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192.168.6.4\Documents\Drip\Shared\"/>
    </mc:Choice>
  </mc:AlternateContent>
  <xr:revisionPtr revIDLastSave="0" documentId="13_ncr:1_{B69345CE-6172-4505-BA17-A5D5930C2B88}" xr6:coauthVersionLast="47" xr6:coauthVersionMax="47" xr10:uidLastSave="{00000000-0000-0000-0000-000000000000}"/>
  <workbookProtection workbookAlgorithmName="SHA-512" workbookHashValue="JktWbe2eW/P1/Z6aMmfTK9iT78DL5dwAItSJsyUNoT1FCrEqzmhf0BDcrXhCFpQCecq79vH2C/rNGZmqeBoqOg==" workbookSaltValue="n6AR/UE7uLW34V6KtNem3g==" workbookSpinCount="100000" lockStructure="1"/>
  <bookViews>
    <workbookView xWindow="-120" yWindow="-120" windowWidth="38640" windowHeight="21240" xr2:uid="{0BEC15F8-B6DB-4B84-8E40-D29E217E52CD}"/>
  </bookViews>
  <sheets>
    <sheet name="Home" sheetId="13" r:id="rId1"/>
    <sheet name="Data Input" sheetId="8" r:id="rId2"/>
    <sheet name="Team Sheet" sheetId="7" r:id="rId3"/>
    <sheet name="Balance sheet" sheetId="10" r:id="rId4"/>
    <sheet name="Team Air Drops" sheetId="11" r:id="rId5"/>
    <sheet name="My Buddy" sheetId="12" r:id="rId6"/>
    <sheet name="Hydration Table"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10" l="1"/>
  <c r="O10" i="10"/>
  <c r="J11" i="10"/>
  <c r="O11" i="10"/>
  <c r="O12" i="10" s="1"/>
  <c r="O13" i="10" s="1"/>
  <c r="O14" i="10" s="1"/>
  <c r="O15" i="10" s="1"/>
  <c r="O16" i="10" s="1"/>
  <c r="O17" i="10" s="1"/>
  <c r="O18" i="10" s="1"/>
  <c r="O19" i="10" s="1"/>
  <c r="O20" i="10" s="1"/>
  <c r="O21" i="10" s="1"/>
  <c r="O22" i="10" s="1"/>
  <c r="J12" i="10"/>
  <c r="J13" i="10"/>
  <c r="J14" i="10"/>
  <c r="J15" i="10"/>
  <c r="J16" i="10"/>
  <c r="J17" i="10"/>
  <c r="J18" i="10"/>
  <c r="J19" i="10"/>
  <c r="J20" i="10"/>
  <c r="J21" i="10"/>
  <c r="J22" i="10"/>
  <c r="J23" i="10"/>
  <c r="O23" i="10"/>
  <c r="O24" i="10" s="1"/>
  <c r="O25" i="10" s="1"/>
  <c r="O26" i="10" s="1"/>
  <c r="O27" i="10" s="1"/>
  <c r="O28" i="10" s="1"/>
  <c r="O29" i="10" s="1"/>
  <c r="O30" i="10" s="1"/>
  <c r="O31" i="10" s="1"/>
  <c r="O32" i="10" s="1"/>
  <c r="O33" i="10" s="1"/>
  <c r="O34" i="10" s="1"/>
  <c r="O35" i="10" s="1"/>
  <c r="O36" i="10" s="1"/>
  <c r="O37" i="10" s="1"/>
  <c r="O38" i="10" s="1"/>
  <c r="O39" i="10" s="1"/>
  <c r="O40" i="10" s="1"/>
  <c r="O41" i="10" s="1"/>
  <c r="O42" i="10" s="1"/>
  <c r="O43" i="10" s="1"/>
  <c r="O44" i="10" s="1"/>
  <c r="J24" i="10"/>
  <c r="J25" i="10"/>
  <c r="J26" i="10"/>
  <c r="J27" i="10"/>
  <c r="J28" i="10"/>
  <c r="J29" i="10"/>
  <c r="J30" i="10"/>
  <c r="J31" i="10"/>
  <c r="J32" i="10"/>
  <c r="J33" i="10"/>
  <c r="J34" i="10"/>
  <c r="J35" i="10"/>
  <c r="J36" i="10"/>
  <c r="J37" i="10"/>
  <c r="J38" i="10"/>
  <c r="J39" i="10"/>
  <c r="J40" i="10"/>
  <c r="J41" i="10"/>
  <c r="J42" i="10"/>
  <c r="J43" i="10"/>
  <c r="J44" i="10"/>
  <c r="J45" i="10"/>
  <c r="O45" i="10"/>
  <c r="O46" i="10" s="1"/>
  <c r="O47" i="10" s="1"/>
  <c r="O48" i="10" s="1"/>
  <c r="J46" i="10"/>
  <c r="J47" i="10"/>
  <c r="J48" i="10"/>
  <c r="J49" i="10"/>
  <c r="O49" i="10"/>
  <c r="O50" i="10" s="1"/>
  <c r="O51" i="10" s="1"/>
  <c r="O52" i="10" s="1"/>
  <c r="O53" i="10" s="1"/>
  <c r="O54" i="10" s="1"/>
  <c r="O55" i="10" s="1"/>
  <c r="O56" i="10" s="1"/>
  <c r="O57" i="10" s="1"/>
  <c r="O58" i="10" s="1"/>
  <c r="O59" i="10" s="1"/>
  <c r="O60" i="10" s="1"/>
  <c r="O61" i="10" s="1"/>
  <c r="O62" i="10" s="1"/>
  <c r="O63" i="10" s="1"/>
  <c r="O64" i="10" s="1"/>
  <c r="O65" i="10" s="1"/>
  <c r="O66" i="10" s="1"/>
  <c r="O67" i="10" s="1"/>
  <c r="O68" i="10" s="1"/>
  <c r="O69" i="10" s="1"/>
  <c r="O70" i="10" s="1"/>
  <c r="O71" i="10" s="1"/>
  <c r="O72" i="10" s="1"/>
  <c r="O73" i="10" s="1"/>
  <c r="O74" i="10" s="1"/>
  <c r="O75" i="10" s="1"/>
  <c r="O76" i="10" s="1"/>
  <c r="O77" i="10" s="1"/>
  <c r="O78" i="10" s="1"/>
  <c r="O79" i="10" s="1"/>
  <c r="O80" i="10" s="1"/>
  <c r="O81" i="10" s="1"/>
  <c r="O82" i="10" s="1"/>
  <c r="O83" i="10" s="1"/>
  <c r="O84" i="10" s="1"/>
  <c r="O85" i="10" s="1"/>
  <c r="O86" i="10" s="1"/>
  <c r="O87" i="10" s="1"/>
  <c r="O88" i="10" s="1"/>
  <c r="O89" i="10" s="1"/>
  <c r="O90" i="10" s="1"/>
  <c r="O91" i="10" s="1"/>
  <c r="O92" i="10" s="1"/>
  <c r="O93" i="10" s="1"/>
  <c r="O94" i="10" s="1"/>
  <c r="O95" i="10" s="1"/>
  <c r="O96" i="10" s="1"/>
  <c r="O97" i="10" s="1"/>
  <c r="O98" i="10" s="1"/>
  <c r="O99" i="10" s="1"/>
  <c r="O100" i="10" s="1"/>
  <c r="O101" i="10" s="1"/>
  <c r="O102" i="10" s="1"/>
  <c r="O103" i="10" s="1"/>
  <c r="O104" i="10" s="1"/>
  <c r="O105" i="10" s="1"/>
  <c r="O106" i="10" s="1"/>
  <c r="O107" i="10" s="1"/>
  <c r="O108" i="10" s="1"/>
  <c r="O109" i="10" s="1"/>
  <c r="O110" i="10" s="1"/>
  <c r="O111" i="10" s="1"/>
  <c r="O112" i="10" s="1"/>
  <c r="O113" i="10" s="1"/>
  <c r="O114" i="10" s="1"/>
  <c r="O115" i="10" s="1"/>
  <c r="O116" i="10" s="1"/>
  <c r="O117" i="10" s="1"/>
  <c r="O118" i="10" s="1"/>
  <c r="O119" i="10" s="1"/>
  <c r="O120" i="10" s="1"/>
  <c r="O121" i="10" s="1"/>
  <c r="O122" i="10" s="1"/>
  <c r="O123" i="10" s="1"/>
  <c r="O124" i="10" s="1"/>
  <c r="O125" i="10" s="1"/>
  <c r="O126" i="10" s="1"/>
  <c r="O127" i="10" s="1"/>
  <c r="O128" i="10" s="1"/>
  <c r="O129" i="10" s="1"/>
  <c r="O130" i="10" s="1"/>
  <c r="O131" i="10" s="1"/>
  <c r="O132" i="10" s="1"/>
  <c r="O133" i="10" s="1"/>
  <c r="O134" i="10" s="1"/>
  <c r="O135" i="10" s="1"/>
  <c r="O136" i="10" s="1"/>
  <c r="O137" i="10" s="1"/>
  <c r="O138" i="10" s="1"/>
  <c r="O139" i="10" s="1"/>
  <c r="O140" i="10" s="1"/>
  <c r="O141" i="10" s="1"/>
  <c r="O142" i="10" s="1"/>
  <c r="O143" i="10" s="1"/>
  <c r="O144" i="10" s="1"/>
  <c r="O145" i="10" s="1"/>
  <c r="O146" i="10" s="1"/>
  <c r="O147" i="10" s="1"/>
  <c r="O148" i="10" s="1"/>
  <c r="O149" i="10" s="1"/>
  <c r="O150" i="10" s="1"/>
  <c r="O151" i="10" s="1"/>
  <c r="O152" i="10" s="1"/>
  <c r="O153" i="10" s="1"/>
  <c r="O154" i="10" s="1"/>
  <c r="O155" i="10" s="1"/>
  <c r="O156" i="10" s="1"/>
  <c r="O157" i="10" s="1"/>
  <c r="O158" i="10" s="1"/>
  <c r="O159" i="10" s="1"/>
  <c r="O160" i="10" s="1"/>
  <c r="O161" i="10" s="1"/>
  <c r="O162" i="10" s="1"/>
  <c r="O163" i="10" s="1"/>
  <c r="O164" i="10" s="1"/>
  <c r="O165" i="10" s="1"/>
  <c r="O166" i="10" s="1"/>
  <c r="O167" i="10" s="1"/>
  <c r="O168" i="10" s="1"/>
  <c r="O169" i="10" s="1"/>
  <c r="O170" i="10" s="1"/>
  <c r="O171" i="10" s="1"/>
  <c r="O172" i="10" s="1"/>
  <c r="O173" i="10" s="1"/>
  <c r="O174" i="10" s="1"/>
  <c r="O175" i="10" s="1"/>
  <c r="O176" i="10" s="1"/>
  <c r="O177" i="10" s="1"/>
  <c r="O178" i="10" s="1"/>
  <c r="O179" i="10" s="1"/>
  <c r="O180" i="10" s="1"/>
  <c r="O181" i="10" s="1"/>
  <c r="O182" i="10" s="1"/>
  <c r="O183" i="10" s="1"/>
  <c r="O184" i="10" s="1"/>
  <c r="O185" i="10" s="1"/>
  <c r="O186" i="10" s="1"/>
  <c r="O187" i="10" s="1"/>
  <c r="O188" i="10" s="1"/>
  <c r="O189" i="10" s="1"/>
  <c r="O190" i="10" s="1"/>
  <c r="O191" i="10" s="1"/>
  <c r="O192" i="10" s="1"/>
  <c r="O193" i="10" s="1"/>
  <c r="O194" i="10" s="1"/>
  <c r="O195" i="10" s="1"/>
  <c r="O196" i="10" s="1"/>
  <c r="O197" i="10" s="1"/>
  <c r="O198" i="10" s="1"/>
  <c r="O199" i="10" s="1"/>
  <c r="O200" i="10" s="1"/>
  <c r="O201" i="10" s="1"/>
  <c r="O202" i="10" s="1"/>
  <c r="O203" i="10" s="1"/>
  <c r="O204" i="10" s="1"/>
  <c r="O205" i="10" s="1"/>
  <c r="O206" i="10" s="1"/>
  <c r="O207" i="10" s="1"/>
  <c r="O208" i="10" s="1"/>
  <c r="O209" i="10" s="1"/>
  <c r="O210" i="10" s="1"/>
  <c r="O211" i="10" s="1"/>
  <c r="O212" i="10" s="1"/>
  <c r="O213" i="10" s="1"/>
  <c r="O214" i="10" s="1"/>
  <c r="O215" i="10" s="1"/>
  <c r="O216" i="10" s="1"/>
  <c r="O217" i="10" s="1"/>
  <c r="O218" i="10" s="1"/>
  <c r="O219" i="10" s="1"/>
  <c r="O220" i="10" s="1"/>
  <c r="O221" i="10" s="1"/>
  <c r="O222" i="10" s="1"/>
  <c r="O223" i="10" s="1"/>
  <c r="O224" i="10" s="1"/>
  <c r="O225" i="10" s="1"/>
  <c r="O226" i="10" s="1"/>
  <c r="O227" i="10" s="1"/>
  <c r="O228" i="10" s="1"/>
  <c r="O229" i="10" s="1"/>
  <c r="O230" i="10" s="1"/>
  <c r="O231" i="10" s="1"/>
  <c r="O232" i="10" s="1"/>
  <c r="O233" i="10" s="1"/>
  <c r="O234" i="10" s="1"/>
  <c r="O235" i="10" s="1"/>
  <c r="O236" i="10" s="1"/>
  <c r="O237" i="10" s="1"/>
  <c r="O238" i="10" s="1"/>
  <c r="O239" i="10" s="1"/>
  <c r="O240" i="10" s="1"/>
  <c r="O241" i="10" s="1"/>
  <c r="O242" i="10" s="1"/>
  <c r="O243" i="10" s="1"/>
  <c r="O244" i="10" s="1"/>
  <c r="O245" i="10" s="1"/>
  <c r="O246" i="10" s="1"/>
  <c r="O247" i="10" s="1"/>
  <c r="O248" i="10" s="1"/>
  <c r="O249" i="10" s="1"/>
  <c r="O250" i="10" s="1"/>
  <c r="O251" i="10" s="1"/>
  <c r="O252" i="10" s="1"/>
  <c r="O253" i="10" s="1"/>
  <c r="O254" i="10" s="1"/>
  <c r="O255" i="10" s="1"/>
  <c r="O256" i="10" s="1"/>
  <c r="O257" i="10" s="1"/>
  <c r="O258" i="10" s="1"/>
  <c r="O259" i="10" s="1"/>
  <c r="O260" i="10" s="1"/>
  <c r="O261" i="10" s="1"/>
  <c r="O262" i="10" s="1"/>
  <c r="O263" i="10" s="1"/>
  <c r="O264" i="10" s="1"/>
  <c r="O265" i="10" s="1"/>
  <c r="O266" i="10" s="1"/>
  <c r="O267" i="10" s="1"/>
  <c r="O268" i="10" s="1"/>
  <c r="O269" i="10" s="1"/>
  <c r="O270" i="10" s="1"/>
  <c r="O271" i="10" s="1"/>
  <c r="O272" i="10" s="1"/>
  <c r="O273" i="10" s="1"/>
  <c r="O274" i="10" s="1"/>
  <c r="O275" i="10" s="1"/>
  <c r="O276" i="10" s="1"/>
  <c r="O277" i="10" s="1"/>
  <c r="O278" i="10" s="1"/>
  <c r="O279" i="10" s="1"/>
  <c r="O280" i="10" s="1"/>
  <c r="O281" i="10" s="1"/>
  <c r="O282" i="10" s="1"/>
  <c r="O283" i="10" s="1"/>
  <c r="O284" i="10" s="1"/>
  <c r="O285" i="10" s="1"/>
  <c r="O286" i="10" s="1"/>
  <c r="O287" i="10" s="1"/>
  <c r="O288" i="10" s="1"/>
  <c r="O289" i="10" s="1"/>
  <c r="O290" i="10" s="1"/>
  <c r="O291" i="10" s="1"/>
  <c r="O292" i="10" s="1"/>
  <c r="O293" i="10" s="1"/>
  <c r="O294" i="10" s="1"/>
  <c r="O295" i="10" s="1"/>
  <c r="O296" i="10" s="1"/>
  <c r="O297" i="10" s="1"/>
  <c r="O298" i="10" s="1"/>
  <c r="O299" i="10" s="1"/>
  <c r="O300" i="10" s="1"/>
  <c r="O301" i="10" s="1"/>
  <c r="O302" i="10" s="1"/>
  <c r="O303" i="10" s="1"/>
  <c r="O304" i="10" s="1"/>
  <c r="O305" i="10" s="1"/>
  <c r="O306" i="10" s="1"/>
  <c r="O307" i="10" s="1"/>
  <c r="O308" i="10" s="1"/>
  <c r="O309" i="10" s="1"/>
  <c r="O310" i="10" s="1"/>
  <c r="O311" i="10" s="1"/>
  <c r="O312" i="10" s="1"/>
  <c r="O313" i="10" s="1"/>
  <c r="O314" i="10" s="1"/>
  <c r="O315" i="10" s="1"/>
  <c r="O316" i="10" s="1"/>
  <c r="O317" i="10" s="1"/>
  <c r="O318" i="10" s="1"/>
  <c r="O319" i="10" s="1"/>
  <c r="O320" i="10" s="1"/>
  <c r="O321" i="10" s="1"/>
  <c r="O322" i="10" s="1"/>
  <c r="O323" i="10" s="1"/>
  <c r="O324" i="10" s="1"/>
  <c r="O325" i="10" s="1"/>
  <c r="O326" i="10" s="1"/>
  <c r="O327" i="10" s="1"/>
  <c r="O328" i="10" s="1"/>
  <c r="O329" i="10" s="1"/>
  <c r="O330" i="10" s="1"/>
  <c r="O331" i="10" s="1"/>
  <c r="O332" i="10" s="1"/>
  <c r="O333" i="10" s="1"/>
  <c r="O334" i="10" s="1"/>
  <c r="O335" i="10" s="1"/>
  <c r="O336" i="10" s="1"/>
  <c r="O337" i="10" s="1"/>
  <c r="O338" i="10" s="1"/>
  <c r="O339" i="10" s="1"/>
  <c r="O340" i="10" s="1"/>
  <c r="O341" i="10" s="1"/>
  <c r="O342" i="10" s="1"/>
  <c r="O343" i="10" s="1"/>
  <c r="O344" i="10" s="1"/>
  <c r="O345" i="10" s="1"/>
  <c r="O346" i="10" s="1"/>
  <c r="O347" i="10" s="1"/>
  <c r="O348" i="10" s="1"/>
  <c r="O349" i="10" s="1"/>
  <c r="O350" i="10" s="1"/>
  <c r="O351" i="10" s="1"/>
  <c r="O352" i="10" s="1"/>
  <c r="O353" i="10" s="1"/>
  <c r="O354" i="10" s="1"/>
  <c r="O355" i="10" s="1"/>
  <c r="O356" i="10" s="1"/>
  <c r="O357" i="10" s="1"/>
  <c r="O358" i="10" s="1"/>
  <c r="O359" i="10" s="1"/>
  <c r="O360" i="10" s="1"/>
  <c r="O361" i="10" s="1"/>
  <c r="O362" i="10" s="1"/>
  <c r="O363" i="10" s="1"/>
  <c r="O364" i="10" s="1"/>
  <c r="O365" i="10" s="1"/>
  <c r="O366" i="10" s="1"/>
  <c r="O367" i="10" s="1"/>
  <c r="O368" i="10" s="1"/>
  <c r="O369" i="10" s="1"/>
  <c r="O370" i="10" s="1"/>
  <c r="O371" i="10" s="1"/>
  <c r="O372" i="10" s="1"/>
  <c r="O373" i="10" s="1"/>
  <c r="O374" i="10" s="1"/>
  <c r="O375" i="10" s="1"/>
  <c r="O376" i="10" s="1"/>
  <c r="O377" i="10" s="1"/>
  <c r="O378" i="10" s="1"/>
  <c r="O379" i="10" s="1"/>
  <c r="O380" i="10" s="1"/>
  <c r="O381" i="10" s="1"/>
  <c r="O382" i="10" s="1"/>
  <c r="O383" i="10" s="1"/>
  <c r="O384" i="10" s="1"/>
  <c r="O385" i="10" s="1"/>
  <c r="O386" i="10" s="1"/>
  <c r="O387" i="10" s="1"/>
  <c r="O388" i="10" s="1"/>
  <c r="O389" i="10" s="1"/>
  <c r="O390" i="10" s="1"/>
  <c r="O391" i="10" s="1"/>
  <c r="O392" i="10" s="1"/>
  <c r="O393" i="10" s="1"/>
  <c r="O394" i="10" s="1"/>
  <c r="O395" i="10" s="1"/>
  <c r="O396" i="10" s="1"/>
  <c r="O397" i="10" s="1"/>
  <c r="O398" i="10" s="1"/>
  <c r="O399" i="10" s="1"/>
  <c r="O400" i="10" s="1"/>
  <c r="O401" i="10" s="1"/>
  <c r="O402" i="10" s="1"/>
  <c r="O403" i="10" s="1"/>
  <c r="O404" i="10" s="1"/>
  <c r="O405" i="10" s="1"/>
  <c r="O406" i="10" s="1"/>
  <c r="O407" i="10" s="1"/>
  <c r="O408" i="10" s="1"/>
  <c r="O409" i="10" s="1"/>
  <c r="O410" i="10" s="1"/>
  <c r="O411" i="10" s="1"/>
  <c r="O412" i="10" s="1"/>
  <c r="O413" i="10" s="1"/>
  <c r="O414" i="10" s="1"/>
  <c r="O415" i="10" s="1"/>
  <c r="O416" i="10" s="1"/>
  <c r="O417" i="10" s="1"/>
  <c r="O418" i="10" s="1"/>
  <c r="O419" i="10" s="1"/>
  <c r="O420" i="10" s="1"/>
  <c r="O421" i="10" s="1"/>
  <c r="O422" i="10" s="1"/>
  <c r="O423" i="10" s="1"/>
  <c r="O424" i="10" s="1"/>
  <c r="O425" i="10" s="1"/>
  <c r="O426" i="10" s="1"/>
  <c r="O427" i="10" s="1"/>
  <c r="O428" i="10" s="1"/>
  <c r="O429" i="10" s="1"/>
  <c r="O430" i="10" s="1"/>
  <c r="O431" i="10" s="1"/>
  <c r="O432" i="10" s="1"/>
  <c r="O433" i="10" s="1"/>
  <c r="O434" i="10" s="1"/>
  <c r="O435" i="10" s="1"/>
  <c r="O436" i="10" s="1"/>
  <c r="O437" i="10" s="1"/>
  <c r="O438" i="10" s="1"/>
  <c r="O439" i="10" s="1"/>
  <c r="O440" i="10" s="1"/>
  <c r="O441" i="10" s="1"/>
  <c r="O442" i="10" s="1"/>
  <c r="O443" i="10" s="1"/>
  <c r="O444" i="10" s="1"/>
  <c r="O445" i="10" s="1"/>
  <c r="O446" i="10" s="1"/>
  <c r="O447" i="10" s="1"/>
  <c r="O448" i="10" s="1"/>
  <c r="O449" i="10" s="1"/>
  <c r="O450" i="10" s="1"/>
  <c r="O451" i="10" s="1"/>
  <c r="O452" i="10" s="1"/>
  <c r="O453" i="10" s="1"/>
  <c r="O454" i="10" s="1"/>
  <c r="O455" i="10" s="1"/>
  <c r="O456" i="10" s="1"/>
  <c r="O457" i="10" s="1"/>
  <c r="O458" i="10" s="1"/>
  <c r="O459" i="10" s="1"/>
  <c r="O460" i="10" s="1"/>
  <c r="O461" i="10" s="1"/>
  <c r="O462" i="10" s="1"/>
  <c r="O463" i="10" s="1"/>
  <c r="O464" i="10" s="1"/>
  <c r="O465" i="10" s="1"/>
  <c r="O466" i="10" s="1"/>
  <c r="O467" i="10" s="1"/>
  <c r="O468" i="10" s="1"/>
  <c r="O469" i="10" s="1"/>
  <c r="O470" i="10" s="1"/>
  <c r="O471" i="10" s="1"/>
  <c r="O472" i="10" s="1"/>
  <c r="O473" i="10" s="1"/>
  <c r="O474" i="10" s="1"/>
  <c r="O475" i="10" s="1"/>
  <c r="O476" i="10" s="1"/>
  <c r="O477" i="10" s="1"/>
  <c r="O478" i="10" s="1"/>
  <c r="O479" i="10" s="1"/>
  <c r="O480" i="10" s="1"/>
  <c r="O481" i="10" s="1"/>
  <c r="O482" i="10" s="1"/>
  <c r="O483" i="10" s="1"/>
  <c r="O484" i="10" s="1"/>
  <c r="O485" i="10" s="1"/>
  <c r="O486" i="10" s="1"/>
  <c r="O487" i="10" s="1"/>
  <c r="O488" i="10" s="1"/>
  <c r="O489" i="10" s="1"/>
  <c r="O490" i="10" s="1"/>
  <c r="O491" i="10" s="1"/>
  <c r="O492" i="10" s="1"/>
  <c r="O493" i="10" s="1"/>
  <c r="O494" i="10" s="1"/>
  <c r="O495" i="10" s="1"/>
  <c r="O496" i="10" s="1"/>
  <c r="O497" i="10" s="1"/>
  <c r="O498" i="10" s="1"/>
  <c r="O499" i="10" s="1"/>
  <c r="O500" i="10" s="1"/>
  <c r="O501" i="10" s="1"/>
  <c r="O502" i="10" s="1"/>
  <c r="O503" i="10" s="1"/>
  <c r="O504" i="10" s="1"/>
  <c r="O505" i="10" s="1"/>
  <c r="O506" i="10" s="1"/>
  <c r="O507" i="10" s="1"/>
  <c r="O508" i="10" s="1"/>
  <c r="O509" i="10" s="1"/>
  <c r="O510" i="10" s="1"/>
  <c r="O511" i="10" s="1"/>
  <c r="O512" i="10" s="1"/>
  <c r="O513" i="10" s="1"/>
  <c r="O514" i="10" s="1"/>
  <c r="O515" i="10" s="1"/>
  <c r="O516" i="10" s="1"/>
  <c r="O517" i="10" s="1"/>
  <c r="O518" i="10" s="1"/>
  <c r="O519" i="10" s="1"/>
  <c r="O520" i="10" s="1"/>
  <c r="O521" i="10" s="1"/>
  <c r="O522" i="10" s="1"/>
  <c r="O523" i="10" s="1"/>
  <c r="O524" i="10" s="1"/>
  <c r="O525" i="10" s="1"/>
  <c r="O526" i="10" s="1"/>
  <c r="O527" i="10" s="1"/>
  <c r="O528" i="10" s="1"/>
  <c r="O529" i="10" s="1"/>
  <c r="O530" i="10" s="1"/>
  <c r="O531" i="10" s="1"/>
  <c r="O532" i="10" s="1"/>
  <c r="O533" i="10" s="1"/>
  <c r="O534" i="10" s="1"/>
  <c r="O535" i="10" s="1"/>
  <c r="O536" i="10" s="1"/>
  <c r="O537" i="10" s="1"/>
  <c r="O538" i="10" s="1"/>
  <c r="O539" i="10" s="1"/>
  <c r="O540" i="10" s="1"/>
  <c r="O541" i="10" s="1"/>
  <c r="O542" i="10" s="1"/>
  <c r="O543" i="10" s="1"/>
  <c r="O544" i="10" s="1"/>
  <c r="O545" i="10" s="1"/>
  <c r="O546" i="10" s="1"/>
  <c r="O547" i="10" s="1"/>
  <c r="O548" i="10" s="1"/>
  <c r="O549" i="10" s="1"/>
  <c r="O550" i="10" s="1"/>
  <c r="O551" i="10" s="1"/>
  <c r="O552" i="10" s="1"/>
  <c r="O553" i="10" s="1"/>
  <c r="O554" i="10" s="1"/>
  <c r="O555" i="10" s="1"/>
  <c r="O556" i="10" s="1"/>
  <c r="O557" i="10" s="1"/>
  <c r="O558" i="10" s="1"/>
  <c r="O559" i="10" s="1"/>
  <c r="O560" i="10" s="1"/>
  <c r="O561" i="10" s="1"/>
  <c r="O562" i="10" s="1"/>
  <c r="O563" i="10" s="1"/>
  <c r="O564" i="10" s="1"/>
  <c r="O565" i="10" s="1"/>
  <c r="O566" i="10" s="1"/>
  <c r="O567" i="10" s="1"/>
  <c r="O568" i="10" s="1"/>
  <c r="O569" i="10" s="1"/>
  <c r="O570" i="10" s="1"/>
  <c r="O571" i="10" s="1"/>
  <c r="O572" i="10" s="1"/>
  <c r="O573" i="10" s="1"/>
  <c r="O574" i="10" s="1"/>
  <c r="O575" i="10" s="1"/>
  <c r="O576" i="10" s="1"/>
  <c r="O577" i="10" s="1"/>
  <c r="O578" i="10" s="1"/>
  <c r="O579" i="10" s="1"/>
  <c r="O580" i="10" s="1"/>
  <c r="O581" i="10" s="1"/>
  <c r="O582" i="10" s="1"/>
  <c r="O583" i="10" s="1"/>
  <c r="O584" i="10" s="1"/>
  <c r="O585" i="10" s="1"/>
  <c r="O586" i="10" s="1"/>
  <c r="O587" i="10" s="1"/>
  <c r="O588" i="10" s="1"/>
  <c r="O589" i="10" s="1"/>
  <c r="O590" i="10" s="1"/>
  <c r="O591" i="10" s="1"/>
  <c r="O592" i="10" s="1"/>
  <c r="O593" i="10" s="1"/>
  <c r="O594" i="10" s="1"/>
  <c r="O595" i="10" s="1"/>
  <c r="O596" i="10" s="1"/>
  <c r="O597" i="10" s="1"/>
  <c r="O598" i="10" s="1"/>
  <c r="O599" i="10" s="1"/>
  <c r="O600" i="10" s="1"/>
  <c r="O601" i="10" s="1"/>
  <c r="O602" i="10" s="1"/>
  <c r="O603" i="10" s="1"/>
  <c r="O604" i="10" s="1"/>
  <c r="O605" i="10" s="1"/>
  <c r="O606" i="10" s="1"/>
  <c r="O607" i="10" s="1"/>
  <c r="O608" i="10" s="1"/>
  <c r="O609" i="10" s="1"/>
  <c r="O610" i="10" s="1"/>
  <c r="O611" i="10" s="1"/>
  <c r="O612" i="10" s="1"/>
  <c r="O613" i="10" s="1"/>
  <c r="O614" i="10" s="1"/>
  <c r="O615" i="10" s="1"/>
  <c r="O616" i="10" s="1"/>
  <c r="O617" i="10" s="1"/>
  <c r="O618" i="10" s="1"/>
  <c r="O619" i="10" s="1"/>
  <c r="O620" i="10" s="1"/>
  <c r="O621" i="10" s="1"/>
  <c r="O622" i="10" s="1"/>
  <c r="O623" i="10" s="1"/>
  <c r="O624" i="10" s="1"/>
  <c r="O625" i="10" s="1"/>
  <c r="O626" i="10" s="1"/>
  <c r="O627" i="10" s="1"/>
  <c r="O628" i="10" s="1"/>
  <c r="O629" i="10" s="1"/>
  <c r="O630" i="10" s="1"/>
  <c r="O631" i="10" s="1"/>
  <c r="O632" i="10" s="1"/>
  <c r="O633" i="10" s="1"/>
  <c r="O634" i="10" s="1"/>
  <c r="O635" i="10" s="1"/>
  <c r="O636" i="10" s="1"/>
  <c r="O637" i="10" s="1"/>
  <c r="O638" i="10" s="1"/>
  <c r="O639" i="10" s="1"/>
  <c r="O640" i="10" s="1"/>
  <c r="O641" i="10" s="1"/>
  <c r="O642" i="10" s="1"/>
  <c r="O643" i="10" s="1"/>
  <c r="O644" i="10" s="1"/>
  <c r="O645" i="10" s="1"/>
  <c r="O646" i="10" s="1"/>
  <c r="O647" i="10" s="1"/>
  <c r="O648" i="10" s="1"/>
  <c r="O649" i="10" s="1"/>
  <c r="O650" i="10" s="1"/>
  <c r="O651" i="10" s="1"/>
  <c r="O652" i="10" s="1"/>
  <c r="O653" i="10" s="1"/>
  <c r="O654" i="10" s="1"/>
  <c r="O655" i="10" s="1"/>
  <c r="O656" i="10" s="1"/>
  <c r="O657" i="10" s="1"/>
  <c r="O658" i="10" s="1"/>
  <c r="O659" i="10" s="1"/>
  <c r="O660" i="10" s="1"/>
  <c r="O661" i="10" s="1"/>
  <c r="O662" i="10" s="1"/>
  <c r="O663" i="10" s="1"/>
  <c r="O664" i="10" s="1"/>
  <c r="O665" i="10" s="1"/>
  <c r="O666" i="10" s="1"/>
  <c r="O667" i="10" s="1"/>
  <c r="O668" i="10" s="1"/>
  <c r="O669" i="10" s="1"/>
  <c r="O670" i="10" s="1"/>
  <c r="O671" i="10" s="1"/>
  <c r="O672" i="10" s="1"/>
  <c r="O673" i="10" s="1"/>
  <c r="O674" i="10" s="1"/>
  <c r="O675" i="10" s="1"/>
  <c r="O676" i="10" s="1"/>
  <c r="O677" i="10" s="1"/>
  <c r="O678" i="10" s="1"/>
  <c r="O679" i="10" s="1"/>
  <c r="O680" i="10" s="1"/>
  <c r="O681" i="10" s="1"/>
  <c r="O682" i="10" s="1"/>
  <c r="O683" i="10" s="1"/>
  <c r="O684" i="10" s="1"/>
  <c r="O685" i="10" s="1"/>
  <c r="O686" i="10" s="1"/>
  <c r="O687" i="10" s="1"/>
  <c r="O688" i="10" s="1"/>
  <c r="O689" i="10" s="1"/>
  <c r="O690" i="10" s="1"/>
  <c r="O691" i="10" s="1"/>
  <c r="O692" i="10" s="1"/>
  <c r="O693" i="10" s="1"/>
  <c r="O694" i="10" s="1"/>
  <c r="O695" i="10" s="1"/>
  <c r="O696" i="10" s="1"/>
  <c r="O697" i="10" s="1"/>
  <c r="O698" i="10" s="1"/>
  <c r="O699" i="10" s="1"/>
  <c r="O700" i="10" s="1"/>
  <c r="O701" i="10" s="1"/>
  <c r="O702" i="10" s="1"/>
  <c r="O703" i="10" s="1"/>
  <c r="O704" i="10" s="1"/>
  <c r="O705" i="10" s="1"/>
  <c r="O706" i="10" s="1"/>
  <c r="O707" i="10" s="1"/>
  <c r="O708" i="10" s="1"/>
  <c r="O709" i="10" s="1"/>
  <c r="O710" i="10" s="1"/>
  <c r="O711" i="10" s="1"/>
  <c r="O712" i="10" s="1"/>
  <c r="O713" i="10" s="1"/>
  <c r="O714" i="10" s="1"/>
  <c r="O715" i="10" s="1"/>
  <c r="O716" i="10" s="1"/>
  <c r="O717" i="10" s="1"/>
  <c r="O718" i="10" s="1"/>
  <c r="O719" i="10" s="1"/>
  <c r="O720" i="10" s="1"/>
  <c r="O721" i="10" s="1"/>
  <c r="O722" i="10" s="1"/>
  <c r="O723" i="10" s="1"/>
  <c r="O724" i="10" s="1"/>
  <c r="O725" i="10" s="1"/>
  <c r="O726" i="10" s="1"/>
  <c r="O727" i="10" s="1"/>
  <c r="O728" i="10" s="1"/>
  <c r="O729" i="10" s="1"/>
  <c r="O730" i="10" s="1"/>
  <c r="O731" i="10" s="1"/>
  <c r="O732" i="10" s="1"/>
  <c r="O733" i="10" s="1"/>
  <c r="O734" i="10" s="1"/>
  <c r="O735" i="10" s="1"/>
  <c r="O736" i="10" s="1"/>
  <c r="O737" i="10" s="1"/>
  <c r="O738" i="10" s="1"/>
  <c r="O739" i="10" s="1"/>
  <c r="O740" i="10" s="1"/>
  <c r="O741" i="10" s="1"/>
  <c r="O742" i="10" s="1"/>
  <c r="O743" i="10" s="1"/>
  <c r="O744" i="10" s="1"/>
  <c r="O745" i="10" s="1"/>
  <c r="O746" i="10" s="1"/>
  <c r="O747" i="10" s="1"/>
  <c r="O748" i="10" s="1"/>
  <c r="O749" i="10" s="1"/>
  <c r="O750" i="10" s="1"/>
  <c r="O751" i="10" s="1"/>
  <c r="O752" i="10" s="1"/>
  <c r="O753" i="10" s="1"/>
  <c r="O754" i="10" s="1"/>
  <c r="O755" i="10" s="1"/>
  <c r="O756" i="10" s="1"/>
  <c r="O757" i="10" s="1"/>
  <c r="O758" i="10" s="1"/>
  <c r="O759" i="10" s="1"/>
  <c r="O760" i="10" s="1"/>
  <c r="O761" i="10" s="1"/>
  <c r="O762" i="10" s="1"/>
  <c r="O763" i="10" s="1"/>
  <c r="O764" i="10" s="1"/>
  <c r="O765" i="10" s="1"/>
  <c r="O766" i="10" s="1"/>
  <c r="O767" i="10" s="1"/>
  <c r="O768" i="10" s="1"/>
  <c r="O769" i="10" s="1"/>
  <c r="O770" i="10" s="1"/>
  <c r="O771" i="10" s="1"/>
  <c r="O772" i="10" s="1"/>
  <c r="O773" i="10" s="1"/>
  <c r="O774" i="10" s="1"/>
  <c r="O775" i="10" s="1"/>
  <c r="O776" i="10" s="1"/>
  <c r="O777" i="10" s="1"/>
  <c r="O778" i="10" s="1"/>
  <c r="O779" i="10" s="1"/>
  <c r="O780" i="10" s="1"/>
  <c r="O781" i="10" s="1"/>
  <c r="O782" i="10" s="1"/>
  <c r="O783" i="10" s="1"/>
  <c r="O784" i="10" s="1"/>
  <c r="O785" i="10" s="1"/>
  <c r="O786" i="10" s="1"/>
  <c r="O787" i="10" s="1"/>
  <c r="O788" i="10" s="1"/>
  <c r="O789" i="10" s="1"/>
  <c r="O790" i="10" s="1"/>
  <c r="O791" i="10" s="1"/>
  <c r="O792" i="10" s="1"/>
  <c r="O793" i="10" s="1"/>
  <c r="O794" i="10" s="1"/>
  <c r="O795" i="10" s="1"/>
  <c r="O796" i="10" s="1"/>
  <c r="O797" i="10" s="1"/>
  <c r="O798" i="10" s="1"/>
  <c r="O799" i="10" s="1"/>
  <c r="O800" i="10" s="1"/>
  <c r="O801" i="10" s="1"/>
  <c r="O802" i="10" s="1"/>
  <c r="O803" i="10" s="1"/>
  <c r="O804" i="10" s="1"/>
  <c r="O805" i="10" s="1"/>
  <c r="O806" i="10" s="1"/>
  <c r="O807" i="10" s="1"/>
  <c r="O808" i="10" s="1"/>
  <c r="O809" i="10" s="1"/>
  <c r="O810" i="10" s="1"/>
  <c r="O811" i="10" s="1"/>
  <c r="O812" i="10" s="1"/>
  <c r="O813" i="10" s="1"/>
  <c r="O814" i="10" s="1"/>
  <c r="O815" i="10" s="1"/>
  <c r="O816" i="10" s="1"/>
  <c r="O817" i="10" s="1"/>
  <c r="O818" i="10" s="1"/>
  <c r="O819" i="10" s="1"/>
  <c r="O820" i="10" s="1"/>
  <c r="O821" i="10" s="1"/>
  <c r="O822" i="10" s="1"/>
  <c r="O823" i="10" s="1"/>
  <c r="O824" i="10" s="1"/>
  <c r="O825" i="10" s="1"/>
  <c r="O826" i="10" s="1"/>
  <c r="O827" i="10" s="1"/>
  <c r="O828" i="10" s="1"/>
  <c r="O829" i="10" s="1"/>
  <c r="O830" i="10" s="1"/>
  <c r="O831" i="10" s="1"/>
  <c r="O832" i="10" s="1"/>
  <c r="O833" i="10" s="1"/>
  <c r="O834" i="10" s="1"/>
  <c r="O835" i="10" s="1"/>
  <c r="O836" i="10" s="1"/>
  <c r="O837" i="10" s="1"/>
  <c r="O838" i="10" s="1"/>
  <c r="O839" i="10" s="1"/>
  <c r="O840" i="10" s="1"/>
  <c r="O841" i="10" s="1"/>
  <c r="O842" i="10" s="1"/>
  <c r="O843" i="10" s="1"/>
  <c r="O844" i="10" s="1"/>
  <c r="O845" i="10" s="1"/>
  <c r="O846" i="10" s="1"/>
  <c r="O847" i="10" s="1"/>
  <c r="O848" i="10" s="1"/>
  <c r="O849" i="10" s="1"/>
  <c r="O850" i="10" s="1"/>
  <c r="O851" i="10" s="1"/>
  <c r="O852" i="10" s="1"/>
  <c r="O853" i="10" s="1"/>
  <c r="O854" i="10" s="1"/>
  <c r="O855" i="10" s="1"/>
  <c r="O856" i="10" s="1"/>
  <c r="O857" i="10" s="1"/>
  <c r="O858" i="10" s="1"/>
  <c r="O859" i="10" s="1"/>
  <c r="O860" i="10" s="1"/>
  <c r="O861" i="10" s="1"/>
  <c r="O862" i="10" s="1"/>
  <c r="O863" i="10" s="1"/>
  <c r="O864" i="10" s="1"/>
  <c r="O865" i="10" s="1"/>
  <c r="O866" i="10" s="1"/>
  <c r="O867" i="10" s="1"/>
  <c r="O868" i="10" s="1"/>
  <c r="O869" i="10" s="1"/>
  <c r="O870" i="10" s="1"/>
  <c r="O871" i="10" s="1"/>
  <c r="O872" i="10" s="1"/>
  <c r="O873" i="10" s="1"/>
  <c r="O874" i="10" s="1"/>
  <c r="O875" i="10" s="1"/>
  <c r="O876" i="10" s="1"/>
  <c r="O877" i="10" s="1"/>
  <c r="O878" i="10" s="1"/>
  <c r="O879" i="10" s="1"/>
  <c r="O880" i="10" s="1"/>
  <c r="O881" i="10" s="1"/>
  <c r="O882" i="10" s="1"/>
  <c r="O883" i="10" s="1"/>
  <c r="O884" i="10" s="1"/>
  <c r="O885" i="10" s="1"/>
  <c r="O886" i="10" s="1"/>
  <c r="O887" i="10" s="1"/>
  <c r="O888" i="10" s="1"/>
  <c r="O889" i="10" s="1"/>
  <c r="O890" i="10" s="1"/>
  <c r="O891" i="10" s="1"/>
  <c r="O892" i="10" s="1"/>
  <c r="O893" i="10" s="1"/>
  <c r="O894" i="10" s="1"/>
  <c r="O895" i="10" s="1"/>
  <c r="O896" i="10" s="1"/>
  <c r="O897" i="10" s="1"/>
  <c r="O898" i="10" s="1"/>
  <c r="O899" i="10" s="1"/>
  <c r="O900" i="10" s="1"/>
  <c r="O901" i="10" s="1"/>
  <c r="O902" i="10" s="1"/>
  <c r="O903" i="10" s="1"/>
  <c r="O904" i="10" s="1"/>
  <c r="O905" i="10" s="1"/>
  <c r="O906" i="10" s="1"/>
  <c r="O907" i="10" s="1"/>
  <c r="O908" i="10" s="1"/>
  <c r="O909" i="10" s="1"/>
  <c r="O910" i="10" s="1"/>
  <c r="O911" i="10" s="1"/>
  <c r="O912" i="10" s="1"/>
  <c r="O913" i="10" s="1"/>
  <c r="O914" i="10" s="1"/>
  <c r="O915" i="10" s="1"/>
  <c r="O916" i="10" s="1"/>
  <c r="O917" i="10" s="1"/>
  <c r="O918" i="10" s="1"/>
  <c r="O919" i="10" s="1"/>
  <c r="O920" i="10" s="1"/>
  <c r="O921" i="10" s="1"/>
  <c r="O922" i="10" s="1"/>
  <c r="O923" i="10" s="1"/>
  <c r="O924" i="10" s="1"/>
  <c r="O925" i="10" s="1"/>
  <c r="O926" i="10" s="1"/>
  <c r="O927" i="10" s="1"/>
  <c r="O928" i="10" s="1"/>
  <c r="O929" i="10" s="1"/>
  <c r="O930" i="10" s="1"/>
  <c r="O931" i="10" s="1"/>
  <c r="O932" i="10" s="1"/>
  <c r="O933" i="10" s="1"/>
  <c r="O934" i="10" s="1"/>
  <c r="O935" i="10" s="1"/>
  <c r="O936" i="10" s="1"/>
  <c r="O937" i="10" s="1"/>
  <c r="O938" i="10" s="1"/>
  <c r="O939" i="10" s="1"/>
  <c r="O940" i="10" s="1"/>
  <c r="O941" i="10" s="1"/>
  <c r="O942" i="10" s="1"/>
  <c r="O943" i="10" s="1"/>
  <c r="O944" i="10" s="1"/>
  <c r="O945" i="10" s="1"/>
  <c r="O946" i="10" s="1"/>
  <c r="O947" i="10" s="1"/>
  <c r="O948" i="10" s="1"/>
  <c r="O949" i="10" s="1"/>
  <c r="O950" i="10" s="1"/>
  <c r="O951" i="10" s="1"/>
  <c r="O952" i="10" s="1"/>
  <c r="O953" i="10" s="1"/>
  <c r="O954" i="10" s="1"/>
  <c r="O955" i="10" s="1"/>
  <c r="O956" i="10" s="1"/>
  <c r="O957" i="10" s="1"/>
  <c r="O958" i="10" s="1"/>
  <c r="O959" i="10" s="1"/>
  <c r="O960" i="10" s="1"/>
  <c r="O961" i="10" s="1"/>
  <c r="O962" i="10" s="1"/>
  <c r="O963" i="10" s="1"/>
  <c r="O964" i="10" s="1"/>
  <c r="O965" i="10" s="1"/>
  <c r="O966" i="10" s="1"/>
  <c r="O967" i="10" s="1"/>
  <c r="O968" i="10" s="1"/>
  <c r="O969" i="10" s="1"/>
  <c r="O970" i="10" s="1"/>
  <c r="O971" i="10" s="1"/>
  <c r="O972" i="10" s="1"/>
  <c r="O973" i="10" s="1"/>
  <c r="O974" i="10" s="1"/>
  <c r="O975" i="10" s="1"/>
  <c r="O976" i="10" s="1"/>
  <c r="O977" i="10" s="1"/>
  <c r="O978" i="10" s="1"/>
  <c r="O979" i="10" s="1"/>
  <c r="O980" i="10" s="1"/>
  <c r="O981" i="10" s="1"/>
  <c r="O982" i="10" s="1"/>
  <c r="O983" i="10" s="1"/>
  <c r="O984" i="10" s="1"/>
  <c r="O985" i="10" s="1"/>
  <c r="O986" i="10" s="1"/>
  <c r="O987" i="10" s="1"/>
  <c r="O988" i="10" s="1"/>
  <c r="O989" i="10" s="1"/>
  <c r="O990" i="10" s="1"/>
  <c r="O991" i="10" s="1"/>
  <c r="O992" i="10" s="1"/>
  <c r="O993" i="10" s="1"/>
  <c r="O994" i="10" s="1"/>
  <c r="O995" i="10" s="1"/>
  <c r="O996" i="10" s="1"/>
  <c r="O997" i="10" s="1"/>
  <c r="O998" i="10" s="1"/>
  <c r="O999" i="10" s="1"/>
  <c r="O1000" i="10" s="1"/>
  <c r="O1001" i="10" s="1"/>
  <c r="O1002" i="10" s="1"/>
  <c r="O1003" i="10" s="1"/>
  <c r="O1004" i="10" s="1"/>
  <c r="O1005" i="10" s="1"/>
  <c r="O1006" i="10" s="1"/>
  <c r="O1007" i="10" s="1"/>
  <c r="O1008" i="10" s="1"/>
  <c r="O1009" i="10" s="1"/>
  <c r="O1010" i="10" s="1"/>
  <c r="O1011" i="10" s="1"/>
  <c r="O1012" i="10" s="1"/>
  <c r="O1013" i="10" s="1"/>
  <c r="O1014" i="10" s="1"/>
  <c r="O1015" i="10" s="1"/>
  <c r="O1016" i="10" s="1"/>
  <c r="O1017" i="10" s="1"/>
  <c r="O1018" i="10" s="1"/>
  <c r="O1019" i="10" s="1"/>
  <c r="O1020" i="10" s="1"/>
  <c r="O1021" i="10" s="1"/>
  <c r="O1022" i="10" s="1"/>
  <c r="O1023" i="10" s="1"/>
  <c r="O1024" i="10" s="1"/>
  <c r="O1025" i="10" s="1"/>
  <c r="O1026" i="10" s="1"/>
  <c r="O1027" i="10" s="1"/>
  <c r="O1028" i="10" s="1"/>
  <c r="O1029" i="10" s="1"/>
  <c r="O1030" i="10" s="1"/>
  <c r="O1031" i="10" s="1"/>
  <c r="O1032" i="10" s="1"/>
  <c r="O1033" i="10" s="1"/>
  <c r="O1034" i="10" s="1"/>
  <c r="O1035" i="10" s="1"/>
  <c r="O1036" i="10" s="1"/>
  <c r="O1037" i="10" s="1"/>
  <c r="O1038" i="10" s="1"/>
  <c r="O1039" i="10" s="1"/>
  <c r="O1040" i="10" s="1"/>
  <c r="O1041" i="10" s="1"/>
  <c r="O1042" i="10" s="1"/>
  <c r="O1043" i="10" s="1"/>
  <c r="O1044" i="10" s="1"/>
  <c r="O1045" i="10" s="1"/>
  <c r="O1046" i="10" s="1"/>
  <c r="O1047" i="10" s="1"/>
  <c r="O1048" i="10" s="1"/>
  <c r="O1049" i="10" s="1"/>
  <c r="O1050" i="10" s="1"/>
  <c r="O1051" i="10" s="1"/>
  <c r="O1052" i="10" s="1"/>
  <c r="O1053" i="10" s="1"/>
  <c r="O1054" i="10" s="1"/>
  <c r="O1055" i="10" s="1"/>
  <c r="O1056" i="10" s="1"/>
  <c r="O1057" i="10" s="1"/>
  <c r="O1058" i="10" s="1"/>
  <c r="O1059" i="10" s="1"/>
  <c r="O1060" i="10" s="1"/>
  <c r="O1061" i="10" s="1"/>
  <c r="O1062" i="10" s="1"/>
  <c r="O1063" i="10" s="1"/>
  <c r="O1064" i="10" s="1"/>
  <c r="O1065" i="10" s="1"/>
  <c r="O1066" i="10" s="1"/>
  <c r="O1067" i="10" s="1"/>
  <c r="O1068" i="10" s="1"/>
  <c r="O1069" i="10" s="1"/>
  <c r="O1070" i="10" s="1"/>
  <c r="O1071" i="10" s="1"/>
  <c r="O1072" i="10" s="1"/>
  <c r="O1073" i="10" s="1"/>
  <c r="O1074" i="10" s="1"/>
  <c r="O1075" i="10" s="1"/>
  <c r="O1076" i="10" s="1"/>
  <c r="O1077" i="10" s="1"/>
  <c r="O1078" i="10" s="1"/>
  <c r="O1079" i="10" s="1"/>
  <c r="O1080" i="10" s="1"/>
  <c r="O1081" i="10" s="1"/>
  <c r="O1082" i="10" s="1"/>
  <c r="O1083" i="10" s="1"/>
  <c r="O1084" i="10" s="1"/>
  <c r="O1085" i="10" s="1"/>
  <c r="O1086" i="10" s="1"/>
  <c r="O1087" i="10" s="1"/>
  <c r="O1088" i="10" s="1"/>
  <c r="O1089" i="10" s="1"/>
  <c r="O1090" i="10" s="1"/>
  <c r="O1091" i="10" s="1"/>
  <c r="O1092" i="10" s="1"/>
  <c r="O1093" i="10" s="1"/>
  <c r="O1094" i="10" s="1"/>
  <c r="O1095" i="10" s="1"/>
  <c r="O1096" i="10" s="1"/>
  <c r="O1097" i="10" s="1"/>
  <c r="O1098" i="10" s="1"/>
  <c r="O1099" i="10" s="1"/>
  <c r="O1100" i="10" s="1"/>
  <c r="O1101" i="10" s="1"/>
  <c r="O1102" i="10" s="1"/>
  <c r="O1103" i="10" s="1"/>
  <c r="O1104" i="10" s="1"/>
  <c r="O1105" i="10" s="1"/>
  <c r="O1106" i="10" s="1"/>
  <c r="O1107" i="10" s="1"/>
  <c r="O1108" i="10" s="1"/>
  <c r="O1109" i="10" s="1"/>
  <c r="O1110" i="10" s="1"/>
  <c r="O1111" i="10" s="1"/>
  <c r="O1112" i="10" s="1"/>
  <c r="O1113" i="10" s="1"/>
  <c r="O1114" i="10" s="1"/>
  <c r="O1115" i="10" s="1"/>
  <c r="O1116" i="10" s="1"/>
  <c r="O1117" i="10" s="1"/>
  <c r="O1118" i="10" s="1"/>
  <c r="O1119" i="10" s="1"/>
  <c r="O1120" i="10" s="1"/>
  <c r="O1121" i="10" s="1"/>
  <c r="O1122" i="10" s="1"/>
  <c r="O1123" i="10" s="1"/>
  <c r="O1124" i="10" s="1"/>
  <c r="O1125" i="10" s="1"/>
  <c r="O1126" i="10" s="1"/>
  <c r="O1127" i="10" s="1"/>
  <c r="O1128" i="10" s="1"/>
  <c r="O1129" i="10" s="1"/>
  <c r="O1130" i="10" s="1"/>
  <c r="O1131" i="10" s="1"/>
  <c r="O1132" i="10" s="1"/>
  <c r="O1133" i="10" s="1"/>
  <c r="O1134" i="10" s="1"/>
  <c r="O1135" i="10" s="1"/>
  <c r="O1136" i="10" s="1"/>
  <c r="O1137" i="10" s="1"/>
  <c r="O1138" i="10" s="1"/>
  <c r="O1139" i="10" s="1"/>
  <c r="O1140" i="10" s="1"/>
  <c r="O1141" i="10" s="1"/>
  <c r="O1142" i="10" s="1"/>
  <c r="O1143" i="10" s="1"/>
  <c r="O1144" i="10" s="1"/>
  <c r="O1145" i="10" s="1"/>
  <c r="O1146" i="10" s="1"/>
  <c r="O1147" i="10" s="1"/>
  <c r="O1148" i="10" s="1"/>
  <c r="O1149" i="10" s="1"/>
  <c r="O1150" i="10" s="1"/>
  <c r="O1151" i="10" s="1"/>
  <c r="O1152" i="10" s="1"/>
  <c r="O1153" i="10" s="1"/>
  <c r="O1154" i="10" s="1"/>
  <c r="O1155" i="10" s="1"/>
  <c r="O1156" i="10" s="1"/>
  <c r="O1157" i="10" s="1"/>
  <c r="O1158" i="10" s="1"/>
  <c r="O1159" i="10" s="1"/>
  <c r="O1160" i="10" s="1"/>
  <c r="O1161" i="10" s="1"/>
  <c r="O1162" i="10" s="1"/>
  <c r="O1163" i="10" s="1"/>
  <c r="O1164" i="10" s="1"/>
  <c r="O1165" i="10" s="1"/>
  <c r="O1166" i="10" s="1"/>
  <c r="O1167" i="10" s="1"/>
  <c r="O1168" i="10" s="1"/>
  <c r="O1169" i="10" s="1"/>
  <c r="O1170" i="10" s="1"/>
  <c r="O1171" i="10" s="1"/>
  <c r="O1172" i="10" s="1"/>
  <c r="O1173" i="10" s="1"/>
  <c r="O1174" i="10" s="1"/>
  <c r="O1175" i="10" s="1"/>
  <c r="O1176" i="10" s="1"/>
  <c r="O1177" i="10" s="1"/>
  <c r="O1178" i="10" s="1"/>
  <c r="O1179" i="10" s="1"/>
  <c r="O1180" i="10" s="1"/>
  <c r="O1181" i="10" s="1"/>
  <c r="O1182" i="10" s="1"/>
  <c r="O1183" i="10" s="1"/>
  <c r="O1184" i="10" s="1"/>
  <c r="O1185" i="10" s="1"/>
  <c r="O1186" i="10" s="1"/>
  <c r="O1187" i="10" s="1"/>
  <c r="O1188" i="10" s="1"/>
  <c r="O1189" i="10" s="1"/>
  <c r="O1190" i="10" s="1"/>
  <c r="O1191" i="10" s="1"/>
  <c r="O1192" i="10" s="1"/>
  <c r="O1193" i="10" s="1"/>
  <c r="O1194" i="10" s="1"/>
  <c r="O1195" i="10" s="1"/>
  <c r="O1196" i="10" s="1"/>
  <c r="O1197" i="10" s="1"/>
  <c r="O1198" i="10" s="1"/>
  <c r="O1199" i="10" s="1"/>
  <c r="O1200" i="10" s="1"/>
  <c r="O1201" i="10" s="1"/>
  <c r="O1202" i="10" s="1"/>
  <c r="O1203" i="10" s="1"/>
  <c r="O1204" i="10" s="1"/>
  <c r="O1205" i="10" s="1"/>
  <c r="O1206" i="10" s="1"/>
  <c r="O1207" i="10" s="1"/>
  <c r="O1208" i="10" s="1"/>
  <c r="O1209" i="10" s="1"/>
  <c r="O1210" i="10" s="1"/>
  <c r="O1211" i="10" s="1"/>
  <c r="O1212" i="10" s="1"/>
  <c r="O1213" i="10" s="1"/>
  <c r="O1214" i="10" s="1"/>
  <c r="O1215" i="10" s="1"/>
  <c r="O1216" i="10" s="1"/>
  <c r="O1217" i="10" s="1"/>
  <c r="O1218" i="10" s="1"/>
  <c r="O1219" i="10" s="1"/>
  <c r="O1220" i="10" s="1"/>
  <c r="O1221" i="10" s="1"/>
  <c r="O1222" i="10" s="1"/>
  <c r="O1223" i="10" s="1"/>
  <c r="O1224" i="10" s="1"/>
  <c r="O1225" i="10" s="1"/>
  <c r="O1226" i="10" s="1"/>
  <c r="O1227" i="10" s="1"/>
  <c r="O1228" i="10" s="1"/>
  <c r="O1229" i="10" s="1"/>
  <c r="O1230" i="10" s="1"/>
  <c r="O1231" i="10" s="1"/>
  <c r="O1232" i="10" s="1"/>
  <c r="O1233" i="10" s="1"/>
  <c r="O1234" i="10" s="1"/>
  <c r="O1235" i="10" s="1"/>
  <c r="O1236" i="10" s="1"/>
  <c r="O1237" i="10" s="1"/>
  <c r="O1238" i="10" s="1"/>
  <c r="O1239" i="10" s="1"/>
  <c r="O1240" i="10" s="1"/>
  <c r="O1241" i="10" s="1"/>
  <c r="O1242" i="10" s="1"/>
  <c r="O1243" i="10" s="1"/>
  <c r="O1244" i="10" s="1"/>
  <c r="O1245" i="10" s="1"/>
  <c r="O1246" i="10" s="1"/>
  <c r="O1247" i="10" s="1"/>
  <c r="O1248" i="10" s="1"/>
  <c r="O1249" i="10" s="1"/>
  <c r="O1250" i="10" s="1"/>
  <c r="O1251" i="10" s="1"/>
  <c r="O1252" i="10" s="1"/>
  <c r="O1253" i="10" s="1"/>
  <c r="O1254" i="10" s="1"/>
  <c r="O1255" i="10" s="1"/>
  <c r="O1256" i="10" s="1"/>
  <c r="O1257" i="10" s="1"/>
  <c r="O1258" i="10" s="1"/>
  <c r="O1259" i="10" s="1"/>
  <c r="O1260" i="10" s="1"/>
  <c r="O1261" i="10" s="1"/>
  <c r="O1262" i="10" s="1"/>
  <c r="O1263" i="10" s="1"/>
  <c r="O1264" i="10" s="1"/>
  <c r="O1265" i="10" s="1"/>
  <c r="O1266" i="10" s="1"/>
  <c r="O1267" i="10" s="1"/>
  <c r="O1268" i="10" s="1"/>
  <c r="O1269" i="10" s="1"/>
  <c r="O1270" i="10" s="1"/>
  <c r="O1271" i="10" s="1"/>
  <c r="O1272" i="10" s="1"/>
  <c r="O1273" i="10" s="1"/>
  <c r="O1274" i="10" s="1"/>
  <c r="O1275" i="10" s="1"/>
  <c r="O1276" i="10" s="1"/>
  <c r="O1277" i="10" s="1"/>
  <c r="O1278" i="10" s="1"/>
  <c r="O1279" i="10" s="1"/>
  <c r="O1280" i="10" s="1"/>
  <c r="O1281" i="10" s="1"/>
  <c r="O1282" i="10" s="1"/>
  <c r="O1283" i="10" s="1"/>
  <c r="O1284" i="10" s="1"/>
  <c r="O1285" i="10" s="1"/>
  <c r="O1286" i="10" s="1"/>
  <c r="O1287" i="10" s="1"/>
  <c r="O1288" i="10" s="1"/>
  <c r="O1289" i="10" s="1"/>
  <c r="O1290" i="10" s="1"/>
  <c r="O1291" i="10" s="1"/>
  <c r="O1292" i="10" s="1"/>
  <c r="O1293" i="10" s="1"/>
  <c r="O1294" i="10" s="1"/>
  <c r="O1295" i="10" s="1"/>
  <c r="O1296" i="10" s="1"/>
  <c r="O1297" i="10" s="1"/>
  <c r="O1298" i="10" s="1"/>
  <c r="O1299" i="10" s="1"/>
  <c r="O1300" i="10" s="1"/>
  <c r="O1301" i="10" s="1"/>
  <c r="O1302" i="10" s="1"/>
  <c r="O1303" i="10" s="1"/>
  <c r="O1304" i="10" s="1"/>
  <c r="O1305" i="10" s="1"/>
  <c r="O1306" i="10" s="1"/>
  <c r="O1307" i="10" s="1"/>
  <c r="O1308" i="10" s="1"/>
  <c r="O1309" i="10" s="1"/>
  <c r="O1310" i="10" s="1"/>
  <c r="O1311" i="10" s="1"/>
  <c r="O1312" i="10" s="1"/>
  <c r="O1313" i="10" s="1"/>
  <c r="O1314" i="10" s="1"/>
  <c r="O1315" i="10" s="1"/>
  <c r="O1316" i="10" s="1"/>
  <c r="O1317" i="10" s="1"/>
  <c r="O1318" i="10" s="1"/>
  <c r="O1319" i="10" s="1"/>
  <c r="O1320" i="10" s="1"/>
  <c r="O1321" i="10" s="1"/>
  <c r="O1322" i="10" s="1"/>
  <c r="O1323" i="10" s="1"/>
  <c r="O1324" i="10" s="1"/>
  <c r="O1325" i="10" s="1"/>
  <c r="O1326" i="10" s="1"/>
  <c r="O1327" i="10" s="1"/>
  <c r="O1328" i="10" s="1"/>
  <c r="O1329" i="10" s="1"/>
  <c r="O1330" i="10" s="1"/>
  <c r="O1331" i="10" s="1"/>
  <c r="O1332" i="10" s="1"/>
  <c r="O1333" i="10" s="1"/>
  <c r="O1334" i="10" s="1"/>
  <c r="O1335" i="10" s="1"/>
  <c r="O1336" i="10" s="1"/>
  <c r="O1337" i="10" s="1"/>
  <c r="O1338" i="10" s="1"/>
  <c r="O1339" i="10" s="1"/>
  <c r="O1340" i="10" s="1"/>
  <c r="O1341" i="10" s="1"/>
  <c r="O1342" i="10" s="1"/>
  <c r="O1343" i="10" s="1"/>
  <c r="O1344" i="10" s="1"/>
  <c r="O1345" i="10" s="1"/>
  <c r="O1346" i="10" s="1"/>
  <c r="O1347" i="10" s="1"/>
  <c r="O1348" i="10" s="1"/>
  <c r="O1349" i="10" s="1"/>
  <c r="O1350" i="10" s="1"/>
  <c r="O1351" i="10" s="1"/>
  <c r="O1352" i="10" s="1"/>
  <c r="O1353" i="10" s="1"/>
  <c r="O1354" i="10" s="1"/>
  <c r="O1355" i="10" s="1"/>
  <c r="O1356" i="10" s="1"/>
  <c r="O1357" i="10" s="1"/>
  <c r="O1358" i="10" s="1"/>
  <c r="O1359" i="10" s="1"/>
  <c r="O1360" i="10" s="1"/>
  <c r="O1361" i="10" s="1"/>
  <c r="O1362" i="10" s="1"/>
  <c r="O1363" i="10" s="1"/>
  <c r="O1364" i="10" s="1"/>
  <c r="O1365" i="10" s="1"/>
  <c r="O1366" i="10" s="1"/>
  <c r="O1367" i="10" s="1"/>
  <c r="O1368" i="10" s="1"/>
  <c r="O1369" i="10" s="1"/>
  <c r="O1370" i="10" s="1"/>
  <c r="O1371" i="10" s="1"/>
  <c r="O1372" i="10" s="1"/>
  <c r="O1373" i="10" s="1"/>
  <c r="O1374" i="10" s="1"/>
  <c r="O1375" i="10" s="1"/>
  <c r="O1376" i="10" s="1"/>
  <c r="O1377" i="10" s="1"/>
  <c r="O1378" i="10" s="1"/>
  <c r="O1379" i="10" s="1"/>
  <c r="O1380" i="10" s="1"/>
  <c r="O1381" i="10" s="1"/>
  <c r="O1382" i="10" s="1"/>
  <c r="O1383" i="10" s="1"/>
  <c r="O1384" i="10" s="1"/>
  <c r="O1385" i="10" s="1"/>
  <c r="O1386" i="10" s="1"/>
  <c r="O1387" i="10" s="1"/>
  <c r="O1388" i="10" s="1"/>
  <c r="O1389" i="10" s="1"/>
  <c r="O1390" i="10" s="1"/>
  <c r="O1391" i="10" s="1"/>
  <c r="O1392" i="10" s="1"/>
  <c r="O1393" i="10" s="1"/>
  <c r="O1394" i="10" s="1"/>
  <c r="O1395" i="10" s="1"/>
  <c r="O1396" i="10" s="1"/>
  <c r="O1397" i="10" s="1"/>
  <c r="O1398" i="10" s="1"/>
  <c r="O1399" i="10" s="1"/>
  <c r="O1400" i="10" s="1"/>
  <c r="O1401" i="10" s="1"/>
  <c r="O1402" i="10" s="1"/>
  <c r="O1403" i="10" s="1"/>
  <c r="O1404" i="10" s="1"/>
  <c r="O1405" i="10" s="1"/>
  <c r="O1406" i="10" s="1"/>
  <c r="O1407" i="10" s="1"/>
  <c r="O1408" i="10" s="1"/>
  <c r="O1409" i="10" s="1"/>
  <c r="O1410" i="10" s="1"/>
  <c r="O1411" i="10" s="1"/>
  <c r="O1412" i="10" s="1"/>
  <c r="O1413" i="10" s="1"/>
  <c r="O1414" i="10" s="1"/>
  <c r="O1415" i="10" s="1"/>
  <c r="O1416" i="10" s="1"/>
  <c r="O1417" i="10" s="1"/>
  <c r="O1418" i="10" s="1"/>
  <c r="O1419" i="10" s="1"/>
  <c r="O1420" i="10" s="1"/>
  <c r="O1421" i="10" s="1"/>
  <c r="O1422" i="10" s="1"/>
  <c r="O1423" i="10" s="1"/>
  <c r="O1424" i="10" s="1"/>
  <c r="O1425" i="10" s="1"/>
  <c r="O1426" i="10" s="1"/>
  <c r="O1427" i="10" s="1"/>
  <c r="O1428" i="10" s="1"/>
  <c r="O1429" i="10" s="1"/>
  <c r="O1430" i="10" s="1"/>
  <c r="O1431" i="10" s="1"/>
  <c r="O1432" i="10" s="1"/>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J701" i="10"/>
  <c r="J702" i="10"/>
  <c r="J703" i="10"/>
  <c r="J704" i="10"/>
  <c r="J705" i="10"/>
  <c r="J706" i="10"/>
  <c r="J707" i="10"/>
  <c r="J708" i="10"/>
  <c r="J709" i="10"/>
  <c r="J710" i="10"/>
  <c r="J711" i="10"/>
  <c r="J712"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7" i="10"/>
  <c r="J738" i="10"/>
  <c r="J739" i="10"/>
  <c r="J740" i="10"/>
  <c r="J741" i="10"/>
  <c r="J742" i="10"/>
  <c r="J743" i="10"/>
  <c r="J744" i="10"/>
  <c r="J745" i="10"/>
  <c r="J746" i="10"/>
  <c r="J747" i="10"/>
  <c r="J748" i="10"/>
  <c r="J749" i="10"/>
  <c r="J750" i="10"/>
  <c r="J751" i="10"/>
  <c r="J752" i="10"/>
  <c r="J753" i="10"/>
  <c r="J754" i="10"/>
  <c r="J755" i="10"/>
  <c r="J756" i="10"/>
  <c r="J757" i="10"/>
  <c r="J758" i="10"/>
  <c r="J759" i="10"/>
  <c r="J760" i="10"/>
  <c r="J761" i="10"/>
  <c r="J762" i="10"/>
  <c r="J763" i="10"/>
  <c r="J764" i="10"/>
  <c r="J765" i="10"/>
  <c r="J766" i="10"/>
  <c r="J767" i="10"/>
  <c r="J768"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8" i="10"/>
  <c r="J799" i="10"/>
  <c r="J800" i="10"/>
  <c r="J801" i="10"/>
  <c r="J802" i="10"/>
  <c r="J803" i="10"/>
  <c r="J804" i="10"/>
  <c r="J805" i="10"/>
  <c r="J806" i="10"/>
  <c r="J807" i="10"/>
  <c r="J808" i="10"/>
  <c r="J809" i="10"/>
  <c r="J810" i="10"/>
  <c r="J811" i="10"/>
  <c r="J812" i="10"/>
  <c r="J813" i="10"/>
  <c r="J814" i="10"/>
  <c r="J815" i="10"/>
  <c r="J816" i="10"/>
  <c r="J817" i="10"/>
  <c r="J818" i="10"/>
  <c r="J819" i="10"/>
  <c r="J820" i="10"/>
  <c r="J821" i="10"/>
  <c r="J822" i="10"/>
  <c r="J823" i="10"/>
  <c r="J824" i="10"/>
  <c r="J825" i="10"/>
  <c r="J826" i="10"/>
  <c r="J827" i="10"/>
  <c r="J828" i="10"/>
  <c r="J829" i="10"/>
  <c r="J830" i="10"/>
  <c r="J831" i="10"/>
  <c r="J832" i="10"/>
  <c r="J833" i="10"/>
  <c r="J834" i="10"/>
  <c r="J835" i="10"/>
  <c r="J836" i="10"/>
  <c r="J837" i="10"/>
  <c r="J838" i="10"/>
  <c r="J839" i="10"/>
  <c r="J840" i="10"/>
  <c r="J841" i="10"/>
  <c r="J842" i="10"/>
  <c r="J843" i="10"/>
  <c r="J844" i="10"/>
  <c r="J845" i="10"/>
  <c r="J846" i="10"/>
  <c r="J847" i="10"/>
  <c r="J848" i="10"/>
  <c r="J849" i="10"/>
  <c r="J850" i="10"/>
  <c r="J851" i="10"/>
  <c r="J852" i="10"/>
  <c r="J853" i="10"/>
  <c r="J854" i="10"/>
  <c r="J855" i="10"/>
  <c r="J856" i="10"/>
  <c r="J857" i="10"/>
  <c r="J858" i="10"/>
  <c r="J859" i="10"/>
  <c r="J860" i="10"/>
  <c r="J861" i="10"/>
  <c r="J862" i="10"/>
  <c r="J863" i="10"/>
  <c r="J864" i="10"/>
  <c r="J865" i="10"/>
  <c r="J866" i="10"/>
  <c r="J867" i="10"/>
  <c r="J868" i="10"/>
  <c r="J869" i="10"/>
  <c r="J870" i="10"/>
  <c r="J871" i="10"/>
  <c r="J872" i="10"/>
  <c r="J873" i="10"/>
  <c r="J874" i="10"/>
  <c r="J875" i="10"/>
  <c r="J876" i="10"/>
  <c r="J877" i="10"/>
  <c r="J878" i="10"/>
  <c r="J879" i="10"/>
  <c r="J880" i="10"/>
  <c r="J881" i="10"/>
  <c r="J882" i="10"/>
  <c r="J883" i="10"/>
  <c r="J884" i="10"/>
  <c r="J885" i="10"/>
  <c r="J886" i="10"/>
  <c r="J887" i="10"/>
  <c r="J888" i="10"/>
  <c r="J889" i="10"/>
  <c r="J890" i="10"/>
  <c r="J891" i="10"/>
  <c r="J892" i="10"/>
  <c r="J893" i="10"/>
  <c r="J894" i="10"/>
  <c r="J895" i="10"/>
  <c r="J896" i="10"/>
  <c r="J897" i="10"/>
  <c r="J898" i="10"/>
  <c r="J899" i="10"/>
  <c r="J900" i="10"/>
  <c r="J901" i="10"/>
  <c r="J902" i="10"/>
  <c r="J903" i="10"/>
  <c r="J904" i="10"/>
  <c r="J905" i="10"/>
  <c r="J906" i="10"/>
  <c r="J907" i="10"/>
  <c r="J908" i="10"/>
  <c r="J909" i="10"/>
  <c r="J910" i="10"/>
  <c r="J911" i="10"/>
  <c r="J912" i="10"/>
  <c r="J913" i="10"/>
  <c r="J914" i="10"/>
  <c r="J915" i="10"/>
  <c r="J916" i="10"/>
  <c r="J917" i="10"/>
  <c r="J918" i="10"/>
  <c r="J919" i="10"/>
  <c r="J920" i="10"/>
  <c r="J921" i="10"/>
  <c r="J922" i="10"/>
  <c r="J923" i="10"/>
  <c r="J924" i="10"/>
  <c r="J925" i="10"/>
  <c r="J926" i="10"/>
  <c r="J927" i="10"/>
  <c r="J928" i="10"/>
  <c r="J929" i="10"/>
  <c r="J930" i="10"/>
  <c r="J931" i="10"/>
  <c r="J932" i="10"/>
  <c r="J933" i="10"/>
  <c r="J934" i="10"/>
  <c r="J935" i="10"/>
  <c r="J936" i="10"/>
  <c r="J937" i="10"/>
  <c r="J938" i="10"/>
  <c r="J939" i="10"/>
  <c r="J940" i="10"/>
  <c r="J941" i="10"/>
  <c r="J942" i="10"/>
  <c r="J943" i="10"/>
  <c r="J944" i="10"/>
  <c r="J945" i="10"/>
  <c r="J946" i="10"/>
  <c r="J947" i="10"/>
  <c r="J948" i="10"/>
  <c r="J949" i="10"/>
  <c r="J950" i="10"/>
  <c r="J951" i="10"/>
  <c r="J952" i="10"/>
  <c r="J953" i="10"/>
  <c r="J954" i="10"/>
  <c r="J955" i="10"/>
  <c r="J956" i="10"/>
  <c r="J957" i="10"/>
  <c r="J958" i="10"/>
  <c r="J959" i="10"/>
  <c r="J960" i="10"/>
  <c r="J961" i="10"/>
  <c r="J962" i="10"/>
  <c r="J963" i="10"/>
  <c r="J964" i="10"/>
  <c r="J965" i="10"/>
  <c r="J966" i="10"/>
  <c r="J967" i="10"/>
  <c r="J968" i="10"/>
  <c r="J969" i="10"/>
  <c r="J970" i="10"/>
  <c r="J971" i="10"/>
  <c r="J972" i="10"/>
  <c r="J973" i="10"/>
  <c r="J974" i="10"/>
  <c r="J975" i="10"/>
  <c r="J976" i="10"/>
  <c r="J977" i="10"/>
  <c r="J978" i="10"/>
  <c r="J979" i="10"/>
  <c r="J980" i="10"/>
  <c r="J981" i="10"/>
  <c r="J982" i="10"/>
  <c r="J983" i="10"/>
  <c r="J984" i="10"/>
  <c r="J985" i="10"/>
  <c r="J986" i="10"/>
  <c r="J987" i="10"/>
  <c r="J988" i="10"/>
  <c r="J989" i="10"/>
  <c r="J990" i="10"/>
  <c r="J991" i="10"/>
  <c r="J992" i="10"/>
  <c r="J993" i="10"/>
  <c r="J994" i="10"/>
  <c r="J995" i="10"/>
  <c r="J996" i="10"/>
  <c r="J997" i="10"/>
  <c r="J998" i="10"/>
  <c r="J999" i="10"/>
  <c r="J1000" i="10"/>
  <c r="J1001" i="10"/>
  <c r="J1002" i="10"/>
  <c r="J1003" i="10"/>
  <c r="J1004" i="10"/>
  <c r="J1005" i="10"/>
  <c r="J1006" i="10"/>
  <c r="J1007" i="10"/>
  <c r="J1008" i="10"/>
  <c r="J1009" i="10"/>
  <c r="J1010" i="10"/>
  <c r="J1011" i="10"/>
  <c r="J1012" i="10"/>
  <c r="J1013" i="10"/>
  <c r="J1014" i="10"/>
  <c r="J1015" i="10"/>
  <c r="J1016" i="10"/>
  <c r="J1017" i="10"/>
  <c r="J1018" i="10"/>
  <c r="J1019" i="10"/>
  <c r="J1020" i="10"/>
  <c r="J1021" i="10"/>
  <c r="J1022" i="10"/>
  <c r="J1023" i="10"/>
  <c r="J1024" i="10"/>
  <c r="J1025" i="10"/>
  <c r="J1026" i="10"/>
  <c r="J1027" i="10"/>
  <c r="J1028" i="10"/>
  <c r="J1029" i="10"/>
  <c r="J1030" i="10"/>
  <c r="J1031" i="10"/>
  <c r="J1032" i="10"/>
  <c r="J1033" i="10"/>
  <c r="J1034" i="10"/>
  <c r="J1035" i="10"/>
  <c r="J1036" i="10"/>
  <c r="J1037" i="10"/>
  <c r="J1038" i="10"/>
  <c r="J1039" i="10"/>
  <c r="J1040" i="10"/>
  <c r="J1041" i="10"/>
  <c r="J1042" i="10"/>
  <c r="J1043" i="10"/>
  <c r="J1044" i="10"/>
  <c r="J1045" i="10"/>
  <c r="J1046" i="10"/>
  <c r="J1047" i="10"/>
  <c r="J1048" i="10"/>
  <c r="J1049" i="10"/>
  <c r="J1050" i="10"/>
  <c r="J1051" i="10"/>
  <c r="J1052" i="10"/>
  <c r="J1053" i="10"/>
  <c r="J1054" i="10"/>
  <c r="J1055" i="10"/>
  <c r="J1056" i="10"/>
  <c r="J1057" i="10"/>
  <c r="J1058" i="10"/>
  <c r="J1059" i="10"/>
  <c r="J1060" i="10"/>
  <c r="J1061" i="10"/>
  <c r="J1062" i="10"/>
  <c r="J1063" i="10"/>
  <c r="J1064" i="10"/>
  <c r="J1065" i="10"/>
  <c r="J1066" i="10"/>
  <c r="J1067" i="10"/>
  <c r="J1068" i="10"/>
  <c r="J1069" i="10"/>
  <c r="J1070" i="10"/>
  <c r="J1071" i="10"/>
  <c r="J1072" i="10"/>
  <c r="J1073" i="10"/>
  <c r="J1074" i="10"/>
  <c r="J1075" i="10"/>
  <c r="J1076" i="10"/>
  <c r="J1077" i="10"/>
  <c r="J1078" i="10"/>
  <c r="J1079" i="10"/>
  <c r="J1080" i="10"/>
  <c r="J1081" i="10"/>
  <c r="J1082" i="10"/>
  <c r="J1083" i="10"/>
  <c r="J1084" i="10"/>
  <c r="J1085" i="10"/>
  <c r="J1086" i="10"/>
  <c r="J1087" i="10"/>
  <c r="J1088" i="10"/>
  <c r="J1089" i="10"/>
  <c r="J1090" i="10"/>
  <c r="J1091" i="10"/>
  <c r="J1092" i="10"/>
  <c r="J1093" i="10"/>
  <c r="J1094" i="10"/>
  <c r="J1095" i="10"/>
  <c r="J1096" i="10"/>
  <c r="J1097" i="10"/>
  <c r="J1098" i="10"/>
  <c r="J1099" i="10"/>
  <c r="J1100" i="10"/>
  <c r="J1101" i="10"/>
  <c r="J1102" i="10"/>
  <c r="J1103" i="10"/>
  <c r="J1104" i="10"/>
  <c r="J1105" i="10"/>
  <c r="J1106" i="10"/>
  <c r="J1107" i="10"/>
  <c r="J1108" i="10"/>
  <c r="J1109" i="10"/>
  <c r="J1110" i="10"/>
  <c r="J1111" i="10"/>
  <c r="J1112" i="10"/>
  <c r="J1113" i="10"/>
  <c r="J1114" i="10"/>
  <c r="J1115" i="10"/>
  <c r="J1116" i="10"/>
  <c r="J1117" i="10"/>
  <c r="J1118" i="10"/>
  <c r="J1119" i="10"/>
  <c r="J1120" i="10"/>
  <c r="J1121" i="10"/>
  <c r="J1122" i="10"/>
  <c r="J1123" i="10"/>
  <c r="J1124" i="10"/>
  <c r="J1125" i="10"/>
  <c r="J1126" i="10"/>
  <c r="J1127" i="10"/>
  <c r="J1128" i="10"/>
  <c r="J1129" i="10"/>
  <c r="J1130" i="10"/>
  <c r="J1131" i="10"/>
  <c r="J1132" i="10"/>
  <c r="J1133" i="10"/>
  <c r="J1134" i="10"/>
  <c r="J1135" i="10"/>
  <c r="J1136" i="10"/>
  <c r="J1137" i="10"/>
  <c r="J1138" i="10"/>
  <c r="J1139" i="10"/>
  <c r="J1140" i="10"/>
  <c r="J1141" i="10"/>
  <c r="J1142" i="10"/>
  <c r="J1143" i="10"/>
  <c r="J1144" i="10"/>
  <c r="J1145" i="10"/>
  <c r="J1146" i="10"/>
  <c r="J1147" i="10"/>
  <c r="J1148" i="10"/>
  <c r="J1149" i="10"/>
  <c r="J1150" i="10"/>
  <c r="J1151" i="10"/>
  <c r="J1152" i="10"/>
  <c r="J1153" i="10"/>
  <c r="J1154" i="10"/>
  <c r="J1155" i="10"/>
  <c r="J1156" i="10"/>
  <c r="J1157" i="10"/>
  <c r="J1158" i="10"/>
  <c r="J1159" i="10"/>
  <c r="J1160" i="10"/>
  <c r="J1161" i="10"/>
  <c r="J1162" i="10"/>
  <c r="J1163" i="10"/>
  <c r="J1164" i="10"/>
  <c r="J1165" i="10"/>
  <c r="J1166" i="10"/>
  <c r="J1167" i="10"/>
  <c r="J1168" i="10"/>
  <c r="J1169" i="10"/>
  <c r="J1170" i="10"/>
  <c r="J1171" i="10"/>
  <c r="J1172" i="10"/>
  <c r="J1173" i="10"/>
  <c r="J1174" i="10"/>
  <c r="J1175" i="10"/>
  <c r="J1176" i="10"/>
  <c r="J1177" i="10"/>
  <c r="J1178" i="10"/>
  <c r="J1179" i="10"/>
  <c r="J1180" i="10"/>
  <c r="J1181" i="10"/>
  <c r="J1182" i="10"/>
  <c r="J1183" i="10"/>
  <c r="J1184" i="10"/>
  <c r="J1185" i="10"/>
  <c r="J1186" i="10"/>
  <c r="J1187" i="10"/>
  <c r="J1188" i="10"/>
  <c r="J1189" i="10"/>
  <c r="J1190" i="10"/>
  <c r="J1191" i="10"/>
  <c r="J1192" i="10"/>
  <c r="J1193" i="10"/>
  <c r="J1194" i="10"/>
  <c r="J1195" i="10"/>
  <c r="J1196" i="10"/>
  <c r="J1197" i="10"/>
  <c r="J1198" i="10"/>
  <c r="J1199" i="10"/>
  <c r="J1200" i="10"/>
  <c r="J1201" i="10"/>
  <c r="J1202" i="10"/>
  <c r="J1203" i="10"/>
  <c r="J1204" i="10"/>
  <c r="J1205" i="10"/>
  <c r="J1206" i="10"/>
  <c r="J1207" i="10"/>
  <c r="J1208" i="10"/>
  <c r="J1209" i="10"/>
  <c r="J1210" i="10"/>
  <c r="J1211" i="10"/>
  <c r="J1212" i="10"/>
  <c r="J1213" i="10"/>
  <c r="J1214" i="10"/>
  <c r="J1215" i="10"/>
  <c r="J1216" i="10"/>
  <c r="J1217" i="10"/>
  <c r="J1218" i="10"/>
  <c r="J1219" i="10"/>
  <c r="J1220" i="10"/>
  <c r="J1221" i="10"/>
  <c r="J1222" i="10"/>
  <c r="J1223" i="10"/>
  <c r="J1224" i="10"/>
  <c r="J1225" i="10"/>
  <c r="J1226" i="10"/>
  <c r="J1227" i="10"/>
  <c r="J1228" i="10"/>
  <c r="J1229" i="10"/>
  <c r="J1230" i="10"/>
  <c r="J1231" i="10"/>
  <c r="J1232" i="10"/>
  <c r="J1233" i="10"/>
  <c r="J1234" i="10"/>
  <c r="J1235" i="10"/>
  <c r="J1236" i="10"/>
  <c r="J1237" i="10"/>
  <c r="J1238" i="10"/>
  <c r="J1239" i="10"/>
  <c r="J1240" i="10"/>
  <c r="J1241" i="10"/>
  <c r="J1242" i="10"/>
  <c r="J1243" i="10"/>
  <c r="J1244" i="10"/>
  <c r="J1245" i="10"/>
  <c r="J1246" i="10"/>
  <c r="J1247" i="10"/>
  <c r="J1248" i="10"/>
  <c r="J1249" i="10"/>
  <c r="J1250" i="10"/>
  <c r="J1251" i="10"/>
  <c r="J1252" i="10"/>
  <c r="J1253" i="10"/>
  <c r="J1254" i="10"/>
  <c r="J1255" i="10"/>
  <c r="J1256" i="10"/>
  <c r="J1257" i="10"/>
  <c r="J1258" i="10"/>
  <c r="J1259" i="10"/>
  <c r="J1260" i="10"/>
  <c r="J1261" i="10"/>
  <c r="J1262" i="10"/>
  <c r="J1263" i="10"/>
  <c r="J1264" i="10"/>
  <c r="J1265" i="10"/>
  <c r="J1266" i="10"/>
  <c r="J1267" i="10"/>
  <c r="J1268" i="10"/>
  <c r="J1269" i="10"/>
  <c r="J1270" i="10"/>
  <c r="J1271" i="10"/>
  <c r="J1272" i="10"/>
  <c r="J1273" i="10"/>
  <c r="J1274" i="10"/>
  <c r="J1275" i="10"/>
  <c r="J1276" i="10"/>
  <c r="J1277" i="10"/>
  <c r="J1278" i="10"/>
  <c r="J1279" i="10"/>
  <c r="J1280" i="10"/>
  <c r="J1281" i="10"/>
  <c r="J1282" i="10"/>
  <c r="J1283" i="10"/>
  <c r="J1284" i="10"/>
  <c r="J1285" i="10"/>
  <c r="J1286" i="10"/>
  <c r="J1287" i="10"/>
  <c r="J1288" i="10"/>
  <c r="J1289" i="10"/>
  <c r="J1290" i="10"/>
  <c r="J1291" i="10"/>
  <c r="J1292" i="10"/>
  <c r="J1293" i="10"/>
  <c r="J1294" i="10"/>
  <c r="J1295" i="10"/>
  <c r="J1296" i="10"/>
  <c r="J1297" i="10"/>
  <c r="J1298" i="10"/>
  <c r="J1299" i="10"/>
  <c r="J1300" i="10"/>
  <c r="J1301" i="10"/>
  <c r="J1302" i="10"/>
  <c r="J1303" i="10"/>
  <c r="J1304" i="10"/>
  <c r="J1305" i="10"/>
  <c r="J1306" i="10"/>
  <c r="J1307" i="10"/>
  <c r="J1308" i="10"/>
  <c r="J1309" i="10"/>
  <c r="J1310" i="10"/>
  <c r="J1311" i="10"/>
  <c r="J1312" i="10"/>
  <c r="J1313" i="10"/>
  <c r="J1314" i="10"/>
  <c r="J1315" i="10"/>
  <c r="J1316" i="10"/>
  <c r="J1317" i="10"/>
  <c r="J1318" i="10"/>
  <c r="J1319" i="10"/>
  <c r="J1320" i="10"/>
  <c r="J1321" i="10"/>
  <c r="J1322" i="10"/>
  <c r="J1323" i="10"/>
  <c r="J1324" i="10"/>
  <c r="J1325" i="10"/>
  <c r="J1326" i="10"/>
  <c r="J1327" i="10"/>
  <c r="J1328" i="10"/>
  <c r="J1329" i="10"/>
  <c r="J1330" i="10"/>
  <c r="J1331" i="10"/>
  <c r="J1332" i="10"/>
  <c r="J1333" i="10"/>
  <c r="J1334" i="10"/>
  <c r="J1335" i="10"/>
  <c r="J1336" i="10"/>
  <c r="J1337" i="10"/>
  <c r="J1338" i="10"/>
  <c r="J1339" i="10"/>
  <c r="J1340" i="10"/>
  <c r="J1341" i="10"/>
  <c r="J1342" i="10"/>
  <c r="J1343" i="10"/>
  <c r="J1344" i="10"/>
  <c r="J1345" i="10"/>
  <c r="J1346" i="10"/>
  <c r="J1347" i="10"/>
  <c r="J1348" i="10"/>
  <c r="J1349" i="10"/>
  <c r="J1350" i="10"/>
  <c r="J1351" i="10"/>
  <c r="J1352" i="10"/>
  <c r="J1353" i="10"/>
  <c r="J1354" i="10"/>
  <c r="J1355" i="10"/>
  <c r="J1356" i="10"/>
  <c r="J1357" i="10"/>
  <c r="J1358" i="10"/>
  <c r="J1359" i="10"/>
  <c r="J1360" i="10"/>
  <c r="J1361" i="10"/>
  <c r="J1362" i="10"/>
  <c r="J1363" i="10"/>
  <c r="J1364" i="10"/>
  <c r="J1365" i="10"/>
  <c r="J1366" i="10"/>
  <c r="J1367" i="10"/>
  <c r="J1368" i="10"/>
  <c r="J1369" i="10"/>
  <c r="J1370" i="10"/>
  <c r="J1371" i="10"/>
  <c r="J1372" i="10"/>
  <c r="J1373" i="10"/>
  <c r="J1374" i="10"/>
  <c r="J1375" i="10"/>
  <c r="J1376" i="10"/>
  <c r="J1377" i="10"/>
  <c r="J1378" i="10"/>
  <c r="J1379" i="10"/>
  <c r="J1380" i="10"/>
  <c r="J1381" i="10"/>
  <c r="J1382" i="10"/>
  <c r="J1383" i="10"/>
  <c r="J1384" i="10"/>
  <c r="J1385" i="10"/>
  <c r="J1386" i="10"/>
  <c r="J1387" i="10"/>
  <c r="J1388" i="10"/>
  <c r="J1389" i="10"/>
  <c r="J1390" i="10"/>
  <c r="J1391" i="10"/>
  <c r="J1392" i="10"/>
  <c r="J1393" i="10"/>
  <c r="J1394" i="10"/>
  <c r="J1395" i="10"/>
  <c r="J1396" i="10"/>
  <c r="J1397" i="10"/>
  <c r="J1398" i="10"/>
  <c r="J1399" i="10"/>
  <c r="J1400" i="10"/>
  <c r="J1401" i="10"/>
  <c r="J1402" i="10"/>
  <c r="J1403" i="10"/>
  <c r="J1404" i="10"/>
  <c r="J1405" i="10"/>
  <c r="J1406" i="10"/>
  <c r="J1407" i="10"/>
  <c r="J1408" i="10"/>
  <c r="J1409" i="10"/>
  <c r="J1410" i="10"/>
  <c r="J1411" i="10"/>
  <c r="J1412" i="10"/>
  <c r="J1413" i="10"/>
  <c r="J1414" i="10"/>
  <c r="J1415" i="10"/>
  <c r="J1416" i="10"/>
  <c r="J1417" i="10"/>
  <c r="J1418" i="10"/>
  <c r="J1419" i="10"/>
  <c r="J1420" i="10"/>
  <c r="J1421" i="10"/>
  <c r="J1422" i="10"/>
  <c r="J1423" i="10"/>
  <c r="J1424" i="10"/>
  <c r="J1425" i="10"/>
  <c r="J1426" i="10"/>
  <c r="J1427" i="10"/>
  <c r="J1428" i="10"/>
  <c r="J1429" i="10"/>
  <c r="J1430" i="10"/>
  <c r="J1431" i="10"/>
  <c r="J1432" i="10"/>
  <c r="J8" i="8"/>
  <c r="O5" i="7"/>
  <c r="M5" i="7"/>
  <c r="I5" i="7"/>
  <c r="K5" i="7" s="1"/>
  <c r="D5" i="7"/>
  <c r="G24" i="11" l="1"/>
  <c r="J24" i="11"/>
  <c r="G25" i="11"/>
  <c r="N25" i="11" s="1"/>
  <c r="J25" i="11"/>
  <c r="G26" i="11"/>
  <c r="N26" i="11" s="1"/>
  <c r="J26" i="11"/>
  <c r="G27" i="11"/>
  <c r="N27" i="11" s="1"/>
  <c r="J27" i="11"/>
  <c r="G28" i="11"/>
  <c r="N28" i="11" s="1"/>
  <c r="J28" i="11"/>
  <c r="G29" i="11"/>
  <c r="J29" i="11"/>
  <c r="G30" i="11"/>
  <c r="J30" i="11"/>
  <c r="G31" i="11"/>
  <c r="J31" i="11"/>
  <c r="G32" i="11"/>
  <c r="N32" i="11" s="1"/>
  <c r="J32" i="11"/>
  <c r="G33" i="11"/>
  <c r="N33" i="11" s="1"/>
  <c r="J33" i="11"/>
  <c r="G34" i="11"/>
  <c r="J34" i="11"/>
  <c r="G35" i="11"/>
  <c r="J35" i="11"/>
  <c r="G36" i="11"/>
  <c r="N36" i="11" s="1"/>
  <c r="J36" i="11"/>
  <c r="G37" i="11"/>
  <c r="J37" i="11"/>
  <c r="G38" i="11"/>
  <c r="J38" i="11"/>
  <c r="G39" i="11"/>
  <c r="J39" i="11"/>
  <c r="G40" i="11"/>
  <c r="N40" i="11" s="1"/>
  <c r="J40" i="11"/>
  <c r="G41" i="11"/>
  <c r="J41" i="11"/>
  <c r="N41" i="11"/>
  <c r="G42" i="11"/>
  <c r="N42" i="11" s="1"/>
  <c r="J42" i="11"/>
  <c r="G43" i="11"/>
  <c r="N43" i="11" s="1"/>
  <c r="J43" i="11"/>
  <c r="G44" i="11"/>
  <c r="N44" i="11" s="1"/>
  <c r="J44" i="11"/>
  <c r="G45" i="11"/>
  <c r="J45" i="11"/>
  <c r="G46" i="11"/>
  <c r="N46" i="11" s="1"/>
  <c r="J46" i="11"/>
  <c r="G47" i="11"/>
  <c r="N47" i="11" s="1"/>
  <c r="J47" i="11"/>
  <c r="G48" i="11"/>
  <c r="J48" i="11"/>
  <c r="G49" i="11"/>
  <c r="N49" i="11" s="1"/>
  <c r="J49" i="11"/>
  <c r="G50" i="11"/>
  <c r="N50" i="11" s="1"/>
  <c r="J50" i="11"/>
  <c r="G51" i="11"/>
  <c r="J51" i="11"/>
  <c r="G52" i="11"/>
  <c r="N52" i="11" s="1"/>
  <c r="J52" i="11"/>
  <c r="G53" i="11"/>
  <c r="J53" i="11"/>
  <c r="G54" i="11"/>
  <c r="N54" i="11" s="1"/>
  <c r="J54" i="11"/>
  <c r="G55" i="11"/>
  <c r="N55" i="11" s="1"/>
  <c r="J55" i="11"/>
  <c r="G56" i="11"/>
  <c r="J56" i="11"/>
  <c r="G57" i="11"/>
  <c r="J57" i="11"/>
  <c r="G58" i="11"/>
  <c r="J58" i="11"/>
  <c r="G59" i="11"/>
  <c r="J59" i="11"/>
  <c r="G60" i="11"/>
  <c r="N60" i="11" s="1"/>
  <c r="J60" i="11"/>
  <c r="G61" i="11"/>
  <c r="J61" i="11"/>
  <c r="G62" i="11"/>
  <c r="N62" i="11" s="1"/>
  <c r="J62" i="11"/>
  <c r="G63" i="11"/>
  <c r="J63" i="11"/>
  <c r="G64" i="11"/>
  <c r="N64" i="11" s="1"/>
  <c r="J64" i="11"/>
  <c r="G65" i="11"/>
  <c r="N65" i="11" s="1"/>
  <c r="J65" i="11"/>
  <c r="G66" i="11"/>
  <c r="J66" i="11"/>
  <c r="G67" i="11"/>
  <c r="N67" i="11" s="1"/>
  <c r="J67" i="11"/>
  <c r="G68" i="11"/>
  <c r="N68" i="11" s="1"/>
  <c r="J68" i="11"/>
  <c r="G69" i="11"/>
  <c r="J69" i="11"/>
  <c r="G70" i="11"/>
  <c r="J70" i="11"/>
  <c r="G71" i="11"/>
  <c r="J71" i="11"/>
  <c r="G72" i="11"/>
  <c r="N72" i="11" s="1"/>
  <c r="J72" i="11"/>
  <c r="G73" i="11"/>
  <c r="J73" i="11"/>
  <c r="G74" i="11"/>
  <c r="J74" i="11"/>
  <c r="G75" i="11"/>
  <c r="J75" i="11"/>
  <c r="G76" i="11"/>
  <c r="N76" i="11" s="1"/>
  <c r="J76" i="11"/>
  <c r="G77" i="11"/>
  <c r="N77" i="11" s="1"/>
  <c r="J77" i="11"/>
  <c r="G78" i="11"/>
  <c r="N78" i="11" s="1"/>
  <c r="J78" i="11"/>
  <c r="G79" i="11"/>
  <c r="J79" i="11"/>
  <c r="G80" i="11"/>
  <c r="N80" i="11" s="1"/>
  <c r="J80" i="11"/>
  <c r="G81" i="11"/>
  <c r="N81" i="11" s="1"/>
  <c r="J81" i="11"/>
  <c r="G82" i="11"/>
  <c r="N82" i="11" s="1"/>
  <c r="J82" i="11"/>
  <c r="G83" i="11"/>
  <c r="J83" i="11"/>
  <c r="G84" i="11"/>
  <c r="N84" i="11" s="1"/>
  <c r="J84" i="11"/>
  <c r="G85" i="11"/>
  <c r="J85" i="11"/>
  <c r="G86" i="11"/>
  <c r="N86" i="11" s="1"/>
  <c r="J86" i="11"/>
  <c r="G87" i="11"/>
  <c r="N87" i="11" s="1"/>
  <c r="J87" i="11"/>
  <c r="G88" i="11"/>
  <c r="J88" i="11"/>
  <c r="G89" i="11"/>
  <c r="N89" i="11" s="1"/>
  <c r="J89" i="11"/>
  <c r="G90" i="11"/>
  <c r="N90" i="11" s="1"/>
  <c r="J90" i="11"/>
  <c r="G91" i="11"/>
  <c r="J91" i="11"/>
  <c r="G92" i="11"/>
  <c r="N92" i="11" s="1"/>
  <c r="J92" i="11"/>
  <c r="G93" i="11"/>
  <c r="J93" i="11"/>
  <c r="G94" i="11"/>
  <c r="J94" i="11"/>
  <c r="G95" i="11"/>
  <c r="N95" i="11" s="1"/>
  <c r="J95" i="11"/>
  <c r="G96" i="11"/>
  <c r="N96" i="11" s="1"/>
  <c r="J96" i="11"/>
  <c r="G97" i="11"/>
  <c r="J97" i="11"/>
  <c r="G98" i="11"/>
  <c r="N98" i="11" s="1"/>
  <c r="J98" i="11"/>
  <c r="G99" i="11"/>
  <c r="J99" i="11"/>
  <c r="G100" i="11"/>
  <c r="J100" i="11"/>
  <c r="G101" i="11"/>
  <c r="N101" i="11" s="1"/>
  <c r="J101" i="11"/>
  <c r="G102" i="11"/>
  <c r="N102" i="11" s="1"/>
  <c r="J102" i="11"/>
  <c r="G103" i="11"/>
  <c r="N103" i="11" s="1"/>
  <c r="J103" i="11"/>
  <c r="G104" i="11"/>
  <c r="J104" i="11"/>
  <c r="G105" i="11"/>
  <c r="J105" i="11"/>
  <c r="G106" i="11"/>
  <c r="N106" i="11" s="1"/>
  <c r="J106" i="11"/>
  <c r="G107" i="11"/>
  <c r="N107" i="11" s="1"/>
  <c r="J107" i="11"/>
  <c r="G108" i="11"/>
  <c r="N108" i="11" s="1"/>
  <c r="J108" i="11"/>
  <c r="G109" i="11"/>
  <c r="J109" i="11"/>
  <c r="G110" i="11"/>
  <c r="J110" i="11"/>
  <c r="G111" i="11"/>
  <c r="N111" i="11" s="1"/>
  <c r="J111" i="11"/>
  <c r="G112" i="11"/>
  <c r="N112" i="11" s="1"/>
  <c r="J112" i="11"/>
  <c r="G113" i="11"/>
  <c r="N113" i="11" s="1"/>
  <c r="J113" i="11"/>
  <c r="G114" i="11"/>
  <c r="N114" i="11" s="1"/>
  <c r="J114" i="11"/>
  <c r="G115" i="11"/>
  <c r="J115" i="11"/>
  <c r="G116" i="11"/>
  <c r="N116" i="11" s="1"/>
  <c r="J116" i="11"/>
  <c r="G117" i="11"/>
  <c r="N117" i="11" s="1"/>
  <c r="J117" i="11"/>
  <c r="G118" i="11"/>
  <c r="N118" i="11" s="1"/>
  <c r="J118" i="11"/>
  <c r="G119" i="11"/>
  <c r="N119" i="11" s="1"/>
  <c r="J119" i="11"/>
  <c r="G120" i="11"/>
  <c r="N120" i="11" s="1"/>
  <c r="J120" i="11"/>
  <c r="G121" i="11"/>
  <c r="J121" i="11"/>
  <c r="G122" i="11"/>
  <c r="J122" i="11"/>
  <c r="G123" i="11"/>
  <c r="N123" i="11" s="1"/>
  <c r="J123" i="11"/>
  <c r="G124" i="11"/>
  <c r="N124" i="11" s="1"/>
  <c r="J124" i="11"/>
  <c r="G125" i="11"/>
  <c r="N125" i="11" s="1"/>
  <c r="J125" i="11"/>
  <c r="G126" i="11"/>
  <c r="N126" i="11" s="1"/>
  <c r="J126" i="11"/>
  <c r="G127" i="11"/>
  <c r="N127" i="11" s="1"/>
  <c r="J127" i="11"/>
  <c r="G128" i="11"/>
  <c r="J128" i="11"/>
  <c r="G129" i="11"/>
  <c r="N129" i="11" s="1"/>
  <c r="J129" i="11"/>
  <c r="G130" i="11"/>
  <c r="J130" i="11"/>
  <c r="G131" i="11"/>
  <c r="J131" i="11"/>
  <c r="N131" i="11"/>
  <c r="G132" i="11"/>
  <c r="N132" i="11" s="1"/>
  <c r="J132" i="11"/>
  <c r="G133" i="11"/>
  <c r="J133" i="11"/>
  <c r="G134" i="11"/>
  <c r="J134" i="11"/>
  <c r="G135" i="11"/>
  <c r="N135" i="11" s="1"/>
  <c r="J135" i="11"/>
  <c r="G136" i="11"/>
  <c r="N136" i="11" s="1"/>
  <c r="J136" i="11"/>
  <c r="G137" i="11"/>
  <c r="J137" i="11"/>
  <c r="G138" i="11"/>
  <c r="J138" i="11"/>
  <c r="G139" i="11"/>
  <c r="J139" i="11"/>
  <c r="G140" i="11"/>
  <c r="J140" i="11"/>
  <c r="G141" i="11"/>
  <c r="N141" i="11" s="1"/>
  <c r="J141" i="11"/>
  <c r="G142" i="11"/>
  <c r="N142" i="11" s="1"/>
  <c r="J142" i="11"/>
  <c r="G143" i="11"/>
  <c r="N143" i="11" s="1"/>
  <c r="J143" i="11"/>
  <c r="G144" i="11"/>
  <c r="J144" i="11"/>
  <c r="G145" i="11"/>
  <c r="N145" i="11" s="1"/>
  <c r="J145" i="11"/>
  <c r="G146" i="11"/>
  <c r="N146" i="11" s="1"/>
  <c r="J146" i="11"/>
  <c r="G147" i="11"/>
  <c r="J147" i="11"/>
  <c r="G148" i="11"/>
  <c r="J148" i="11"/>
  <c r="G149" i="11"/>
  <c r="N149" i="11" s="1"/>
  <c r="J149" i="11"/>
  <c r="G150" i="11"/>
  <c r="N150" i="11" s="1"/>
  <c r="J150" i="11"/>
  <c r="G151" i="11"/>
  <c r="N151" i="11" s="1"/>
  <c r="J151" i="11"/>
  <c r="G152" i="11"/>
  <c r="N152" i="11" s="1"/>
  <c r="J152" i="11"/>
  <c r="G153" i="11"/>
  <c r="N153" i="11" s="1"/>
  <c r="J153" i="11"/>
  <c r="G154" i="11"/>
  <c r="N154" i="11" s="1"/>
  <c r="J154" i="11"/>
  <c r="G155" i="11"/>
  <c r="J155" i="11"/>
  <c r="G156" i="11"/>
  <c r="N156" i="11" s="1"/>
  <c r="J156" i="11"/>
  <c r="G157" i="11"/>
  <c r="J157" i="11"/>
  <c r="G158" i="11"/>
  <c r="N158" i="11" s="1"/>
  <c r="J158" i="11"/>
  <c r="G159" i="11"/>
  <c r="J159" i="11"/>
  <c r="G160" i="11"/>
  <c r="J160" i="11"/>
  <c r="G161" i="11"/>
  <c r="J161" i="11"/>
  <c r="G162" i="11"/>
  <c r="J162" i="11"/>
  <c r="G163" i="11"/>
  <c r="N163" i="11" s="1"/>
  <c r="J163" i="11"/>
  <c r="G164" i="11"/>
  <c r="N164" i="11" s="1"/>
  <c r="J164" i="11"/>
  <c r="G165" i="11"/>
  <c r="N165" i="11" s="1"/>
  <c r="J165" i="11"/>
  <c r="G166" i="11"/>
  <c r="N166" i="11" s="1"/>
  <c r="J166" i="11"/>
  <c r="G167" i="11"/>
  <c r="J167" i="11"/>
  <c r="G168" i="11"/>
  <c r="J168" i="11"/>
  <c r="G169" i="11"/>
  <c r="N169" i="11" s="1"/>
  <c r="J169" i="11"/>
  <c r="G170" i="11"/>
  <c r="J170" i="11"/>
  <c r="G171" i="11"/>
  <c r="N171" i="11" s="1"/>
  <c r="J171" i="11"/>
  <c r="G172" i="11"/>
  <c r="J172" i="11"/>
  <c r="G173" i="11"/>
  <c r="N173" i="11" s="1"/>
  <c r="J173" i="11"/>
  <c r="G174" i="11"/>
  <c r="N174" i="11" s="1"/>
  <c r="J174" i="11"/>
  <c r="G175" i="11"/>
  <c r="J175" i="11"/>
  <c r="G176" i="11"/>
  <c r="N176" i="11" s="1"/>
  <c r="J176" i="11"/>
  <c r="G177" i="11"/>
  <c r="J177" i="11"/>
  <c r="G178" i="11"/>
  <c r="J178" i="11"/>
  <c r="G179" i="11"/>
  <c r="J179" i="11"/>
  <c r="G180" i="11"/>
  <c r="J180" i="11"/>
  <c r="G181" i="11"/>
  <c r="J181" i="11"/>
  <c r="G182" i="11"/>
  <c r="N182" i="11" s="1"/>
  <c r="J182" i="11"/>
  <c r="G183" i="11"/>
  <c r="J183" i="11"/>
  <c r="G184" i="11"/>
  <c r="J184" i="11"/>
  <c r="G185" i="11"/>
  <c r="J185" i="11"/>
  <c r="G186" i="11"/>
  <c r="J186" i="11"/>
  <c r="G187" i="11"/>
  <c r="N187" i="11" s="1"/>
  <c r="J187" i="11"/>
  <c r="G188" i="11"/>
  <c r="N188" i="11" s="1"/>
  <c r="J188" i="11"/>
  <c r="G189" i="11"/>
  <c r="N189" i="11" s="1"/>
  <c r="J189" i="11"/>
  <c r="G190" i="11"/>
  <c r="N190" i="11" s="1"/>
  <c r="J190" i="11"/>
  <c r="G191" i="11"/>
  <c r="N191" i="11" s="1"/>
  <c r="J191" i="11"/>
  <c r="G192" i="11"/>
  <c r="J192" i="11"/>
  <c r="G193" i="11"/>
  <c r="N193" i="11" s="1"/>
  <c r="J193" i="11"/>
  <c r="G194" i="11"/>
  <c r="N194" i="11" s="1"/>
  <c r="J194" i="11"/>
  <c r="G195" i="11"/>
  <c r="N195" i="11" s="1"/>
  <c r="J195" i="11"/>
  <c r="G196" i="11"/>
  <c r="J196" i="11"/>
  <c r="G197" i="11"/>
  <c r="J197" i="11"/>
  <c r="G198" i="11"/>
  <c r="N198" i="11" s="1"/>
  <c r="J198" i="11"/>
  <c r="G199" i="11"/>
  <c r="N199" i="11" s="1"/>
  <c r="J199" i="11"/>
  <c r="G200" i="11"/>
  <c r="J200" i="11"/>
  <c r="G201" i="11"/>
  <c r="N201" i="11" s="1"/>
  <c r="J201" i="11"/>
  <c r="G202" i="11"/>
  <c r="J202" i="11"/>
  <c r="G203" i="11"/>
  <c r="N203" i="11" s="1"/>
  <c r="J203" i="11"/>
  <c r="G204" i="11"/>
  <c r="J204" i="11"/>
  <c r="G205" i="11"/>
  <c r="N205" i="11" s="1"/>
  <c r="J205" i="11"/>
  <c r="G206" i="11"/>
  <c r="N206" i="11" s="1"/>
  <c r="J206" i="11"/>
  <c r="G207" i="11"/>
  <c r="J207" i="11"/>
  <c r="G208" i="11"/>
  <c r="N208" i="11" s="1"/>
  <c r="J208" i="11"/>
  <c r="G209" i="11"/>
  <c r="J209" i="11"/>
  <c r="G210" i="11"/>
  <c r="J210" i="11"/>
  <c r="G211" i="11"/>
  <c r="N211" i="11" s="1"/>
  <c r="J211" i="11"/>
  <c r="G212" i="11"/>
  <c r="N212" i="11" s="1"/>
  <c r="J212" i="11"/>
  <c r="G213" i="11"/>
  <c r="N213" i="11" s="1"/>
  <c r="J213" i="11"/>
  <c r="G214" i="11"/>
  <c r="N214" i="11" s="1"/>
  <c r="J214" i="11"/>
  <c r="G215" i="11"/>
  <c r="N215" i="11" s="1"/>
  <c r="J215" i="11"/>
  <c r="G216" i="11"/>
  <c r="J216" i="11"/>
  <c r="G217" i="11"/>
  <c r="N217" i="11" s="1"/>
  <c r="J217" i="11"/>
  <c r="G218" i="11"/>
  <c r="N218" i="11" s="1"/>
  <c r="J218" i="11"/>
  <c r="G219" i="11"/>
  <c r="N219" i="11" s="1"/>
  <c r="J219" i="11"/>
  <c r="G220" i="11"/>
  <c r="J220" i="11"/>
  <c r="G221" i="11"/>
  <c r="J221" i="11"/>
  <c r="G222" i="11"/>
  <c r="N222" i="11" s="1"/>
  <c r="J222" i="11"/>
  <c r="G223" i="11"/>
  <c r="J223" i="11"/>
  <c r="G224" i="11"/>
  <c r="N224" i="11" s="1"/>
  <c r="J224" i="11"/>
  <c r="G225" i="11"/>
  <c r="J225" i="11"/>
  <c r="G226" i="11"/>
  <c r="N226" i="11" s="1"/>
  <c r="J226" i="11"/>
  <c r="G227" i="11"/>
  <c r="N227" i="11" s="1"/>
  <c r="J227" i="11"/>
  <c r="G228" i="11"/>
  <c r="J228" i="11"/>
  <c r="G229" i="11"/>
  <c r="J229" i="11"/>
  <c r="G230" i="11"/>
  <c r="J230" i="11"/>
  <c r="G231" i="11"/>
  <c r="N231" i="11" s="1"/>
  <c r="J231" i="11"/>
  <c r="G232" i="11"/>
  <c r="N232" i="11" s="1"/>
  <c r="J232" i="11"/>
  <c r="G233" i="11"/>
  <c r="N233" i="11" s="1"/>
  <c r="J233" i="11"/>
  <c r="G234" i="11"/>
  <c r="J234" i="11"/>
  <c r="G235" i="11"/>
  <c r="N235" i="11" s="1"/>
  <c r="J235" i="11"/>
  <c r="G236" i="11"/>
  <c r="J236" i="11"/>
  <c r="G237" i="11"/>
  <c r="J237" i="11"/>
  <c r="G238" i="11"/>
  <c r="N238" i="11" s="1"/>
  <c r="J238" i="11"/>
  <c r="G239" i="11"/>
  <c r="J239" i="11"/>
  <c r="G240" i="11"/>
  <c r="N240" i="11" s="1"/>
  <c r="J240" i="11"/>
  <c r="G241" i="11"/>
  <c r="N241" i="11" s="1"/>
  <c r="J241" i="11"/>
  <c r="G242" i="11"/>
  <c r="J242" i="11"/>
  <c r="G243" i="11"/>
  <c r="N243" i="11" s="1"/>
  <c r="J243" i="11"/>
  <c r="G244" i="11"/>
  <c r="N244" i="11" s="1"/>
  <c r="J244" i="11"/>
  <c r="G245" i="11"/>
  <c r="N245" i="11" s="1"/>
  <c r="J245" i="11"/>
  <c r="G246" i="11"/>
  <c r="J246" i="11"/>
  <c r="G247" i="11"/>
  <c r="N247" i="11" s="1"/>
  <c r="J247" i="11"/>
  <c r="G248" i="11"/>
  <c r="N248" i="11" s="1"/>
  <c r="J248" i="11"/>
  <c r="G249" i="11"/>
  <c r="J249" i="11"/>
  <c r="G250" i="11"/>
  <c r="J250" i="11"/>
  <c r="G251" i="11"/>
  <c r="N251" i="11" s="1"/>
  <c r="J251" i="11"/>
  <c r="G252" i="11"/>
  <c r="N252" i="11" s="1"/>
  <c r="J252" i="11"/>
  <c r="G253" i="11"/>
  <c r="J253" i="11"/>
  <c r="G254" i="11"/>
  <c r="N254" i="11" s="1"/>
  <c r="J254" i="11"/>
  <c r="G255" i="11"/>
  <c r="N255" i="11" s="1"/>
  <c r="J255" i="11"/>
  <c r="G256" i="11"/>
  <c r="J256" i="11"/>
  <c r="G257" i="11"/>
  <c r="N257" i="11" s="1"/>
  <c r="J257" i="11"/>
  <c r="G258" i="11"/>
  <c r="N258" i="11" s="1"/>
  <c r="J258" i="11"/>
  <c r="G259" i="11"/>
  <c r="N259" i="11" s="1"/>
  <c r="J259" i="11"/>
  <c r="G260" i="11"/>
  <c r="N260" i="11" s="1"/>
  <c r="J260" i="11"/>
  <c r="G261" i="11"/>
  <c r="J261" i="11"/>
  <c r="G262" i="11"/>
  <c r="N262" i="11" s="1"/>
  <c r="J262" i="11"/>
  <c r="G263" i="11"/>
  <c r="J263" i="11"/>
  <c r="G264" i="11"/>
  <c r="J264" i="11"/>
  <c r="N264" i="11"/>
  <c r="G265" i="11"/>
  <c r="N265" i="11" s="1"/>
  <c r="J265" i="11"/>
  <c r="G266" i="11"/>
  <c r="N266" i="11" s="1"/>
  <c r="J266" i="11"/>
  <c r="G267" i="11"/>
  <c r="N267" i="11" s="1"/>
  <c r="J267" i="11"/>
  <c r="G268" i="11"/>
  <c r="J268" i="11"/>
  <c r="G269" i="11"/>
  <c r="N269" i="11" s="1"/>
  <c r="J269" i="11"/>
  <c r="G270" i="11"/>
  <c r="J270" i="11"/>
  <c r="G271" i="11"/>
  <c r="N271" i="11" s="1"/>
  <c r="J271" i="11"/>
  <c r="G272" i="11"/>
  <c r="J272" i="11"/>
  <c r="G273" i="11"/>
  <c r="N273" i="11" s="1"/>
  <c r="J273" i="11"/>
  <c r="G274" i="11"/>
  <c r="J274" i="11"/>
  <c r="G275" i="11"/>
  <c r="N275" i="11" s="1"/>
  <c r="J275" i="11"/>
  <c r="G276" i="11"/>
  <c r="N276" i="11" s="1"/>
  <c r="J276" i="11"/>
  <c r="G277" i="11"/>
  <c r="J277" i="11"/>
  <c r="G278" i="11"/>
  <c r="J278" i="11"/>
  <c r="G279" i="11"/>
  <c r="N279" i="11" s="1"/>
  <c r="J279" i="11"/>
  <c r="G280" i="11"/>
  <c r="N280" i="11" s="1"/>
  <c r="J280" i="11"/>
  <c r="G281" i="11"/>
  <c r="N281" i="11" s="1"/>
  <c r="J281" i="11"/>
  <c r="G282" i="11"/>
  <c r="N282" i="11" s="1"/>
  <c r="J282" i="11"/>
  <c r="G283" i="11"/>
  <c r="N283" i="11" s="1"/>
  <c r="J283" i="11"/>
  <c r="G284" i="11"/>
  <c r="N284" i="11" s="1"/>
  <c r="J284" i="11"/>
  <c r="G285" i="11"/>
  <c r="N285" i="11" s="1"/>
  <c r="J285" i="11"/>
  <c r="G286" i="11"/>
  <c r="N286" i="11" s="1"/>
  <c r="J286" i="11"/>
  <c r="G287" i="11"/>
  <c r="J287" i="11"/>
  <c r="G288" i="11"/>
  <c r="N288" i="11" s="1"/>
  <c r="J288" i="11"/>
  <c r="G289" i="11"/>
  <c r="N289" i="11" s="1"/>
  <c r="J289" i="11"/>
  <c r="G290" i="11"/>
  <c r="N290" i="11" s="1"/>
  <c r="J290" i="11"/>
  <c r="G291" i="11"/>
  <c r="J291" i="11"/>
  <c r="G292" i="11"/>
  <c r="N292" i="11" s="1"/>
  <c r="J292" i="11"/>
  <c r="G293" i="11"/>
  <c r="N293" i="11" s="1"/>
  <c r="J293" i="11"/>
  <c r="G294" i="11"/>
  <c r="J294" i="11"/>
  <c r="G295" i="11"/>
  <c r="N295" i="11" s="1"/>
  <c r="J295" i="11"/>
  <c r="G296" i="11"/>
  <c r="J296" i="11"/>
  <c r="G297" i="11"/>
  <c r="N297" i="11" s="1"/>
  <c r="J297" i="11"/>
  <c r="G298" i="11"/>
  <c r="J298" i="11"/>
  <c r="G299" i="11"/>
  <c r="N299" i="11" s="1"/>
  <c r="J299" i="11"/>
  <c r="G300" i="11"/>
  <c r="J300" i="11"/>
  <c r="G301" i="11"/>
  <c r="N301" i="11" s="1"/>
  <c r="J301" i="11"/>
  <c r="G302" i="11"/>
  <c r="N302" i="11" s="1"/>
  <c r="J302" i="11"/>
  <c r="G303" i="11"/>
  <c r="J303" i="11"/>
  <c r="G304" i="11"/>
  <c r="N304" i="11" s="1"/>
  <c r="J304" i="11"/>
  <c r="G305" i="11"/>
  <c r="J305" i="11"/>
  <c r="G306" i="11"/>
  <c r="J306" i="11"/>
  <c r="G307" i="11"/>
  <c r="J307" i="11"/>
  <c r="N307" i="11"/>
  <c r="G308" i="11"/>
  <c r="J308" i="11"/>
  <c r="N308" i="11"/>
  <c r="G309" i="11"/>
  <c r="J309" i="11"/>
  <c r="G310" i="11"/>
  <c r="J310" i="11"/>
  <c r="G311" i="11"/>
  <c r="N311" i="11" s="1"/>
  <c r="J311" i="11"/>
  <c r="G312" i="11"/>
  <c r="J312" i="11"/>
  <c r="G313" i="11"/>
  <c r="J313" i="11"/>
  <c r="G314" i="11"/>
  <c r="N314" i="11" s="1"/>
  <c r="J314" i="11"/>
  <c r="G315" i="11"/>
  <c r="N315" i="11" s="1"/>
  <c r="J315" i="11"/>
  <c r="G316" i="11"/>
  <c r="J316" i="11"/>
  <c r="G317" i="11"/>
  <c r="N317" i="11" s="1"/>
  <c r="J317" i="11"/>
  <c r="G318" i="11"/>
  <c r="N318" i="11" s="1"/>
  <c r="J318" i="11"/>
  <c r="G319" i="11"/>
  <c r="N319" i="11" s="1"/>
  <c r="J319" i="11"/>
  <c r="G320" i="11"/>
  <c r="J320" i="11"/>
  <c r="G321" i="11"/>
  <c r="N321" i="11" s="1"/>
  <c r="J321" i="11"/>
  <c r="G322" i="11"/>
  <c r="N322" i="11" s="1"/>
  <c r="J322" i="11"/>
  <c r="G323" i="11"/>
  <c r="N323" i="11" s="1"/>
  <c r="J323" i="11"/>
  <c r="G324" i="11"/>
  <c r="N324" i="11" s="1"/>
  <c r="J324" i="11"/>
  <c r="G325" i="11"/>
  <c r="N325" i="11" s="1"/>
  <c r="J325" i="11"/>
  <c r="G326" i="11"/>
  <c r="J326" i="11"/>
  <c r="G327" i="11"/>
  <c r="J327" i="11"/>
  <c r="G328" i="11"/>
  <c r="N328" i="11" s="1"/>
  <c r="J328" i="11"/>
  <c r="G329" i="11"/>
  <c r="J329" i="11"/>
  <c r="G330" i="11"/>
  <c r="N330" i="11" s="1"/>
  <c r="J330" i="11"/>
  <c r="G331" i="11"/>
  <c r="N331" i="11" s="1"/>
  <c r="J331" i="11"/>
  <c r="G332" i="11"/>
  <c r="J332" i="11"/>
  <c r="G333" i="11"/>
  <c r="N333" i="11" s="1"/>
  <c r="J333" i="11"/>
  <c r="G334" i="11"/>
  <c r="J334" i="11"/>
  <c r="G335" i="11"/>
  <c r="J335" i="11"/>
  <c r="G336" i="11"/>
  <c r="J336" i="11"/>
  <c r="G337" i="11"/>
  <c r="N337" i="11" s="1"/>
  <c r="J337" i="11"/>
  <c r="G338" i="11"/>
  <c r="J338" i="11"/>
  <c r="G339" i="11"/>
  <c r="N339" i="11" s="1"/>
  <c r="J339" i="11"/>
  <c r="G340" i="11"/>
  <c r="N340" i="11" s="1"/>
  <c r="J340" i="11"/>
  <c r="G341" i="11"/>
  <c r="J341" i="11"/>
  <c r="G342" i="11"/>
  <c r="J342" i="11"/>
  <c r="G343" i="11"/>
  <c r="J343" i="11"/>
  <c r="G344" i="11"/>
  <c r="N344" i="11" s="1"/>
  <c r="J344" i="11"/>
  <c r="G345" i="11"/>
  <c r="N345" i="11" s="1"/>
  <c r="J345" i="11"/>
  <c r="G346" i="11"/>
  <c r="J346" i="11"/>
  <c r="G347" i="11"/>
  <c r="J347" i="11"/>
  <c r="N347" i="11"/>
  <c r="G348" i="11"/>
  <c r="N348" i="11" s="1"/>
  <c r="J348" i="11"/>
  <c r="G349" i="11"/>
  <c r="N349" i="11" s="1"/>
  <c r="J349" i="11"/>
  <c r="G350" i="11"/>
  <c r="J350" i="11"/>
  <c r="G351" i="11"/>
  <c r="N351" i="11" s="1"/>
  <c r="J351" i="11"/>
  <c r="G352" i="11"/>
  <c r="J352" i="11"/>
  <c r="G353" i="11"/>
  <c r="J353" i="11"/>
  <c r="G354" i="11"/>
  <c r="N354" i="11" s="1"/>
  <c r="J354" i="11"/>
  <c r="G355" i="11"/>
  <c r="J355" i="11"/>
  <c r="G356" i="11"/>
  <c r="N356" i="11" s="1"/>
  <c r="J356" i="11"/>
  <c r="G357" i="11"/>
  <c r="N357" i="11" s="1"/>
  <c r="J357" i="11"/>
  <c r="G358" i="11"/>
  <c r="N358" i="11" s="1"/>
  <c r="J358" i="11"/>
  <c r="G359" i="11"/>
  <c r="J359" i="11"/>
  <c r="G360" i="11"/>
  <c r="N360" i="11" s="1"/>
  <c r="J360" i="11"/>
  <c r="G361" i="11"/>
  <c r="J361" i="11"/>
  <c r="G362" i="11"/>
  <c r="N362" i="11" s="1"/>
  <c r="J362" i="11"/>
  <c r="G363" i="11"/>
  <c r="N363" i="11" s="1"/>
  <c r="J363" i="11"/>
  <c r="G364" i="11"/>
  <c r="N364" i="11" s="1"/>
  <c r="J364" i="11"/>
  <c r="G365" i="11"/>
  <c r="J365" i="11"/>
  <c r="G366" i="11"/>
  <c r="N366" i="11" s="1"/>
  <c r="J366" i="11"/>
  <c r="G367" i="11"/>
  <c r="N367" i="11" s="1"/>
  <c r="J367" i="11"/>
  <c r="G368" i="11"/>
  <c r="J368" i="11"/>
  <c r="G369" i="11"/>
  <c r="N369" i="11" s="1"/>
  <c r="J369" i="11"/>
  <c r="G370" i="11"/>
  <c r="N370" i="11" s="1"/>
  <c r="J370" i="11"/>
  <c r="G371" i="11"/>
  <c r="J371" i="11"/>
  <c r="G372" i="11"/>
  <c r="N372" i="11" s="1"/>
  <c r="J372" i="11"/>
  <c r="G373" i="11"/>
  <c r="N373" i="11" s="1"/>
  <c r="J373" i="11"/>
  <c r="G374" i="11"/>
  <c r="N374" i="11" s="1"/>
  <c r="J374" i="11"/>
  <c r="G375" i="11"/>
  <c r="J375" i="11"/>
  <c r="G376" i="11"/>
  <c r="N376" i="11" s="1"/>
  <c r="J376" i="11"/>
  <c r="G377" i="11"/>
  <c r="N377" i="11" s="1"/>
  <c r="J377" i="11"/>
  <c r="G378" i="11"/>
  <c r="J378" i="11"/>
  <c r="N378" i="11"/>
  <c r="G379" i="11"/>
  <c r="N379" i="11" s="1"/>
  <c r="J379" i="11"/>
  <c r="G380" i="11"/>
  <c r="J380" i="11"/>
  <c r="G381" i="11"/>
  <c r="J381" i="11"/>
  <c r="N381" i="11"/>
  <c r="G382" i="11"/>
  <c r="J382" i="11"/>
  <c r="N382" i="11"/>
  <c r="G383" i="11"/>
  <c r="N383" i="11" s="1"/>
  <c r="J383" i="11"/>
  <c r="G384" i="11"/>
  <c r="N384" i="11" s="1"/>
  <c r="J384" i="11"/>
  <c r="G385" i="11"/>
  <c r="J385" i="11"/>
  <c r="G386" i="11"/>
  <c r="N386" i="11" s="1"/>
  <c r="J386" i="11"/>
  <c r="G387" i="11"/>
  <c r="J387" i="11"/>
  <c r="G388" i="11"/>
  <c r="N388" i="11" s="1"/>
  <c r="J388" i="11"/>
  <c r="G389" i="11"/>
  <c r="N389" i="11" s="1"/>
  <c r="J389" i="11"/>
  <c r="G390" i="11"/>
  <c r="N390" i="11" s="1"/>
  <c r="J390" i="11"/>
  <c r="G391" i="11"/>
  <c r="N391" i="11" s="1"/>
  <c r="J391" i="11"/>
  <c r="G392" i="11"/>
  <c r="J392" i="11"/>
  <c r="G393" i="11"/>
  <c r="N393" i="11" s="1"/>
  <c r="J393" i="11"/>
  <c r="G394" i="11"/>
  <c r="N394" i="11" s="1"/>
  <c r="J394" i="11"/>
  <c r="G395" i="11"/>
  <c r="J395" i="11"/>
  <c r="G396" i="11"/>
  <c r="N396" i="11" s="1"/>
  <c r="J396" i="11"/>
  <c r="G397" i="11"/>
  <c r="N397" i="11" s="1"/>
  <c r="J397" i="11"/>
  <c r="G398" i="11"/>
  <c r="J398" i="11"/>
  <c r="G399" i="11"/>
  <c r="J399" i="11"/>
  <c r="G400" i="11"/>
  <c r="J400" i="11"/>
  <c r="G401" i="11"/>
  <c r="N401" i="11" s="1"/>
  <c r="J401" i="11"/>
  <c r="G402" i="11"/>
  <c r="N402" i="11" s="1"/>
  <c r="J402" i="11"/>
  <c r="G403" i="11"/>
  <c r="N403" i="11" s="1"/>
  <c r="J403" i="11"/>
  <c r="G404" i="11"/>
  <c r="N404" i="11" s="1"/>
  <c r="J404" i="11"/>
  <c r="G405" i="11"/>
  <c r="J405" i="11"/>
  <c r="G406" i="11"/>
  <c r="J406" i="11"/>
  <c r="G407" i="11"/>
  <c r="J407" i="11"/>
  <c r="G408" i="11"/>
  <c r="N408" i="11" s="1"/>
  <c r="J408" i="11"/>
  <c r="G409" i="11"/>
  <c r="J409" i="11"/>
  <c r="G410" i="11"/>
  <c r="N410" i="11" s="1"/>
  <c r="J410" i="11"/>
  <c r="G411" i="11"/>
  <c r="N411" i="11" s="1"/>
  <c r="J411" i="11"/>
  <c r="G412" i="11"/>
  <c r="J412" i="11"/>
  <c r="G413" i="11"/>
  <c r="N413" i="11" s="1"/>
  <c r="J413" i="11"/>
  <c r="G414" i="11"/>
  <c r="N414" i="11" s="1"/>
  <c r="J414" i="11"/>
  <c r="G415" i="11"/>
  <c r="N415" i="11" s="1"/>
  <c r="J415" i="11"/>
  <c r="G416" i="11"/>
  <c r="J416" i="11"/>
  <c r="G417" i="11"/>
  <c r="N417" i="11" s="1"/>
  <c r="J417" i="11"/>
  <c r="G418" i="11"/>
  <c r="N418" i="11" s="1"/>
  <c r="J418" i="11"/>
  <c r="G419" i="11"/>
  <c r="J419" i="11"/>
  <c r="G420" i="11"/>
  <c r="J420" i="11"/>
  <c r="G421" i="11"/>
  <c r="N421" i="11" s="1"/>
  <c r="J421" i="11"/>
  <c r="G422" i="11"/>
  <c r="N422" i="11" s="1"/>
  <c r="J422" i="11"/>
  <c r="G423" i="11"/>
  <c r="J423" i="11"/>
  <c r="G424" i="11"/>
  <c r="N424" i="11" s="1"/>
  <c r="J424" i="11"/>
  <c r="G425" i="11"/>
  <c r="N425" i="11" s="1"/>
  <c r="J425" i="11"/>
  <c r="G426" i="11"/>
  <c r="J426" i="11"/>
  <c r="G427" i="11"/>
  <c r="N427" i="11" s="1"/>
  <c r="J427" i="11"/>
  <c r="G428" i="11"/>
  <c r="N428" i="11" s="1"/>
  <c r="J428" i="11"/>
  <c r="G429" i="11"/>
  <c r="J429" i="11"/>
  <c r="G430" i="11"/>
  <c r="J430" i="11"/>
  <c r="G431" i="11"/>
  <c r="J431" i="11"/>
  <c r="G432" i="11"/>
  <c r="J432" i="11"/>
  <c r="G433" i="11"/>
  <c r="J433" i="11"/>
  <c r="G434" i="11"/>
  <c r="N434" i="11" s="1"/>
  <c r="J434" i="11"/>
  <c r="G435" i="11"/>
  <c r="J435" i="11"/>
  <c r="G436" i="11"/>
  <c r="N436" i="11" s="1"/>
  <c r="J436" i="11"/>
  <c r="G437" i="11"/>
  <c r="J437" i="11"/>
  <c r="G438" i="11"/>
  <c r="N438" i="11" s="1"/>
  <c r="J438" i="11"/>
  <c r="G439" i="11"/>
  <c r="N439" i="11" s="1"/>
  <c r="J439" i="11"/>
  <c r="G440" i="11"/>
  <c r="J440" i="11"/>
  <c r="G441" i="11"/>
  <c r="N441" i="11" s="1"/>
  <c r="J441" i="11"/>
  <c r="G442" i="11"/>
  <c r="N442" i="11" s="1"/>
  <c r="J442" i="11"/>
  <c r="G443" i="11"/>
  <c r="J443" i="11"/>
  <c r="G444" i="11"/>
  <c r="N444" i="11" s="1"/>
  <c r="J444" i="11"/>
  <c r="G445" i="11"/>
  <c r="N445" i="11" s="1"/>
  <c r="J445" i="11"/>
  <c r="G446" i="11"/>
  <c r="N446" i="11" s="1"/>
  <c r="J446" i="11"/>
  <c r="G447" i="11"/>
  <c r="J447" i="11"/>
  <c r="G448" i="11"/>
  <c r="N448" i="11" s="1"/>
  <c r="J448" i="11"/>
  <c r="G449" i="11"/>
  <c r="N449" i="11" s="1"/>
  <c r="J449" i="11"/>
  <c r="G450" i="11"/>
  <c r="N450" i="11" s="1"/>
  <c r="J450" i="11"/>
  <c r="G451" i="11"/>
  <c r="J451" i="11"/>
  <c r="G452" i="11"/>
  <c r="J452" i="11"/>
  <c r="N452" i="11"/>
  <c r="G453" i="11"/>
  <c r="J453" i="11"/>
  <c r="N453" i="11"/>
  <c r="G454" i="11"/>
  <c r="N454" i="11" s="1"/>
  <c r="J454" i="11"/>
  <c r="G455" i="11"/>
  <c r="J455" i="11"/>
  <c r="G456" i="11"/>
  <c r="J456" i="11"/>
  <c r="G457" i="11"/>
  <c r="J457" i="11"/>
  <c r="G458" i="11"/>
  <c r="N458" i="11" s="1"/>
  <c r="J458" i="11"/>
  <c r="G459" i="11"/>
  <c r="N459" i="11" s="1"/>
  <c r="J459" i="11"/>
  <c r="G460" i="11"/>
  <c r="N460" i="11" s="1"/>
  <c r="J460" i="11"/>
  <c r="G461" i="11"/>
  <c r="J461" i="11"/>
  <c r="G462" i="11"/>
  <c r="N462" i="11" s="1"/>
  <c r="J462" i="11"/>
  <c r="G463" i="11"/>
  <c r="N463" i="11" s="1"/>
  <c r="J463" i="11"/>
  <c r="G464" i="11"/>
  <c r="J464" i="11"/>
  <c r="G465" i="11"/>
  <c r="N465" i="11" s="1"/>
  <c r="J465" i="11"/>
  <c r="G466" i="11"/>
  <c r="N466" i="11" s="1"/>
  <c r="J466" i="11"/>
  <c r="G467" i="11"/>
  <c r="J467" i="11"/>
  <c r="G468" i="11"/>
  <c r="N468" i="11" s="1"/>
  <c r="J468" i="11"/>
  <c r="G469" i="11"/>
  <c r="J469" i="11"/>
  <c r="G470" i="11"/>
  <c r="N470" i="11" s="1"/>
  <c r="J470" i="11"/>
  <c r="G471" i="11"/>
  <c r="N471" i="11" s="1"/>
  <c r="J471" i="11"/>
  <c r="G472" i="11"/>
  <c r="J472" i="11"/>
  <c r="G473" i="11"/>
  <c r="J473" i="11"/>
  <c r="G474" i="11"/>
  <c r="N474" i="11" s="1"/>
  <c r="J474" i="11"/>
  <c r="G475" i="11"/>
  <c r="J475" i="11"/>
  <c r="G476" i="11"/>
  <c r="N476" i="11" s="1"/>
  <c r="J476" i="11"/>
  <c r="G477" i="11"/>
  <c r="N477" i="11" s="1"/>
  <c r="J477" i="11"/>
  <c r="G478" i="11"/>
  <c r="J478" i="11"/>
  <c r="G479" i="11"/>
  <c r="N479" i="11" s="1"/>
  <c r="J479" i="11"/>
  <c r="G480" i="11"/>
  <c r="N480" i="11" s="1"/>
  <c r="J480" i="11"/>
  <c r="G481" i="11"/>
  <c r="N481" i="11" s="1"/>
  <c r="J481" i="11"/>
  <c r="G482" i="11"/>
  <c r="N482" i="11" s="1"/>
  <c r="J482" i="11"/>
  <c r="G483" i="11"/>
  <c r="N483" i="11" s="1"/>
  <c r="J483" i="11"/>
  <c r="G484" i="11"/>
  <c r="N484" i="11" s="1"/>
  <c r="J484" i="11"/>
  <c r="G485" i="11"/>
  <c r="N485" i="11" s="1"/>
  <c r="J485" i="11"/>
  <c r="G486" i="11"/>
  <c r="J486" i="11"/>
  <c r="G487" i="11"/>
  <c r="N487" i="11" s="1"/>
  <c r="J487" i="11"/>
  <c r="G488" i="11"/>
  <c r="N488" i="11" s="1"/>
  <c r="J488" i="11"/>
  <c r="G489" i="11"/>
  <c r="J489" i="11"/>
  <c r="G490" i="11"/>
  <c r="J490" i="11"/>
  <c r="G491" i="11"/>
  <c r="N491" i="11" s="1"/>
  <c r="J491" i="11"/>
  <c r="G492" i="11"/>
  <c r="N492" i="11" s="1"/>
  <c r="J492" i="11"/>
  <c r="G493" i="11"/>
  <c r="N493" i="11" s="1"/>
  <c r="J493" i="11"/>
  <c r="G494" i="11"/>
  <c r="J494" i="11"/>
  <c r="G495" i="11"/>
  <c r="J495" i="11"/>
  <c r="N495" i="11"/>
  <c r="G496" i="11"/>
  <c r="J496" i="11"/>
  <c r="G497" i="11"/>
  <c r="N497" i="11" s="1"/>
  <c r="J497" i="11"/>
  <c r="G498" i="11"/>
  <c r="J498" i="11"/>
  <c r="N498" i="11"/>
  <c r="G499" i="11"/>
  <c r="J499" i="11"/>
  <c r="G500" i="11"/>
  <c r="N500" i="11" s="1"/>
  <c r="J500" i="11"/>
  <c r="G501" i="11"/>
  <c r="N501" i="11" s="1"/>
  <c r="J501" i="11"/>
  <c r="G502" i="11"/>
  <c r="N502" i="11" s="1"/>
  <c r="J502" i="11"/>
  <c r="G503" i="11"/>
  <c r="J503" i="11"/>
  <c r="G504" i="11"/>
  <c r="N504" i="11" s="1"/>
  <c r="J504" i="11"/>
  <c r="G505" i="11"/>
  <c r="N505" i="11" s="1"/>
  <c r="J505" i="11"/>
  <c r="G506" i="11"/>
  <c r="N506" i="11" s="1"/>
  <c r="J506" i="11"/>
  <c r="G507" i="11"/>
  <c r="N507" i="11" s="1"/>
  <c r="J507" i="11"/>
  <c r="G508" i="11"/>
  <c r="N508" i="11" s="1"/>
  <c r="J508" i="11"/>
  <c r="G509" i="11"/>
  <c r="N509" i="11" s="1"/>
  <c r="J509" i="11"/>
  <c r="G510" i="11"/>
  <c r="J510" i="11"/>
  <c r="G511" i="11"/>
  <c r="N511" i="11" s="1"/>
  <c r="J511" i="11"/>
  <c r="G512" i="11"/>
  <c r="J512" i="11"/>
  <c r="G513" i="11"/>
  <c r="N513" i="11" s="1"/>
  <c r="J513" i="11"/>
  <c r="G514" i="11"/>
  <c r="N514" i="11" s="1"/>
  <c r="J514" i="11"/>
  <c r="G515" i="11"/>
  <c r="J515" i="11"/>
  <c r="G516" i="11"/>
  <c r="N516" i="11" s="1"/>
  <c r="J516" i="11"/>
  <c r="G517" i="11"/>
  <c r="N517" i="11" s="1"/>
  <c r="J517" i="11"/>
  <c r="G518" i="11"/>
  <c r="J518" i="11"/>
  <c r="G519" i="11"/>
  <c r="J519" i="11"/>
  <c r="G520" i="11"/>
  <c r="J520" i="11"/>
  <c r="G521" i="11"/>
  <c r="N521" i="11" s="1"/>
  <c r="J521" i="11"/>
  <c r="G522" i="11"/>
  <c r="J522" i="11"/>
  <c r="G523" i="11"/>
  <c r="N523" i="11" s="1"/>
  <c r="J523" i="11"/>
  <c r="G524" i="11"/>
  <c r="J524" i="11"/>
  <c r="N524" i="11"/>
  <c r="G525" i="11"/>
  <c r="N525" i="11" s="1"/>
  <c r="J525" i="11"/>
  <c r="G526" i="11"/>
  <c r="J526" i="11"/>
  <c r="G527" i="11"/>
  <c r="J527" i="11"/>
  <c r="G528" i="11"/>
  <c r="N528" i="11" s="1"/>
  <c r="J528" i="11"/>
  <c r="G529" i="11"/>
  <c r="N529" i="11" s="1"/>
  <c r="J529" i="11"/>
  <c r="G530" i="11"/>
  <c r="J530" i="11"/>
  <c r="G531" i="11"/>
  <c r="J531" i="11"/>
  <c r="G532" i="11"/>
  <c r="N532" i="11" s="1"/>
  <c r="J532" i="11"/>
  <c r="G533" i="11"/>
  <c r="N533" i="11" s="1"/>
  <c r="J533" i="11"/>
  <c r="G534" i="11"/>
  <c r="J534" i="11"/>
  <c r="G535" i="11"/>
  <c r="J535" i="11"/>
  <c r="G536" i="11"/>
  <c r="J536" i="11"/>
  <c r="G537" i="11"/>
  <c r="N537" i="11" s="1"/>
  <c r="J537" i="11"/>
  <c r="G538" i="11"/>
  <c r="J538" i="11"/>
  <c r="N538" i="11"/>
  <c r="G539" i="11"/>
  <c r="N539" i="11" s="1"/>
  <c r="J539" i="11"/>
  <c r="G540" i="11"/>
  <c r="N540" i="11" s="1"/>
  <c r="J540" i="11"/>
  <c r="G541" i="11"/>
  <c r="J541" i="11"/>
  <c r="N541" i="11"/>
  <c r="G542" i="11"/>
  <c r="N542" i="11" s="1"/>
  <c r="J542" i="11"/>
  <c r="G543" i="11"/>
  <c r="N543" i="11" s="1"/>
  <c r="J543" i="11"/>
  <c r="G544" i="11"/>
  <c r="N544" i="11" s="1"/>
  <c r="J544" i="11"/>
  <c r="G545" i="11"/>
  <c r="J545" i="11"/>
  <c r="G546" i="11"/>
  <c r="J546" i="11"/>
  <c r="G547" i="11"/>
  <c r="N547" i="11" s="1"/>
  <c r="J547" i="11"/>
  <c r="G548" i="11"/>
  <c r="N548" i="11" s="1"/>
  <c r="J548" i="11"/>
  <c r="G549" i="11"/>
  <c r="N549" i="11" s="1"/>
  <c r="J549" i="11"/>
  <c r="G550" i="11"/>
  <c r="N550" i="11" s="1"/>
  <c r="J550" i="11"/>
  <c r="G551" i="11"/>
  <c r="N551" i="11" s="1"/>
  <c r="J551" i="11"/>
  <c r="G552" i="11"/>
  <c r="N552" i="11" s="1"/>
  <c r="J552" i="11"/>
  <c r="G553" i="11"/>
  <c r="J553" i="11"/>
  <c r="G554" i="11"/>
  <c r="J554" i="11"/>
  <c r="G555" i="11"/>
  <c r="N555" i="11" s="1"/>
  <c r="J555" i="11"/>
  <c r="G556" i="11"/>
  <c r="N556" i="11" s="1"/>
  <c r="J556" i="11"/>
  <c r="G557" i="11"/>
  <c r="N557" i="11" s="1"/>
  <c r="J557" i="11"/>
  <c r="G558" i="11"/>
  <c r="N558" i="11" s="1"/>
  <c r="J558" i="11"/>
  <c r="G559" i="11"/>
  <c r="N559" i="11" s="1"/>
  <c r="J559" i="11"/>
  <c r="G560" i="11"/>
  <c r="J560" i="11"/>
  <c r="G561" i="11"/>
  <c r="J561" i="11"/>
  <c r="N561" i="11"/>
  <c r="G562" i="11"/>
  <c r="J562" i="11"/>
  <c r="G563" i="11"/>
  <c r="J563" i="11"/>
  <c r="G564" i="11"/>
  <c r="N564" i="11" s="1"/>
  <c r="J564" i="11"/>
  <c r="G565" i="11"/>
  <c r="N565" i="11" s="1"/>
  <c r="J565" i="11"/>
  <c r="G566" i="11"/>
  <c r="N566" i="11" s="1"/>
  <c r="J566" i="11"/>
  <c r="G567" i="11"/>
  <c r="J567" i="11"/>
  <c r="G568" i="11"/>
  <c r="N568" i="11" s="1"/>
  <c r="J568" i="11"/>
  <c r="G569" i="11"/>
  <c r="J569" i="11"/>
  <c r="G570" i="11"/>
  <c r="N570" i="11" s="1"/>
  <c r="J570" i="11"/>
  <c r="G571" i="11"/>
  <c r="J571" i="11"/>
  <c r="G572" i="11"/>
  <c r="N572" i="11" s="1"/>
  <c r="J572" i="11"/>
  <c r="G573" i="11"/>
  <c r="J573" i="11"/>
  <c r="G574" i="11"/>
  <c r="N574" i="11" s="1"/>
  <c r="J574" i="11"/>
  <c r="G575" i="11"/>
  <c r="N575" i="11" s="1"/>
  <c r="J575" i="11"/>
  <c r="G576" i="11"/>
  <c r="J576" i="11"/>
  <c r="G577" i="11"/>
  <c r="N577" i="11" s="1"/>
  <c r="J577" i="11"/>
  <c r="G578" i="11"/>
  <c r="N578" i="11" s="1"/>
  <c r="J578" i="11"/>
  <c r="G579" i="11"/>
  <c r="J579" i="11"/>
  <c r="G580" i="11"/>
  <c r="N580" i="11" s="1"/>
  <c r="J580" i="11"/>
  <c r="G581" i="11"/>
  <c r="N581" i="11" s="1"/>
  <c r="J581" i="11"/>
  <c r="G582" i="11"/>
  <c r="N582" i="11" s="1"/>
  <c r="J582" i="11"/>
  <c r="G583" i="11"/>
  <c r="N583" i="11" s="1"/>
  <c r="J583" i="11"/>
  <c r="G584" i="11"/>
  <c r="N584" i="11" s="1"/>
  <c r="J584" i="11"/>
  <c r="G585" i="11"/>
  <c r="N585" i="11" s="1"/>
  <c r="J585" i="11"/>
  <c r="G586" i="11"/>
  <c r="N586" i="11" s="1"/>
  <c r="J586" i="11"/>
  <c r="G587" i="11"/>
  <c r="N587" i="11" s="1"/>
  <c r="J587" i="11"/>
  <c r="G588" i="11"/>
  <c r="N588" i="11" s="1"/>
  <c r="J588" i="11"/>
  <c r="G589" i="11"/>
  <c r="J589" i="11"/>
  <c r="G590" i="11"/>
  <c r="N590" i="11" s="1"/>
  <c r="J590" i="11"/>
  <c r="G591" i="11"/>
  <c r="J591" i="11"/>
  <c r="G592" i="11"/>
  <c r="J592" i="11"/>
  <c r="G593" i="11"/>
  <c r="J593" i="11"/>
  <c r="G594" i="11"/>
  <c r="N594" i="11" s="1"/>
  <c r="J594" i="11"/>
  <c r="G595" i="11"/>
  <c r="N595" i="11" s="1"/>
  <c r="J595" i="11"/>
  <c r="G596" i="11"/>
  <c r="J596" i="11"/>
  <c r="G597" i="11"/>
  <c r="N597" i="11" s="1"/>
  <c r="J597" i="11"/>
  <c r="G598" i="11"/>
  <c r="J598" i="11"/>
  <c r="G599" i="11"/>
  <c r="N599" i="11" s="1"/>
  <c r="J599" i="11"/>
  <c r="G600" i="11"/>
  <c r="N600" i="11" s="1"/>
  <c r="J600" i="11"/>
  <c r="G601" i="11"/>
  <c r="J601" i="11"/>
  <c r="G602" i="11"/>
  <c r="N602" i="11" s="1"/>
  <c r="J602" i="11"/>
  <c r="G603" i="11"/>
  <c r="N603" i="11" s="1"/>
  <c r="J603" i="11"/>
  <c r="G604" i="11"/>
  <c r="N604" i="11" s="1"/>
  <c r="J604" i="11"/>
  <c r="G605" i="11"/>
  <c r="J605" i="11"/>
  <c r="G606" i="11"/>
  <c r="N606" i="11" s="1"/>
  <c r="J606" i="11"/>
  <c r="G607" i="11"/>
  <c r="N607" i="11" s="1"/>
  <c r="J607" i="11"/>
  <c r="G608" i="11"/>
  <c r="N608" i="11" s="1"/>
  <c r="J608" i="11"/>
  <c r="G609" i="11"/>
  <c r="J609" i="11"/>
  <c r="G610" i="11"/>
  <c r="N610" i="11" s="1"/>
  <c r="J610" i="11"/>
  <c r="G611" i="11"/>
  <c r="N611" i="11" s="1"/>
  <c r="J611" i="11"/>
  <c r="G612" i="11"/>
  <c r="J612" i="11"/>
  <c r="G613" i="11"/>
  <c r="J613" i="11"/>
  <c r="G614" i="11"/>
  <c r="J614" i="11"/>
  <c r="G615" i="11"/>
  <c r="N615" i="11" s="1"/>
  <c r="J615" i="11"/>
  <c r="G616" i="11"/>
  <c r="N616" i="11" s="1"/>
  <c r="J616" i="11"/>
  <c r="G617" i="11"/>
  <c r="N617" i="11" s="1"/>
  <c r="J617" i="11"/>
  <c r="G618" i="11"/>
  <c r="N618" i="11" s="1"/>
  <c r="J618" i="11"/>
  <c r="G619" i="11"/>
  <c r="N619" i="11" s="1"/>
  <c r="J619" i="11"/>
  <c r="G620" i="11"/>
  <c r="J620" i="11"/>
  <c r="G621" i="11"/>
  <c r="N621" i="11" s="1"/>
  <c r="J621" i="11"/>
  <c r="G622" i="11"/>
  <c r="N622" i="11" s="1"/>
  <c r="J622" i="11"/>
  <c r="G623" i="11"/>
  <c r="N623" i="11" s="1"/>
  <c r="J623" i="11"/>
  <c r="G624" i="11"/>
  <c r="N624" i="11" s="1"/>
  <c r="J624" i="11"/>
  <c r="G625" i="11"/>
  <c r="N625" i="11" s="1"/>
  <c r="J625" i="11"/>
  <c r="G626" i="11"/>
  <c r="N626" i="11" s="1"/>
  <c r="J626" i="11"/>
  <c r="G627" i="11"/>
  <c r="N627" i="11" s="1"/>
  <c r="J627" i="11"/>
  <c r="G628" i="11"/>
  <c r="N628" i="11" s="1"/>
  <c r="J628" i="11"/>
  <c r="G629" i="11"/>
  <c r="J629" i="11"/>
  <c r="G630" i="11"/>
  <c r="J630" i="11"/>
  <c r="N630" i="11"/>
  <c r="G631" i="11"/>
  <c r="J631" i="11"/>
  <c r="G632" i="11"/>
  <c r="N632" i="11" s="1"/>
  <c r="J632" i="11"/>
  <c r="G633" i="11"/>
  <c r="N633" i="11" s="1"/>
  <c r="J633" i="11"/>
  <c r="G634" i="11"/>
  <c r="N634" i="11" s="1"/>
  <c r="J634" i="11"/>
  <c r="G635" i="11"/>
  <c r="J635" i="11"/>
  <c r="G636" i="11"/>
  <c r="J636" i="11"/>
  <c r="G637" i="11"/>
  <c r="J637" i="11"/>
  <c r="G638" i="11"/>
  <c r="J638" i="11"/>
  <c r="G639" i="11"/>
  <c r="J639" i="11"/>
  <c r="G640" i="11"/>
  <c r="N640" i="11" s="1"/>
  <c r="J640" i="11"/>
  <c r="G641" i="11"/>
  <c r="J641" i="11"/>
  <c r="G642" i="11"/>
  <c r="N642" i="11" s="1"/>
  <c r="J642" i="11"/>
  <c r="G643" i="11"/>
  <c r="N643" i="11" s="1"/>
  <c r="J643" i="11"/>
  <c r="G644" i="11"/>
  <c r="N644" i="11" s="1"/>
  <c r="J644" i="11"/>
  <c r="G645" i="11"/>
  <c r="J645" i="11"/>
  <c r="G646" i="11"/>
  <c r="J646" i="11"/>
  <c r="G647" i="11"/>
  <c r="N647" i="11" s="1"/>
  <c r="J647" i="11"/>
  <c r="G648" i="11"/>
  <c r="N648" i="11" s="1"/>
  <c r="J648" i="11"/>
  <c r="G649" i="11"/>
  <c r="N649" i="11" s="1"/>
  <c r="J649" i="11"/>
  <c r="G650" i="11"/>
  <c r="N650" i="11" s="1"/>
  <c r="J650" i="11"/>
  <c r="G651" i="11"/>
  <c r="N651" i="11" s="1"/>
  <c r="J651" i="11"/>
  <c r="G652" i="11"/>
  <c r="N652" i="11" s="1"/>
  <c r="J652" i="11"/>
  <c r="G653" i="11"/>
  <c r="J653" i="11"/>
  <c r="G654" i="11"/>
  <c r="J654" i="11"/>
  <c r="N654" i="11"/>
  <c r="G655" i="11"/>
  <c r="J655" i="11"/>
  <c r="G656" i="11"/>
  <c r="N656" i="11" s="1"/>
  <c r="J656" i="11"/>
  <c r="G657" i="11"/>
  <c r="J657" i="11"/>
  <c r="G658" i="11"/>
  <c r="J658" i="11"/>
  <c r="N658" i="11"/>
  <c r="G659" i="11"/>
  <c r="N659" i="11" s="1"/>
  <c r="J659" i="11"/>
  <c r="G660" i="11"/>
  <c r="N660" i="11" s="1"/>
  <c r="J660" i="11"/>
  <c r="G661" i="11"/>
  <c r="J661" i="11"/>
  <c r="N661" i="11"/>
  <c r="G662" i="11"/>
  <c r="J662" i="11"/>
  <c r="G663" i="11"/>
  <c r="N663" i="11" s="1"/>
  <c r="J663" i="11"/>
  <c r="G664" i="11"/>
  <c r="N664" i="11" s="1"/>
  <c r="J664" i="11"/>
  <c r="G665" i="11"/>
  <c r="J665" i="11"/>
  <c r="G666" i="11"/>
  <c r="N666" i="11" s="1"/>
  <c r="J666" i="11"/>
  <c r="G667" i="11"/>
  <c r="N667" i="11" s="1"/>
  <c r="J667" i="11"/>
  <c r="G668" i="11"/>
  <c r="N668" i="11" s="1"/>
  <c r="J668" i="11"/>
  <c r="G669" i="11"/>
  <c r="J669" i="11"/>
  <c r="G670" i="11"/>
  <c r="J670" i="11"/>
  <c r="G671" i="11"/>
  <c r="N671" i="11" s="1"/>
  <c r="J671" i="11"/>
  <c r="G672" i="11"/>
  <c r="J672" i="11"/>
  <c r="G673" i="11"/>
  <c r="J673" i="11"/>
  <c r="G674" i="11"/>
  <c r="J674" i="11"/>
  <c r="N674" i="11"/>
  <c r="G675" i="11"/>
  <c r="N675" i="11" s="1"/>
  <c r="J675" i="11"/>
  <c r="G676" i="11"/>
  <c r="J676" i="11"/>
  <c r="G677" i="11"/>
  <c r="J677" i="11"/>
  <c r="G678" i="11"/>
  <c r="J678" i="11"/>
  <c r="G679" i="11"/>
  <c r="N679" i="11" s="1"/>
  <c r="J679" i="11"/>
  <c r="G680" i="11"/>
  <c r="N680" i="11" s="1"/>
  <c r="J680" i="11"/>
  <c r="G681" i="11"/>
  <c r="J681" i="11"/>
  <c r="G682" i="11"/>
  <c r="N682" i="11" s="1"/>
  <c r="J682" i="11"/>
  <c r="G683" i="11"/>
  <c r="N683" i="11" s="1"/>
  <c r="J683" i="11"/>
  <c r="G684" i="11"/>
  <c r="J684" i="11"/>
  <c r="G685" i="11"/>
  <c r="N685" i="11" s="1"/>
  <c r="J685" i="11"/>
  <c r="G686" i="11"/>
  <c r="N686" i="11" s="1"/>
  <c r="J686" i="11"/>
  <c r="G687" i="11"/>
  <c r="N687" i="11" s="1"/>
  <c r="J687" i="11"/>
  <c r="G688" i="11"/>
  <c r="N688" i="11" s="1"/>
  <c r="J688" i="11"/>
  <c r="G689" i="11"/>
  <c r="N689" i="11" s="1"/>
  <c r="J689" i="11"/>
  <c r="G690" i="11"/>
  <c r="N690" i="11" s="1"/>
  <c r="J690" i="11"/>
  <c r="G691" i="11"/>
  <c r="N691" i="11" s="1"/>
  <c r="J691" i="11"/>
  <c r="G692" i="11"/>
  <c r="J692" i="11"/>
  <c r="G693" i="11"/>
  <c r="J693" i="11"/>
  <c r="G694" i="11"/>
  <c r="N694" i="11" s="1"/>
  <c r="J694" i="11"/>
  <c r="G695" i="11"/>
  <c r="J695" i="11"/>
  <c r="G696" i="11"/>
  <c r="N696" i="11" s="1"/>
  <c r="J696" i="11"/>
  <c r="G697" i="11"/>
  <c r="N697" i="11" s="1"/>
  <c r="J697" i="11"/>
  <c r="G698" i="11"/>
  <c r="J698" i="11"/>
  <c r="G699" i="11"/>
  <c r="N699" i="11" s="1"/>
  <c r="J699" i="11"/>
  <c r="G700" i="11"/>
  <c r="J700" i="11"/>
  <c r="G701" i="11"/>
  <c r="N701" i="11" s="1"/>
  <c r="J701" i="11"/>
  <c r="G702" i="11"/>
  <c r="J702" i="11"/>
  <c r="G703" i="11"/>
  <c r="J703" i="11"/>
  <c r="G704" i="11"/>
  <c r="N704" i="11" s="1"/>
  <c r="J704" i="11"/>
  <c r="G705" i="11"/>
  <c r="J705" i="11"/>
  <c r="G706" i="11"/>
  <c r="N706" i="11" s="1"/>
  <c r="J706" i="11"/>
  <c r="G707" i="11"/>
  <c r="N707" i="11" s="1"/>
  <c r="J707" i="11"/>
  <c r="G708" i="11"/>
  <c r="N708" i="11" s="1"/>
  <c r="J708" i="11"/>
  <c r="G709" i="11"/>
  <c r="J709" i="11"/>
  <c r="G710" i="11"/>
  <c r="J710" i="11"/>
  <c r="G711" i="11"/>
  <c r="J711" i="11"/>
  <c r="G712" i="11"/>
  <c r="N712" i="11" s="1"/>
  <c r="J712" i="11"/>
  <c r="G713" i="11"/>
  <c r="N713" i="11" s="1"/>
  <c r="J713" i="11"/>
  <c r="G714" i="11"/>
  <c r="N714" i="11" s="1"/>
  <c r="J714" i="11"/>
  <c r="G715" i="11"/>
  <c r="N715" i="11" s="1"/>
  <c r="J715" i="11"/>
  <c r="G716" i="11"/>
  <c r="N716" i="11" s="1"/>
  <c r="J716" i="11"/>
  <c r="G717" i="11"/>
  <c r="N717" i="11" s="1"/>
  <c r="J717" i="11"/>
  <c r="G718" i="11"/>
  <c r="N718" i="11" s="1"/>
  <c r="J718" i="11"/>
  <c r="G719" i="11"/>
  <c r="J719" i="11"/>
  <c r="G720" i="11"/>
  <c r="N720" i="11" s="1"/>
  <c r="J720" i="11"/>
  <c r="G721" i="11"/>
  <c r="J721" i="11"/>
  <c r="G722" i="11"/>
  <c r="N722" i="11" s="1"/>
  <c r="J722" i="11"/>
  <c r="G723" i="11"/>
  <c r="N723" i="11" s="1"/>
  <c r="J723" i="11"/>
  <c r="G724" i="11"/>
  <c r="N724" i="11" s="1"/>
  <c r="J724" i="11"/>
  <c r="G725" i="11"/>
  <c r="J725" i="11"/>
  <c r="G726" i="11"/>
  <c r="J726" i="11"/>
  <c r="G727" i="11"/>
  <c r="N727" i="11" s="1"/>
  <c r="J727" i="11"/>
  <c r="G728" i="11"/>
  <c r="N728" i="11" s="1"/>
  <c r="J728" i="11"/>
  <c r="G729" i="11"/>
  <c r="J729" i="11"/>
  <c r="G730" i="11"/>
  <c r="N730" i="11" s="1"/>
  <c r="J730" i="11"/>
  <c r="G731" i="11"/>
  <c r="J731" i="11"/>
  <c r="N731" i="11"/>
  <c r="G732" i="11"/>
  <c r="N732" i="11" s="1"/>
  <c r="J732" i="11"/>
  <c r="G733" i="11"/>
  <c r="J733" i="11"/>
  <c r="G734" i="11"/>
  <c r="J734" i="11"/>
  <c r="G735" i="11"/>
  <c r="N735" i="11" s="1"/>
  <c r="J735" i="11"/>
  <c r="G736" i="11"/>
  <c r="J736" i="11"/>
  <c r="G737" i="11"/>
  <c r="J737" i="11"/>
  <c r="G738" i="11"/>
  <c r="N738" i="11" s="1"/>
  <c r="J738" i="11"/>
  <c r="G739" i="11"/>
  <c r="N739" i="11" s="1"/>
  <c r="J739" i="11"/>
  <c r="G740" i="11"/>
  <c r="J740" i="11"/>
  <c r="G741" i="11"/>
  <c r="J741" i="11"/>
  <c r="G742" i="11"/>
  <c r="N742" i="11" s="1"/>
  <c r="J742" i="11"/>
  <c r="G743" i="11"/>
  <c r="J743" i="11"/>
  <c r="G744" i="11"/>
  <c r="N744" i="11" s="1"/>
  <c r="J744" i="11"/>
  <c r="G745" i="11"/>
  <c r="N745" i="11" s="1"/>
  <c r="J745" i="11"/>
  <c r="G746" i="11"/>
  <c r="N746" i="11" s="1"/>
  <c r="J746" i="11"/>
  <c r="G747" i="11"/>
  <c r="N747" i="11" s="1"/>
  <c r="J747" i="11"/>
  <c r="G748" i="11"/>
  <c r="J748" i="11"/>
  <c r="G749" i="11"/>
  <c r="J749" i="11"/>
  <c r="G750" i="11"/>
  <c r="J750" i="11"/>
  <c r="G751" i="11"/>
  <c r="N751" i="11" s="1"/>
  <c r="J751" i="11"/>
  <c r="G752" i="11"/>
  <c r="N752" i="11" s="1"/>
  <c r="J752" i="11"/>
  <c r="G753" i="11"/>
  <c r="N753" i="11" s="1"/>
  <c r="J753" i="11"/>
  <c r="G754" i="11"/>
  <c r="N754" i="11" s="1"/>
  <c r="J754" i="11"/>
  <c r="G755" i="11"/>
  <c r="N755" i="11" s="1"/>
  <c r="J755" i="11"/>
  <c r="G756" i="11"/>
  <c r="J756" i="11"/>
  <c r="G757" i="11"/>
  <c r="J757" i="11"/>
  <c r="G758" i="11"/>
  <c r="N758" i="11" s="1"/>
  <c r="J758" i="11"/>
  <c r="G759" i="11"/>
  <c r="J759" i="11"/>
  <c r="G760" i="11"/>
  <c r="N760" i="11" s="1"/>
  <c r="J760" i="11"/>
  <c r="G761" i="11"/>
  <c r="N761" i="11" s="1"/>
  <c r="J761" i="11"/>
  <c r="G762" i="11"/>
  <c r="N762" i="11" s="1"/>
  <c r="J762" i="11"/>
  <c r="G763" i="11"/>
  <c r="N763" i="11" s="1"/>
  <c r="J763" i="11"/>
  <c r="G764" i="11"/>
  <c r="J764" i="11"/>
  <c r="G765" i="11"/>
  <c r="N765" i="11" s="1"/>
  <c r="J765" i="11"/>
  <c r="G766" i="11"/>
  <c r="J766" i="11"/>
  <c r="G767" i="11"/>
  <c r="J767" i="11"/>
  <c r="G768" i="11"/>
  <c r="N768" i="11" s="1"/>
  <c r="J768" i="11"/>
  <c r="G769" i="11"/>
  <c r="J769" i="11"/>
  <c r="G770" i="11"/>
  <c r="N770" i="11" s="1"/>
  <c r="J770" i="11"/>
  <c r="G771" i="11"/>
  <c r="N771" i="11" s="1"/>
  <c r="J771" i="11"/>
  <c r="G772" i="11"/>
  <c r="J772" i="11"/>
  <c r="G773" i="11"/>
  <c r="N773" i="11" s="1"/>
  <c r="J773" i="11"/>
  <c r="G774" i="11"/>
  <c r="J774" i="11"/>
  <c r="G775" i="11"/>
  <c r="J775" i="11"/>
  <c r="G776" i="11"/>
  <c r="N776" i="11" s="1"/>
  <c r="J776" i="11"/>
  <c r="G777" i="11"/>
  <c r="N777" i="11" s="1"/>
  <c r="J777" i="11"/>
  <c r="G778" i="11"/>
  <c r="N778" i="11" s="1"/>
  <c r="J778" i="11"/>
  <c r="G779" i="11"/>
  <c r="N779" i="11" s="1"/>
  <c r="J779" i="11"/>
  <c r="G780" i="11"/>
  <c r="J780" i="11"/>
  <c r="N780" i="11"/>
  <c r="G781" i="11"/>
  <c r="N781" i="11" s="1"/>
  <c r="J781" i="11"/>
  <c r="G782" i="11"/>
  <c r="N782" i="11" s="1"/>
  <c r="J782" i="11"/>
  <c r="G783" i="11"/>
  <c r="J783" i="11"/>
  <c r="G784" i="11"/>
  <c r="N784" i="11" s="1"/>
  <c r="J784" i="11"/>
  <c r="G785" i="11"/>
  <c r="J785" i="11"/>
  <c r="G786" i="11"/>
  <c r="N786" i="11" s="1"/>
  <c r="J786" i="11"/>
  <c r="G787" i="11"/>
  <c r="J787" i="11"/>
  <c r="N787" i="11"/>
  <c r="G788" i="11"/>
  <c r="J788" i="11"/>
  <c r="G789" i="11"/>
  <c r="N789" i="11" s="1"/>
  <c r="J789" i="11"/>
  <c r="G790" i="11"/>
  <c r="J790" i="11"/>
  <c r="G791" i="11"/>
  <c r="N791" i="11" s="1"/>
  <c r="J791" i="11"/>
  <c r="G792" i="11"/>
  <c r="N792" i="11" s="1"/>
  <c r="J792" i="11"/>
  <c r="G793" i="11"/>
  <c r="J793" i="11"/>
  <c r="G794" i="11"/>
  <c r="N794" i="11" s="1"/>
  <c r="J794" i="11"/>
  <c r="G795" i="11"/>
  <c r="N795" i="11" s="1"/>
  <c r="J795" i="11"/>
  <c r="G796" i="11"/>
  <c r="N796" i="11" s="1"/>
  <c r="J796" i="11"/>
  <c r="G797" i="11"/>
  <c r="J797" i="11"/>
  <c r="G798" i="11"/>
  <c r="J798" i="11"/>
  <c r="N798" i="11"/>
  <c r="G799" i="11"/>
  <c r="N799" i="11" s="1"/>
  <c r="J799" i="11"/>
  <c r="G800" i="11"/>
  <c r="J800" i="11"/>
  <c r="G801" i="11"/>
  <c r="J801" i="11"/>
  <c r="G802" i="11"/>
  <c r="N802" i="11" s="1"/>
  <c r="J802" i="11"/>
  <c r="G803" i="11"/>
  <c r="N803" i="11" s="1"/>
  <c r="J803" i="11"/>
  <c r="G804" i="11"/>
  <c r="J804" i="11"/>
  <c r="G805" i="11"/>
  <c r="J805" i="11"/>
  <c r="G806" i="11"/>
  <c r="N806" i="11" s="1"/>
  <c r="J806" i="11"/>
  <c r="G807" i="11"/>
  <c r="J807" i="11"/>
  <c r="G808" i="11"/>
  <c r="J808" i="11"/>
  <c r="G809" i="11"/>
  <c r="N809" i="11" s="1"/>
  <c r="J809" i="11"/>
  <c r="G810" i="11"/>
  <c r="N810" i="11" s="1"/>
  <c r="J810" i="11"/>
  <c r="G811" i="11"/>
  <c r="N811" i="11" s="1"/>
  <c r="J811" i="11"/>
  <c r="G812" i="11"/>
  <c r="J812" i="11"/>
  <c r="G813" i="11"/>
  <c r="N813" i="11" s="1"/>
  <c r="J813" i="11"/>
  <c r="G814" i="11"/>
  <c r="J814" i="11"/>
  <c r="G815" i="11"/>
  <c r="N815" i="11" s="1"/>
  <c r="J815" i="11"/>
  <c r="G816" i="11"/>
  <c r="N816" i="11" s="1"/>
  <c r="J816" i="11"/>
  <c r="G817" i="11"/>
  <c r="N817" i="11" s="1"/>
  <c r="J817" i="11"/>
  <c r="G818" i="11"/>
  <c r="N818" i="11" s="1"/>
  <c r="J818" i="11"/>
  <c r="G819" i="11"/>
  <c r="N819" i="11" s="1"/>
  <c r="J819" i="11"/>
  <c r="G820" i="11"/>
  <c r="J820" i="11"/>
  <c r="G821" i="11"/>
  <c r="J821" i="11"/>
  <c r="G822" i="11"/>
  <c r="N822" i="11" s="1"/>
  <c r="J822" i="11"/>
  <c r="G823" i="11"/>
  <c r="J823" i="11"/>
  <c r="G824" i="11"/>
  <c r="N824" i="11" s="1"/>
  <c r="J824" i="11"/>
  <c r="G825" i="11"/>
  <c r="N825" i="11" s="1"/>
  <c r="J825" i="11"/>
  <c r="G826" i="11"/>
  <c r="N826" i="11" s="1"/>
  <c r="J826" i="11"/>
  <c r="G827" i="11"/>
  <c r="N827" i="11" s="1"/>
  <c r="J827" i="11"/>
  <c r="G828" i="11"/>
  <c r="J828" i="11"/>
  <c r="G829" i="11"/>
  <c r="J829" i="11"/>
  <c r="G830" i="11"/>
  <c r="J830" i="11"/>
  <c r="G831" i="11"/>
  <c r="J831" i="11"/>
  <c r="G832" i="11"/>
  <c r="N832" i="11" s="1"/>
  <c r="J832" i="11"/>
  <c r="G833" i="11"/>
  <c r="J833" i="11"/>
  <c r="G834" i="11"/>
  <c r="N834" i="11" s="1"/>
  <c r="J834" i="11"/>
  <c r="G835" i="11"/>
  <c r="N835" i="11" s="1"/>
  <c r="J835" i="11"/>
  <c r="G836" i="11"/>
  <c r="N836" i="11" s="1"/>
  <c r="J836" i="11"/>
  <c r="G837" i="11"/>
  <c r="N837" i="11" s="1"/>
  <c r="J837" i="11"/>
  <c r="G838" i="11"/>
  <c r="J838" i="11"/>
  <c r="G839" i="11"/>
  <c r="N839" i="11" s="1"/>
  <c r="J839" i="11"/>
  <c r="G840" i="11"/>
  <c r="N840" i="11" s="1"/>
  <c r="J840" i="11"/>
  <c r="G841" i="11"/>
  <c r="N841" i="11" s="1"/>
  <c r="J841" i="11"/>
  <c r="G842" i="11"/>
  <c r="N842" i="11" s="1"/>
  <c r="J842" i="11"/>
  <c r="G843" i="11"/>
  <c r="N843" i="11" s="1"/>
  <c r="J843" i="11"/>
  <c r="G844" i="11"/>
  <c r="J844" i="11"/>
  <c r="G845" i="11"/>
  <c r="J845" i="11"/>
  <c r="G846" i="11"/>
  <c r="N846" i="11" s="1"/>
  <c r="J846" i="11"/>
  <c r="G847" i="11"/>
  <c r="J847" i="11"/>
  <c r="G848" i="11"/>
  <c r="N848" i="11" s="1"/>
  <c r="J848" i="11"/>
  <c r="G849" i="11"/>
  <c r="J849" i="11"/>
  <c r="G850" i="11"/>
  <c r="N850" i="11" s="1"/>
  <c r="J850" i="11"/>
  <c r="G851" i="11"/>
  <c r="N851" i="11" s="1"/>
  <c r="J851" i="11"/>
  <c r="G852" i="11"/>
  <c r="J852" i="11"/>
  <c r="G853" i="11"/>
  <c r="N853" i="11" s="1"/>
  <c r="J853" i="11"/>
  <c r="G854" i="11"/>
  <c r="J854" i="11"/>
  <c r="G855" i="11"/>
  <c r="N855" i="11" s="1"/>
  <c r="J855" i="11"/>
  <c r="G856" i="11"/>
  <c r="N856" i="11" s="1"/>
  <c r="J856" i="11"/>
  <c r="G857" i="11"/>
  <c r="J857" i="11"/>
  <c r="G858" i="11"/>
  <c r="N858" i="11" s="1"/>
  <c r="J858" i="11"/>
  <c r="G859" i="11"/>
  <c r="N859" i="11" s="1"/>
  <c r="J859" i="11"/>
  <c r="G860" i="11"/>
  <c r="N860" i="11" s="1"/>
  <c r="J860" i="11"/>
  <c r="G861" i="11"/>
  <c r="J861" i="11"/>
  <c r="G862" i="11"/>
  <c r="N862" i="11" s="1"/>
  <c r="J862" i="11"/>
  <c r="G863" i="11"/>
  <c r="N863" i="11" s="1"/>
  <c r="J863" i="11"/>
  <c r="G864" i="11"/>
  <c r="N864" i="11" s="1"/>
  <c r="J864" i="11"/>
  <c r="G865" i="11"/>
  <c r="J865" i="11"/>
  <c r="G866" i="11"/>
  <c r="N866" i="11" s="1"/>
  <c r="J866" i="11"/>
  <c r="G867" i="11"/>
  <c r="N867" i="11" s="1"/>
  <c r="J867" i="11"/>
  <c r="G868" i="11"/>
  <c r="J868" i="11"/>
  <c r="G869" i="11"/>
  <c r="J869" i="11"/>
  <c r="G870" i="11"/>
  <c r="J870" i="11"/>
  <c r="G871" i="11"/>
  <c r="N871" i="11" s="1"/>
  <c r="J871" i="11"/>
  <c r="G872" i="11"/>
  <c r="N872" i="11" s="1"/>
  <c r="J872" i="11"/>
  <c r="G873" i="11"/>
  <c r="N873" i="11" s="1"/>
  <c r="J873" i="11"/>
  <c r="G874" i="11"/>
  <c r="N874" i="11" s="1"/>
  <c r="J874" i="11"/>
  <c r="G875" i="11"/>
  <c r="N875" i="11" s="1"/>
  <c r="J875" i="11"/>
  <c r="G876" i="11"/>
  <c r="J876" i="11"/>
  <c r="G877" i="11"/>
  <c r="N877" i="11" s="1"/>
  <c r="J877" i="11"/>
  <c r="G878" i="11"/>
  <c r="J878" i="11"/>
  <c r="N878" i="11"/>
  <c r="G879" i="11"/>
  <c r="N879" i="11" s="1"/>
  <c r="J879" i="11"/>
  <c r="G880" i="11"/>
  <c r="N880" i="11" s="1"/>
  <c r="J880" i="11"/>
  <c r="G881" i="11"/>
  <c r="N881" i="11" s="1"/>
  <c r="J881" i="11"/>
  <c r="G882" i="11"/>
  <c r="N882" i="11" s="1"/>
  <c r="J882" i="11"/>
  <c r="G883" i="11"/>
  <c r="N883" i="11" s="1"/>
  <c r="J883" i="11"/>
  <c r="G884" i="11"/>
  <c r="N884" i="11" s="1"/>
  <c r="J884" i="11"/>
  <c r="G885" i="11"/>
  <c r="J885" i="11"/>
  <c r="G886" i="11"/>
  <c r="N886" i="11" s="1"/>
  <c r="J886" i="11"/>
  <c r="G887" i="11"/>
  <c r="J887" i="11"/>
  <c r="G888" i="11"/>
  <c r="N888" i="11" s="1"/>
  <c r="J888" i="11"/>
  <c r="G889" i="11"/>
  <c r="J889" i="11"/>
  <c r="G890" i="11"/>
  <c r="N890" i="11" s="1"/>
  <c r="J890" i="11"/>
  <c r="G891" i="11"/>
  <c r="J891" i="11"/>
  <c r="G892" i="11"/>
  <c r="J892" i="11"/>
  <c r="G893" i="11"/>
  <c r="N893" i="11" s="1"/>
  <c r="J893" i="11"/>
  <c r="G894" i="11"/>
  <c r="N894" i="11" s="1"/>
  <c r="J894" i="11"/>
  <c r="G895" i="11"/>
  <c r="N895" i="11" s="1"/>
  <c r="J895" i="11"/>
  <c r="G896" i="11"/>
  <c r="N896" i="11" s="1"/>
  <c r="J896" i="11"/>
  <c r="G897" i="11"/>
  <c r="J897" i="11"/>
  <c r="G898" i="11"/>
  <c r="N898" i="11" s="1"/>
  <c r="J898" i="11"/>
  <c r="G899" i="11"/>
  <c r="N899" i="11" s="1"/>
  <c r="J899" i="11"/>
  <c r="G900" i="11"/>
  <c r="J900" i="11"/>
  <c r="N900" i="11"/>
  <c r="G901" i="11"/>
  <c r="J901" i="11"/>
  <c r="G902" i="11"/>
  <c r="J902" i="11"/>
  <c r="G903" i="11"/>
  <c r="N903" i="11" s="1"/>
  <c r="J903" i="11"/>
  <c r="G904" i="11"/>
  <c r="N904" i="11" s="1"/>
  <c r="J904" i="11"/>
  <c r="G905" i="11"/>
  <c r="N905" i="11" s="1"/>
  <c r="J905" i="11"/>
  <c r="G906" i="11"/>
  <c r="N906" i="11" s="1"/>
  <c r="J906" i="11"/>
  <c r="G907" i="11"/>
  <c r="N907" i="11" s="1"/>
  <c r="J907" i="11"/>
  <c r="G908" i="11"/>
  <c r="N908" i="11" s="1"/>
  <c r="J908" i="11"/>
  <c r="G909" i="11"/>
  <c r="J909" i="11"/>
  <c r="G910" i="11"/>
  <c r="N910" i="11" s="1"/>
  <c r="J910" i="11"/>
  <c r="G911" i="11"/>
  <c r="N911" i="11" s="1"/>
  <c r="J911" i="11"/>
  <c r="G912" i="11"/>
  <c r="J912" i="11"/>
  <c r="N912" i="11"/>
  <c r="G913" i="11"/>
  <c r="N913" i="11" s="1"/>
  <c r="J913" i="11"/>
  <c r="G914" i="11"/>
  <c r="N914" i="11" s="1"/>
  <c r="J914" i="11"/>
  <c r="G915" i="11"/>
  <c r="N915" i="11" s="1"/>
  <c r="J915" i="11"/>
  <c r="G916" i="11"/>
  <c r="J916" i="11"/>
  <c r="G917" i="11"/>
  <c r="N917" i="11" s="1"/>
  <c r="J917" i="11"/>
  <c r="G918" i="11"/>
  <c r="J918" i="11"/>
  <c r="G919" i="11"/>
  <c r="N919" i="11" s="1"/>
  <c r="J919" i="11"/>
  <c r="G920" i="11"/>
  <c r="J920" i="11"/>
  <c r="G921" i="11"/>
  <c r="N921" i="11" s="1"/>
  <c r="J921" i="11"/>
  <c r="G922" i="11"/>
  <c r="N922" i="11" s="1"/>
  <c r="J922" i="11"/>
  <c r="G923" i="11"/>
  <c r="N923" i="11" s="1"/>
  <c r="J923" i="11"/>
  <c r="G924" i="11"/>
  <c r="N924" i="11" s="1"/>
  <c r="J924" i="11"/>
  <c r="G925" i="11"/>
  <c r="J925" i="11"/>
  <c r="G926" i="11"/>
  <c r="N926" i="11" s="1"/>
  <c r="J926" i="11"/>
  <c r="G927" i="11"/>
  <c r="N927" i="11" s="1"/>
  <c r="J927" i="11"/>
  <c r="G928" i="11"/>
  <c r="N928" i="11" s="1"/>
  <c r="J928" i="11"/>
  <c r="G929" i="11"/>
  <c r="N929" i="11" s="1"/>
  <c r="J929" i="11"/>
  <c r="G930" i="11"/>
  <c r="N930" i="11" s="1"/>
  <c r="J930" i="11"/>
  <c r="G931" i="11"/>
  <c r="N931" i="11" s="1"/>
  <c r="J931" i="11"/>
  <c r="G932" i="11"/>
  <c r="N932" i="11" s="1"/>
  <c r="J932" i="11"/>
  <c r="G933" i="11"/>
  <c r="N933" i="11" s="1"/>
  <c r="J933" i="11"/>
  <c r="G934" i="11"/>
  <c r="J934" i="11"/>
  <c r="G935" i="11"/>
  <c r="N935" i="11" s="1"/>
  <c r="J935" i="11"/>
  <c r="G936" i="11"/>
  <c r="J936" i="11"/>
  <c r="G937" i="11"/>
  <c r="N937" i="11" s="1"/>
  <c r="J937" i="11"/>
  <c r="G938" i="11"/>
  <c r="N938" i="11" s="1"/>
  <c r="J938" i="11"/>
  <c r="G939" i="11"/>
  <c r="J939" i="11"/>
  <c r="G940" i="11"/>
  <c r="N940" i="11" s="1"/>
  <c r="J940" i="11"/>
  <c r="G941" i="11"/>
  <c r="N941" i="11" s="1"/>
  <c r="J941" i="11"/>
  <c r="G942" i="11"/>
  <c r="N942" i="11" s="1"/>
  <c r="J942" i="11"/>
  <c r="G943" i="11"/>
  <c r="N943" i="11" s="1"/>
  <c r="J943" i="11"/>
  <c r="G944" i="11"/>
  <c r="N944" i="11" s="1"/>
  <c r="J944" i="11"/>
  <c r="G945" i="11"/>
  <c r="N945" i="11" s="1"/>
  <c r="J945" i="11"/>
  <c r="G946" i="11"/>
  <c r="J946" i="11"/>
  <c r="N946" i="11"/>
  <c r="G947" i="11"/>
  <c r="N947" i="11" s="1"/>
  <c r="J947" i="11"/>
  <c r="G948" i="11"/>
  <c r="N948" i="11" s="1"/>
  <c r="J948" i="11"/>
  <c r="G949" i="11"/>
  <c r="J949" i="11"/>
  <c r="G950" i="11"/>
  <c r="N950" i="11" s="1"/>
  <c r="J950" i="11"/>
  <c r="G951" i="11"/>
  <c r="N951" i="11" s="1"/>
  <c r="J951" i="11"/>
  <c r="G952" i="11"/>
  <c r="N952" i="11" s="1"/>
  <c r="J952" i="11"/>
  <c r="G953" i="11"/>
  <c r="J953" i="11"/>
  <c r="G954" i="11"/>
  <c r="N954" i="11" s="1"/>
  <c r="J954" i="11"/>
  <c r="G955" i="11"/>
  <c r="J955" i="11"/>
  <c r="G956" i="11"/>
  <c r="J956" i="11"/>
  <c r="G957" i="11"/>
  <c r="J957" i="11"/>
  <c r="G958" i="11"/>
  <c r="J958" i="11"/>
  <c r="G959" i="11"/>
  <c r="N959" i="11" s="1"/>
  <c r="J959" i="11"/>
  <c r="G960" i="11"/>
  <c r="J960" i="11"/>
  <c r="G961" i="11"/>
  <c r="N961" i="11" s="1"/>
  <c r="J961" i="11"/>
  <c r="G962" i="11"/>
  <c r="N962" i="11" s="1"/>
  <c r="J962" i="11"/>
  <c r="G963" i="11"/>
  <c r="J963" i="11"/>
  <c r="G964" i="11"/>
  <c r="N964" i="11" s="1"/>
  <c r="J964" i="11"/>
  <c r="G965" i="11"/>
  <c r="J965" i="11"/>
  <c r="G966" i="11"/>
  <c r="N966" i="11" s="1"/>
  <c r="J966" i="11"/>
  <c r="G967" i="11"/>
  <c r="N967" i="11" s="1"/>
  <c r="J967" i="11"/>
  <c r="G968" i="11"/>
  <c r="N968" i="11" s="1"/>
  <c r="J968" i="11"/>
  <c r="G969" i="11"/>
  <c r="N969" i="11" s="1"/>
  <c r="J969" i="11"/>
  <c r="G970" i="11"/>
  <c r="N970" i="11" s="1"/>
  <c r="J970" i="11"/>
  <c r="G971" i="11"/>
  <c r="N971" i="11" s="1"/>
  <c r="J971" i="11"/>
  <c r="G972" i="11"/>
  <c r="J972" i="11"/>
  <c r="G973" i="11"/>
  <c r="N973" i="11" s="1"/>
  <c r="J973" i="11"/>
  <c r="G974" i="11"/>
  <c r="J974" i="11"/>
  <c r="G975" i="11"/>
  <c r="N975" i="11" s="1"/>
  <c r="J975" i="11"/>
  <c r="G976" i="11"/>
  <c r="J976" i="11"/>
  <c r="G977" i="11"/>
  <c r="N977" i="11" s="1"/>
  <c r="J977" i="11"/>
  <c r="G978" i="11"/>
  <c r="N978" i="11" s="1"/>
  <c r="J978" i="11"/>
  <c r="G979" i="11"/>
  <c r="J979" i="11"/>
  <c r="G980" i="11"/>
  <c r="J980" i="11"/>
  <c r="G981" i="11"/>
  <c r="N981" i="11" s="1"/>
  <c r="J981" i="11"/>
  <c r="G982" i="11"/>
  <c r="N982" i="11" s="1"/>
  <c r="J982" i="11"/>
  <c r="G983" i="11"/>
  <c r="N983" i="11" s="1"/>
  <c r="J983" i="11"/>
  <c r="G984" i="11"/>
  <c r="N984" i="11" s="1"/>
  <c r="J984" i="11"/>
  <c r="G985" i="11"/>
  <c r="N985" i="11" s="1"/>
  <c r="J985" i="11"/>
  <c r="G986" i="11"/>
  <c r="N986" i="11" s="1"/>
  <c r="J986" i="11"/>
  <c r="G987" i="11"/>
  <c r="N987" i="11" s="1"/>
  <c r="J987" i="11"/>
  <c r="G988" i="11"/>
  <c r="N988" i="11" s="1"/>
  <c r="J988" i="11"/>
  <c r="G989" i="11"/>
  <c r="N989" i="11" s="1"/>
  <c r="J989" i="11"/>
  <c r="G990" i="11"/>
  <c r="N990" i="11" s="1"/>
  <c r="J990" i="11"/>
  <c r="G991" i="11"/>
  <c r="N991" i="11" s="1"/>
  <c r="J991" i="11"/>
  <c r="G992" i="11"/>
  <c r="J992" i="11"/>
  <c r="G993" i="11"/>
  <c r="N993" i="11" s="1"/>
  <c r="J993" i="11"/>
  <c r="G994" i="11"/>
  <c r="N994" i="11" s="1"/>
  <c r="J994" i="11"/>
  <c r="G995" i="11"/>
  <c r="J995" i="11"/>
  <c r="G996" i="11"/>
  <c r="J996" i="11"/>
  <c r="G997" i="11"/>
  <c r="N997" i="11" s="1"/>
  <c r="J997" i="11"/>
  <c r="G998" i="11"/>
  <c r="J998" i="11"/>
  <c r="G999" i="11"/>
  <c r="N999" i="11" s="1"/>
  <c r="J999" i="11"/>
  <c r="G1000" i="11"/>
  <c r="J1000" i="11"/>
  <c r="G1001" i="11"/>
  <c r="N1001" i="11" s="1"/>
  <c r="J1001" i="11"/>
  <c r="G1002" i="11"/>
  <c r="J1002" i="11"/>
  <c r="G1003" i="11"/>
  <c r="N1003" i="11" s="1"/>
  <c r="J1003" i="11"/>
  <c r="G1004" i="11"/>
  <c r="N1004" i="11" s="1"/>
  <c r="J1004" i="11"/>
  <c r="G1005" i="11"/>
  <c r="N1005" i="11" s="1"/>
  <c r="J1005" i="11"/>
  <c r="G1006" i="11"/>
  <c r="N1006" i="11" s="1"/>
  <c r="J1006" i="11"/>
  <c r="G1007" i="11"/>
  <c r="N1007" i="11" s="1"/>
  <c r="J1007" i="11"/>
  <c r="G1008" i="11"/>
  <c r="N1008" i="11" s="1"/>
  <c r="J1008" i="11"/>
  <c r="G1009" i="11"/>
  <c r="N1009" i="11" s="1"/>
  <c r="J1009" i="11"/>
  <c r="G1010" i="11"/>
  <c r="N1010" i="11" s="1"/>
  <c r="J1010" i="11"/>
  <c r="G1011" i="11"/>
  <c r="N1011" i="11" s="1"/>
  <c r="J1011" i="11"/>
  <c r="G1012" i="11"/>
  <c r="N1012" i="11" s="1"/>
  <c r="J1012" i="11"/>
  <c r="G1013" i="11"/>
  <c r="N1013" i="11" s="1"/>
  <c r="J1013" i="11"/>
  <c r="G1014" i="11"/>
  <c r="J1014" i="11"/>
  <c r="G1015" i="11"/>
  <c r="N1015" i="11" s="1"/>
  <c r="J1015" i="11"/>
  <c r="G1016" i="11"/>
  <c r="N1016" i="11" s="1"/>
  <c r="J1016" i="11"/>
  <c r="G1017" i="11"/>
  <c r="N1017" i="11" s="1"/>
  <c r="J1017" i="11"/>
  <c r="G1018" i="11"/>
  <c r="J1018" i="11"/>
  <c r="G1019" i="11"/>
  <c r="J1019" i="11"/>
  <c r="G1020" i="11"/>
  <c r="J1020" i="11"/>
  <c r="G1021" i="11"/>
  <c r="J1021" i="11"/>
  <c r="G1022" i="11"/>
  <c r="N1022" i="11" s="1"/>
  <c r="J1022" i="11"/>
  <c r="G1023" i="11"/>
  <c r="N1023" i="11" s="1"/>
  <c r="J1023" i="11"/>
  <c r="G1024" i="11"/>
  <c r="J1024" i="11"/>
  <c r="G1025" i="11"/>
  <c r="N1025" i="11" s="1"/>
  <c r="J1025" i="11"/>
  <c r="G1026" i="11"/>
  <c r="N1026" i="11" s="1"/>
  <c r="J1026" i="11"/>
  <c r="G1027" i="11"/>
  <c r="J1027" i="11"/>
  <c r="G1028" i="11"/>
  <c r="N1028" i="11" s="1"/>
  <c r="J1028" i="11"/>
  <c r="G1029" i="11"/>
  <c r="J1029" i="11"/>
  <c r="G1030" i="11"/>
  <c r="N1030" i="11" s="1"/>
  <c r="J1030" i="11"/>
  <c r="G1031" i="11"/>
  <c r="N1031" i="11" s="1"/>
  <c r="J1031" i="11"/>
  <c r="G1032" i="11"/>
  <c r="N1032" i="11" s="1"/>
  <c r="J1032" i="11"/>
  <c r="G1033" i="11"/>
  <c r="N1033" i="11" s="1"/>
  <c r="J1033" i="11"/>
  <c r="G1034" i="11"/>
  <c r="N1034" i="11" s="1"/>
  <c r="J1034" i="11"/>
  <c r="G1035" i="11"/>
  <c r="J1035" i="11"/>
  <c r="G1036" i="11"/>
  <c r="J1036" i="11"/>
  <c r="G1037" i="11"/>
  <c r="N1037" i="11" s="1"/>
  <c r="J1037" i="11"/>
  <c r="G1038" i="11"/>
  <c r="J1038" i="11"/>
  <c r="G1039" i="11"/>
  <c r="N1039" i="11" s="1"/>
  <c r="J1039" i="11"/>
  <c r="G1040" i="11"/>
  <c r="J1040" i="11"/>
  <c r="G1041" i="11"/>
  <c r="N1041" i="11" s="1"/>
  <c r="J1041" i="11"/>
  <c r="G1042" i="11"/>
  <c r="J1042" i="11"/>
  <c r="G1043" i="11"/>
  <c r="J1043" i="11"/>
  <c r="G1044" i="11"/>
  <c r="J1044" i="11"/>
  <c r="G1045" i="11"/>
  <c r="N1045" i="11" s="1"/>
  <c r="J1045" i="11"/>
  <c r="G1046" i="11"/>
  <c r="N1046" i="11" s="1"/>
  <c r="J1046" i="11"/>
  <c r="G1047" i="11"/>
  <c r="N1047" i="11" s="1"/>
  <c r="J1047" i="11"/>
  <c r="G1048" i="11"/>
  <c r="N1048" i="11" s="1"/>
  <c r="J1048" i="11"/>
  <c r="G1049" i="11"/>
  <c r="N1049" i="11" s="1"/>
  <c r="J1049" i="11"/>
  <c r="G1050" i="11"/>
  <c r="N1050" i="11" s="1"/>
  <c r="J1050" i="11"/>
  <c r="G1051" i="11"/>
  <c r="N1051" i="11" s="1"/>
  <c r="J1051" i="11"/>
  <c r="G1052" i="11"/>
  <c r="J1052" i="11"/>
  <c r="G1053" i="11"/>
  <c r="J1053" i="11"/>
  <c r="G1054" i="11"/>
  <c r="N1054" i="11" s="1"/>
  <c r="J1054" i="11"/>
  <c r="G1055" i="11"/>
  <c r="N1055" i="11" s="1"/>
  <c r="J1055" i="11"/>
  <c r="G1056" i="11"/>
  <c r="N1056" i="11" s="1"/>
  <c r="J1056" i="11"/>
  <c r="G1057" i="11"/>
  <c r="N1057" i="11" s="1"/>
  <c r="J1057" i="11"/>
  <c r="G1058" i="11"/>
  <c r="N1058" i="11" s="1"/>
  <c r="J1058" i="11"/>
  <c r="G1059" i="11"/>
  <c r="N1059" i="11" s="1"/>
  <c r="J1059" i="11"/>
  <c r="G1060" i="11"/>
  <c r="J1060" i="11"/>
  <c r="G1061" i="11"/>
  <c r="N1061" i="11" s="1"/>
  <c r="J1061" i="11"/>
  <c r="G1062" i="11"/>
  <c r="J1062" i="11"/>
  <c r="G1063" i="11"/>
  <c r="N1063" i="11" s="1"/>
  <c r="J1063" i="11"/>
  <c r="G1064" i="11"/>
  <c r="J1064" i="11"/>
  <c r="G1065" i="11"/>
  <c r="N1065" i="11" s="1"/>
  <c r="J1065" i="11"/>
  <c r="G1066" i="11"/>
  <c r="N1066" i="11" s="1"/>
  <c r="J1066" i="11"/>
  <c r="G1067" i="11"/>
  <c r="J1067" i="11"/>
  <c r="G1068" i="11"/>
  <c r="N1068" i="11" s="1"/>
  <c r="J1068" i="11"/>
  <c r="G1069" i="11"/>
  <c r="J1069" i="11"/>
  <c r="G1070" i="11"/>
  <c r="N1070" i="11" s="1"/>
  <c r="J1070" i="11"/>
  <c r="G1071" i="11"/>
  <c r="N1071" i="11" s="1"/>
  <c r="J1071" i="11"/>
  <c r="G1072" i="11"/>
  <c r="J1072" i="11"/>
  <c r="G1073" i="11"/>
  <c r="N1073" i="11" s="1"/>
  <c r="J1073" i="11"/>
  <c r="G1074" i="11"/>
  <c r="N1074" i="11" s="1"/>
  <c r="J1074" i="11"/>
  <c r="G1075" i="11"/>
  <c r="N1075" i="11" s="1"/>
  <c r="J1075" i="11"/>
  <c r="G1076" i="11"/>
  <c r="N1076" i="11" s="1"/>
  <c r="J1076" i="11"/>
  <c r="G1077" i="11"/>
  <c r="J1077" i="11"/>
  <c r="N1077" i="11"/>
  <c r="G1078" i="11"/>
  <c r="N1078" i="11" s="1"/>
  <c r="J1078" i="11"/>
  <c r="G1079" i="11"/>
  <c r="N1079" i="11" s="1"/>
  <c r="J1079" i="11"/>
  <c r="G1080" i="11"/>
  <c r="J1080" i="11"/>
  <c r="G1081" i="11"/>
  <c r="N1081" i="11" s="1"/>
  <c r="J1081" i="11"/>
  <c r="G1082" i="11"/>
  <c r="J1082" i="11"/>
  <c r="G1083" i="11"/>
  <c r="J1083" i="11"/>
  <c r="G1084" i="11"/>
  <c r="J1084" i="11"/>
  <c r="G1085" i="11"/>
  <c r="J1085" i="11"/>
  <c r="G1086" i="11"/>
  <c r="J1086" i="11"/>
  <c r="G1087" i="11"/>
  <c r="N1087" i="11" s="1"/>
  <c r="J1087" i="11"/>
  <c r="G1088" i="11"/>
  <c r="J1088" i="11"/>
  <c r="G1089" i="11"/>
  <c r="N1089" i="11" s="1"/>
  <c r="J1089" i="11"/>
  <c r="G1090" i="11"/>
  <c r="N1090" i="11" s="1"/>
  <c r="J1090" i="11"/>
  <c r="G1091" i="11"/>
  <c r="N1091" i="11" s="1"/>
  <c r="J1091" i="11"/>
  <c r="G1092" i="11"/>
  <c r="N1092" i="11" s="1"/>
  <c r="J1092" i="11"/>
  <c r="G1093" i="11"/>
  <c r="J1093" i="11"/>
  <c r="G1094" i="11"/>
  <c r="N1094" i="11" s="1"/>
  <c r="J1094" i="11"/>
  <c r="G1095" i="11"/>
  <c r="N1095" i="11" s="1"/>
  <c r="J1095" i="11"/>
  <c r="G1096" i="11"/>
  <c r="N1096" i="11" s="1"/>
  <c r="J1096" i="11"/>
  <c r="G1097" i="11"/>
  <c r="N1097" i="11" s="1"/>
  <c r="J1097" i="11"/>
  <c r="G1098" i="11"/>
  <c r="N1098" i="11" s="1"/>
  <c r="J1098" i="11"/>
  <c r="G1099" i="11"/>
  <c r="N1099" i="11" s="1"/>
  <c r="J1099" i="11"/>
  <c r="G1100" i="11"/>
  <c r="J1100" i="11"/>
  <c r="G1101" i="11"/>
  <c r="N1101" i="11" s="1"/>
  <c r="J1101" i="11"/>
  <c r="G1102" i="11"/>
  <c r="N1102" i="11" s="1"/>
  <c r="J1102" i="11"/>
  <c r="G1103" i="11"/>
  <c r="N1103" i="11" s="1"/>
  <c r="J1103" i="11"/>
  <c r="G1104" i="11"/>
  <c r="N1104" i="11" s="1"/>
  <c r="J1104" i="11"/>
  <c r="G1105" i="11"/>
  <c r="N1105" i="11" s="1"/>
  <c r="J1105" i="11"/>
  <c r="G1106" i="11"/>
  <c r="J1106" i="11"/>
  <c r="N1106" i="11"/>
  <c r="G1107" i="11"/>
  <c r="J1107" i="11"/>
  <c r="G1108" i="11"/>
  <c r="N1108" i="11" s="1"/>
  <c r="J1108" i="11"/>
  <c r="G1109" i="11"/>
  <c r="J1109" i="11"/>
  <c r="N1109" i="11"/>
  <c r="G1110" i="11"/>
  <c r="N1110" i="11" s="1"/>
  <c r="J1110" i="11"/>
  <c r="G1111" i="11"/>
  <c r="N1111" i="11" s="1"/>
  <c r="J1111" i="11"/>
  <c r="G1112" i="11"/>
  <c r="N1112" i="11" s="1"/>
  <c r="J1112" i="11"/>
  <c r="G1113" i="11"/>
  <c r="N1113" i="11" s="1"/>
  <c r="J1113" i="11"/>
  <c r="G1114" i="11"/>
  <c r="J1114" i="11"/>
  <c r="G1115" i="11"/>
  <c r="J1115" i="11"/>
  <c r="G1116" i="11"/>
  <c r="J1116" i="11"/>
  <c r="G1117" i="11"/>
  <c r="N1117" i="11" s="1"/>
  <c r="J1117" i="11"/>
  <c r="G1118" i="11"/>
  <c r="J1118" i="11"/>
  <c r="G1119" i="11"/>
  <c r="N1119" i="11" s="1"/>
  <c r="J1119" i="11"/>
  <c r="G1120" i="11"/>
  <c r="J1120" i="11"/>
  <c r="G1121" i="11"/>
  <c r="N1121" i="11" s="1"/>
  <c r="J1121" i="11"/>
  <c r="G1122" i="11"/>
  <c r="N1122" i="11" s="1"/>
  <c r="J1122" i="11"/>
  <c r="G1123" i="11"/>
  <c r="J1123" i="11"/>
  <c r="G1124" i="11"/>
  <c r="J1124" i="11"/>
  <c r="G1125" i="11"/>
  <c r="N1125" i="11" s="1"/>
  <c r="J1125" i="11"/>
  <c r="G1126" i="11"/>
  <c r="N1126" i="11" s="1"/>
  <c r="J1126" i="11"/>
  <c r="G1127" i="11"/>
  <c r="N1127" i="11" s="1"/>
  <c r="J1127" i="11"/>
  <c r="G1128" i="11"/>
  <c r="J1128" i="11"/>
  <c r="G1129" i="11"/>
  <c r="N1129" i="11" s="1"/>
  <c r="J1129" i="11"/>
  <c r="G1130" i="11"/>
  <c r="N1130" i="11" s="1"/>
  <c r="J1130" i="11"/>
  <c r="G1131" i="11"/>
  <c r="J1131" i="11"/>
  <c r="G1132" i="11"/>
  <c r="N1132" i="11" s="1"/>
  <c r="J1132" i="11"/>
  <c r="G1133" i="11"/>
  <c r="N1133" i="11" s="1"/>
  <c r="J1133" i="11"/>
  <c r="G1134" i="11"/>
  <c r="N1134" i="11" s="1"/>
  <c r="J1134" i="11"/>
  <c r="G1135" i="11"/>
  <c r="N1135" i="11" s="1"/>
  <c r="J1135" i="11"/>
  <c r="G1136" i="11"/>
  <c r="J1136" i="11"/>
  <c r="G1137" i="11"/>
  <c r="N1137" i="11" s="1"/>
  <c r="J1137" i="11"/>
  <c r="G1138" i="11"/>
  <c r="N1138" i="11" s="1"/>
  <c r="J1138" i="11"/>
  <c r="G1139" i="11"/>
  <c r="N1139" i="11" s="1"/>
  <c r="J1139" i="11"/>
  <c r="G1140" i="11"/>
  <c r="J1140" i="11"/>
  <c r="G1141" i="11"/>
  <c r="N1141" i="11" s="1"/>
  <c r="J1141" i="11"/>
  <c r="G1142" i="11"/>
  <c r="J1142" i="11"/>
  <c r="G1143" i="11"/>
  <c r="N1143" i="11" s="1"/>
  <c r="J1143" i="11"/>
  <c r="G1144" i="11"/>
  <c r="J1144" i="11"/>
  <c r="G1145" i="11"/>
  <c r="N1145" i="11" s="1"/>
  <c r="J1145" i="11"/>
  <c r="G1146" i="11"/>
  <c r="N1146" i="11" s="1"/>
  <c r="J1146" i="11"/>
  <c r="G1147" i="11"/>
  <c r="N1147" i="11" s="1"/>
  <c r="J1147" i="11"/>
  <c r="G1148" i="11"/>
  <c r="N1148" i="11" s="1"/>
  <c r="J1148" i="11"/>
  <c r="G1149" i="11"/>
  <c r="N1149" i="11" s="1"/>
  <c r="J1149" i="11"/>
  <c r="G1150" i="11"/>
  <c r="N1150" i="11" s="1"/>
  <c r="J1150" i="11"/>
  <c r="G1151" i="11"/>
  <c r="J1151" i="11"/>
  <c r="G1152" i="11"/>
  <c r="N1152" i="11" s="1"/>
  <c r="J1152" i="11"/>
  <c r="G1153" i="11"/>
  <c r="N1153" i="11" s="1"/>
  <c r="J1153" i="11"/>
  <c r="G1154" i="11"/>
  <c r="N1154" i="11" s="1"/>
  <c r="J1154" i="11"/>
  <c r="G1155" i="11"/>
  <c r="N1155" i="11" s="1"/>
  <c r="J1155" i="11"/>
  <c r="G1156" i="11"/>
  <c r="N1156" i="11" s="1"/>
  <c r="J1156" i="11"/>
  <c r="G1157" i="11"/>
  <c r="J1157" i="11"/>
  <c r="G1158" i="11"/>
  <c r="J1158" i="11"/>
  <c r="G1159" i="11"/>
  <c r="N1159" i="11" s="1"/>
  <c r="J1159" i="11"/>
  <c r="G1160" i="11"/>
  <c r="J1160" i="11"/>
  <c r="G1161" i="11"/>
  <c r="N1161" i="11" s="1"/>
  <c r="J1161" i="11"/>
  <c r="G1162" i="11"/>
  <c r="J1162" i="11"/>
  <c r="G1163" i="11"/>
  <c r="N1163" i="11" s="1"/>
  <c r="J1163" i="11"/>
  <c r="G1164" i="11"/>
  <c r="N1164" i="11" s="1"/>
  <c r="J1164" i="11"/>
  <c r="G1165" i="11"/>
  <c r="N1165" i="11" s="1"/>
  <c r="J1165" i="11"/>
  <c r="G1166" i="11"/>
  <c r="J1166" i="11"/>
  <c r="G1167" i="11"/>
  <c r="J1167" i="11"/>
  <c r="G1168" i="11"/>
  <c r="N1168" i="11" s="1"/>
  <c r="J1168" i="11"/>
  <c r="G1169" i="11"/>
  <c r="N1169" i="11" s="1"/>
  <c r="J1169" i="11"/>
  <c r="G1170" i="11"/>
  <c r="N1170" i="11" s="1"/>
  <c r="J1170" i="11"/>
  <c r="G1171" i="11"/>
  <c r="J1171" i="11"/>
  <c r="N1171" i="11"/>
  <c r="G1172" i="11"/>
  <c r="N1172" i="11" s="1"/>
  <c r="J1172" i="11"/>
  <c r="G1173" i="11"/>
  <c r="J1173" i="11"/>
  <c r="G1174" i="11"/>
  <c r="J1174" i="11"/>
  <c r="G1175" i="11"/>
  <c r="N1175" i="11" s="1"/>
  <c r="J1175" i="11"/>
  <c r="G1176" i="11"/>
  <c r="N1176" i="11" s="1"/>
  <c r="J1176" i="11"/>
  <c r="G1177" i="11"/>
  <c r="N1177" i="11" s="1"/>
  <c r="J1177" i="11"/>
  <c r="G1178" i="11"/>
  <c r="N1178" i="11" s="1"/>
  <c r="J1178" i="11"/>
  <c r="G1179" i="11"/>
  <c r="N1179" i="11" s="1"/>
  <c r="J1179" i="11"/>
  <c r="G1180" i="11"/>
  <c r="J1180" i="11"/>
  <c r="N1180" i="11"/>
  <c r="G1181" i="11"/>
  <c r="N1181" i="11" s="1"/>
  <c r="J1181" i="11"/>
  <c r="G1182" i="11"/>
  <c r="N1182" i="11" s="1"/>
  <c r="J1182" i="11"/>
  <c r="G1183" i="11"/>
  <c r="N1183" i="11" s="1"/>
  <c r="J1183" i="11"/>
  <c r="G1184" i="11"/>
  <c r="J1184" i="11"/>
  <c r="G1185" i="11"/>
  <c r="N1185" i="11" s="1"/>
  <c r="J1185" i="11"/>
  <c r="G1186" i="11"/>
  <c r="N1186" i="11" s="1"/>
  <c r="J1186" i="11"/>
  <c r="G1187" i="11"/>
  <c r="N1187" i="11" s="1"/>
  <c r="J1187" i="11"/>
  <c r="G1188" i="11"/>
  <c r="N1188" i="11" s="1"/>
  <c r="J1188" i="11"/>
  <c r="G1189" i="11"/>
  <c r="J1189" i="11"/>
  <c r="G1190" i="11"/>
  <c r="J1190" i="11"/>
  <c r="G1191" i="11"/>
  <c r="N1191" i="11" s="1"/>
  <c r="J1191" i="11"/>
  <c r="G1192" i="11"/>
  <c r="N1192" i="11" s="1"/>
  <c r="J1192" i="11"/>
  <c r="G1193" i="11"/>
  <c r="N1193" i="11" s="1"/>
  <c r="J1193" i="11"/>
  <c r="G1194" i="11"/>
  <c r="N1194" i="11" s="1"/>
  <c r="J1194" i="11"/>
  <c r="G1195" i="11"/>
  <c r="N1195" i="11" s="1"/>
  <c r="J1195" i="11"/>
  <c r="G1196" i="11"/>
  <c r="N1196" i="11" s="1"/>
  <c r="J1196" i="11"/>
  <c r="G1197" i="11"/>
  <c r="J1197" i="11"/>
  <c r="G1198" i="11"/>
  <c r="N1198" i="11" s="1"/>
  <c r="J1198" i="11"/>
  <c r="G1199" i="11"/>
  <c r="N1199" i="11" s="1"/>
  <c r="J1199" i="11"/>
  <c r="G1200" i="11"/>
  <c r="J1200" i="11"/>
  <c r="G1201" i="11"/>
  <c r="J1201" i="11"/>
  <c r="G1202" i="11"/>
  <c r="J1202" i="11"/>
  <c r="G1203" i="11"/>
  <c r="N1203" i="11" s="1"/>
  <c r="J1203" i="11"/>
  <c r="G1204" i="11"/>
  <c r="N1204" i="11" s="1"/>
  <c r="J1204" i="11"/>
  <c r="G1205" i="11"/>
  <c r="J1205" i="11"/>
  <c r="G1206" i="11"/>
  <c r="J1206" i="11"/>
  <c r="N1206" i="11"/>
  <c r="G1207" i="11"/>
  <c r="J1207" i="11"/>
  <c r="G1208" i="11"/>
  <c r="N1208" i="11" s="1"/>
  <c r="J1208" i="11"/>
  <c r="G1209" i="11"/>
  <c r="N1209" i="11" s="1"/>
  <c r="J1209" i="11"/>
  <c r="G1210" i="11"/>
  <c r="N1210" i="11" s="1"/>
  <c r="J1210" i="11"/>
  <c r="G1211" i="11"/>
  <c r="N1211" i="11" s="1"/>
  <c r="J1211" i="11"/>
  <c r="G1212" i="11"/>
  <c r="J1212" i="11"/>
  <c r="G1213" i="11"/>
  <c r="N1213" i="11" s="1"/>
  <c r="J1213" i="11"/>
  <c r="G1214" i="11"/>
  <c r="J1214" i="11"/>
  <c r="G1215" i="11"/>
  <c r="J1215" i="11"/>
  <c r="G1216" i="11"/>
  <c r="N1216" i="11" s="1"/>
  <c r="J1216" i="11"/>
  <c r="G1217" i="11"/>
  <c r="N1217" i="11" s="1"/>
  <c r="J1217" i="11"/>
  <c r="G1218" i="11"/>
  <c r="N1218" i="11" s="1"/>
  <c r="J1218" i="11"/>
  <c r="G1219" i="11"/>
  <c r="N1219" i="11" s="1"/>
  <c r="J1219" i="11"/>
  <c r="G1220" i="11"/>
  <c r="N1220" i="11" s="1"/>
  <c r="J1220" i="11"/>
  <c r="G1221" i="11"/>
  <c r="J1221" i="11"/>
  <c r="G1222" i="11"/>
  <c r="J1222" i="11"/>
  <c r="G1223" i="11"/>
  <c r="J1223" i="11"/>
  <c r="G1224" i="11"/>
  <c r="J1224" i="11"/>
  <c r="G1225" i="11"/>
  <c r="N1225" i="11" s="1"/>
  <c r="J1225" i="11"/>
  <c r="G1226" i="11"/>
  <c r="J1226" i="11"/>
  <c r="G1227" i="11"/>
  <c r="N1227" i="11" s="1"/>
  <c r="J1227" i="11"/>
  <c r="G1228" i="11"/>
  <c r="N1228" i="11" s="1"/>
  <c r="J1228" i="11"/>
  <c r="G1229" i="11"/>
  <c r="N1229" i="11" s="1"/>
  <c r="J1229" i="11"/>
  <c r="G1230" i="11"/>
  <c r="N1230" i="11" s="1"/>
  <c r="J1230" i="11"/>
  <c r="G1231" i="11"/>
  <c r="J1231" i="11"/>
  <c r="G1232" i="11"/>
  <c r="N1232" i="11" s="1"/>
  <c r="J1232" i="11"/>
  <c r="G1233" i="11"/>
  <c r="N1233" i="11" s="1"/>
  <c r="J1233" i="11"/>
  <c r="G1234" i="11"/>
  <c r="N1234" i="11" s="1"/>
  <c r="J1234" i="11"/>
  <c r="G1235" i="11"/>
  <c r="N1235" i="11" s="1"/>
  <c r="J1235" i="11"/>
  <c r="G1236" i="11"/>
  <c r="N1236" i="11" s="1"/>
  <c r="J1236" i="11"/>
  <c r="G1237" i="11"/>
  <c r="N1237" i="11" s="1"/>
  <c r="J1237" i="11"/>
  <c r="G1238" i="11"/>
  <c r="J1238" i="11"/>
  <c r="G1239" i="11"/>
  <c r="N1239" i="11" s="1"/>
  <c r="J1239" i="11"/>
  <c r="G1240" i="11"/>
  <c r="J1240" i="11"/>
  <c r="G1241" i="11"/>
  <c r="J1241" i="11"/>
  <c r="N1241" i="11"/>
  <c r="G1242" i="11"/>
  <c r="J1242" i="11"/>
  <c r="G1243" i="11"/>
  <c r="N1243" i="11" s="1"/>
  <c r="J1243" i="11"/>
  <c r="G1244" i="11"/>
  <c r="N1244" i="11" s="1"/>
  <c r="J1244" i="11"/>
  <c r="G1245" i="11"/>
  <c r="J1245" i="11"/>
  <c r="G1246" i="11"/>
  <c r="N1246" i="11" s="1"/>
  <c r="J1246" i="11"/>
  <c r="G1247" i="11"/>
  <c r="J1247" i="11"/>
  <c r="G1248" i="11"/>
  <c r="N1248" i="11" s="1"/>
  <c r="J1248" i="11"/>
  <c r="G1249" i="11"/>
  <c r="N1249" i="11" s="1"/>
  <c r="J1249" i="11"/>
  <c r="G1250" i="11"/>
  <c r="N1250" i="11" s="1"/>
  <c r="J1250" i="11"/>
  <c r="G1251" i="11"/>
  <c r="N1251" i="11" s="1"/>
  <c r="J1251" i="11"/>
  <c r="G1252" i="11"/>
  <c r="N1252" i="11" s="1"/>
  <c r="J1252" i="11"/>
  <c r="G1253" i="11"/>
  <c r="J1253" i="11"/>
  <c r="G1254" i="11"/>
  <c r="N1254" i="11" s="1"/>
  <c r="J1254" i="11"/>
  <c r="G1255" i="11"/>
  <c r="J1255" i="11"/>
  <c r="G1256" i="11"/>
  <c r="N1256" i="11" s="1"/>
  <c r="J1256" i="11"/>
  <c r="G1257" i="11"/>
  <c r="N1257" i="11" s="1"/>
  <c r="J1257" i="11"/>
  <c r="G1258" i="11"/>
  <c r="N1258" i="11" s="1"/>
  <c r="J1258" i="11"/>
  <c r="G1259" i="11"/>
  <c r="N1259" i="11" s="1"/>
  <c r="J1259" i="11"/>
  <c r="G1260" i="11"/>
  <c r="N1260" i="11" s="1"/>
  <c r="J1260" i="11"/>
  <c r="G1261" i="11"/>
  <c r="N1261" i="11" s="1"/>
  <c r="J1261" i="11"/>
  <c r="G1262" i="11"/>
  <c r="J1262" i="11"/>
  <c r="G1263" i="11"/>
  <c r="N1263" i="11" s="1"/>
  <c r="J1263" i="11"/>
  <c r="G1264" i="11"/>
  <c r="J1264" i="11"/>
  <c r="G1265" i="11"/>
  <c r="N1265" i="11" s="1"/>
  <c r="J1265" i="11"/>
  <c r="G1266" i="11"/>
  <c r="J1266" i="11"/>
  <c r="G1267" i="11"/>
  <c r="N1267" i="11" s="1"/>
  <c r="J1267" i="11"/>
  <c r="G1268" i="11"/>
  <c r="N1268" i="11" s="1"/>
  <c r="J1268" i="11"/>
  <c r="G1269" i="11"/>
  <c r="N1269" i="11" s="1"/>
  <c r="J1269" i="11"/>
  <c r="G1270" i="11"/>
  <c r="N1270" i="11" s="1"/>
  <c r="J1270" i="11"/>
  <c r="G1271" i="11"/>
  <c r="J1271" i="11"/>
  <c r="G1272" i="11"/>
  <c r="N1272" i="11" s="1"/>
  <c r="J1272" i="11"/>
  <c r="G1273" i="11"/>
  <c r="N1273" i="11" s="1"/>
  <c r="J1273" i="11"/>
  <c r="G1274" i="11"/>
  <c r="N1274" i="11" s="1"/>
  <c r="J1274" i="11"/>
  <c r="G1275" i="11"/>
  <c r="N1275" i="11" s="1"/>
  <c r="J1275" i="11"/>
  <c r="G1276" i="11"/>
  <c r="N1276" i="11" s="1"/>
  <c r="J1276" i="11"/>
  <c r="G1277" i="11"/>
  <c r="J1277" i="11"/>
  <c r="G1278" i="11"/>
  <c r="J1278" i="11"/>
  <c r="G1279" i="11"/>
  <c r="N1279" i="11" s="1"/>
  <c r="J1279" i="11"/>
  <c r="G1280" i="11"/>
  <c r="N1280" i="11" s="1"/>
  <c r="J1280" i="11"/>
  <c r="G1281" i="11"/>
  <c r="N1281" i="11" s="1"/>
  <c r="J1281" i="11"/>
  <c r="G1282" i="11"/>
  <c r="J1282" i="11"/>
  <c r="G1283" i="11"/>
  <c r="N1283" i="11" s="1"/>
  <c r="J1283" i="11"/>
  <c r="G1284" i="11"/>
  <c r="N1284" i="11" s="1"/>
  <c r="J1284" i="11"/>
  <c r="G1285" i="11"/>
  <c r="J1285" i="11"/>
  <c r="G1286" i="11"/>
  <c r="N1286" i="11" s="1"/>
  <c r="J1286" i="11"/>
  <c r="G1287" i="11"/>
  <c r="J1287" i="11"/>
  <c r="G1288" i="11"/>
  <c r="J1288" i="11"/>
  <c r="G1289" i="11"/>
  <c r="N1289" i="11" s="1"/>
  <c r="J1289" i="11"/>
  <c r="G1290" i="11"/>
  <c r="N1290" i="11" s="1"/>
  <c r="J1290" i="11"/>
  <c r="G1291" i="11"/>
  <c r="N1291" i="11" s="1"/>
  <c r="J1291" i="11"/>
  <c r="G1292" i="11"/>
  <c r="J1292" i="11"/>
  <c r="G1293" i="11"/>
  <c r="N1293" i="11" s="1"/>
  <c r="J1293" i="11"/>
  <c r="G1294" i="11"/>
  <c r="N1294" i="11" s="1"/>
  <c r="J1294" i="11"/>
  <c r="G1295" i="11"/>
  <c r="J1295" i="11"/>
  <c r="G1296" i="11"/>
  <c r="N1296" i="11" s="1"/>
  <c r="J1296" i="11"/>
  <c r="G1297" i="11"/>
  <c r="N1297" i="11" s="1"/>
  <c r="J1297" i="11"/>
  <c r="G1298" i="11"/>
  <c r="N1298" i="11" s="1"/>
  <c r="J1298" i="11"/>
  <c r="G1299" i="11"/>
  <c r="N1299" i="11" s="1"/>
  <c r="J1299" i="11"/>
  <c r="G1300" i="11"/>
  <c r="N1300" i="11" s="1"/>
  <c r="J1300" i="11"/>
  <c r="G1301" i="11"/>
  <c r="N1301" i="11" s="1"/>
  <c r="J1301" i="11"/>
  <c r="G1302" i="11"/>
  <c r="J1302" i="11"/>
  <c r="G1303" i="11"/>
  <c r="N1303" i="11" s="1"/>
  <c r="J1303" i="11"/>
  <c r="G1304" i="11"/>
  <c r="J1304" i="11"/>
  <c r="G1305" i="11"/>
  <c r="N1305" i="11" s="1"/>
  <c r="J1305" i="11"/>
  <c r="G1306" i="11"/>
  <c r="J1306" i="11"/>
  <c r="G1307" i="11"/>
  <c r="N1307" i="11" s="1"/>
  <c r="J1307" i="11"/>
  <c r="G1308" i="11"/>
  <c r="N1308" i="11" s="1"/>
  <c r="J1308" i="11"/>
  <c r="G1309" i="11"/>
  <c r="J1309" i="11"/>
  <c r="G1310" i="11"/>
  <c r="N1310" i="11" s="1"/>
  <c r="J1310" i="11"/>
  <c r="G1311" i="11"/>
  <c r="J1311" i="11"/>
  <c r="G1312" i="11"/>
  <c r="N1312" i="11" s="1"/>
  <c r="J1312" i="11"/>
  <c r="G1313" i="11"/>
  <c r="N1313" i="11" s="1"/>
  <c r="J1313" i="11"/>
  <c r="G1314" i="11"/>
  <c r="N1314" i="11" s="1"/>
  <c r="J1314" i="11"/>
  <c r="G1315" i="11"/>
  <c r="N1315" i="11" s="1"/>
  <c r="J1315" i="11"/>
  <c r="G1316" i="11"/>
  <c r="N1316" i="11" s="1"/>
  <c r="J1316" i="11"/>
  <c r="G1317" i="11"/>
  <c r="N1317" i="11" s="1"/>
  <c r="J1317" i="11"/>
  <c r="G1318" i="11"/>
  <c r="J1318" i="11"/>
  <c r="N1318" i="11"/>
  <c r="G1319" i="11"/>
  <c r="N1319" i="11" s="1"/>
  <c r="J1319" i="11"/>
  <c r="G1320" i="11"/>
  <c r="N1320" i="11" s="1"/>
  <c r="J1320" i="11"/>
  <c r="G1321" i="11"/>
  <c r="N1321" i="11" s="1"/>
  <c r="J1321" i="11"/>
  <c r="G1322" i="11"/>
  <c r="N1322" i="11" s="1"/>
  <c r="J1322" i="11"/>
  <c r="G1323" i="11"/>
  <c r="N1323" i="11" s="1"/>
  <c r="J1323" i="11"/>
  <c r="G1324" i="11"/>
  <c r="J1324" i="11"/>
  <c r="N1324" i="11"/>
  <c r="G1325" i="11"/>
  <c r="J1325" i="11"/>
  <c r="G1326" i="11"/>
  <c r="J1326" i="11"/>
  <c r="G1327" i="11"/>
  <c r="N1327" i="11" s="1"/>
  <c r="J1327" i="11"/>
  <c r="G1328" i="11"/>
  <c r="J1328" i="11"/>
  <c r="G1329" i="11"/>
  <c r="J1329" i="11"/>
  <c r="N1329" i="11"/>
  <c r="G1330" i="11"/>
  <c r="J1330" i="11"/>
  <c r="G1331" i="11"/>
  <c r="N1331" i="11" s="1"/>
  <c r="J1331" i="11"/>
  <c r="G1332" i="11"/>
  <c r="N1332" i="11" s="1"/>
  <c r="J1332" i="11"/>
  <c r="G1333" i="11"/>
  <c r="N1333" i="11" s="1"/>
  <c r="J1333" i="11"/>
  <c r="G1334" i="11"/>
  <c r="N1334" i="11" s="1"/>
  <c r="J1334" i="11"/>
  <c r="G1335" i="11"/>
  <c r="J1335" i="11"/>
  <c r="G1336" i="11"/>
  <c r="N1336" i="11" s="1"/>
  <c r="J1336" i="11"/>
  <c r="G1337" i="11"/>
  <c r="N1337" i="11" s="1"/>
  <c r="J1337" i="11"/>
  <c r="G1338" i="11"/>
  <c r="N1338" i="11" s="1"/>
  <c r="J1338" i="11"/>
  <c r="G1339" i="11"/>
  <c r="N1339" i="11" s="1"/>
  <c r="J1339" i="11"/>
  <c r="G1340" i="11"/>
  <c r="N1340" i="11" s="1"/>
  <c r="J1340" i="11"/>
  <c r="G1341" i="11"/>
  <c r="N1341" i="11" s="1"/>
  <c r="J1341" i="11"/>
  <c r="G1342" i="11"/>
  <c r="J1342" i="11"/>
  <c r="G1343" i="11"/>
  <c r="J1343" i="11"/>
  <c r="G1344" i="11"/>
  <c r="N1344" i="11" s="1"/>
  <c r="J1344" i="11"/>
  <c r="G1345" i="11"/>
  <c r="N1345" i="11" s="1"/>
  <c r="J1345" i="11"/>
  <c r="G1346" i="11"/>
  <c r="J1346" i="11"/>
  <c r="G1347" i="11"/>
  <c r="N1347" i="11" s="1"/>
  <c r="J1347" i="11"/>
  <c r="G1348" i="11"/>
  <c r="J1348" i="11"/>
  <c r="G1349" i="11"/>
  <c r="J1349" i="11"/>
  <c r="G1350" i="11"/>
  <c r="J1350" i="11"/>
  <c r="G1351" i="11"/>
  <c r="J1351" i="11"/>
  <c r="G1352" i="11"/>
  <c r="J1352" i="11"/>
  <c r="G1353" i="11"/>
  <c r="N1353" i="11" s="1"/>
  <c r="J1353" i="11"/>
  <c r="G1354" i="11"/>
  <c r="N1354" i="11" s="1"/>
  <c r="J1354" i="11"/>
  <c r="G1355" i="11"/>
  <c r="N1355" i="11" s="1"/>
  <c r="J1355" i="11"/>
  <c r="G1356" i="11"/>
  <c r="N1356" i="11" s="1"/>
  <c r="J1356" i="11"/>
  <c r="G1357" i="11"/>
  <c r="N1357" i="11" s="1"/>
  <c r="J1357" i="11"/>
  <c r="G1358" i="11"/>
  <c r="N1358" i="11" s="1"/>
  <c r="J1358" i="11"/>
  <c r="G1359" i="11"/>
  <c r="N1359" i="11" s="1"/>
  <c r="J1359" i="11"/>
  <c r="G1360" i="11"/>
  <c r="N1360" i="11" s="1"/>
  <c r="J1360" i="11"/>
  <c r="G1361" i="11"/>
  <c r="N1361" i="11" s="1"/>
  <c r="J1361" i="11"/>
  <c r="G1362" i="11"/>
  <c r="N1362" i="11" s="1"/>
  <c r="J1362" i="11"/>
  <c r="G1363" i="11"/>
  <c r="N1363" i="11" s="1"/>
  <c r="J1363" i="11"/>
  <c r="G1364" i="11"/>
  <c r="N1364" i="11" s="1"/>
  <c r="J1364" i="11"/>
  <c r="G1365" i="11"/>
  <c r="J1365" i="11"/>
  <c r="G1366" i="11"/>
  <c r="J1366" i="11"/>
  <c r="G1367" i="11"/>
  <c r="N1367" i="11" s="1"/>
  <c r="J1367" i="11"/>
  <c r="G1368" i="11"/>
  <c r="N1368" i="11" s="1"/>
  <c r="J1368" i="11"/>
  <c r="G1369" i="11"/>
  <c r="N1369" i="11" s="1"/>
  <c r="J1369" i="11"/>
  <c r="G1370" i="11"/>
  <c r="J1370" i="11"/>
  <c r="G1371" i="11"/>
  <c r="N1371" i="11" s="1"/>
  <c r="J1371" i="11"/>
  <c r="G1372" i="11"/>
  <c r="J1372" i="11"/>
  <c r="G1373" i="11"/>
  <c r="J1373" i="11"/>
  <c r="G1374" i="11"/>
  <c r="N1374" i="11" s="1"/>
  <c r="J1374" i="11"/>
  <c r="G1375" i="11"/>
  <c r="N1375" i="11" s="1"/>
  <c r="J1375" i="11"/>
  <c r="G1376" i="11"/>
  <c r="J1376" i="11"/>
  <c r="G1377" i="11"/>
  <c r="N1377" i="11" s="1"/>
  <c r="J1377" i="11"/>
  <c r="G1378" i="11"/>
  <c r="N1378" i="11" s="1"/>
  <c r="J1378" i="11"/>
  <c r="G1379" i="11"/>
  <c r="N1379" i="11" s="1"/>
  <c r="J1379" i="11"/>
  <c r="G1380" i="11"/>
  <c r="N1380" i="11" s="1"/>
  <c r="J1380" i="11"/>
  <c r="G1381" i="11"/>
  <c r="J1381" i="11"/>
  <c r="G1382" i="11"/>
  <c r="N1382" i="11" s="1"/>
  <c r="J1382" i="11"/>
  <c r="G1383" i="11"/>
  <c r="N1383" i="11" s="1"/>
  <c r="J1383" i="11"/>
  <c r="G1384" i="11"/>
  <c r="N1384" i="11" s="1"/>
  <c r="J1384" i="11"/>
  <c r="G1385" i="11"/>
  <c r="N1385" i="11" s="1"/>
  <c r="J1385" i="11"/>
  <c r="G1386" i="11"/>
  <c r="N1386" i="11" s="1"/>
  <c r="J1386" i="11"/>
  <c r="G1387" i="11"/>
  <c r="N1387" i="11" s="1"/>
  <c r="J1387" i="11"/>
  <c r="G1388" i="11"/>
  <c r="N1388" i="11" s="1"/>
  <c r="J1388" i="11"/>
  <c r="G1389" i="11"/>
  <c r="N1389" i="11" s="1"/>
  <c r="J1389" i="11"/>
  <c r="G1390" i="11"/>
  <c r="J1390" i="11"/>
  <c r="G1391" i="11"/>
  <c r="J1391" i="11"/>
  <c r="G1392" i="11"/>
  <c r="J1392" i="11"/>
  <c r="G1393" i="11"/>
  <c r="N1393" i="11" s="1"/>
  <c r="J1393" i="11"/>
  <c r="G1394" i="11"/>
  <c r="N1394" i="11" s="1"/>
  <c r="J1394" i="11"/>
  <c r="G1395" i="11"/>
  <c r="N1395" i="11" s="1"/>
  <c r="J1395" i="11"/>
  <c r="G1396" i="11"/>
  <c r="N1396" i="11" s="1"/>
  <c r="J1396" i="11"/>
  <c r="G1397" i="11"/>
  <c r="J1397" i="11"/>
  <c r="G1398" i="11"/>
  <c r="J1398" i="11"/>
  <c r="G1399" i="11"/>
  <c r="J1399" i="11"/>
  <c r="G1400" i="11"/>
  <c r="N1400" i="11" s="1"/>
  <c r="J1400" i="11"/>
  <c r="G1401" i="11"/>
  <c r="N1401" i="11" s="1"/>
  <c r="J1401" i="11"/>
  <c r="G1402" i="11"/>
  <c r="J1402" i="11"/>
  <c r="N1402" i="11"/>
  <c r="G1403" i="11"/>
  <c r="N1403" i="11" s="1"/>
  <c r="J1403" i="11"/>
  <c r="G1404" i="11"/>
  <c r="N1404" i="11" s="1"/>
  <c r="J1404" i="11"/>
  <c r="G1405" i="11"/>
  <c r="J1405" i="11"/>
  <c r="G1406" i="11"/>
  <c r="N1406" i="11" s="1"/>
  <c r="J1406" i="11"/>
  <c r="G1407" i="11"/>
  <c r="J1407" i="11"/>
  <c r="G1408" i="11"/>
  <c r="N1408" i="11" s="1"/>
  <c r="J1408" i="11"/>
  <c r="G1409" i="11"/>
  <c r="N1409" i="11" s="1"/>
  <c r="J1409" i="11"/>
  <c r="G1410" i="11"/>
  <c r="N1410" i="11" s="1"/>
  <c r="J1410" i="11"/>
  <c r="G1411" i="11"/>
  <c r="N1411" i="11" s="1"/>
  <c r="J1411" i="11"/>
  <c r="G1412" i="11"/>
  <c r="N1412" i="11" s="1"/>
  <c r="J1412" i="11"/>
  <c r="G1413" i="11"/>
  <c r="J1413" i="11"/>
  <c r="G1414" i="11"/>
  <c r="N1414" i="11" s="1"/>
  <c r="J1414" i="11"/>
  <c r="G1415" i="11"/>
  <c r="J1415" i="11"/>
  <c r="N1415" i="11"/>
  <c r="G1416" i="11"/>
  <c r="J1416" i="11"/>
  <c r="G1417" i="11"/>
  <c r="N1417" i="11" s="1"/>
  <c r="J1417" i="11"/>
  <c r="G1418" i="11"/>
  <c r="N1418" i="11" s="1"/>
  <c r="J1418" i="11"/>
  <c r="G1419" i="11"/>
  <c r="N1419" i="11" s="1"/>
  <c r="J1419" i="11"/>
  <c r="G1420" i="11"/>
  <c r="N1420" i="11" s="1"/>
  <c r="J1420" i="11"/>
  <c r="G1421" i="11"/>
  <c r="J1421" i="11"/>
  <c r="G1422" i="11"/>
  <c r="N1422" i="11" s="1"/>
  <c r="J1422" i="11"/>
  <c r="G1423" i="11"/>
  <c r="J1423" i="11"/>
  <c r="G1424" i="11"/>
  <c r="N1424" i="11" s="1"/>
  <c r="J1424" i="11"/>
  <c r="G1425" i="11"/>
  <c r="N1425" i="11" s="1"/>
  <c r="J1425" i="11"/>
  <c r="G1426" i="11"/>
  <c r="N1426" i="11" s="1"/>
  <c r="J1426" i="11"/>
  <c r="G1427" i="11"/>
  <c r="N1427" i="11" s="1"/>
  <c r="J1427" i="11"/>
  <c r="G1428" i="11"/>
  <c r="N1428" i="11" s="1"/>
  <c r="J1428" i="11"/>
  <c r="G1429" i="11"/>
  <c r="J1429" i="11"/>
  <c r="G1430" i="11"/>
  <c r="N1430" i="11" s="1"/>
  <c r="J1430" i="11"/>
  <c r="G1431" i="11"/>
  <c r="J1431" i="11"/>
  <c r="G1432" i="11"/>
  <c r="N1432" i="11" s="1"/>
  <c r="J1432" i="11"/>
  <c r="D4"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I20" i="7"/>
  <c r="K20" i="7" s="1"/>
  <c r="M20" i="7"/>
  <c r="O20" i="7"/>
  <c r="I21" i="7"/>
  <c r="K21" i="7" s="1"/>
  <c r="M21" i="7"/>
  <c r="O21" i="7"/>
  <c r="I22" i="7"/>
  <c r="K22" i="7" s="1"/>
  <c r="M22" i="7"/>
  <c r="O22" i="7"/>
  <c r="I23" i="7"/>
  <c r="K23" i="7" s="1"/>
  <c r="M23" i="7"/>
  <c r="O23" i="7"/>
  <c r="I24" i="7"/>
  <c r="K24" i="7"/>
  <c r="M24" i="7"/>
  <c r="O24" i="7"/>
  <c r="I25" i="7"/>
  <c r="K25" i="7" s="1"/>
  <c r="M25" i="7"/>
  <c r="O25" i="7"/>
  <c r="I26" i="7"/>
  <c r="K26" i="7"/>
  <c r="M26" i="7"/>
  <c r="O26" i="7"/>
  <c r="I27" i="7"/>
  <c r="K27" i="7" s="1"/>
  <c r="M27" i="7"/>
  <c r="O27" i="7"/>
  <c r="I28" i="7"/>
  <c r="K28" i="7" s="1"/>
  <c r="M28" i="7"/>
  <c r="O28" i="7"/>
  <c r="I29" i="7"/>
  <c r="K29" i="7" s="1"/>
  <c r="M29" i="7"/>
  <c r="O29" i="7"/>
  <c r="I30" i="7"/>
  <c r="K30" i="7" s="1"/>
  <c r="M30" i="7"/>
  <c r="O30" i="7"/>
  <c r="I31" i="7"/>
  <c r="K31" i="7" s="1"/>
  <c r="M31" i="7"/>
  <c r="O31" i="7"/>
  <c r="I32" i="7"/>
  <c r="K32" i="7"/>
  <c r="M32" i="7"/>
  <c r="O32" i="7"/>
  <c r="I33" i="7"/>
  <c r="K33" i="7" s="1"/>
  <c r="M33" i="7"/>
  <c r="O33" i="7"/>
  <c r="I34" i="7"/>
  <c r="K34" i="7" s="1"/>
  <c r="M34" i="7"/>
  <c r="O34" i="7"/>
  <c r="I35" i="7"/>
  <c r="K35" i="7" s="1"/>
  <c r="M35" i="7"/>
  <c r="O35" i="7"/>
  <c r="I36" i="7"/>
  <c r="K36" i="7" s="1"/>
  <c r="M36" i="7"/>
  <c r="O36" i="7"/>
  <c r="I37" i="7"/>
  <c r="K37" i="7" s="1"/>
  <c r="M37" i="7"/>
  <c r="O37" i="7"/>
  <c r="I38" i="7"/>
  <c r="K38" i="7" s="1"/>
  <c r="M38" i="7"/>
  <c r="O38" i="7"/>
  <c r="I39" i="7"/>
  <c r="K39" i="7" s="1"/>
  <c r="M39" i="7"/>
  <c r="O39" i="7"/>
  <c r="I40" i="7"/>
  <c r="K40" i="7"/>
  <c r="M40" i="7"/>
  <c r="O40" i="7"/>
  <c r="I41" i="7"/>
  <c r="K41" i="7" s="1"/>
  <c r="M41" i="7"/>
  <c r="O41" i="7"/>
  <c r="I42" i="7"/>
  <c r="K42" i="7" s="1"/>
  <c r="M42" i="7"/>
  <c r="O42" i="7"/>
  <c r="I43" i="7"/>
  <c r="K43" i="7" s="1"/>
  <c r="M43" i="7"/>
  <c r="O43" i="7"/>
  <c r="I44" i="7"/>
  <c r="K44" i="7" s="1"/>
  <c r="M44" i="7"/>
  <c r="O44" i="7"/>
  <c r="I45" i="7"/>
  <c r="K45" i="7" s="1"/>
  <c r="M45" i="7"/>
  <c r="O45" i="7"/>
  <c r="I46" i="7"/>
  <c r="K46" i="7" s="1"/>
  <c r="M46" i="7"/>
  <c r="O46" i="7"/>
  <c r="I47" i="7"/>
  <c r="K47" i="7" s="1"/>
  <c r="M47" i="7"/>
  <c r="O47" i="7"/>
  <c r="I48" i="7"/>
  <c r="K48" i="7"/>
  <c r="M48" i="7"/>
  <c r="O48" i="7"/>
  <c r="I49" i="7"/>
  <c r="K49" i="7" s="1"/>
  <c r="M49" i="7"/>
  <c r="O49" i="7"/>
  <c r="I50" i="7"/>
  <c r="K50" i="7" s="1"/>
  <c r="M50" i="7"/>
  <c r="O50" i="7"/>
  <c r="I51" i="7"/>
  <c r="K51" i="7" s="1"/>
  <c r="M51" i="7"/>
  <c r="O51" i="7"/>
  <c r="I52" i="7"/>
  <c r="K52" i="7" s="1"/>
  <c r="M52" i="7"/>
  <c r="O52" i="7"/>
  <c r="I53" i="7"/>
  <c r="K53" i="7" s="1"/>
  <c r="M53" i="7"/>
  <c r="O53" i="7"/>
  <c r="I54" i="7"/>
  <c r="K54" i="7" s="1"/>
  <c r="M54" i="7"/>
  <c r="O54" i="7"/>
  <c r="I55" i="7"/>
  <c r="K55" i="7" s="1"/>
  <c r="M55" i="7"/>
  <c r="O55" i="7"/>
  <c r="I56" i="7"/>
  <c r="K56" i="7"/>
  <c r="M56" i="7"/>
  <c r="O56" i="7"/>
  <c r="I57" i="7"/>
  <c r="K57" i="7" s="1"/>
  <c r="M57" i="7"/>
  <c r="O57" i="7"/>
  <c r="I58" i="7"/>
  <c r="K58" i="7"/>
  <c r="M58" i="7"/>
  <c r="O58" i="7"/>
  <c r="I59" i="7"/>
  <c r="K59" i="7" s="1"/>
  <c r="M59" i="7"/>
  <c r="O59" i="7"/>
  <c r="I60" i="7"/>
  <c r="K60" i="7" s="1"/>
  <c r="M60" i="7"/>
  <c r="O60" i="7"/>
  <c r="I61" i="7"/>
  <c r="K61" i="7" s="1"/>
  <c r="M61" i="7"/>
  <c r="O61" i="7"/>
  <c r="I62" i="7"/>
  <c r="K62" i="7" s="1"/>
  <c r="M62" i="7"/>
  <c r="O62" i="7"/>
  <c r="I63" i="7"/>
  <c r="K63" i="7" s="1"/>
  <c r="M63" i="7"/>
  <c r="O63" i="7"/>
  <c r="I64" i="7"/>
  <c r="K64" i="7"/>
  <c r="M64" i="7"/>
  <c r="O64" i="7"/>
  <c r="I65" i="7"/>
  <c r="K65" i="7" s="1"/>
  <c r="M65" i="7"/>
  <c r="O65" i="7"/>
  <c r="I66" i="7"/>
  <c r="K66" i="7" s="1"/>
  <c r="M66" i="7"/>
  <c r="O66" i="7"/>
  <c r="I67" i="7"/>
  <c r="K67" i="7" s="1"/>
  <c r="M67" i="7"/>
  <c r="O67" i="7"/>
  <c r="I68" i="7"/>
  <c r="K68" i="7" s="1"/>
  <c r="M68" i="7"/>
  <c r="O68" i="7"/>
  <c r="I69" i="7"/>
  <c r="K69" i="7" s="1"/>
  <c r="M69" i="7"/>
  <c r="O69" i="7"/>
  <c r="I70" i="7"/>
  <c r="K70" i="7"/>
  <c r="M70" i="7"/>
  <c r="O70" i="7"/>
  <c r="I71" i="7"/>
  <c r="K71" i="7" s="1"/>
  <c r="M71" i="7"/>
  <c r="O71" i="7"/>
  <c r="I72" i="7"/>
  <c r="K72" i="7" s="1"/>
  <c r="M72" i="7"/>
  <c r="O72" i="7"/>
  <c r="I73" i="7"/>
  <c r="K73" i="7" s="1"/>
  <c r="M73" i="7"/>
  <c r="O73" i="7"/>
  <c r="I74" i="7"/>
  <c r="K74" i="7"/>
  <c r="M74" i="7"/>
  <c r="O74" i="7"/>
  <c r="I75" i="7"/>
  <c r="K75" i="7" s="1"/>
  <c r="M75" i="7"/>
  <c r="O75" i="7"/>
  <c r="I76" i="7"/>
  <c r="K76" i="7" s="1"/>
  <c r="M76" i="7"/>
  <c r="O76" i="7"/>
  <c r="I77" i="7"/>
  <c r="K77" i="7" s="1"/>
  <c r="M77" i="7"/>
  <c r="O77" i="7"/>
  <c r="I78" i="7"/>
  <c r="K78" i="7" s="1"/>
  <c r="M78" i="7"/>
  <c r="O78" i="7"/>
  <c r="I79" i="7"/>
  <c r="K79" i="7" s="1"/>
  <c r="M79" i="7"/>
  <c r="O79" i="7"/>
  <c r="I80" i="7"/>
  <c r="K80" i="7" s="1"/>
  <c r="M80" i="7"/>
  <c r="O80" i="7"/>
  <c r="I81" i="7"/>
  <c r="K81" i="7" s="1"/>
  <c r="M81" i="7"/>
  <c r="O81" i="7"/>
  <c r="I82" i="7"/>
  <c r="K82" i="7" s="1"/>
  <c r="M82" i="7"/>
  <c r="O82" i="7"/>
  <c r="I83" i="7"/>
  <c r="K83" i="7" s="1"/>
  <c r="M83" i="7"/>
  <c r="O83" i="7"/>
  <c r="I84" i="7"/>
  <c r="K84" i="7" s="1"/>
  <c r="M84" i="7"/>
  <c r="O84" i="7"/>
  <c r="I85" i="7"/>
  <c r="K85" i="7" s="1"/>
  <c r="M85" i="7"/>
  <c r="O85" i="7"/>
  <c r="I86" i="7"/>
  <c r="K86" i="7" s="1"/>
  <c r="M86" i="7"/>
  <c r="O86" i="7"/>
  <c r="I87" i="7"/>
  <c r="K87" i="7" s="1"/>
  <c r="M87" i="7"/>
  <c r="O87" i="7"/>
  <c r="I88" i="7"/>
  <c r="K88" i="7"/>
  <c r="M88" i="7"/>
  <c r="O88" i="7"/>
  <c r="I89" i="7"/>
  <c r="K89" i="7" s="1"/>
  <c r="M89" i="7"/>
  <c r="O89" i="7"/>
  <c r="I90" i="7"/>
  <c r="K90" i="7" s="1"/>
  <c r="M90" i="7"/>
  <c r="O90" i="7"/>
  <c r="I91" i="7"/>
  <c r="K91" i="7" s="1"/>
  <c r="M91" i="7"/>
  <c r="O91" i="7"/>
  <c r="I92" i="7"/>
  <c r="K92" i="7"/>
  <c r="M92" i="7"/>
  <c r="O92" i="7"/>
  <c r="I93" i="7"/>
  <c r="K93" i="7" s="1"/>
  <c r="M93" i="7"/>
  <c r="O93" i="7"/>
  <c r="I94" i="7"/>
  <c r="K94" i="7" s="1"/>
  <c r="M94" i="7"/>
  <c r="O94" i="7"/>
  <c r="I95" i="7"/>
  <c r="K95" i="7" s="1"/>
  <c r="M95" i="7"/>
  <c r="O95" i="7"/>
  <c r="I96" i="7"/>
  <c r="K96" i="7"/>
  <c r="M96" i="7"/>
  <c r="O96" i="7"/>
  <c r="I97" i="7"/>
  <c r="K97" i="7" s="1"/>
  <c r="M97" i="7"/>
  <c r="O97" i="7"/>
  <c r="I98" i="7"/>
  <c r="K98" i="7" s="1"/>
  <c r="M98" i="7"/>
  <c r="O98" i="7"/>
  <c r="I99" i="7"/>
  <c r="K99" i="7" s="1"/>
  <c r="M99" i="7"/>
  <c r="O99" i="7"/>
  <c r="I100" i="7"/>
  <c r="K100" i="7" s="1"/>
  <c r="M100" i="7"/>
  <c r="O100" i="7"/>
  <c r="I101" i="7"/>
  <c r="K101" i="7" s="1"/>
  <c r="M101" i="7"/>
  <c r="O101" i="7"/>
  <c r="I102" i="7"/>
  <c r="K102" i="7"/>
  <c r="M102" i="7"/>
  <c r="O102" i="7"/>
  <c r="I103" i="7"/>
  <c r="K103" i="7" s="1"/>
  <c r="M103" i="7"/>
  <c r="O103" i="7"/>
  <c r="I104" i="7"/>
  <c r="K104" i="7" s="1"/>
  <c r="M104" i="7"/>
  <c r="O104" i="7"/>
  <c r="I105" i="7"/>
  <c r="K105" i="7" s="1"/>
  <c r="M105" i="7"/>
  <c r="O105" i="7"/>
  <c r="I106" i="7"/>
  <c r="K106" i="7"/>
  <c r="M106" i="7"/>
  <c r="O106" i="7"/>
  <c r="I107" i="7"/>
  <c r="K107" i="7" s="1"/>
  <c r="M107" i="7"/>
  <c r="O107" i="7"/>
  <c r="I108" i="7"/>
  <c r="K108" i="7"/>
  <c r="M108" i="7"/>
  <c r="O108" i="7"/>
  <c r="I109" i="7"/>
  <c r="K109" i="7" s="1"/>
  <c r="M109" i="7"/>
  <c r="O109" i="7"/>
  <c r="I110" i="7"/>
  <c r="K110" i="7" s="1"/>
  <c r="M110" i="7"/>
  <c r="O110" i="7"/>
  <c r="I111" i="7"/>
  <c r="K111" i="7" s="1"/>
  <c r="M111" i="7"/>
  <c r="O111" i="7"/>
  <c r="I112" i="7"/>
  <c r="K112" i="7"/>
  <c r="M112" i="7"/>
  <c r="O112" i="7"/>
  <c r="I113" i="7"/>
  <c r="K113" i="7" s="1"/>
  <c r="M113" i="7"/>
  <c r="O113" i="7"/>
  <c r="I114" i="7"/>
  <c r="K114" i="7" s="1"/>
  <c r="M114" i="7"/>
  <c r="O114" i="7"/>
  <c r="I115" i="7"/>
  <c r="K115" i="7" s="1"/>
  <c r="M115" i="7"/>
  <c r="O115" i="7"/>
  <c r="I116" i="7"/>
  <c r="K116" i="7" s="1"/>
  <c r="M116" i="7"/>
  <c r="O116" i="7"/>
  <c r="I117" i="7"/>
  <c r="K117" i="7" s="1"/>
  <c r="M117" i="7"/>
  <c r="O117" i="7"/>
  <c r="I118" i="7"/>
  <c r="K118" i="7"/>
  <c r="M118" i="7"/>
  <c r="O118" i="7"/>
  <c r="I119" i="7"/>
  <c r="K119" i="7" s="1"/>
  <c r="M119" i="7"/>
  <c r="O119" i="7"/>
  <c r="I120" i="7"/>
  <c r="K120" i="7" s="1"/>
  <c r="M120" i="7"/>
  <c r="O120" i="7"/>
  <c r="I121" i="7"/>
  <c r="K121" i="7" s="1"/>
  <c r="M121" i="7"/>
  <c r="O121" i="7"/>
  <c r="I122" i="7"/>
  <c r="K122" i="7"/>
  <c r="M122" i="7"/>
  <c r="O122" i="7"/>
  <c r="I123" i="7"/>
  <c r="K123" i="7" s="1"/>
  <c r="M123" i="7"/>
  <c r="O123" i="7"/>
  <c r="I124" i="7"/>
  <c r="K124" i="7" s="1"/>
  <c r="M124" i="7"/>
  <c r="O124" i="7"/>
  <c r="I125" i="7"/>
  <c r="K125" i="7" s="1"/>
  <c r="M125" i="7"/>
  <c r="O125" i="7"/>
  <c r="I126" i="7"/>
  <c r="K126" i="7" s="1"/>
  <c r="M126" i="7"/>
  <c r="O126" i="7"/>
  <c r="I127" i="7"/>
  <c r="K127" i="7" s="1"/>
  <c r="M127" i="7"/>
  <c r="O127" i="7"/>
  <c r="I128" i="7"/>
  <c r="K128" i="7"/>
  <c r="M128" i="7"/>
  <c r="O128" i="7"/>
  <c r="I129" i="7"/>
  <c r="K129" i="7" s="1"/>
  <c r="M129" i="7"/>
  <c r="O129" i="7"/>
  <c r="I130" i="7"/>
  <c r="K130" i="7" s="1"/>
  <c r="M130" i="7"/>
  <c r="O130" i="7"/>
  <c r="I131" i="7"/>
  <c r="K131" i="7" s="1"/>
  <c r="M131" i="7"/>
  <c r="O131" i="7"/>
  <c r="I132" i="7"/>
  <c r="K132" i="7" s="1"/>
  <c r="M132" i="7"/>
  <c r="O132" i="7"/>
  <c r="I133" i="7"/>
  <c r="K133" i="7" s="1"/>
  <c r="M133" i="7"/>
  <c r="O133" i="7"/>
  <c r="I134" i="7"/>
  <c r="K134" i="7" s="1"/>
  <c r="M134" i="7"/>
  <c r="O134" i="7"/>
  <c r="I135" i="7"/>
  <c r="K135" i="7" s="1"/>
  <c r="M135" i="7"/>
  <c r="O135" i="7"/>
  <c r="I136" i="7"/>
  <c r="K136" i="7"/>
  <c r="M136" i="7"/>
  <c r="O136" i="7"/>
  <c r="I137" i="7"/>
  <c r="K137" i="7" s="1"/>
  <c r="M137" i="7"/>
  <c r="O137" i="7"/>
  <c r="I138" i="7"/>
  <c r="K138" i="7" s="1"/>
  <c r="M138" i="7"/>
  <c r="O138" i="7"/>
  <c r="I139" i="7"/>
  <c r="K139" i="7" s="1"/>
  <c r="M139" i="7"/>
  <c r="O139" i="7"/>
  <c r="I140" i="7"/>
  <c r="K140" i="7" s="1"/>
  <c r="M140" i="7"/>
  <c r="O140" i="7"/>
  <c r="I141" i="7"/>
  <c r="K141" i="7" s="1"/>
  <c r="M141" i="7"/>
  <c r="O141" i="7"/>
  <c r="I142" i="7"/>
  <c r="K142" i="7" s="1"/>
  <c r="M142" i="7"/>
  <c r="O142" i="7"/>
  <c r="I143" i="7"/>
  <c r="K143" i="7" s="1"/>
  <c r="M143" i="7"/>
  <c r="O143" i="7"/>
  <c r="I144" i="7"/>
  <c r="K144" i="7"/>
  <c r="M144" i="7"/>
  <c r="O144" i="7"/>
  <c r="I145" i="7"/>
  <c r="K145" i="7" s="1"/>
  <c r="M145" i="7"/>
  <c r="O145" i="7"/>
  <c r="I146" i="7"/>
  <c r="K146" i="7" s="1"/>
  <c r="M146" i="7"/>
  <c r="O146" i="7"/>
  <c r="I147" i="7"/>
  <c r="K147" i="7" s="1"/>
  <c r="M147" i="7"/>
  <c r="O147" i="7"/>
  <c r="I148" i="7"/>
  <c r="K148" i="7" s="1"/>
  <c r="M148" i="7"/>
  <c r="O148" i="7"/>
  <c r="I149" i="7"/>
  <c r="K149" i="7" s="1"/>
  <c r="M149" i="7"/>
  <c r="O149" i="7"/>
  <c r="I150" i="7"/>
  <c r="K150" i="7" s="1"/>
  <c r="M150" i="7"/>
  <c r="O150" i="7"/>
  <c r="I151" i="7"/>
  <c r="K151" i="7" s="1"/>
  <c r="M151" i="7"/>
  <c r="O151" i="7"/>
  <c r="I152" i="7"/>
  <c r="K152" i="7"/>
  <c r="M152" i="7"/>
  <c r="O152" i="7"/>
  <c r="I153" i="7"/>
  <c r="K153" i="7" s="1"/>
  <c r="M153" i="7"/>
  <c r="O153" i="7"/>
  <c r="I154" i="7"/>
  <c r="K154" i="7"/>
  <c r="M154" i="7"/>
  <c r="O154" i="7"/>
  <c r="I155" i="7"/>
  <c r="K155" i="7" s="1"/>
  <c r="M155" i="7"/>
  <c r="O155" i="7"/>
  <c r="I156" i="7"/>
  <c r="K156" i="7" s="1"/>
  <c r="M156" i="7"/>
  <c r="O156" i="7"/>
  <c r="I157" i="7"/>
  <c r="K157" i="7" s="1"/>
  <c r="M157" i="7"/>
  <c r="O157" i="7"/>
  <c r="I158" i="7"/>
  <c r="K158" i="7" s="1"/>
  <c r="M158" i="7"/>
  <c r="O158" i="7"/>
  <c r="I159" i="7"/>
  <c r="K159" i="7" s="1"/>
  <c r="M159" i="7"/>
  <c r="O159" i="7"/>
  <c r="I160" i="7"/>
  <c r="K160" i="7"/>
  <c r="M160" i="7"/>
  <c r="O160" i="7"/>
  <c r="I161" i="7"/>
  <c r="K161" i="7" s="1"/>
  <c r="M161" i="7"/>
  <c r="O161" i="7"/>
  <c r="I162" i="7"/>
  <c r="K162" i="7" s="1"/>
  <c r="M162" i="7"/>
  <c r="O162" i="7"/>
  <c r="I163" i="7"/>
  <c r="K163" i="7" s="1"/>
  <c r="M163" i="7"/>
  <c r="O163" i="7"/>
  <c r="I164" i="7"/>
  <c r="K164" i="7" s="1"/>
  <c r="M164" i="7"/>
  <c r="O164" i="7"/>
  <c r="I165" i="7"/>
  <c r="K165" i="7" s="1"/>
  <c r="M165" i="7"/>
  <c r="O165" i="7"/>
  <c r="I166" i="7"/>
  <c r="K166" i="7" s="1"/>
  <c r="M166" i="7"/>
  <c r="O166" i="7"/>
  <c r="I167" i="7"/>
  <c r="K167" i="7" s="1"/>
  <c r="M167" i="7"/>
  <c r="O167" i="7"/>
  <c r="I168" i="7"/>
  <c r="K168" i="7"/>
  <c r="M168" i="7"/>
  <c r="O168" i="7"/>
  <c r="I169" i="7"/>
  <c r="K169" i="7" s="1"/>
  <c r="M169" i="7"/>
  <c r="O169" i="7"/>
  <c r="I170" i="7"/>
  <c r="K170" i="7" s="1"/>
  <c r="M170" i="7"/>
  <c r="O170" i="7"/>
  <c r="I171" i="7"/>
  <c r="K171" i="7" s="1"/>
  <c r="M171" i="7"/>
  <c r="O171" i="7"/>
  <c r="I172" i="7"/>
  <c r="K172" i="7" s="1"/>
  <c r="M172" i="7"/>
  <c r="O172" i="7"/>
  <c r="I173" i="7"/>
  <c r="K173" i="7" s="1"/>
  <c r="M173" i="7"/>
  <c r="O173" i="7"/>
  <c r="I174" i="7"/>
  <c r="K174" i="7" s="1"/>
  <c r="M174" i="7"/>
  <c r="O174" i="7"/>
  <c r="I175" i="7"/>
  <c r="K175" i="7" s="1"/>
  <c r="M175" i="7"/>
  <c r="O175" i="7"/>
  <c r="I176" i="7"/>
  <c r="K176" i="7"/>
  <c r="M176" i="7"/>
  <c r="O176" i="7"/>
  <c r="I177" i="7"/>
  <c r="K177" i="7" s="1"/>
  <c r="M177" i="7"/>
  <c r="O177" i="7"/>
  <c r="I178" i="7"/>
  <c r="K178" i="7" s="1"/>
  <c r="M178" i="7"/>
  <c r="O178" i="7"/>
  <c r="I179" i="7"/>
  <c r="K179" i="7" s="1"/>
  <c r="M179" i="7"/>
  <c r="O179" i="7"/>
  <c r="I180" i="7"/>
  <c r="K180" i="7" s="1"/>
  <c r="M180" i="7"/>
  <c r="O180" i="7"/>
  <c r="I181" i="7"/>
  <c r="K181" i="7" s="1"/>
  <c r="M181" i="7"/>
  <c r="O181" i="7"/>
  <c r="I182" i="7"/>
  <c r="K182" i="7" s="1"/>
  <c r="M182" i="7"/>
  <c r="O182" i="7"/>
  <c r="I183" i="7"/>
  <c r="K183" i="7" s="1"/>
  <c r="M183" i="7"/>
  <c r="O183" i="7"/>
  <c r="I184" i="7"/>
  <c r="K184" i="7"/>
  <c r="M184" i="7"/>
  <c r="O184" i="7"/>
  <c r="I185" i="7"/>
  <c r="K185" i="7" s="1"/>
  <c r="M185" i="7"/>
  <c r="O185" i="7"/>
  <c r="I186" i="7"/>
  <c r="K186" i="7"/>
  <c r="M186" i="7"/>
  <c r="O186" i="7"/>
  <c r="I187" i="7"/>
  <c r="K187" i="7" s="1"/>
  <c r="M187" i="7"/>
  <c r="O187" i="7"/>
  <c r="I188" i="7"/>
  <c r="K188" i="7" s="1"/>
  <c r="M188" i="7"/>
  <c r="O188" i="7"/>
  <c r="I189" i="7"/>
  <c r="K189" i="7" s="1"/>
  <c r="M189" i="7"/>
  <c r="O189" i="7"/>
  <c r="I190" i="7"/>
  <c r="K190" i="7" s="1"/>
  <c r="M190" i="7"/>
  <c r="O190" i="7"/>
  <c r="I191" i="7"/>
  <c r="K191" i="7"/>
  <c r="M191" i="7"/>
  <c r="O191" i="7"/>
  <c r="I192" i="7"/>
  <c r="K192" i="7" s="1"/>
  <c r="M192" i="7"/>
  <c r="O192" i="7"/>
  <c r="I193" i="7"/>
  <c r="K193" i="7" s="1"/>
  <c r="M193" i="7"/>
  <c r="O193" i="7"/>
  <c r="I194" i="7"/>
  <c r="K194" i="7" s="1"/>
  <c r="M194" i="7"/>
  <c r="O194" i="7"/>
  <c r="I195" i="7"/>
  <c r="K195" i="7" s="1"/>
  <c r="M195" i="7"/>
  <c r="O195" i="7"/>
  <c r="I196" i="7"/>
  <c r="K196" i="7" s="1"/>
  <c r="M196" i="7"/>
  <c r="O196" i="7"/>
  <c r="I197" i="7"/>
  <c r="K197" i="7"/>
  <c r="M197" i="7"/>
  <c r="O197" i="7"/>
  <c r="I198" i="7"/>
  <c r="K198" i="7" s="1"/>
  <c r="M198" i="7"/>
  <c r="O198" i="7"/>
  <c r="I199" i="7"/>
  <c r="K199" i="7"/>
  <c r="M199" i="7"/>
  <c r="O199" i="7"/>
  <c r="I200" i="7"/>
  <c r="K200" i="7" s="1"/>
  <c r="M200" i="7"/>
  <c r="O200" i="7"/>
  <c r="I201" i="7"/>
  <c r="K201" i="7" s="1"/>
  <c r="M201" i="7"/>
  <c r="O201" i="7"/>
  <c r="I202" i="7"/>
  <c r="K202" i="7" s="1"/>
  <c r="M202" i="7"/>
  <c r="O202" i="7"/>
  <c r="I203" i="7"/>
  <c r="K203" i="7" s="1"/>
  <c r="M203" i="7"/>
  <c r="O203" i="7"/>
  <c r="I204" i="7"/>
  <c r="K204" i="7" s="1"/>
  <c r="M204" i="7"/>
  <c r="O204" i="7"/>
  <c r="I205" i="7"/>
  <c r="K205" i="7" s="1"/>
  <c r="M205" i="7"/>
  <c r="O205" i="7"/>
  <c r="I206" i="7"/>
  <c r="K206" i="7" s="1"/>
  <c r="M206" i="7"/>
  <c r="O206" i="7"/>
  <c r="I207" i="7"/>
  <c r="K207" i="7"/>
  <c r="M207" i="7"/>
  <c r="O207" i="7"/>
  <c r="I208" i="7"/>
  <c r="K208" i="7" s="1"/>
  <c r="M208" i="7"/>
  <c r="O208" i="7"/>
  <c r="I209" i="7"/>
  <c r="K209" i="7" s="1"/>
  <c r="M209" i="7"/>
  <c r="O209" i="7"/>
  <c r="I210" i="7"/>
  <c r="K210" i="7" s="1"/>
  <c r="M210" i="7"/>
  <c r="O210" i="7"/>
  <c r="I211" i="7"/>
  <c r="K211" i="7"/>
  <c r="M211" i="7"/>
  <c r="O211" i="7"/>
  <c r="I212" i="7"/>
  <c r="K212" i="7" s="1"/>
  <c r="M212" i="7"/>
  <c r="O212" i="7"/>
  <c r="I213" i="7"/>
  <c r="K213" i="7" s="1"/>
  <c r="M213" i="7"/>
  <c r="O213" i="7"/>
  <c r="I214" i="7"/>
  <c r="K214" i="7" s="1"/>
  <c r="M214" i="7"/>
  <c r="O214" i="7"/>
  <c r="I215" i="7"/>
  <c r="K215" i="7"/>
  <c r="M215" i="7"/>
  <c r="O215" i="7"/>
  <c r="I216" i="7"/>
  <c r="K216" i="7" s="1"/>
  <c r="M216" i="7"/>
  <c r="O216" i="7"/>
  <c r="I217" i="7"/>
  <c r="K217" i="7"/>
  <c r="M217" i="7"/>
  <c r="O217" i="7"/>
  <c r="I218" i="7"/>
  <c r="K218" i="7" s="1"/>
  <c r="M218" i="7"/>
  <c r="O218" i="7"/>
  <c r="I219" i="7"/>
  <c r="K219" i="7" s="1"/>
  <c r="M219" i="7"/>
  <c r="O219" i="7"/>
  <c r="I220" i="7"/>
  <c r="K220" i="7" s="1"/>
  <c r="M220" i="7"/>
  <c r="O220" i="7"/>
  <c r="I221" i="7"/>
  <c r="K221" i="7" s="1"/>
  <c r="M221" i="7"/>
  <c r="O221" i="7"/>
  <c r="I222" i="7"/>
  <c r="K222" i="7" s="1"/>
  <c r="M222" i="7"/>
  <c r="O222" i="7"/>
  <c r="I223" i="7"/>
  <c r="K223" i="7" s="1"/>
  <c r="M223" i="7"/>
  <c r="O223" i="7"/>
  <c r="I224" i="7"/>
  <c r="K224" i="7" s="1"/>
  <c r="M224" i="7"/>
  <c r="O224" i="7"/>
  <c r="I225" i="7"/>
  <c r="K225" i="7" s="1"/>
  <c r="M225" i="7"/>
  <c r="O225" i="7"/>
  <c r="I226" i="7"/>
  <c r="K226" i="7" s="1"/>
  <c r="M226" i="7"/>
  <c r="O226" i="7"/>
  <c r="I227" i="7"/>
  <c r="K227" i="7" s="1"/>
  <c r="M227" i="7"/>
  <c r="O227" i="7"/>
  <c r="I228" i="7"/>
  <c r="K228" i="7" s="1"/>
  <c r="M228" i="7"/>
  <c r="O228" i="7"/>
  <c r="I229" i="7"/>
  <c r="K229" i="7"/>
  <c r="M229" i="7"/>
  <c r="O229" i="7"/>
  <c r="I230" i="7"/>
  <c r="K230" i="7" s="1"/>
  <c r="M230" i="7"/>
  <c r="O230" i="7"/>
  <c r="I231" i="7"/>
  <c r="K231" i="7" s="1"/>
  <c r="M231" i="7"/>
  <c r="O231" i="7"/>
  <c r="I232" i="7"/>
  <c r="K232" i="7" s="1"/>
  <c r="M232" i="7"/>
  <c r="O232" i="7"/>
  <c r="I233" i="7"/>
  <c r="K233" i="7"/>
  <c r="M233" i="7"/>
  <c r="O233" i="7"/>
  <c r="I234" i="7"/>
  <c r="K234" i="7" s="1"/>
  <c r="M234" i="7"/>
  <c r="O234" i="7"/>
  <c r="I235" i="7"/>
  <c r="K235" i="7" s="1"/>
  <c r="M235" i="7"/>
  <c r="O235" i="7"/>
  <c r="I236" i="7"/>
  <c r="K236" i="7" s="1"/>
  <c r="M236" i="7"/>
  <c r="O236" i="7"/>
  <c r="I237" i="7"/>
  <c r="K237" i="7" s="1"/>
  <c r="M237" i="7"/>
  <c r="O237" i="7"/>
  <c r="I238" i="7"/>
  <c r="K238" i="7" s="1"/>
  <c r="M238" i="7"/>
  <c r="O238" i="7"/>
  <c r="I239" i="7"/>
  <c r="K239" i="7" s="1"/>
  <c r="M239" i="7"/>
  <c r="O239" i="7"/>
  <c r="I240" i="7"/>
  <c r="K240" i="7" s="1"/>
  <c r="M240" i="7"/>
  <c r="O240" i="7"/>
  <c r="I241" i="7"/>
  <c r="K241" i="7" s="1"/>
  <c r="M241" i="7"/>
  <c r="O241" i="7"/>
  <c r="I242" i="7"/>
  <c r="K242" i="7" s="1"/>
  <c r="M242" i="7"/>
  <c r="O242" i="7"/>
  <c r="I243" i="7"/>
  <c r="K243" i="7"/>
  <c r="M243" i="7"/>
  <c r="O243" i="7"/>
  <c r="I244" i="7"/>
  <c r="K244" i="7" s="1"/>
  <c r="M244" i="7"/>
  <c r="O244" i="7"/>
  <c r="I245" i="7"/>
  <c r="K245" i="7" s="1"/>
  <c r="M245" i="7"/>
  <c r="O245" i="7"/>
  <c r="I246" i="7"/>
  <c r="K246" i="7" s="1"/>
  <c r="M246" i="7"/>
  <c r="O246" i="7"/>
  <c r="I247" i="7"/>
  <c r="K247" i="7"/>
  <c r="M247" i="7"/>
  <c r="O247" i="7"/>
  <c r="I248" i="7"/>
  <c r="K248" i="7" s="1"/>
  <c r="M248" i="7"/>
  <c r="O248" i="7"/>
  <c r="I249" i="7"/>
  <c r="K249" i="7"/>
  <c r="M249" i="7"/>
  <c r="O249" i="7"/>
  <c r="I250" i="7"/>
  <c r="K250" i="7" s="1"/>
  <c r="M250" i="7"/>
  <c r="O250" i="7"/>
  <c r="I251" i="7"/>
  <c r="K251" i="7" s="1"/>
  <c r="M251" i="7"/>
  <c r="O251" i="7"/>
  <c r="I252" i="7"/>
  <c r="K252" i="7" s="1"/>
  <c r="M252" i="7"/>
  <c r="O252" i="7"/>
  <c r="I253" i="7"/>
  <c r="K253" i="7" s="1"/>
  <c r="M253" i="7"/>
  <c r="O253" i="7"/>
  <c r="I254" i="7"/>
  <c r="K254" i="7" s="1"/>
  <c r="M254" i="7"/>
  <c r="O254" i="7"/>
  <c r="I255" i="7"/>
  <c r="K255" i="7" s="1"/>
  <c r="M255" i="7"/>
  <c r="O255" i="7"/>
  <c r="I256" i="7"/>
  <c r="K256" i="7" s="1"/>
  <c r="M256" i="7"/>
  <c r="O256" i="7"/>
  <c r="I257" i="7"/>
  <c r="K257" i="7" s="1"/>
  <c r="M257" i="7"/>
  <c r="O257" i="7"/>
  <c r="I258" i="7"/>
  <c r="K258" i="7" s="1"/>
  <c r="M258" i="7"/>
  <c r="O258" i="7"/>
  <c r="I259" i="7"/>
  <c r="K259" i="7" s="1"/>
  <c r="M259" i="7"/>
  <c r="O259" i="7"/>
  <c r="I260" i="7"/>
  <c r="K260" i="7" s="1"/>
  <c r="M260" i="7"/>
  <c r="O260" i="7"/>
  <c r="I261" i="7"/>
  <c r="K261" i="7"/>
  <c r="M261" i="7"/>
  <c r="O261" i="7"/>
  <c r="I262" i="7"/>
  <c r="K262" i="7" s="1"/>
  <c r="M262" i="7"/>
  <c r="O262" i="7"/>
  <c r="I263" i="7"/>
  <c r="K263" i="7" s="1"/>
  <c r="M263" i="7"/>
  <c r="O263" i="7"/>
  <c r="I264" i="7"/>
  <c r="K264" i="7" s="1"/>
  <c r="M264" i="7"/>
  <c r="O264" i="7"/>
  <c r="I265" i="7"/>
  <c r="K265" i="7"/>
  <c r="M265" i="7"/>
  <c r="O265" i="7"/>
  <c r="I266" i="7"/>
  <c r="K266" i="7" s="1"/>
  <c r="M266" i="7"/>
  <c r="O266" i="7"/>
  <c r="I267" i="7"/>
  <c r="K267" i="7" s="1"/>
  <c r="M267" i="7"/>
  <c r="O267" i="7"/>
  <c r="I268" i="7"/>
  <c r="K268" i="7" s="1"/>
  <c r="M268" i="7"/>
  <c r="O268" i="7"/>
  <c r="I269" i="7"/>
  <c r="K269" i="7" s="1"/>
  <c r="M269" i="7"/>
  <c r="O269" i="7"/>
  <c r="I270" i="7"/>
  <c r="K270" i="7" s="1"/>
  <c r="M270" i="7"/>
  <c r="O270" i="7"/>
  <c r="I271" i="7"/>
  <c r="K271" i="7" s="1"/>
  <c r="M271" i="7"/>
  <c r="O271" i="7"/>
  <c r="I272" i="7"/>
  <c r="K272" i="7" s="1"/>
  <c r="M272" i="7"/>
  <c r="O272" i="7"/>
  <c r="I273" i="7"/>
  <c r="K273" i="7" s="1"/>
  <c r="M273" i="7"/>
  <c r="O273" i="7"/>
  <c r="I274" i="7"/>
  <c r="K274" i="7" s="1"/>
  <c r="M274" i="7"/>
  <c r="O274" i="7"/>
  <c r="I275" i="7"/>
  <c r="K275" i="7"/>
  <c r="M275" i="7"/>
  <c r="O275" i="7"/>
  <c r="I276" i="7"/>
  <c r="K276" i="7" s="1"/>
  <c r="M276" i="7"/>
  <c r="O276" i="7"/>
  <c r="I277" i="7"/>
  <c r="K277" i="7" s="1"/>
  <c r="M277" i="7"/>
  <c r="O277" i="7"/>
  <c r="I278" i="7"/>
  <c r="K278" i="7" s="1"/>
  <c r="M278" i="7"/>
  <c r="O278" i="7"/>
  <c r="I279" i="7"/>
  <c r="K279" i="7"/>
  <c r="M279" i="7"/>
  <c r="O279" i="7"/>
  <c r="I280" i="7"/>
  <c r="K280" i="7" s="1"/>
  <c r="M280" i="7"/>
  <c r="O280" i="7"/>
  <c r="I281" i="7"/>
  <c r="K281" i="7"/>
  <c r="M281" i="7"/>
  <c r="O281" i="7"/>
  <c r="I282" i="7"/>
  <c r="K282" i="7" s="1"/>
  <c r="M282" i="7"/>
  <c r="O282" i="7"/>
  <c r="I283" i="7"/>
  <c r="K283" i="7" s="1"/>
  <c r="M283" i="7"/>
  <c r="O283" i="7"/>
  <c r="I284" i="7"/>
  <c r="K284" i="7" s="1"/>
  <c r="M284" i="7"/>
  <c r="O284" i="7"/>
  <c r="I285" i="7"/>
  <c r="K285" i="7" s="1"/>
  <c r="M285" i="7"/>
  <c r="O285" i="7"/>
  <c r="I286" i="7"/>
  <c r="K286" i="7" s="1"/>
  <c r="M286" i="7"/>
  <c r="O286" i="7"/>
  <c r="I287" i="7"/>
  <c r="K287" i="7" s="1"/>
  <c r="M287" i="7"/>
  <c r="O287" i="7"/>
  <c r="I288" i="7"/>
  <c r="K288" i="7" s="1"/>
  <c r="M288" i="7"/>
  <c r="O288" i="7"/>
  <c r="I289" i="7"/>
  <c r="K289" i="7" s="1"/>
  <c r="M289" i="7"/>
  <c r="O289" i="7"/>
  <c r="I290" i="7"/>
  <c r="K290" i="7" s="1"/>
  <c r="M290" i="7"/>
  <c r="O290" i="7"/>
  <c r="I291" i="7"/>
  <c r="K291" i="7" s="1"/>
  <c r="M291" i="7"/>
  <c r="O291" i="7"/>
  <c r="I292" i="7"/>
  <c r="K292" i="7" s="1"/>
  <c r="M292" i="7"/>
  <c r="O292" i="7"/>
  <c r="I293" i="7"/>
  <c r="K293" i="7"/>
  <c r="M293" i="7"/>
  <c r="O293" i="7"/>
  <c r="I294" i="7"/>
  <c r="K294" i="7" s="1"/>
  <c r="M294" i="7"/>
  <c r="O294" i="7"/>
  <c r="I295" i="7"/>
  <c r="K295" i="7" s="1"/>
  <c r="M295" i="7"/>
  <c r="O295" i="7"/>
  <c r="I296" i="7"/>
  <c r="K296" i="7" s="1"/>
  <c r="M296" i="7"/>
  <c r="O296" i="7"/>
  <c r="I297" i="7"/>
  <c r="K297" i="7"/>
  <c r="M297" i="7"/>
  <c r="O297" i="7"/>
  <c r="I298" i="7"/>
  <c r="K298" i="7" s="1"/>
  <c r="M298" i="7"/>
  <c r="O298" i="7"/>
  <c r="I299" i="7"/>
  <c r="K299" i="7" s="1"/>
  <c r="M299" i="7"/>
  <c r="O299" i="7"/>
  <c r="I300" i="7"/>
  <c r="K300" i="7" s="1"/>
  <c r="M300" i="7"/>
  <c r="O300" i="7"/>
  <c r="I301" i="7"/>
  <c r="K301" i="7" s="1"/>
  <c r="M301" i="7"/>
  <c r="O301" i="7"/>
  <c r="I302" i="7"/>
  <c r="K302" i="7" s="1"/>
  <c r="M302" i="7"/>
  <c r="O302" i="7"/>
  <c r="I303" i="7"/>
  <c r="K303" i="7" s="1"/>
  <c r="M303" i="7"/>
  <c r="O303" i="7"/>
  <c r="I304" i="7"/>
  <c r="K304" i="7" s="1"/>
  <c r="M304" i="7"/>
  <c r="O304" i="7"/>
  <c r="I305" i="7"/>
  <c r="K305" i="7" s="1"/>
  <c r="M305" i="7"/>
  <c r="O305" i="7"/>
  <c r="I306" i="7"/>
  <c r="K306" i="7" s="1"/>
  <c r="M306" i="7"/>
  <c r="O306" i="7"/>
  <c r="I307" i="7"/>
  <c r="K307" i="7"/>
  <c r="M307" i="7"/>
  <c r="O307" i="7"/>
  <c r="I308" i="7"/>
  <c r="K308" i="7" s="1"/>
  <c r="M308" i="7"/>
  <c r="O308" i="7"/>
  <c r="I309" i="7"/>
  <c r="K309" i="7" s="1"/>
  <c r="M309" i="7"/>
  <c r="O309" i="7"/>
  <c r="I310" i="7"/>
  <c r="K310" i="7" s="1"/>
  <c r="M310" i="7"/>
  <c r="O310" i="7"/>
  <c r="I311" i="7"/>
  <c r="K311" i="7"/>
  <c r="M311" i="7"/>
  <c r="O311" i="7"/>
  <c r="I312" i="7"/>
  <c r="K312" i="7" s="1"/>
  <c r="M312" i="7"/>
  <c r="O312" i="7"/>
  <c r="I313" i="7"/>
  <c r="K313" i="7"/>
  <c r="M313" i="7"/>
  <c r="O313" i="7"/>
  <c r="I314" i="7"/>
  <c r="K314" i="7" s="1"/>
  <c r="M314" i="7"/>
  <c r="O314" i="7"/>
  <c r="I315" i="7"/>
  <c r="K315" i="7" s="1"/>
  <c r="M315" i="7"/>
  <c r="O315" i="7"/>
  <c r="I316" i="7"/>
  <c r="K316" i="7" s="1"/>
  <c r="M316" i="7"/>
  <c r="O316" i="7"/>
  <c r="I317" i="7"/>
  <c r="K317" i="7" s="1"/>
  <c r="M317" i="7"/>
  <c r="O317" i="7"/>
  <c r="I318" i="7"/>
  <c r="K318" i="7" s="1"/>
  <c r="M318" i="7"/>
  <c r="O318" i="7"/>
  <c r="I319" i="7"/>
  <c r="K319" i="7"/>
  <c r="M319" i="7"/>
  <c r="O319" i="7"/>
  <c r="I320" i="7"/>
  <c r="K320" i="7" s="1"/>
  <c r="M320" i="7"/>
  <c r="O320" i="7"/>
  <c r="I321" i="7"/>
  <c r="K321" i="7" s="1"/>
  <c r="M321" i="7"/>
  <c r="O321" i="7"/>
  <c r="I322" i="7"/>
  <c r="K322" i="7" s="1"/>
  <c r="M322" i="7"/>
  <c r="O322" i="7"/>
  <c r="I323" i="7"/>
  <c r="K323" i="7"/>
  <c r="M323" i="7"/>
  <c r="O323" i="7"/>
  <c r="I324" i="7"/>
  <c r="K324" i="7" s="1"/>
  <c r="M324" i="7"/>
  <c r="O324" i="7"/>
  <c r="I325" i="7"/>
  <c r="K325" i="7" s="1"/>
  <c r="M325" i="7"/>
  <c r="O325" i="7"/>
  <c r="I326" i="7"/>
  <c r="K326" i="7" s="1"/>
  <c r="M326" i="7"/>
  <c r="O326" i="7"/>
  <c r="I327" i="7"/>
  <c r="K327" i="7"/>
  <c r="M327" i="7"/>
  <c r="O327" i="7"/>
  <c r="I328" i="7"/>
  <c r="K328" i="7" s="1"/>
  <c r="M328" i="7"/>
  <c r="O328" i="7"/>
  <c r="I329" i="7"/>
  <c r="K329" i="7" s="1"/>
  <c r="M329" i="7"/>
  <c r="O329" i="7"/>
  <c r="I330" i="7"/>
  <c r="K330" i="7" s="1"/>
  <c r="M330" i="7"/>
  <c r="O330" i="7"/>
  <c r="I331" i="7"/>
  <c r="K331" i="7" s="1"/>
  <c r="M331" i="7"/>
  <c r="O331" i="7"/>
  <c r="I332" i="7"/>
  <c r="K332" i="7" s="1"/>
  <c r="M332" i="7"/>
  <c r="O332" i="7"/>
  <c r="I333" i="7"/>
  <c r="K333" i="7" s="1"/>
  <c r="M333" i="7"/>
  <c r="O333" i="7"/>
  <c r="I334" i="7"/>
  <c r="K334" i="7" s="1"/>
  <c r="M334" i="7"/>
  <c r="O334" i="7"/>
  <c r="I335" i="7"/>
  <c r="K335" i="7" s="1"/>
  <c r="M335" i="7"/>
  <c r="O335" i="7"/>
  <c r="I336" i="7"/>
  <c r="K336" i="7" s="1"/>
  <c r="M336" i="7"/>
  <c r="O336" i="7"/>
  <c r="I337" i="7"/>
  <c r="K337" i="7" s="1"/>
  <c r="M337" i="7"/>
  <c r="O337" i="7"/>
  <c r="I338" i="7"/>
  <c r="K338" i="7" s="1"/>
  <c r="M338" i="7"/>
  <c r="O338" i="7"/>
  <c r="I339" i="7"/>
  <c r="K339" i="7"/>
  <c r="M339" i="7"/>
  <c r="O339" i="7"/>
  <c r="I340" i="7"/>
  <c r="K340" i="7" s="1"/>
  <c r="M340" i="7"/>
  <c r="O340" i="7"/>
  <c r="I341" i="7"/>
  <c r="K341" i="7"/>
  <c r="M341" i="7"/>
  <c r="O341" i="7"/>
  <c r="I342" i="7"/>
  <c r="K342" i="7" s="1"/>
  <c r="M342" i="7"/>
  <c r="O342" i="7"/>
  <c r="I343" i="7"/>
  <c r="K343" i="7" s="1"/>
  <c r="M343" i="7"/>
  <c r="O343" i="7"/>
  <c r="I344" i="7"/>
  <c r="K344" i="7" s="1"/>
  <c r="M344" i="7"/>
  <c r="O344" i="7"/>
  <c r="I345" i="7"/>
  <c r="K345" i="7"/>
  <c r="M345" i="7"/>
  <c r="O345" i="7"/>
  <c r="I346" i="7"/>
  <c r="K346" i="7" s="1"/>
  <c r="M346" i="7"/>
  <c r="O346" i="7"/>
  <c r="I347" i="7"/>
  <c r="K347" i="7"/>
  <c r="M347" i="7"/>
  <c r="O347" i="7"/>
  <c r="I348" i="7"/>
  <c r="K348" i="7" s="1"/>
  <c r="M348" i="7"/>
  <c r="O348" i="7"/>
  <c r="I349" i="7"/>
  <c r="K349" i="7" s="1"/>
  <c r="M349" i="7"/>
  <c r="O349" i="7"/>
  <c r="I350" i="7"/>
  <c r="K350" i="7" s="1"/>
  <c r="M350" i="7"/>
  <c r="O350" i="7"/>
  <c r="I351" i="7"/>
  <c r="K351" i="7"/>
  <c r="M351" i="7"/>
  <c r="O351" i="7"/>
  <c r="I352" i="7"/>
  <c r="K352" i="7" s="1"/>
  <c r="M352" i="7"/>
  <c r="O352" i="7"/>
  <c r="I353" i="7"/>
  <c r="K353" i="7" s="1"/>
  <c r="M353" i="7"/>
  <c r="O353" i="7"/>
  <c r="I354" i="7"/>
  <c r="K354" i="7" s="1"/>
  <c r="M354" i="7"/>
  <c r="O354" i="7"/>
  <c r="I355" i="7"/>
  <c r="K355" i="7"/>
  <c r="M355" i="7"/>
  <c r="O355" i="7"/>
  <c r="I356" i="7"/>
  <c r="K356" i="7" s="1"/>
  <c r="M356" i="7"/>
  <c r="O356" i="7"/>
  <c r="I357" i="7"/>
  <c r="K357" i="7"/>
  <c r="M357" i="7"/>
  <c r="O357" i="7"/>
  <c r="I358" i="7"/>
  <c r="K358" i="7" s="1"/>
  <c r="M358" i="7"/>
  <c r="O358" i="7"/>
  <c r="I359" i="7"/>
  <c r="K359" i="7" s="1"/>
  <c r="M359" i="7"/>
  <c r="O359" i="7"/>
  <c r="I360" i="7"/>
  <c r="K360" i="7" s="1"/>
  <c r="M360" i="7"/>
  <c r="O360" i="7"/>
  <c r="I361" i="7"/>
  <c r="K361" i="7"/>
  <c r="M361" i="7"/>
  <c r="O361" i="7"/>
  <c r="I362" i="7"/>
  <c r="K362" i="7" s="1"/>
  <c r="M362" i="7"/>
  <c r="O362" i="7"/>
  <c r="I363" i="7"/>
  <c r="K363" i="7"/>
  <c r="M363" i="7"/>
  <c r="O363" i="7"/>
  <c r="I364" i="7"/>
  <c r="K364" i="7" s="1"/>
  <c r="M364" i="7"/>
  <c r="O364" i="7"/>
  <c r="I365" i="7"/>
  <c r="K365" i="7" s="1"/>
  <c r="M365" i="7"/>
  <c r="O365" i="7"/>
  <c r="I366" i="7"/>
  <c r="K366" i="7" s="1"/>
  <c r="M366" i="7"/>
  <c r="O366" i="7"/>
  <c r="I367" i="7"/>
  <c r="K367" i="7"/>
  <c r="M367" i="7"/>
  <c r="O367" i="7"/>
  <c r="I368" i="7"/>
  <c r="K368" i="7" s="1"/>
  <c r="M368" i="7"/>
  <c r="O368" i="7"/>
  <c r="I369" i="7"/>
  <c r="K369" i="7" s="1"/>
  <c r="M369" i="7"/>
  <c r="O369" i="7"/>
  <c r="I370" i="7"/>
  <c r="K370" i="7" s="1"/>
  <c r="M370" i="7"/>
  <c r="O370" i="7"/>
  <c r="I371" i="7"/>
  <c r="K371" i="7"/>
  <c r="M371" i="7"/>
  <c r="O371" i="7"/>
  <c r="I372" i="7"/>
  <c r="K372" i="7" s="1"/>
  <c r="M372" i="7"/>
  <c r="O372" i="7"/>
  <c r="I373" i="7"/>
  <c r="K373" i="7"/>
  <c r="M373" i="7"/>
  <c r="O373" i="7"/>
  <c r="I374" i="7"/>
  <c r="K374" i="7" s="1"/>
  <c r="M374" i="7"/>
  <c r="O374" i="7"/>
  <c r="I375" i="7"/>
  <c r="K375" i="7" s="1"/>
  <c r="M375" i="7"/>
  <c r="O375" i="7"/>
  <c r="I376" i="7"/>
  <c r="K376" i="7" s="1"/>
  <c r="M376" i="7"/>
  <c r="O376" i="7"/>
  <c r="I377" i="7"/>
  <c r="K377" i="7"/>
  <c r="M377" i="7"/>
  <c r="O377" i="7"/>
  <c r="I378" i="7"/>
  <c r="K378" i="7" s="1"/>
  <c r="M378" i="7"/>
  <c r="O378" i="7"/>
  <c r="I379" i="7"/>
  <c r="K379" i="7"/>
  <c r="M379" i="7"/>
  <c r="O379" i="7"/>
  <c r="I380" i="7"/>
  <c r="K380" i="7" s="1"/>
  <c r="M380" i="7"/>
  <c r="O380" i="7"/>
  <c r="I381" i="7"/>
  <c r="K381" i="7" s="1"/>
  <c r="M381" i="7"/>
  <c r="O381" i="7"/>
  <c r="I382" i="7"/>
  <c r="K382" i="7" s="1"/>
  <c r="M382" i="7"/>
  <c r="O382" i="7"/>
  <c r="I383" i="7"/>
  <c r="K383" i="7"/>
  <c r="M383" i="7"/>
  <c r="O383" i="7"/>
  <c r="I384" i="7"/>
  <c r="K384" i="7" s="1"/>
  <c r="M384" i="7"/>
  <c r="O384" i="7"/>
  <c r="I385" i="7"/>
  <c r="K385" i="7" s="1"/>
  <c r="M385" i="7"/>
  <c r="O385" i="7"/>
  <c r="I386" i="7"/>
  <c r="K386" i="7"/>
  <c r="M386" i="7"/>
  <c r="O386" i="7"/>
  <c r="I387" i="7"/>
  <c r="K387" i="7" s="1"/>
  <c r="M387" i="7"/>
  <c r="O387" i="7"/>
  <c r="I388" i="7"/>
  <c r="K388" i="7"/>
  <c r="M388" i="7"/>
  <c r="O388" i="7"/>
  <c r="I389" i="7"/>
  <c r="K389" i="7" s="1"/>
  <c r="M389" i="7"/>
  <c r="O389" i="7"/>
  <c r="I390" i="7"/>
  <c r="K390" i="7" s="1"/>
  <c r="M390" i="7"/>
  <c r="O390" i="7"/>
  <c r="I391" i="7"/>
  <c r="K391" i="7"/>
  <c r="M391" i="7"/>
  <c r="O391" i="7"/>
  <c r="I392" i="7"/>
  <c r="K392" i="7" s="1"/>
  <c r="M392" i="7"/>
  <c r="O392" i="7"/>
  <c r="I393" i="7"/>
  <c r="K393" i="7"/>
  <c r="M393" i="7"/>
  <c r="O393" i="7"/>
  <c r="I394" i="7"/>
  <c r="K394" i="7" s="1"/>
  <c r="M394" i="7"/>
  <c r="O394" i="7"/>
  <c r="I395" i="7"/>
  <c r="K395" i="7"/>
  <c r="M395" i="7"/>
  <c r="O395" i="7"/>
  <c r="I396" i="7"/>
  <c r="K396" i="7" s="1"/>
  <c r="M396" i="7"/>
  <c r="O396" i="7"/>
  <c r="I397" i="7"/>
  <c r="K397" i="7"/>
  <c r="M397" i="7"/>
  <c r="O397" i="7"/>
  <c r="I398" i="7"/>
  <c r="K398" i="7" s="1"/>
  <c r="M398" i="7"/>
  <c r="O398" i="7"/>
  <c r="I399" i="7"/>
  <c r="K399" i="7"/>
  <c r="M399" i="7"/>
  <c r="O399" i="7"/>
  <c r="I400" i="7"/>
  <c r="K400" i="7" s="1"/>
  <c r="M400" i="7"/>
  <c r="O400" i="7"/>
  <c r="I401" i="7"/>
  <c r="K401" i="7" s="1"/>
  <c r="M401" i="7"/>
  <c r="O401" i="7"/>
  <c r="I402" i="7"/>
  <c r="K402" i="7" s="1"/>
  <c r="M402" i="7"/>
  <c r="O402" i="7"/>
  <c r="I403" i="7"/>
  <c r="K403" i="7"/>
  <c r="M403" i="7"/>
  <c r="O403" i="7"/>
  <c r="I404" i="7"/>
  <c r="K404" i="7" s="1"/>
  <c r="M404" i="7"/>
  <c r="O404" i="7"/>
  <c r="I405" i="7"/>
  <c r="K405" i="7"/>
  <c r="M405" i="7"/>
  <c r="O405" i="7"/>
  <c r="I406" i="7"/>
  <c r="K406" i="7" s="1"/>
  <c r="M406" i="7"/>
  <c r="O406" i="7"/>
  <c r="I407" i="7"/>
  <c r="K407" i="7"/>
  <c r="M407" i="7"/>
  <c r="O407" i="7"/>
  <c r="I408" i="7"/>
  <c r="K408" i="7" s="1"/>
  <c r="M408" i="7"/>
  <c r="O408" i="7"/>
  <c r="I409" i="7"/>
  <c r="K409" i="7"/>
  <c r="M409" i="7"/>
  <c r="O409" i="7"/>
  <c r="I410" i="7"/>
  <c r="K410" i="7"/>
  <c r="M410" i="7"/>
  <c r="O410" i="7"/>
  <c r="I411" i="7"/>
  <c r="K411" i="7"/>
  <c r="M411" i="7"/>
  <c r="O411" i="7"/>
  <c r="I412" i="7"/>
  <c r="K412" i="7" s="1"/>
  <c r="M412" i="7"/>
  <c r="O412" i="7"/>
  <c r="I413" i="7"/>
  <c r="K413" i="7" s="1"/>
  <c r="M413" i="7"/>
  <c r="O413" i="7"/>
  <c r="I414" i="7"/>
  <c r="K414" i="7" s="1"/>
  <c r="M414" i="7"/>
  <c r="O414" i="7"/>
  <c r="I415" i="7"/>
  <c r="K415" i="7"/>
  <c r="M415" i="7"/>
  <c r="O415" i="7"/>
  <c r="I416" i="7"/>
  <c r="K416" i="7" s="1"/>
  <c r="M416" i="7"/>
  <c r="O416" i="7"/>
  <c r="I417" i="7"/>
  <c r="K417" i="7" s="1"/>
  <c r="M417" i="7"/>
  <c r="O417" i="7"/>
  <c r="I418" i="7"/>
  <c r="K418" i="7" s="1"/>
  <c r="M418" i="7"/>
  <c r="O418" i="7"/>
  <c r="I419" i="7"/>
  <c r="K419" i="7"/>
  <c r="M419" i="7"/>
  <c r="O419" i="7"/>
  <c r="I420" i="7"/>
  <c r="K420" i="7" s="1"/>
  <c r="M420" i="7"/>
  <c r="O420" i="7"/>
  <c r="I421" i="7"/>
  <c r="K421" i="7"/>
  <c r="M421" i="7"/>
  <c r="O421" i="7"/>
  <c r="I422" i="7"/>
  <c r="K422" i="7" s="1"/>
  <c r="M422" i="7"/>
  <c r="O422" i="7"/>
  <c r="I423" i="7"/>
  <c r="K423" i="7" s="1"/>
  <c r="M423" i="7"/>
  <c r="O423" i="7"/>
  <c r="I424" i="7"/>
  <c r="K424" i="7" s="1"/>
  <c r="M424" i="7"/>
  <c r="O424" i="7"/>
  <c r="I425" i="7"/>
  <c r="K425" i="7"/>
  <c r="M425" i="7"/>
  <c r="O425" i="7"/>
  <c r="I426" i="7"/>
  <c r="K426" i="7" s="1"/>
  <c r="M426" i="7"/>
  <c r="O426" i="7"/>
  <c r="I427" i="7"/>
  <c r="K427" i="7"/>
  <c r="M427" i="7"/>
  <c r="O427" i="7"/>
  <c r="I428" i="7"/>
  <c r="K428" i="7" s="1"/>
  <c r="M428" i="7"/>
  <c r="O428" i="7"/>
  <c r="I429" i="7"/>
  <c r="K429" i="7" s="1"/>
  <c r="M429" i="7"/>
  <c r="O429" i="7"/>
  <c r="I430" i="7"/>
  <c r="K430" i="7" s="1"/>
  <c r="M430" i="7"/>
  <c r="O430" i="7"/>
  <c r="I431" i="7"/>
  <c r="K431" i="7"/>
  <c r="M431" i="7"/>
  <c r="O431" i="7"/>
  <c r="I432" i="7"/>
  <c r="K432" i="7" s="1"/>
  <c r="M432" i="7"/>
  <c r="O432" i="7"/>
  <c r="I433" i="7"/>
  <c r="K433" i="7" s="1"/>
  <c r="M433" i="7"/>
  <c r="O433" i="7"/>
  <c r="I434" i="7"/>
  <c r="K434" i="7" s="1"/>
  <c r="M434" i="7"/>
  <c r="O434" i="7"/>
  <c r="I435" i="7"/>
  <c r="K435" i="7"/>
  <c r="M435" i="7"/>
  <c r="O435" i="7"/>
  <c r="I436" i="7"/>
  <c r="K436" i="7" s="1"/>
  <c r="M436" i="7"/>
  <c r="O436" i="7"/>
  <c r="I437" i="7"/>
  <c r="K437" i="7"/>
  <c r="M437" i="7"/>
  <c r="O437" i="7"/>
  <c r="I438" i="7"/>
  <c r="K438" i="7" s="1"/>
  <c r="M438" i="7"/>
  <c r="O438" i="7"/>
  <c r="I439" i="7"/>
  <c r="K439" i="7" s="1"/>
  <c r="M439" i="7"/>
  <c r="O439" i="7"/>
  <c r="I440" i="7"/>
  <c r="K440" i="7" s="1"/>
  <c r="M440" i="7"/>
  <c r="O440" i="7"/>
  <c r="I441" i="7"/>
  <c r="K441" i="7"/>
  <c r="M441" i="7"/>
  <c r="O441" i="7"/>
  <c r="I442" i="7"/>
  <c r="K442" i="7" s="1"/>
  <c r="M442" i="7"/>
  <c r="O442" i="7"/>
  <c r="I443" i="7"/>
  <c r="K443" i="7"/>
  <c r="M443" i="7"/>
  <c r="O443" i="7"/>
  <c r="I444" i="7"/>
  <c r="K444" i="7" s="1"/>
  <c r="M444" i="7"/>
  <c r="O444" i="7"/>
  <c r="I445" i="7"/>
  <c r="K445" i="7" s="1"/>
  <c r="M445" i="7"/>
  <c r="O445" i="7"/>
  <c r="I446" i="7"/>
  <c r="K446" i="7" s="1"/>
  <c r="M446" i="7"/>
  <c r="O446" i="7"/>
  <c r="I447" i="7"/>
  <c r="K447" i="7"/>
  <c r="M447" i="7"/>
  <c r="O447" i="7"/>
  <c r="I448" i="7"/>
  <c r="K448" i="7" s="1"/>
  <c r="M448" i="7"/>
  <c r="O448" i="7"/>
  <c r="I449" i="7"/>
  <c r="K449" i="7" s="1"/>
  <c r="M449" i="7"/>
  <c r="O449" i="7"/>
  <c r="I450" i="7"/>
  <c r="K450" i="7" s="1"/>
  <c r="M450" i="7"/>
  <c r="O450" i="7"/>
  <c r="I451" i="7"/>
  <c r="K451" i="7"/>
  <c r="M451" i="7"/>
  <c r="O451" i="7"/>
  <c r="I452" i="7"/>
  <c r="K452" i="7" s="1"/>
  <c r="M452" i="7"/>
  <c r="O452" i="7"/>
  <c r="I453" i="7"/>
  <c r="K453" i="7"/>
  <c r="M453" i="7"/>
  <c r="O453" i="7"/>
  <c r="I454" i="7"/>
  <c r="K454" i="7" s="1"/>
  <c r="M454" i="7"/>
  <c r="O454" i="7"/>
  <c r="I455" i="7"/>
  <c r="K455" i="7" s="1"/>
  <c r="M455" i="7"/>
  <c r="O455" i="7"/>
  <c r="I456" i="7"/>
  <c r="K456" i="7" s="1"/>
  <c r="M456" i="7"/>
  <c r="O456" i="7"/>
  <c r="I457" i="7"/>
  <c r="K457" i="7"/>
  <c r="M457" i="7"/>
  <c r="O457" i="7"/>
  <c r="I458" i="7"/>
  <c r="K458" i="7" s="1"/>
  <c r="M458" i="7"/>
  <c r="O458" i="7"/>
  <c r="I459" i="7"/>
  <c r="K459" i="7"/>
  <c r="M459" i="7"/>
  <c r="O459" i="7"/>
  <c r="I460" i="7"/>
  <c r="K460" i="7" s="1"/>
  <c r="M460" i="7"/>
  <c r="O460" i="7"/>
  <c r="I461" i="7"/>
  <c r="K461" i="7" s="1"/>
  <c r="M461" i="7"/>
  <c r="O461" i="7"/>
  <c r="I462" i="7"/>
  <c r="K462" i="7" s="1"/>
  <c r="M462" i="7"/>
  <c r="O462" i="7"/>
  <c r="I463" i="7"/>
  <c r="K463" i="7"/>
  <c r="M463" i="7"/>
  <c r="O463" i="7"/>
  <c r="I464" i="7"/>
  <c r="K464" i="7" s="1"/>
  <c r="M464" i="7"/>
  <c r="O464" i="7"/>
  <c r="I465" i="7"/>
  <c r="K465" i="7" s="1"/>
  <c r="M465" i="7"/>
  <c r="O465" i="7"/>
  <c r="I466" i="7"/>
  <c r="K466" i="7" s="1"/>
  <c r="M466" i="7"/>
  <c r="O466" i="7"/>
  <c r="I467" i="7"/>
  <c r="K467" i="7"/>
  <c r="M467" i="7"/>
  <c r="O467" i="7"/>
  <c r="I468" i="7"/>
  <c r="K468" i="7" s="1"/>
  <c r="M468" i="7"/>
  <c r="O468" i="7"/>
  <c r="I469" i="7"/>
  <c r="K469" i="7"/>
  <c r="M469" i="7"/>
  <c r="O469" i="7"/>
  <c r="I470" i="7"/>
  <c r="K470" i="7" s="1"/>
  <c r="M470" i="7"/>
  <c r="O470" i="7"/>
  <c r="I471" i="7"/>
  <c r="K471" i="7" s="1"/>
  <c r="M471" i="7"/>
  <c r="O471" i="7"/>
  <c r="I472" i="7"/>
  <c r="K472" i="7" s="1"/>
  <c r="M472" i="7"/>
  <c r="O472" i="7"/>
  <c r="I473" i="7"/>
  <c r="K473" i="7"/>
  <c r="M473" i="7"/>
  <c r="O473" i="7"/>
  <c r="I474" i="7"/>
  <c r="K474" i="7" s="1"/>
  <c r="M474" i="7"/>
  <c r="O474" i="7"/>
  <c r="I475" i="7"/>
  <c r="K475" i="7"/>
  <c r="M475" i="7"/>
  <c r="O475" i="7"/>
  <c r="I476" i="7"/>
  <c r="K476" i="7" s="1"/>
  <c r="M476" i="7"/>
  <c r="O476" i="7"/>
  <c r="I477" i="7"/>
  <c r="K477" i="7" s="1"/>
  <c r="M477" i="7"/>
  <c r="O477" i="7"/>
  <c r="I478" i="7"/>
  <c r="K478" i="7" s="1"/>
  <c r="M478" i="7"/>
  <c r="O478" i="7"/>
  <c r="I479" i="7"/>
  <c r="K479" i="7"/>
  <c r="M479" i="7"/>
  <c r="O479" i="7"/>
  <c r="I480" i="7"/>
  <c r="K480" i="7" s="1"/>
  <c r="M480" i="7"/>
  <c r="O480" i="7"/>
  <c r="I481" i="7"/>
  <c r="K481" i="7" s="1"/>
  <c r="M481" i="7"/>
  <c r="O481" i="7"/>
  <c r="I482" i="7"/>
  <c r="K482" i="7" s="1"/>
  <c r="M482" i="7"/>
  <c r="O482" i="7"/>
  <c r="I483" i="7"/>
  <c r="K483" i="7"/>
  <c r="M483" i="7"/>
  <c r="O483" i="7"/>
  <c r="I484" i="7"/>
  <c r="K484" i="7" s="1"/>
  <c r="M484" i="7"/>
  <c r="O484" i="7"/>
  <c r="O4" i="7"/>
  <c r="O6" i="7"/>
  <c r="O7" i="7"/>
  <c r="O8" i="7"/>
  <c r="O9" i="7"/>
  <c r="O10" i="7"/>
  <c r="O11" i="7"/>
  <c r="O12" i="7"/>
  <c r="O13" i="7"/>
  <c r="O14" i="7"/>
  <c r="O15" i="7"/>
  <c r="O16" i="7"/>
  <c r="O17" i="7"/>
  <c r="O18" i="7"/>
  <c r="O19" i="7"/>
  <c r="M15" i="7"/>
  <c r="M16" i="7"/>
  <c r="M17" i="7"/>
  <c r="M18" i="7"/>
  <c r="M19" i="7"/>
  <c r="I16" i="7"/>
  <c r="K16" i="7" s="1"/>
  <c r="I17" i="7"/>
  <c r="K17" i="7" s="1"/>
  <c r="I18" i="7"/>
  <c r="K18" i="7" s="1"/>
  <c r="I19" i="7"/>
  <c r="K19" i="7" s="1"/>
  <c r="M4" i="7"/>
  <c r="M6" i="7"/>
  <c r="M7" i="7"/>
  <c r="M8" i="7"/>
  <c r="M9" i="7"/>
  <c r="M10" i="7"/>
  <c r="M11" i="7"/>
  <c r="M12" i="7"/>
  <c r="M13" i="7"/>
  <c r="M14" i="7"/>
  <c r="I6" i="12"/>
  <c r="I8" i="12" s="1"/>
  <c r="K4" i="12"/>
  <c r="F4" i="12"/>
  <c r="F6" i="12" s="1"/>
  <c r="F6" i="8"/>
  <c r="D9" i="8"/>
  <c r="J11" i="8"/>
  <c r="J12" i="8" s="1"/>
  <c r="J5" i="10"/>
  <c r="J6" i="10"/>
  <c r="J7" i="10"/>
  <c r="J8" i="10"/>
  <c r="J9" i="10"/>
  <c r="P3" i="10"/>
  <c r="O3" i="10"/>
  <c r="O4" i="10" s="1"/>
  <c r="O5" i="10" s="1"/>
  <c r="O6" i="10" s="1"/>
  <c r="O7" i="10" s="1"/>
  <c r="J8" i="11"/>
  <c r="J4" i="11"/>
  <c r="J5" i="11"/>
  <c r="J6" i="11"/>
  <c r="J7" i="11"/>
  <c r="J9" i="11"/>
  <c r="J10" i="11"/>
  <c r="J11" i="11"/>
  <c r="J12" i="11"/>
  <c r="J13" i="11"/>
  <c r="J14" i="11"/>
  <c r="J15" i="11"/>
  <c r="J16" i="11"/>
  <c r="J17" i="11"/>
  <c r="J18" i="11"/>
  <c r="J19" i="11"/>
  <c r="J20" i="11"/>
  <c r="J21" i="11"/>
  <c r="J22" i="11"/>
  <c r="J23" i="11"/>
  <c r="J3" i="11"/>
  <c r="G3" i="11"/>
  <c r="N3" i="11" s="1"/>
  <c r="G4" i="11"/>
  <c r="N4" i="11" s="1"/>
  <c r="G5" i="11"/>
  <c r="N5" i="11" s="1"/>
  <c r="G6" i="11"/>
  <c r="N6" i="11" s="1"/>
  <c r="G7" i="11"/>
  <c r="N7" i="11" s="1"/>
  <c r="G8" i="11"/>
  <c r="N8" i="11" s="1"/>
  <c r="G9" i="11"/>
  <c r="N9" i="11" s="1"/>
  <c r="G10" i="11"/>
  <c r="N10" i="11" s="1"/>
  <c r="G11" i="11"/>
  <c r="N11" i="11" s="1"/>
  <c r="G12" i="11"/>
  <c r="N12" i="11" s="1"/>
  <c r="G13" i="11"/>
  <c r="N13" i="11" s="1"/>
  <c r="G14" i="11"/>
  <c r="N14" i="11" s="1"/>
  <c r="G15" i="11"/>
  <c r="N15" i="11" s="1"/>
  <c r="G16" i="11"/>
  <c r="N16" i="11" s="1"/>
  <c r="G17" i="11"/>
  <c r="N17" i="11" s="1"/>
  <c r="G18" i="11"/>
  <c r="N18" i="11" s="1"/>
  <c r="G20" i="11"/>
  <c r="N20" i="11" s="1"/>
  <c r="G21" i="11"/>
  <c r="N21" i="11" s="1"/>
  <c r="G22" i="11"/>
  <c r="N22" i="11" s="1"/>
  <c r="G23" i="11"/>
  <c r="N23" i="11" s="1"/>
  <c r="B3" i="11"/>
  <c r="D3" i="10"/>
  <c r="D4" i="10" s="1"/>
  <c r="C3" i="10"/>
  <c r="I15" i="7"/>
  <c r="K15" i="7" s="1"/>
  <c r="G19" i="11"/>
  <c r="N19" i="11" s="1"/>
  <c r="B3" i="10"/>
  <c r="B4" i="10" s="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162" i="10" s="1"/>
  <c r="B163" i="10" s="1"/>
  <c r="B164" i="10" s="1"/>
  <c r="B165" i="10" s="1"/>
  <c r="B166" i="10" s="1"/>
  <c r="B167" i="10" s="1"/>
  <c r="B168" i="10" s="1"/>
  <c r="B169" i="10" s="1"/>
  <c r="B170" i="10" s="1"/>
  <c r="B171" i="10" s="1"/>
  <c r="B172" i="10" s="1"/>
  <c r="B173" i="10" s="1"/>
  <c r="B174" i="10" s="1"/>
  <c r="B175" i="10" s="1"/>
  <c r="B176" i="10" s="1"/>
  <c r="B177" i="10" s="1"/>
  <c r="B178" i="10" s="1"/>
  <c r="B179" i="10" s="1"/>
  <c r="B180" i="10" s="1"/>
  <c r="B181" i="10" s="1"/>
  <c r="B182" i="10" s="1"/>
  <c r="B183" i="10" s="1"/>
  <c r="B184" i="10" s="1"/>
  <c r="B185" i="10" s="1"/>
  <c r="B186" i="10" s="1"/>
  <c r="B187" i="10" s="1"/>
  <c r="B188" i="10" s="1"/>
  <c r="B189" i="10" s="1"/>
  <c r="B190" i="10" s="1"/>
  <c r="B191" i="10" s="1"/>
  <c r="B192" i="10" s="1"/>
  <c r="B193" i="10" s="1"/>
  <c r="B194" i="10" s="1"/>
  <c r="B195" i="10" s="1"/>
  <c r="B196" i="10" s="1"/>
  <c r="B197" i="10" s="1"/>
  <c r="B198" i="10" s="1"/>
  <c r="B199" i="10" s="1"/>
  <c r="B200" i="10" s="1"/>
  <c r="B201" i="10" s="1"/>
  <c r="B202" i="10" s="1"/>
  <c r="B203" i="10" s="1"/>
  <c r="B204" i="10" s="1"/>
  <c r="B205" i="10" s="1"/>
  <c r="B206" i="10" s="1"/>
  <c r="B207" i="10" s="1"/>
  <c r="B208" i="10" s="1"/>
  <c r="B209" i="10" s="1"/>
  <c r="B210" i="10" s="1"/>
  <c r="B211" i="10" s="1"/>
  <c r="B212" i="10" s="1"/>
  <c r="B213" i="10" s="1"/>
  <c r="B214" i="10" s="1"/>
  <c r="B215" i="10" s="1"/>
  <c r="B216" i="10" s="1"/>
  <c r="B217" i="10" s="1"/>
  <c r="B218" i="10" s="1"/>
  <c r="B219" i="10" s="1"/>
  <c r="B220" i="10" s="1"/>
  <c r="B221" i="10" s="1"/>
  <c r="B222" i="10" s="1"/>
  <c r="B223" i="10" s="1"/>
  <c r="B224" i="10" s="1"/>
  <c r="B225" i="10" s="1"/>
  <c r="B226" i="10" s="1"/>
  <c r="B227" i="10" s="1"/>
  <c r="B228" i="10" s="1"/>
  <c r="B229" i="10" s="1"/>
  <c r="B230" i="10" s="1"/>
  <c r="B231" i="10" s="1"/>
  <c r="B232" i="10" s="1"/>
  <c r="B233" i="10" s="1"/>
  <c r="B234" i="10" s="1"/>
  <c r="B235" i="10" s="1"/>
  <c r="B236" i="10" s="1"/>
  <c r="B237" i="10" s="1"/>
  <c r="B238" i="10" s="1"/>
  <c r="B239" i="10" s="1"/>
  <c r="B240" i="10" s="1"/>
  <c r="B241" i="10" s="1"/>
  <c r="B242" i="10" s="1"/>
  <c r="B243" i="10" s="1"/>
  <c r="B244" i="10" s="1"/>
  <c r="B245" i="10" s="1"/>
  <c r="B246" i="10" s="1"/>
  <c r="B247" i="10" s="1"/>
  <c r="B248" i="10" s="1"/>
  <c r="B249" i="10" s="1"/>
  <c r="B250" i="10" s="1"/>
  <c r="B251" i="10" s="1"/>
  <c r="B252" i="10" s="1"/>
  <c r="B253" i="10" s="1"/>
  <c r="B254" i="10" s="1"/>
  <c r="B255" i="10" s="1"/>
  <c r="B256" i="10" s="1"/>
  <c r="B257" i="10" s="1"/>
  <c r="B258" i="10" s="1"/>
  <c r="B259" i="10" s="1"/>
  <c r="B260" i="10" s="1"/>
  <c r="B261" i="10" s="1"/>
  <c r="B262" i="10" s="1"/>
  <c r="B263" i="10" s="1"/>
  <c r="B264" i="10" s="1"/>
  <c r="B265" i="10" s="1"/>
  <c r="B266" i="10" s="1"/>
  <c r="B267" i="10" s="1"/>
  <c r="B268" i="10" s="1"/>
  <c r="B269" i="10" s="1"/>
  <c r="B270" i="10" s="1"/>
  <c r="B271" i="10" s="1"/>
  <c r="B272" i="10" s="1"/>
  <c r="B273" i="10" s="1"/>
  <c r="B274" i="10" s="1"/>
  <c r="B275" i="10" s="1"/>
  <c r="B276" i="10" s="1"/>
  <c r="B277" i="10" s="1"/>
  <c r="B278" i="10" s="1"/>
  <c r="B279" i="10" s="1"/>
  <c r="B280" i="10" s="1"/>
  <c r="B281" i="10" s="1"/>
  <c r="B282" i="10" s="1"/>
  <c r="B283" i="10" s="1"/>
  <c r="B284" i="10" s="1"/>
  <c r="B285" i="10" s="1"/>
  <c r="B286" i="10" s="1"/>
  <c r="B287" i="10" s="1"/>
  <c r="B288" i="10" s="1"/>
  <c r="B289" i="10" s="1"/>
  <c r="B290" i="10" s="1"/>
  <c r="B291" i="10" s="1"/>
  <c r="B292" i="10" s="1"/>
  <c r="B293" i="10" s="1"/>
  <c r="B294" i="10" s="1"/>
  <c r="B295" i="10" s="1"/>
  <c r="B296" i="10" s="1"/>
  <c r="B297" i="10" s="1"/>
  <c r="B298" i="10" s="1"/>
  <c r="B299" i="10" s="1"/>
  <c r="B300" i="10" s="1"/>
  <c r="B301" i="10" s="1"/>
  <c r="B302" i="10" s="1"/>
  <c r="B303" i="10" s="1"/>
  <c r="B304" i="10" s="1"/>
  <c r="B305" i="10" s="1"/>
  <c r="B306" i="10" s="1"/>
  <c r="B307" i="10" s="1"/>
  <c r="B308" i="10" s="1"/>
  <c r="B309" i="10" s="1"/>
  <c r="B310" i="10" s="1"/>
  <c r="B311" i="10" s="1"/>
  <c r="B312" i="10" s="1"/>
  <c r="B313" i="10" s="1"/>
  <c r="B314" i="10" s="1"/>
  <c r="B315" i="10" s="1"/>
  <c r="B316" i="10" s="1"/>
  <c r="B317" i="10" s="1"/>
  <c r="B318" i="10" s="1"/>
  <c r="B319" i="10" s="1"/>
  <c r="B320" i="10" s="1"/>
  <c r="B321" i="10" s="1"/>
  <c r="B322" i="10" s="1"/>
  <c r="B323" i="10" s="1"/>
  <c r="B324" i="10" s="1"/>
  <c r="B325" i="10" s="1"/>
  <c r="B326" i="10" s="1"/>
  <c r="B327" i="10" s="1"/>
  <c r="B328" i="10" s="1"/>
  <c r="B329" i="10" s="1"/>
  <c r="B330" i="10" s="1"/>
  <c r="B331" i="10" s="1"/>
  <c r="B332" i="10" s="1"/>
  <c r="B333" i="10" s="1"/>
  <c r="B334" i="10" s="1"/>
  <c r="B335" i="10" s="1"/>
  <c r="B336" i="10" s="1"/>
  <c r="B337" i="10" s="1"/>
  <c r="B338" i="10" s="1"/>
  <c r="B339" i="10" s="1"/>
  <c r="B340" i="10" s="1"/>
  <c r="B341" i="10" s="1"/>
  <c r="B342" i="10" s="1"/>
  <c r="B343" i="10" s="1"/>
  <c r="B344" i="10" s="1"/>
  <c r="B345" i="10" s="1"/>
  <c r="B346" i="10" s="1"/>
  <c r="B347" i="10" s="1"/>
  <c r="B348" i="10" s="1"/>
  <c r="B349" i="10" s="1"/>
  <c r="B350" i="10" s="1"/>
  <c r="B351" i="10" s="1"/>
  <c r="B352" i="10" s="1"/>
  <c r="B353" i="10" s="1"/>
  <c r="B354" i="10" s="1"/>
  <c r="B355" i="10" s="1"/>
  <c r="B356" i="10" s="1"/>
  <c r="B357" i="10" s="1"/>
  <c r="B358" i="10" s="1"/>
  <c r="B359" i="10" s="1"/>
  <c r="B360" i="10" s="1"/>
  <c r="B361" i="10" s="1"/>
  <c r="B362" i="10" s="1"/>
  <c r="B363" i="10" s="1"/>
  <c r="B364" i="10" s="1"/>
  <c r="B365" i="10" s="1"/>
  <c r="B366" i="10" s="1"/>
  <c r="B367" i="10" s="1"/>
  <c r="B368" i="10" s="1"/>
  <c r="B369" i="10" s="1"/>
  <c r="B370" i="10" s="1"/>
  <c r="B371" i="10" s="1"/>
  <c r="B372" i="10" s="1"/>
  <c r="B373" i="10" s="1"/>
  <c r="B374" i="10" s="1"/>
  <c r="B375" i="10" s="1"/>
  <c r="B376" i="10" s="1"/>
  <c r="B377" i="10" s="1"/>
  <c r="B378" i="10" s="1"/>
  <c r="B379" i="10" s="1"/>
  <c r="B380" i="10" s="1"/>
  <c r="B381" i="10" s="1"/>
  <c r="B382" i="10" s="1"/>
  <c r="B383" i="10" s="1"/>
  <c r="B384" i="10" s="1"/>
  <c r="B385" i="10" s="1"/>
  <c r="B386" i="10" s="1"/>
  <c r="B387" i="10" s="1"/>
  <c r="B388" i="10" s="1"/>
  <c r="B389" i="10" s="1"/>
  <c r="B390" i="10" s="1"/>
  <c r="B391" i="10" s="1"/>
  <c r="B392" i="10" s="1"/>
  <c r="B393" i="10" s="1"/>
  <c r="B394" i="10" s="1"/>
  <c r="B395" i="10" s="1"/>
  <c r="B396" i="10" s="1"/>
  <c r="B397" i="10" s="1"/>
  <c r="B398" i="10" s="1"/>
  <c r="B399" i="10" s="1"/>
  <c r="B400" i="10" s="1"/>
  <c r="B401" i="10" s="1"/>
  <c r="B402" i="10" s="1"/>
  <c r="B403" i="10" s="1"/>
  <c r="B404" i="10" s="1"/>
  <c r="B405" i="10" s="1"/>
  <c r="B406" i="10" s="1"/>
  <c r="B407" i="10" s="1"/>
  <c r="B408" i="10" s="1"/>
  <c r="B409" i="10" s="1"/>
  <c r="B410" i="10" s="1"/>
  <c r="B411" i="10" s="1"/>
  <c r="B412" i="10" s="1"/>
  <c r="B413" i="10" s="1"/>
  <c r="B414" i="10" s="1"/>
  <c r="B415" i="10" s="1"/>
  <c r="B416" i="10" s="1"/>
  <c r="B417" i="10" s="1"/>
  <c r="B418" i="10" s="1"/>
  <c r="B419" i="10" s="1"/>
  <c r="B420" i="10" s="1"/>
  <c r="B421" i="10" s="1"/>
  <c r="B422" i="10" s="1"/>
  <c r="B423" i="10" s="1"/>
  <c r="B424" i="10" s="1"/>
  <c r="B425" i="10" s="1"/>
  <c r="B426" i="10" s="1"/>
  <c r="B427" i="10" s="1"/>
  <c r="B428" i="10" s="1"/>
  <c r="B429" i="10" s="1"/>
  <c r="B430" i="10" s="1"/>
  <c r="B431" i="10" s="1"/>
  <c r="B432" i="10" s="1"/>
  <c r="B433" i="10" s="1"/>
  <c r="B434" i="10" s="1"/>
  <c r="B435" i="10" s="1"/>
  <c r="B436" i="10" s="1"/>
  <c r="B437" i="10" s="1"/>
  <c r="B438" i="10" s="1"/>
  <c r="B439" i="10" s="1"/>
  <c r="B440" i="10" s="1"/>
  <c r="B441" i="10" s="1"/>
  <c r="B442" i="10" s="1"/>
  <c r="B443" i="10" s="1"/>
  <c r="B444" i="10" s="1"/>
  <c r="B445" i="10" s="1"/>
  <c r="B446" i="10" s="1"/>
  <c r="B447" i="10" s="1"/>
  <c r="B448" i="10" s="1"/>
  <c r="B449" i="10" s="1"/>
  <c r="B450" i="10" s="1"/>
  <c r="B451" i="10" s="1"/>
  <c r="B452" i="10" s="1"/>
  <c r="B453" i="10" s="1"/>
  <c r="B454" i="10" s="1"/>
  <c r="B455" i="10" s="1"/>
  <c r="B456" i="10" s="1"/>
  <c r="B457" i="10" s="1"/>
  <c r="B458" i="10" s="1"/>
  <c r="B459" i="10" s="1"/>
  <c r="B460" i="10" s="1"/>
  <c r="B461" i="10" s="1"/>
  <c r="B462" i="10" s="1"/>
  <c r="B463" i="10" s="1"/>
  <c r="B464" i="10" s="1"/>
  <c r="B465" i="10" s="1"/>
  <c r="B466" i="10" s="1"/>
  <c r="B467" i="10" s="1"/>
  <c r="B468" i="10" s="1"/>
  <c r="B469" i="10" s="1"/>
  <c r="B470" i="10" s="1"/>
  <c r="B471" i="10" s="1"/>
  <c r="B472" i="10" s="1"/>
  <c r="B473" i="10" s="1"/>
  <c r="B474" i="10" s="1"/>
  <c r="B475" i="10" s="1"/>
  <c r="B476" i="10" s="1"/>
  <c r="B477" i="10" s="1"/>
  <c r="B478" i="10" s="1"/>
  <c r="B479" i="10" s="1"/>
  <c r="B480" i="10" s="1"/>
  <c r="B481" i="10" s="1"/>
  <c r="B482" i="10" s="1"/>
  <c r="B483" i="10" s="1"/>
  <c r="B484" i="10" s="1"/>
  <c r="B485" i="10" s="1"/>
  <c r="B486" i="10" s="1"/>
  <c r="B487" i="10" s="1"/>
  <c r="B488" i="10" s="1"/>
  <c r="B489" i="10" s="1"/>
  <c r="B490" i="10" s="1"/>
  <c r="B491" i="10" s="1"/>
  <c r="B492" i="10" s="1"/>
  <c r="B493" i="10" s="1"/>
  <c r="B494" i="10" s="1"/>
  <c r="B495" i="10" s="1"/>
  <c r="B496" i="10" s="1"/>
  <c r="B497" i="10" s="1"/>
  <c r="B498" i="10" s="1"/>
  <c r="B499" i="10" s="1"/>
  <c r="B500" i="10" s="1"/>
  <c r="B501" i="10" s="1"/>
  <c r="B502" i="10" s="1"/>
  <c r="B503" i="10" s="1"/>
  <c r="B504" i="10" s="1"/>
  <c r="B505" i="10" s="1"/>
  <c r="B506" i="10" s="1"/>
  <c r="B507" i="10" s="1"/>
  <c r="B508" i="10" s="1"/>
  <c r="B509" i="10" s="1"/>
  <c r="B510" i="10" s="1"/>
  <c r="B511" i="10" s="1"/>
  <c r="B512" i="10" s="1"/>
  <c r="B513" i="10" s="1"/>
  <c r="B514" i="10" s="1"/>
  <c r="B515" i="10" s="1"/>
  <c r="B516" i="10" s="1"/>
  <c r="B517" i="10" s="1"/>
  <c r="B518" i="10" s="1"/>
  <c r="B519" i="10" s="1"/>
  <c r="B520" i="10" s="1"/>
  <c r="B521" i="10" s="1"/>
  <c r="B522" i="10" s="1"/>
  <c r="B523" i="10" s="1"/>
  <c r="B524" i="10" s="1"/>
  <c r="B525" i="10" s="1"/>
  <c r="B526" i="10" s="1"/>
  <c r="B527" i="10" s="1"/>
  <c r="B528" i="10" s="1"/>
  <c r="B529" i="10" s="1"/>
  <c r="B530" i="10" s="1"/>
  <c r="B531" i="10" s="1"/>
  <c r="B532" i="10" s="1"/>
  <c r="B533" i="10" s="1"/>
  <c r="B534" i="10" s="1"/>
  <c r="B535" i="10" s="1"/>
  <c r="B536" i="10" s="1"/>
  <c r="B537" i="10" s="1"/>
  <c r="B538" i="10" s="1"/>
  <c r="B539" i="10" s="1"/>
  <c r="B540" i="10" s="1"/>
  <c r="B541" i="10" s="1"/>
  <c r="B542" i="10" s="1"/>
  <c r="B543" i="10" s="1"/>
  <c r="B544" i="10" s="1"/>
  <c r="B545" i="10" s="1"/>
  <c r="B546" i="10" s="1"/>
  <c r="B547" i="10" s="1"/>
  <c r="B548" i="10" s="1"/>
  <c r="B549" i="10" s="1"/>
  <c r="B550" i="10" s="1"/>
  <c r="B551" i="10" s="1"/>
  <c r="B552" i="10" s="1"/>
  <c r="B553" i="10" s="1"/>
  <c r="B554" i="10" s="1"/>
  <c r="B555" i="10" s="1"/>
  <c r="B556" i="10" s="1"/>
  <c r="B557" i="10" s="1"/>
  <c r="B558" i="10" s="1"/>
  <c r="B559" i="10" s="1"/>
  <c r="B560" i="10" s="1"/>
  <c r="B561" i="10" s="1"/>
  <c r="B562" i="10" s="1"/>
  <c r="B563" i="10" s="1"/>
  <c r="B564" i="10" s="1"/>
  <c r="B565" i="10" s="1"/>
  <c r="B566" i="10" s="1"/>
  <c r="B567" i="10" s="1"/>
  <c r="B568" i="10" s="1"/>
  <c r="B569" i="10" s="1"/>
  <c r="B570" i="10" s="1"/>
  <c r="B571" i="10" s="1"/>
  <c r="B572" i="10" s="1"/>
  <c r="B573" i="10" s="1"/>
  <c r="B574" i="10" s="1"/>
  <c r="B575" i="10" s="1"/>
  <c r="B576" i="10" s="1"/>
  <c r="B577" i="10" s="1"/>
  <c r="B578" i="10" s="1"/>
  <c r="B579" i="10" s="1"/>
  <c r="B580" i="10" s="1"/>
  <c r="B581" i="10" s="1"/>
  <c r="B582" i="10" s="1"/>
  <c r="B583" i="10" s="1"/>
  <c r="B584" i="10" s="1"/>
  <c r="B585" i="10" s="1"/>
  <c r="B586" i="10" s="1"/>
  <c r="B587" i="10" s="1"/>
  <c r="B588" i="10" s="1"/>
  <c r="B589" i="10" s="1"/>
  <c r="B590" i="10" s="1"/>
  <c r="B591" i="10" s="1"/>
  <c r="B592" i="10" s="1"/>
  <c r="B593" i="10" s="1"/>
  <c r="B594" i="10" s="1"/>
  <c r="B595" i="10" s="1"/>
  <c r="B596" i="10" s="1"/>
  <c r="B597" i="10" s="1"/>
  <c r="B598" i="10" s="1"/>
  <c r="B599" i="10" s="1"/>
  <c r="B600" i="10" s="1"/>
  <c r="B601" i="10" s="1"/>
  <c r="B602" i="10" s="1"/>
  <c r="B603" i="10" s="1"/>
  <c r="B604" i="10" s="1"/>
  <c r="B605" i="10" s="1"/>
  <c r="B606" i="10" s="1"/>
  <c r="B607" i="10" s="1"/>
  <c r="B608" i="10" s="1"/>
  <c r="B609" i="10" s="1"/>
  <c r="B610" i="10" s="1"/>
  <c r="B611" i="10" s="1"/>
  <c r="B612" i="10" s="1"/>
  <c r="B613" i="10" s="1"/>
  <c r="B614" i="10" s="1"/>
  <c r="B615" i="10" s="1"/>
  <c r="B616" i="10" s="1"/>
  <c r="B617" i="10" s="1"/>
  <c r="B618" i="10" s="1"/>
  <c r="B619" i="10" s="1"/>
  <c r="B620" i="10" s="1"/>
  <c r="B621" i="10" s="1"/>
  <c r="B622" i="10" s="1"/>
  <c r="B623" i="10" s="1"/>
  <c r="B624" i="10" s="1"/>
  <c r="B625" i="10" s="1"/>
  <c r="B626" i="10" s="1"/>
  <c r="B627" i="10" s="1"/>
  <c r="B628" i="10" s="1"/>
  <c r="B629" i="10" s="1"/>
  <c r="B630" i="10" s="1"/>
  <c r="B631" i="10" s="1"/>
  <c r="B632" i="10" s="1"/>
  <c r="B633" i="10" s="1"/>
  <c r="B634" i="10" s="1"/>
  <c r="B635" i="10" s="1"/>
  <c r="B636" i="10" s="1"/>
  <c r="B637" i="10" s="1"/>
  <c r="B638" i="10" s="1"/>
  <c r="B639" i="10" s="1"/>
  <c r="B640" i="10" s="1"/>
  <c r="B641" i="10" s="1"/>
  <c r="B642" i="10" s="1"/>
  <c r="B643" i="10" s="1"/>
  <c r="B644" i="10" s="1"/>
  <c r="B645" i="10" s="1"/>
  <c r="B646" i="10" s="1"/>
  <c r="B647" i="10" s="1"/>
  <c r="B648" i="10" s="1"/>
  <c r="B649" i="10" s="1"/>
  <c r="B650" i="10" s="1"/>
  <c r="B651" i="10" s="1"/>
  <c r="B652" i="10" s="1"/>
  <c r="B653" i="10" s="1"/>
  <c r="B654" i="10" s="1"/>
  <c r="B655" i="10" s="1"/>
  <c r="B656" i="10" s="1"/>
  <c r="B657" i="10" s="1"/>
  <c r="B658" i="10" s="1"/>
  <c r="B659" i="10" s="1"/>
  <c r="B660" i="10" s="1"/>
  <c r="B661" i="10" s="1"/>
  <c r="B662" i="10" s="1"/>
  <c r="B663" i="10" s="1"/>
  <c r="B664" i="10" s="1"/>
  <c r="B665" i="10" s="1"/>
  <c r="B666" i="10" s="1"/>
  <c r="B667" i="10" s="1"/>
  <c r="B668" i="10" s="1"/>
  <c r="B669" i="10" s="1"/>
  <c r="B670" i="10" s="1"/>
  <c r="B671" i="10" s="1"/>
  <c r="B672" i="10" s="1"/>
  <c r="B673" i="10" s="1"/>
  <c r="B674" i="10" s="1"/>
  <c r="B675" i="10" s="1"/>
  <c r="B676" i="10" s="1"/>
  <c r="B677" i="10" s="1"/>
  <c r="B678" i="10" s="1"/>
  <c r="B679" i="10" s="1"/>
  <c r="B680" i="10" s="1"/>
  <c r="B681" i="10" s="1"/>
  <c r="B682" i="10" s="1"/>
  <c r="B683" i="10" s="1"/>
  <c r="B684" i="10" s="1"/>
  <c r="B685" i="10" s="1"/>
  <c r="B686" i="10" s="1"/>
  <c r="B687" i="10" s="1"/>
  <c r="B688" i="10" s="1"/>
  <c r="B689" i="10" s="1"/>
  <c r="B690" i="10" s="1"/>
  <c r="B691" i="10" s="1"/>
  <c r="B692" i="10" s="1"/>
  <c r="B693" i="10" s="1"/>
  <c r="B694" i="10" s="1"/>
  <c r="B695" i="10" s="1"/>
  <c r="B696" i="10" s="1"/>
  <c r="B697" i="10" s="1"/>
  <c r="B698" i="10" s="1"/>
  <c r="B699" i="10" s="1"/>
  <c r="B700" i="10" s="1"/>
  <c r="B701" i="10" s="1"/>
  <c r="B702" i="10" s="1"/>
  <c r="B703" i="10" s="1"/>
  <c r="B704" i="10" s="1"/>
  <c r="B705" i="10" s="1"/>
  <c r="B706" i="10" s="1"/>
  <c r="B707" i="10" s="1"/>
  <c r="B708" i="10" s="1"/>
  <c r="B709" i="10" s="1"/>
  <c r="B710" i="10" s="1"/>
  <c r="B711" i="10" s="1"/>
  <c r="B712" i="10" s="1"/>
  <c r="B713" i="10" s="1"/>
  <c r="B714" i="10" s="1"/>
  <c r="B715" i="10" s="1"/>
  <c r="B716" i="10" s="1"/>
  <c r="B717" i="10" s="1"/>
  <c r="B718" i="10" s="1"/>
  <c r="B719" i="10" s="1"/>
  <c r="B720" i="10" s="1"/>
  <c r="B721" i="10" s="1"/>
  <c r="B722" i="10" s="1"/>
  <c r="B723" i="10" s="1"/>
  <c r="B724" i="10" s="1"/>
  <c r="B725" i="10" s="1"/>
  <c r="B726" i="10" s="1"/>
  <c r="B727" i="10" s="1"/>
  <c r="B728" i="10" s="1"/>
  <c r="B729" i="10" s="1"/>
  <c r="B730" i="10" s="1"/>
  <c r="B731" i="10" s="1"/>
  <c r="B732" i="10" s="1"/>
  <c r="B733" i="10" s="1"/>
  <c r="B734" i="10" s="1"/>
  <c r="B735" i="10" s="1"/>
  <c r="B736" i="10" s="1"/>
  <c r="B737" i="10" s="1"/>
  <c r="B738" i="10" s="1"/>
  <c r="B739" i="10" s="1"/>
  <c r="B740" i="10" s="1"/>
  <c r="B741" i="10" s="1"/>
  <c r="B742" i="10" s="1"/>
  <c r="B743" i="10" s="1"/>
  <c r="B744" i="10" s="1"/>
  <c r="B745" i="10" s="1"/>
  <c r="B746" i="10" s="1"/>
  <c r="B747" i="10" s="1"/>
  <c r="B748" i="10" s="1"/>
  <c r="B749" i="10" s="1"/>
  <c r="B750" i="10" s="1"/>
  <c r="B751" i="10" s="1"/>
  <c r="B752" i="10" s="1"/>
  <c r="B753" i="10" s="1"/>
  <c r="B754" i="10" s="1"/>
  <c r="B755" i="10" s="1"/>
  <c r="B756" i="10" s="1"/>
  <c r="B757" i="10" s="1"/>
  <c r="B758" i="10" s="1"/>
  <c r="B759" i="10" s="1"/>
  <c r="B760" i="10" s="1"/>
  <c r="B761" i="10" s="1"/>
  <c r="B762" i="10" s="1"/>
  <c r="B763" i="10" s="1"/>
  <c r="B764" i="10" s="1"/>
  <c r="B765" i="10" s="1"/>
  <c r="B766" i="10" s="1"/>
  <c r="B767" i="10" s="1"/>
  <c r="B768" i="10" s="1"/>
  <c r="B769" i="10" s="1"/>
  <c r="B770" i="10" s="1"/>
  <c r="B771" i="10" s="1"/>
  <c r="B772" i="10" s="1"/>
  <c r="B773" i="10" s="1"/>
  <c r="B774" i="10" s="1"/>
  <c r="B775" i="10" s="1"/>
  <c r="B776" i="10" s="1"/>
  <c r="B777" i="10" s="1"/>
  <c r="B778" i="10" s="1"/>
  <c r="B779" i="10" s="1"/>
  <c r="B780" i="10" s="1"/>
  <c r="B781" i="10" s="1"/>
  <c r="B782" i="10" s="1"/>
  <c r="B783" i="10" s="1"/>
  <c r="B784" i="10" s="1"/>
  <c r="B785" i="10" s="1"/>
  <c r="B786" i="10" s="1"/>
  <c r="B787" i="10" s="1"/>
  <c r="B788" i="10" s="1"/>
  <c r="B789" i="10" s="1"/>
  <c r="B790" i="10" s="1"/>
  <c r="B791" i="10" s="1"/>
  <c r="B792" i="10" s="1"/>
  <c r="B793" i="10" s="1"/>
  <c r="B794" i="10" s="1"/>
  <c r="B795" i="10" s="1"/>
  <c r="B796" i="10" s="1"/>
  <c r="B797" i="10" s="1"/>
  <c r="B798" i="10" s="1"/>
  <c r="B799" i="10" s="1"/>
  <c r="B800" i="10" s="1"/>
  <c r="B801" i="10" s="1"/>
  <c r="B802" i="10" s="1"/>
  <c r="B803" i="10" s="1"/>
  <c r="B804" i="10" s="1"/>
  <c r="B805" i="10" s="1"/>
  <c r="B806" i="10" s="1"/>
  <c r="B807" i="10" s="1"/>
  <c r="B808" i="10" s="1"/>
  <c r="B809" i="10" s="1"/>
  <c r="B810" i="10" s="1"/>
  <c r="B811" i="10" s="1"/>
  <c r="B812" i="10" s="1"/>
  <c r="B813" i="10" s="1"/>
  <c r="B814" i="10" s="1"/>
  <c r="B815" i="10" s="1"/>
  <c r="B816" i="10" s="1"/>
  <c r="B817" i="10" s="1"/>
  <c r="B818" i="10" s="1"/>
  <c r="B819" i="10" s="1"/>
  <c r="B820" i="10" s="1"/>
  <c r="B821" i="10" s="1"/>
  <c r="B822" i="10" s="1"/>
  <c r="B823" i="10" s="1"/>
  <c r="B824" i="10" s="1"/>
  <c r="B825" i="10" s="1"/>
  <c r="B826" i="10" s="1"/>
  <c r="B827" i="10" s="1"/>
  <c r="B828" i="10" s="1"/>
  <c r="B829" i="10" s="1"/>
  <c r="B830" i="10" s="1"/>
  <c r="B831" i="10" s="1"/>
  <c r="B832" i="10" s="1"/>
  <c r="B833" i="10" s="1"/>
  <c r="B834" i="10" s="1"/>
  <c r="B835" i="10" s="1"/>
  <c r="B836" i="10" s="1"/>
  <c r="B837" i="10" s="1"/>
  <c r="B838" i="10" s="1"/>
  <c r="B839" i="10" s="1"/>
  <c r="B840" i="10" s="1"/>
  <c r="B841" i="10" s="1"/>
  <c r="B842" i="10" s="1"/>
  <c r="B843" i="10" s="1"/>
  <c r="B844" i="10" s="1"/>
  <c r="B845" i="10" s="1"/>
  <c r="B846" i="10" s="1"/>
  <c r="B847" i="10" s="1"/>
  <c r="B848" i="10" s="1"/>
  <c r="B849" i="10" s="1"/>
  <c r="B850" i="10" s="1"/>
  <c r="B851" i="10" s="1"/>
  <c r="B852" i="10" s="1"/>
  <c r="B853" i="10" s="1"/>
  <c r="B854" i="10" s="1"/>
  <c r="B855" i="10" s="1"/>
  <c r="B856" i="10" s="1"/>
  <c r="B857" i="10" s="1"/>
  <c r="B858" i="10" s="1"/>
  <c r="B859" i="10" s="1"/>
  <c r="B860" i="10" s="1"/>
  <c r="B861" i="10" s="1"/>
  <c r="B862" i="10" s="1"/>
  <c r="B863" i="10" s="1"/>
  <c r="B864" i="10" s="1"/>
  <c r="B865" i="10" s="1"/>
  <c r="B866" i="10" s="1"/>
  <c r="B867" i="10" s="1"/>
  <c r="B868" i="10" s="1"/>
  <c r="B869" i="10" s="1"/>
  <c r="B870" i="10" s="1"/>
  <c r="B871" i="10" s="1"/>
  <c r="B872" i="10" s="1"/>
  <c r="B873" i="10" s="1"/>
  <c r="B874" i="10" s="1"/>
  <c r="B875" i="10" s="1"/>
  <c r="B876" i="10" s="1"/>
  <c r="B877" i="10" s="1"/>
  <c r="B878" i="10" s="1"/>
  <c r="B879" i="10" s="1"/>
  <c r="B880" i="10" s="1"/>
  <c r="B881" i="10" s="1"/>
  <c r="B882" i="10" s="1"/>
  <c r="B883" i="10" s="1"/>
  <c r="B884" i="10" s="1"/>
  <c r="B885" i="10" s="1"/>
  <c r="B886" i="10" s="1"/>
  <c r="B887" i="10" s="1"/>
  <c r="B888" i="10" s="1"/>
  <c r="B889" i="10" s="1"/>
  <c r="B890" i="10" s="1"/>
  <c r="B891" i="10" s="1"/>
  <c r="B892" i="10" s="1"/>
  <c r="B893" i="10" s="1"/>
  <c r="B894" i="10" s="1"/>
  <c r="B895" i="10" s="1"/>
  <c r="B896" i="10" s="1"/>
  <c r="B897" i="10" s="1"/>
  <c r="B898" i="10" s="1"/>
  <c r="B899" i="10" s="1"/>
  <c r="B900" i="10" s="1"/>
  <c r="B901" i="10" s="1"/>
  <c r="B902" i="10" s="1"/>
  <c r="B903" i="10" s="1"/>
  <c r="B904" i="10" s="1"/>
  <c r="B905" i="10" s="1"/>
  <c r="B906" i="10" s="1"/>
  <c r="B907" i="10" s="1"/>
  <c r="B908" i="10" s="1"/>
  <c r="B909" i="10" s="1"/>
  <c r="B910" i="10" s="1"/>
  <c r="B911" i="10" s="1"/>
  <c r="B912" i="10" s="1"/>
  <c r="B913" i="10" s="1"/>
  <c r="B914" i="10" s="1"/>
  <c r="B915" i="10" s="1"/>
  <c r="B916" i="10" s="1"/>
  <c r="B917" i="10" s="1"/>
  <c r="B918" i="10" s="1"/>
  <c r="B919" i="10" s="1"/>
  <c r="B920" i="10" s="1"/>
  <c r="B921" i="10" s="1"/>
  <c r="B922" i="10" s="1"/>
  <c r="B923" i="10" s="1"/>
  <c r="B924" i="10" s="1"/>
  <c r="B925" i="10" s="1"/>
  <c r="B926" i="10" s="1"/>
  <c r="B927" i="10" s="1"/>
  <c r="B928" i="10" s="1"/>
  <c r="B929" i="10" s="1"/>
  <c r="B930" i="10" s="1"/>
  <c r="B931" i="10" s="1"/>
  <c r="B932" i="10" s="1"/>
  <c r="B933" i="10" s="1"/>
  <c r="B934" i="10" s="1"/>
  <c r="B935" i="10" s="1"/>
  <c r="B936" i="10" s="1"/>
  <c r="B937" i="10" s="1"/>
  <c r="B938" i="10" s="1"/>
  <c r="B939" i="10" s="1"/>
  <c r="B940" i="10" s="1"/>
  <c r="B941" i="10" s="1"/>
  <c r="B942" i="10" s="1"/>
  <c r="B943" i="10" s="1"/>
  <c r="B944" i="10" s="1"/>
  <c r="B945" i="10" s="1"/>
  <c r="B946" i="10" s="1"/>
  <c r="B947" i="10" s="1"/>
  <c r="B948" i="10" s="1"/>
  <c r="B949" i="10" s="1"/>
  <c r="B950" i="10" s="1"/>
  <c r="B951" i="10" s="1"/>
  <c r="B952" i="10" s="1"/>
  <c r="B953" i="10" s="1"/>
  <c r="B954" i="10" s="1"/>
  <c r="B955" i="10" s="1"/>
  <c r="B956" i="10" s="1"/>
  <c r="B957" i="10" s="1"/>
  <c r="B958" i="10" s="1"/>
  <c r="B959" i="10" s="1"/>
  <c r="B960" i="10" s="1"/>
  <c r="B961" i="10" s="1"/>
  <c r="B962" i="10" s="1"/>
  <c r="B963" i="10" s="1"/>
  <c r="B964" i="10" s="1"/>
  <c r="B965" i="10" s="1"/>
  <c r="B966" i="10" s="1"/>
  <c r="B967" i="10" s="1"/>
  <c r="B968" i="10" s="1"/>
  <c r="B969" i="10" s="1"/>
  <c r="B970" i="10" s="1"/>
  <c r="B971" i="10" s="1"/>
  <c r="B972" i="10" s="1"/>
  <c r="B973" i="10" s="1"/>
  <c r="B974" i="10" s="1"/>
  <c r="B975" i="10" s="1"/>
  <c r="B976" i="10" s="1"/>
  <c r="B977" i="10" s="1"/>
  <c r="B978" i="10" s="1"/>
  <c r="B979" i="10" s="1"/>
  <c r="B980" i="10" s="1"/>
  <c r="B981" i="10" s="1"/>
  <c r="B982" i="10" s="1"/>
  <c r="B983" i="10" s="1"/>
  <c r="B984" i="10" s="1"/>
  <c r="B985" i="10" s="1"/>
  <c r="B986" i="10" s="1"/>
  <c r="B987" i="10" s="1"/>
  <c r="B988" i="10" s="1"/>
  <c r="B989" i="10" s="1"/>
  <c r="B990" i="10" s="1"/>
  <c r="B991" i="10" s="1"/>
  <c r="B992" i="10" s="1"/>
  <c r="B993" i="10" s="1"/>
  <c r="B994" i="10" s="1"/>
  <c r="B995" i="10" s="1"/>
  <c r="B996" i="10" s="1"/>
  <c r="B997" i="10" s="1"/>
  <c r="B998" i="10" s="1"/>
  <c r="B999" i="10" s="1"/>
  <c r="B1000" i="10" s="1"/>
  <c r="B1001" i="10" s="1"/>
  <c r="B1002" i="10" s="1"/>
  <c r="B1003" i="10" s="1"/>
  <c r="B1004" i="10" s="1"/>
  <c r="B1005" i="10" s="1"/>
  <c r="B1006" i="10" s="1"/>
  <c r="B1007" i="10" s="1"/>
  <c r="B1008" i="10" s="1"/>
  <c r="B1009" i="10" s="1"/>
  <c r="B1010" i="10" s="1"/>
  <c r="B1011" i="10" s="1"/>
  <c r="B1012" i="10" s="1"/>
  <c r="B1013" i="10" s="1"/>
  <c r="B1014" i="10" s="1"/>
  <c r="B1015" i="10" s="1"/>
  <c r="B1016" i="10" s="1"/>
  <c r="B1017" i="10" s="1"/>
  <c r="B1018" i="10" s="1"/>
  <c r="B1019" i="10" s="1"/>
  <c r="B1020" i="10" s="1"/>
  <c r="B1021" i="10" s="1"/>
  <c r="B1022" i="10" s="1"/>
  <c r="B1023" i="10" s="1"/>
  <c r="B1024" i="10" s="1"/>
  <c r="B1025" i="10" s="1"/>
  <c r="B1026" i="10" s="1"/>
  <c r="B1027" i="10" s="1"/>
  <c r="B1028" i="10" s="1"/>
  <c r="B1029" i="10" s="1"/>
  <c r="B1030" i="10" s="1"/>
  <c r="B1031" i="10" s="1"/>
  <c r="B1032" i="10" s="1"/>
  <c r="B1033" i="10" s="1"/>
  <c r="B1034" i="10" s="1"/>
  <c r="B1035" i="10" s="1"/>
  <c r="B1036" i="10" s="1"/>
  <c r="B1037" i="10" s="1"/>
  <c r="B1038" i="10" s="1"/>
  <c r="B1039" i="10" s="1"/>
  <c r="B1040" i="10" s="1"/>
  <c r="B1041" i="10" s="1"/>
  <c r="B1042" i="10" s="1"/>
  <c r="B1043" i="10" s="1"/>
  <c r="B1044" i="10" s="1"/>
  <c r="B1045" i="10" s="1"/>
  <c r="B1046" i="10" s="1"/>
  <c r="B1047" i="10" s="1"/>
  <c r="B1048" i="10" s="1"/>
  <c r="B1049" i="10" s="1"/>
  <c r="B1050" i="10" s="1"/>
  <c r="B1051" i="10" s="1"/>
  <c r="B1052" i="10" s="1"/>
  <c r="B1053" i="10" s="1"/>
  <c r="B1054" i="10" s="1"/>
  <c r="B1055" i="10" s="1"/>
  <c r="B1056" i="10" s="1"/>
  <c r="B1057" i="10" s="1"/>
  <c r="B1058" i="10" s="1"/>
  <c r="B1059" i="10" s="1"/>
  <c r="B1060" i="10" s="1"/>
  <c r="B1061" i="10" s="1"/>
  <c r="B1062" i="10" s="1"/>
  <c r="B1063" i="10" s="1"/>
  <c r="B1064" i="10" s="1"/>
  <c r="B1065" i="10" s="1"/>
  <c r="B1066" i="10" s="1"/>
  <c r="B1067" i="10" s="1"/>
  <c r="B1068" i="10" s="1"/>
  <c r="B1069" i="10" s="1"/>
  <c r="B1070" i="10" s="1"/>
  <c r="B1071" i="10" s="1"/>
  <c r="B1072" i="10" s="1"/>
  <c r="B1073" i="10" s="1"/>
  <c r="B1074" i="10" s="1"/>
  <c r="B1075" i="10" s="1"/>
  <c r="B1076" i="10" s="1"/>
  <c r="B1077" i="10" s="1"/>
  <c r="B1078" i="10" s="1"/>
  <c r="B1079" i="10" s="1"/>
  <c r="B1080" i="10" s="1"/>
  <c r="B1081" i="10" s="1"/>
  <c r="B1082" i="10" s="1"/>
  <c r="B1083" i="10" s="1"/>
  <c r="B1084" i="10" s="1"/>
  <c r="B1085" i="10" s="1"/>
  <c r="B1086" i="10" s="1"/>
  <c r="B1087" i="10" s="1"/>
  <c r="B1088" i="10" s="1"/>
  <c r="B1089" i="10" s="1"/>
  <c r="B1090" i="10" s="1"/>
  <c r="B1091" i="10" s="1"/>
  <c r="B1092" i="10" s="1"/>
  <c r="B1093" i="10" s="1"/>
  <c r="B1094" i="10" s="1"/>
  <c r="B1095" i="10" s="1"/>
  <c r="B1096" i="10" s="1"/>
  <c r="B1097" i="10" s="1"/>
  <c r="B1098" i="10" s="1"/>
  <c r="B1099" i="10" s="1"/>
  <c r="B1100" i="10" s="1"/>
  <c r="B1101" i="10" s="1"/>
  <c r="B1102" i="10" s="1"/>
  <c r="B1103" i="10" s="1"/>
  <c r="B1104" i="10" s="1"/>
  <c r="B1105" i="10" s="1"/>
  <c r="B1106" i="10" s="1"/>
  <c r="B1107" i="10" s="1"/>
  <c r="B1108" i="10" s="1"/>
  <c r="B1109" i="10" s="1"/>
  <c r="B1110" i="10" s="1"/>
  <c r="B1111" i="10" s="1"/>
  <c r="B1112" i="10" s="1"/>
  <c r="B1113" i="10" s="1"/>
  <c r="B1114" i="10" s="1"/>
  <c r="B1115" i="10" s="1"/>
  <c r="B1116" i="10" s="1"/>
  <c r="B1117" i="10" s="1"/>
  <c r="B1118" i="10" s="1"/>
  <c r="B1119" i="10" s="1"/>
  <c r="B1120" i="10" s="1"/>
  <c r="B1121" i="10" s="1"/>
  <c r="B1122" i="10" s="1"/>
  <c r="B1123" i="10" s="1"/>
  <c r="B1124" i="10" s="1"/>
  <c r="B1125" i="10" s="1"/>
  <c r="B1126" i="10" s="1"/>
  <c r="B1127" i="10" s="1"/>
  <c r="B1128" i="10" s="1"/>
  <c r="B1129" i="10" s="1"/>
  <c r="B1130" i="10" s="1"/>
  <c r="B1131" i="10" s="1"/>
  <c r="B1132" i="10" s="1"/>
  <c r="B1133" i="10" s="1"/>
  <c r="B1134" i="10" s="1"/>
  <c r="B1135" i="10" s="1"/>
  <c r="B1136" i="10" s="1"/>
  <c r="B1137" i="10" s="1"/>
  <c r="B1138" i="10" s="1"/>
  <c r="B1139" i="10" s="1"/>
  <c r="B1140" i="10" s="1"/>
  <c r="B1141" i="10" s="1"/>
  <c r="B1142" i="10" s="1"/>
  <c r="B1143" i="10" s="1"/>
  <c r="B1144" i="10" s="1"/>
  <c r="B1145" i="10" s="1"/>
  <c r="B1146" i="10" s="1"/>
  <c r="B1147" i="10" s="1"/>
  <c r="B1148" i="10" s="1"/>
  <c r="B1149" i="10" s="1"/>
  <c r="B1150" i="10" s="1"/>
  <c r="B1151" i="10" s="1"/>
  <c r="B1152" i="10" s="1"/>
  <c r="B1153" i="10" s="1"/>
  <c r="B1154" i="10" s="1"/>
  <c r="B1155" i="10" s="1"/>
  <c r="B1156" i="10" s="1"/>
  <c r="B1157" i="10" s="1"/>
  <c r="B1158" i="10" s="1"/>
  <c r="B1159" i="10" s="1"/>
  <c r="B1160" i="10" s="1"/>
  <c r="B1161" i="10" s="1"/>
  <c r="B1162" i="10" s="1"/>
  <c r="B1163" i="10" s="1"/>
  <c r="B1164" i="10" s="1"/>
  <c r="B1165" i="10" s="1"/>
  <c r="B1166" i="10" s="1"/>
  <c r="B1167" i="10" s="1"/>
  <c r="B1168" i="10" s="1"/>
  <c r="B1169" i="10" s="1"/>
  <c r="B1170" i="10" s="1"/>
  <c r="B1171" i="10" s="1"/>
  <c r="B1172" i="10" s="1"/>
  <c r="B1173" i="10" s="1"/>
  <c r="B1174" i="10" s="1"/>
  <c r="B1175" i="10" s="1"/>
  <c r="B1176" i="10" s="1"/>
  <c r="B1177" i="10" s="1"/>
  <c r="B1178" i="10" s="1"/>
  <c r="B1179" i="10" s="1"/>
  <c r="B1180" i="10" s="1"/>
  <c r="B1181" i="10" s="1"/>
  <c r="B1182" i="10" s="1"/>
  <c r="B1183" i="10" s="1"/>
  <c r="B1184" i="10" s="1"/>
  <c r="B1185" i="10" s="1"/>
  <c r="B1186" i="10" s="1"/>
  <c r="B1187" i="10" s="1"/>
  <c r="B1188" i="10" s="1"/>
  <c r="B1189" i="10" s="1"/>
  <c r="B1190" i="10" s="1"/>
  <c r="B1191" i="10" s="1"/>
  <c r="B1192" i="10" s="1"/>
  <c r="B1193" i="10" s="1"/>
  <c r="B1194" i="10" s="1"/>
  <c r="B1195" i="10" s="1"/>
  <c r="B1196" i="10" s="1"/>
  <c r="B1197" i="10" s="1"/>
  <c r="B1198" i="10" s="1"/>
  <c r="B1199" i="10" s="1"/>
  <c r="B1200" i="10" s="1"/>
  <c r="B1201" i="10" s="1"/>
  <c r="B1202" i="10" s="1"/>
  <c r="B1203" i="10" s="1"/>
  <c r="B1204" i="10" s="1"/>
  <c r="B1205" i="10" s="1"/>
  <c r="B1206" i="10" s="1"/>
  <c r="B1207" i="10" s="1"/>
  <c r="B1208" i="10" s="1"/>
  <c r="B1209" i="10" s="1"/>
  <c r="B1210" i="10" s="1"/>
  <c r="B1211" i="10" s="1"/>
  <c r="B1212" i="10" s="1"/>
  <c r="B1213" i="10" s="1"/>
  <c r="B1214" i="10" s="1"/>
  <c r="B1215" i="10" s="1"/>
  <c r="B1216" i="10" s="1"/>
  <c r="B1217" i="10" s="1"/>
  <c r="B1218" i="10" s="1"/>
  <c r="B1219" i="10" s="1"/>
  <c r="B1220" i="10" s="1"/>
  <c r="B1221" i="10" s="1"/>
  <c r="B1222" i="10" s="1"/>
  <c r="B1223" i="10" s="1"/>
  <c r="B1224" i="10" s="1"/>
  <c r="B1225" i="10" s="1"/>
  <c r="B1226" i="10" s="1"/>
  <c r="B1227" i="10" s="1"/>
  <c r="B1228" i="10" s="1"/>
  <c r="B1229" i="10" s="1"/>
  <c r="B1230" i="10" s="1"/>
  <c r="B1231" i="10" s="1"/>
  <c r="B1232" i="10" s="1"/>
  <c r="B1233" i="10" s="1"/>
  <c r="B1234" i="10" s="1"/>
  <c r="B1235" i="10" s="1"/>
  <c r="B1236" i="10" s="1"/>
  <c r="B1237" i="10" s="1"/>
  <c r="B1238" i="10" s="1"/>
  <c r="B1239" i="10" s="1"/>
  <c r="B1240" i="10" s="1"/>
  <c r="B1241" i="10" s="1"/>
  <c r="B1242" i="10" s="1"/>
  <c r="B1243" i="10" s="1"/>
  <c r="B1244" i="10" s="1"/>
  <c r="B1245" i="10" s="1"/>
  <c r="B1246" i="10" s="1"/>
  <c r="B1247" i="10" s="1"/>
  <c r="B1248" i="10" s="1"/>
  <c r="B1249" i="10" s="1"/>
  <c r="B1250" i="10" s="1"/>
  <c r="B1251" i="10" s="1"/>
  <c r="B1252" i="10" s="1"/>
  <c r="B1253" i="10" s="1"/>
  <c r="B1254" i="10" s="1"/>
  <c r="B1255" i="10" s="1"/>
  <c r="B1256" i="10" s="1"/>
  <c r="B1257" i="10" s="1"/>
  <c r="B1258" i="10" s="1"/>
  <c r="B1259" i="10" s="1"/>
  <c r="B1260" i="10" s="1"/>
  <c r="B1261" i="10" s="1"/>
  <c r="B1262" i="10" s="1"/>
  <c r="B1263" i="10" s="1"/>
  <c r="B1264" i="10" s="1"/>
  <c r="B1265" i="10" s="1"/>
  <c r="B1266" i="10" s="1"/>
  <c r="B1267" i="10" s="1"/>
  <c r="B1268" i="10" s="1"/>
  <c r="B1269" i="10" s="1"/>
  <c r="B1270" i="10" s="1"/>
  <c r="B1271" i="10" s="1"/>
  <c r="B1272" i="10" s="1"/>
  <c r="B1273" i="10" s="1"/>
  <c r="B1274" i="10" s="1"/>
  <c r="B1275" i="10" s="1"/>
  <c r="B1276" i="10" s="1"/>
  <c r="B1277" i="10" s="1"/>
  <c r="B1278" i="10" s="1"/>
  <c r="B1279" i="10" s="1"/>
  <c r="B1280" i="10" s="1"/>
  <c r="B1281" i="10" s="1"/>
  <c r="B1282" i="10" s="1"/>
  <c r="B1283" i="10" s="1"/>
  <c r="B1284" i="10" s="1"/>
  <c r="B1285" i="10" s="1"/>
  <c r="B1286" i="10" s="1"/>
  <c r="B1287" i="10" s="1"/>
  <c r="B1288" i="10" s="1"/>
  <c r="B1289" i="10" s="1"/>
  <c r="B1290" i="10" s="1"/>
  <c r="B1291" i="10" s="1"/>
  <c r="B1292" i="10" s="1"/>
  <c r="B1293" i="10" s="1"/>
  <c r="B1294" i="10" s="1"/>
  <c r="B1295" i="10" s="1"/>
  <c r="B1296" i="10" s="1"/>
  <c r="B1297" i="10" s="1"/>
  <c r="B1298" i="10" s="1"/>
  <c r="B1299" i="10" s="1"/>
  <c r="B1300" i="10" s="1"/>
  <c r="B1301" i="10" s="1"/>
  <c r="B1302" i="10" s="1"/>
  <c r="B1303" i="10" s="1"/>
  <c r="B1304" i="10" s="1"/>
  <c r="B1305" i="10" s="1"/>
  <c r="B1306" i="10" s="1"/>
  <c r="B1307" i="10" s="1"/>
  <c r="B1308" i="10" s="1"/>
  <c r="B1309" i="10" s="1"/>
  <c r="B1310" i="10" s="1"/>
  <c r="B1311" i="10" s="1"/>
  <c r="B1312" i="10" s="1"/>
  <c r="B1313" i="10" s="1"/>
  <c r="B1314" i="10" s="1"/>
  <c r="B1315" i="10" s="1"/>
  <c r="B1316" i="10" s="1"/>
  <c r="B1317" i="10" s="1"/>
  <c r="B1318" i="10" s="1"/>
  <c r="B1319" i="10" s="1"/>
  <c r="B1320" i="10" s="1"/>
  <c r="B1321" i="10" s="1"/>
  <c r="B1322" i="10" s="1"/>
  <c r="B1323" i="10" s="1"/>
  <c r="B1324" i="10" s="1"/>
  <c r="B1325" i="10" s="1"/>
  <c r="B1326" i="10" s="1"/>
  <c r="B1327" i="10" s="1"/>
  <c r="B1328" i="10" s="1"/>
  <c r="B1329" i="10" s="1"/>
  <c r="B1330" i="10" s="1"/>
  <c r="B1331" i="10" s="1"/>
  <c r="B1332" i="10" s="1"/>
  <c r="B1333" i="10" s="1"/>
  <c r="B1334" i="10" s="1"/>
  <c r="B1335" i="10" s="1"/>
  <c r="B1336" i="10" s="1"/>
  <c r="B1337" i="10" s="1"/>
  <c r="B1338" i="10" s="1"/>
  <c r="B1339" i="10" s="1"/>
  <c r="B1340" i="10" s="1"/>
  <c r="B1341" i="10" s="1"/>
  <c r="B1342" i="10" s="1"/>
  <c r="B1343" i="10" s="1"/>
  <c r="B1344" i="10" s="1"/>
  <c r="B1345" i="10" s="1"/>
  <c r="B1346" i="10" s="1"/>
  <c r="B1347" i="10" s="1"/>
  <c r="B1348" i="10" s="1"/>
  <c r="B1349" i="10" s="1"/>
  <c r="B1350" i="10" s="1"/>
  <c r="B1351" i="10" s="1"/>
  <c r="B1352" i="10" s="1"/>
  <c r="B1353" i="10" s="1"/>
  <c r="B1354" i="10" s="1"/>
  <c r="B1355" i="10" s="1"/>
  <c r="B1356" i="10" s="1"/>
  <c r="B1357" i="10" s="1"/>
  <c r="B1358" i="10" s="1"/>
  <c r="B1359" i="10" s="1"/>
  <c r="B1360" i="10" s="1"/>
  <c r="B1361" i="10" s="1"/>
  <c r="B1362" i="10" s="1"/>
  <c r="B1363" i="10" s="1"/>
  <c r="B1364" i="10" s="1"/>
  <c r="B1365" i="10" s="1"/>
  <c r="B1366" i="10" s="1"/>
  <c r="B1367" i="10" s="1"/>
  <c r="B1368" i="10" s="1"/>
  <c r="B1369" i="10" s="1"/>
  <c r="B1370" i="10" s="1"/>
  <c r="B1371" i="10" s="1"/>
  <c r="B1372" i="10" s="1"/>
  <c r="B1373" i="10" s="1"/>
  <c r="B1374" i="10" s="1"/>
  <c r="B1375" i="10" s="1"/>
  <c r="B1376" i="10" s="1"/>
  <c r="B1377" i="10" s="1"/>
  <c r="B1378" i="10" s="1"/>
  <c r="B1379" i="10" s="1"/>
  <c r="B1380" i="10" s="1"/>
  <c r="B1381" i="10" s="1"/>
  <c r="B1382" i="10" s="1"/>
  <c r="B1383" i="10" s="1"/>
  <c r="B1384" i="10" s="1"/>
  <c r="B1385" i="10" s="1"/>
  <c r="B1386" i="10" s="1"/>
  <c r="B1387" i="10" s="1"/>
  <c r="B1388" i="10" s="1"/>
  <c r="B1389" i="10" s="1"/>
  <c r="B1390" i="10" s="1"/>
  <c r="B1391" i="10" s="1"/>
  <c r="B1392" i="10" s="1"/>
  <c r="B1393" i="10" s="1"/>
  <c r="B1394" i="10" s="1"/>
  <c r="B1395" i="10" s="1"/>
  <c r="B1396" i="10" s="1"/>
  <c r="B1397" i="10" s="1"/>
  <c r="B1398" i="10" s="1"/>
  <c r="B1399" i="10" s="1"/>
  <c r="B1400" i="10" s="1"/>
  <c r="B1401" i="10" s="1"/>
  <c r="B1402" i="10" s="1"/>
  <c r="B1403" i="10" s="1"/>
  <c r="B1404" i="10" s="1"/>
  <c r="B1405" i="10" s="1"/>
  <c r="B1406" i="10" s="1"/>
  <c r="B1407" i="10" s="1"/>
  <c r="B1408" i="10" s="1"/>
  <c r="B1409" i="10" s="1"/>
  <c r="B1410" i="10" s="1"/>
  <c r="B1411" i="10" s="1"/>
  <c r="B1412" i="10" s="1"/>
  <c r="B1413" i="10" s="1"/>
  <c r="B1414" i="10" s="1"/>
  <c r="B1415" i="10" s="1"/>
  <c r="B1416" i="10" s="1"/>
  <c r="B1417" i="10" s="1"/>
  <c r="B1418" i="10" s="1"/>
  <c r="B1419" i="10" s="1"/>
  <c r="B1420" i="10" s="1"/>
  <c r="B1421" i="10" s="1"/>
  <c r="B1422" i="10" s="1"/>
  <c r="B1423" i="10" s="1"/>
  <c r="B1424" i="10" s="1"/>
  <c r="B1425" i="10" s="1"/>
  <c r="B1426" i="10" s="1"/>
  <c r="B1427" i="10" s="1"/>
  <c r="B1428" i="10" s="1"/>
  <c r="B1429" i="10" s="1"/>
  <c r="B1430" i="10" s="1"/>
  <c r="B1431" i="10" s="1"/>
  <c r="B1432" i="10" s="1"/>
  <c r="C2" i="9"/>
  <c r="D2" i="9" s="1"/>
  <c r="B2" i="9"/>
  <c r="B3" i="9" s="1"/>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69" i="9" s="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B427" i="9" s="1"/>
  <c r="B428" i="9" s="1"/>
  <c r="B429" i="9" s="1"/>
  <c r="B430"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J7" i="8"/>
  <c r="M5" i="8" s="1"/>
  <c r="M7" i="8" s="1"/>
  <c r="B15" i="8"/>
  <c r="I12" i="7"/>
  <c r="K12" i="7" s="1"/>
  <c r="I6" i="7"/>
  <c r="K6" i="7" s="1"/>
  <c r="I7" i="7"/>
  <c r="K7" i="7" s="1"/>
  <c r="I8" i="7"/>
  <c r="K8" i="7" s="1"/>
  <c r="I9" i="7"/>
  <c r="K9" i="7" s="1"/>
  <c r="I10" i="7"/>
  <c r="K10" i="7" s="1"/>
  <c r="I11" i="7"/>
  <c r="K11" i="7" s="1"/>
  <c r="I13" i="7"/>
  <c r="K13" i="7" s="1"/>
  <c r="I14" i="7"/>
  <c r="K14" i="7" s="1"/>
  <c r="I4" i="7"/>
  <c r="K4" i="7" s="1"/>
  <c r="J4" i="10" l="1"/>
  <c r="D13" i="8"/>
  <c r="P3" i="11"/>
  <c r="H320" i="11"/>
  <c r="O320" i="11" s="1"/>
  <c r="H67" i="11"/>
  <c r="O67" i="11" s="1"/>
  <c r="H323" i="11"/>
  <c r="O323" i="11" s="1"/>
  <c r="H447" i="11"/>
  <c r="O447" i="11" s="1"/>
  <c r="H1423" i="11"/>
  <c r="O1423" i="11" s="1"/>
  <c r="H786" i="11"/>
  <c r="O786" i="11" s="1"/>
  <c r="H1402" i="11"/>
  <c r="O1402" i="11" s="1"/>
  <c r="H583" i="11"/>
  <c r="O583" i="11" s="1"/>
  <c r="N316" i="11"/>
  <c r="H1176" i="11"/>
  <c r="O1176" i="11" s="1"/>
  <c r="N58" i="11"/>
  <c r="H64" i="11"/>
  <c r="H105" i="11"/>
  <c r="O105" i="11" s="1"/>
  <c r="H98" i="11"/>
  <c r="O98" i="11" s="1"/>
  <c r="N104" i="11"/>
  <c r="H1356" i="11"/>
  <c r="O1356" i="11" s="1"/>
  <c r="H1328" i="11"/>
  <c r="O1328" i="11" s="1"/>
  <c r="H1240" i="11"/>
  <c r="O1240" i="11" s="1"/>
  <c r="H1038" i="11"/>
  <c r="O1038" i="11" s="1"/>
  <c r="H561" i="11"/>
  <c r="O561" i="11" s="1"/>
  <c r="H506" i="11"/>
  <c r="O506" i="11" s="1"/>
  <c r="H24" i="11"/>
  <c r="O24" i="11" s="1"/>
  <c r="H1171" i="11"/>
  <c r="O1171" i="11" s="1"/>
  <c r="H990" i="11"/>
  <c r="O990" i="11" s="1"/>
  <c r="H364" i="11"/>
  <c r="O364" i="11" s="1"/>
  <c r="H1195" i="11"/>
  <c r="O1195" i="11" s="1"/>
  <c r="H1182" i="11"/>
  <c r="N554" i="11"/>
  <c r="H560" i="11"/>
  <c r="O560" i="11" s="1"/>
  <c r="H1299" i="11"/>
  <c r="O1299" i="11" s="1"/>
  <c r="H1247" i="11"/>
  <c r="O1247" i="11" s="1"/>
  <c r="H766" i="11"/>
  <c r="O766" i="11" s="1"/>
  <c r="H728" i="11"/>
  <c r="O728" i="11" s="1"/>
  <c r="H719" i="11"/>
  <c r="O719" i="11" s="1"/>
  <c r="H299" i="11"/>
  <c r="O299" i="11" s="1"/>
  <c r="N305" i="11"/>
  <c r="H1407" i="11"/>
  <c r="N1201" i="11"/>
  <c r="H1007" i="11"/>
  <c r="H607" i="11"/>
  <c r="O607" i="11" s="1"/>
  <c r="H306" i="11"/>
  <c r="N312" i="11"/>
  <c r="H155" i="11"/>
  <c r="O155" i="11" s="1"/>
  <c r="H57" i="11"/>
  <c r="O57" i="11" s="1"/>
  <c r="H1200" i="11"/>
  <c r="O1200" i="11" s="1"/>
  <c r="H838" i="11"/>
  <c r="O838" i="11" s="1"/>
  <c r="H586" i="11"/>
  <c r="N592" i="11"/>
  <c r="H1350" i="11"/>
  <c r="O1350" i="11" s="1"/>
  <c r="H1404" i="11"/>
  <c r="O1404" i="11" s="1"/>
  <c r="H686" i="11"/>
  <c r="O686" i="11" s="1"/>
  <c r="H1061" i="11"/>
  <c r="O1061" i="11" s="1"/>
  <c r="H669" i="11"/>
  <c r="N672" i="11"/>
  <c r="N412" i="11"/>
  <c r="H417" i="11"/>
  <c r="O417" i="11" s="1"/>
  <c r="H362" i="11"/>
  <c r="H1385" i="11"/>
  <c r="H1265" i="11"/>
  <c r="O1265" i="11" s="1"/>
  <c r="H1235" i="11"/>
  <c r="O1235" i="11" s="1"/>
  <c r="H1233" i="11"/>
  <c r="H1214" i="11"/>
  <c r="O1214" i="11" s="1"/>
  <c r="H1033" i="11"/>
  <c r="O1033" i="11" s="1"/>
  <c r="H898" i="11"/>
  <c r="O898" i="11" s="1"/>
  <c r="N844" i="11"/>
  <c r="H462" i="11"/>
  <c r="H455" i="11"/>
  <c r="O455" i="11" s="1"/>
  <c r="N430" i="11"/>
  <c r="H436" i="11"/>
  <c r="O436" i="11" s="1"/>
  <c r="H177" i="11"/>
  <c r="O177" i="11" s="1"/>
  <c r="H569" i="11"/>
  <c r="H562" i="11"/>
  <c r="O562" i="11" s="1"/>
  <c r="H762" i="11"/>
  <c r="O762" i="11" s="1"/>
  <c r="H720" i="11"/>
  <c r="H605" i="11"/>
  <c r="O605" i="11" s="1"/>
  <c r="H382" i="11"/>
  <c r="H376" i="11"/>
  <c r="O376" i="11" s="1"/>
  <c r="H65" i="11"/>
  <c r="O65" i="11" s="1"/>
  <c r="H953" i="11"/>
  <c r="H572" i="11"/>
  <c r="O572" i="11" s="1"/>
  <c r="H531" i="11"/>
  <c r="O531" i="11" s="1"/>
  <c r="H132" i="11"/>
  <c r="O132" i="11" s="1"/>
  <c r="H730" i="11"/>
  <c r="O730" i="11" s="1"/>
  <c r="H350" i="11"/>
  <c r="O350" i="11" s="1"/>
  <c r="H107" i="11"/>
  <c r="O107" i="11" s="1"/>
  <c r="H1432" i="11"/>
  <c r="O1432" i="11" s="1"/>
  <c r="H1427" i="11"/>
  <c r="O1427" i="11" s="1"/>
  <c r="H1413" i="11"/>
  <c r="O1413" i="11" s="1"/>
  <c r="H1387" i="11"/>
  <c r="O1387" i="11" s="1"/>
  <c r="N1348" i="11"/>
  <c r="H1342" i="11"/>
  <c r="O1342" i="11" s="1"/>
  <c r="H1280" i="11"/>
  <c r="O1280" i="11" s="1"/>
  <c r="H1249" i="11"/>
  <c r="O1249" i="11" s="1"/>
  <c r="H1198" i="11"/>
  <c r="H1167" i="11"/>
  <c r="N1173" i="11"/>
  <c r="H1134" i="11"/>
  <c r="O1134" i="11" s="1"/>
  <c r="H799" i="11"/>
  <c r="O799" i="11" s="1"/>
  <c r="N800" i="11"/>
  <c r="N1166" i="11"/>
  <c r="H1160" i="11"/>
  <c r="O1160" i="11" s="1"/>
  <c r="H1147" i="11"/>
  <c r="O1147" i="11" s="1"/>
  <c r="H1136" i="11"/>
  <c r="O1136" i="11" s="1"/>
  <c r="H1125" i="11"/>
  <c r="O1125" i="11" s="1"/>
  <c r="N1131" i="11"/>
  <c r="N1429" i="11"/>
  <c r="H1414" i="11"/>
  <c r="O1414" i="11" s="1"/>
  <c r="N1391" i="11"/>
  <c r="H1353" i="11"/>
  <c r="O1353" i="11" s="1"/>
  <c r="H1289" i="11"/>
  <c r="O1289" i="11" s="1"/>
  <c r="H1298" i="11"/>
  <c r="O1298" i="11" s="1"/>
  <c r="N1292" i="11"/>
  <c r="H1108" i="11"/>
  <c r="O1108" i="11" s="1"/>
  <c r="H1101" i="11"/>
  <c r="H1095" i="11"/>
  <c r="O1095" i="11" s="1"/>
  <c r="N1082" i="11"/>
  <c r="H1076" i="11"/>
  <c r="O1076" i="11" s="1"/>
  <c r="H1036" i="11"/>
  <c r="O1036" i="11" s="1"/>
  <c r="N1042" i="11"/>
  <c r="H904" i="11"/>
  <c r="O904" i="11" s="1"/>
  <c r="H877" i="11"/>
  <c r="O877" i="11" s="1"/>
  <c r="N808" i="11"/>
  <c r="H802" i="11"/>
  <c r="O802" i="11" s="1"/>
  <c r="H774" i="11"/>
  <c r="O774" i="11" s="1"/>
  <c r="N596" i="11"/>
  <c r="H590" i="11"/>
  <c r="O590" i="11" s="1"/>
  <c r="H1411" i="11"/>
  <c r="O1411" i="11" s="1"/>
  <c r="H1376" i="11"/>
  <c r="O1376" i="11" s="1"/>
  <c r="H1238" i="11"/>
  <c r="H1137" i="11"/>
  <c r="O1137" i="11" s="1"/>
  <c r="H1135" i="11"/>
  <c r="O1135" i="11" s="1"/>
  <c r="N1140" i="11"/>
  <c r="H1100" i="11"/>
  <c r="O1100" i="11" s="1"/>
  <c r="N891" i="11"/>
  <c r="H885" i="11"/>
  <c r="H1383" i="11"/>
  <c r="O1383" i="11" s="1"/>
  <c r="H1279" i="11"/>
  <c r="O1279" i="11" s="1"/>
  <c r="N1277" i="11"/>
  <c r="H1132" i="11"/>
  <c r="H1430" i="11"/>
  <c r="O1430" i="11" s="1"/>
  <c r="H1392" i="11"/>
  <c r="O1392" i="11" s="1"/>
  <c r="H1278" i="11"/>
  <c r="H1152" i="11"/>
  <c r="O1152" i="11" s="1"/>
  <c r="H1087" i="11"/>
  <c r="O1087" i="11" s="1"/>
  <c r="H1078" i="11"/>
  <c r="O1078" i="11" s="1"/>
  <c r="N1018" i="11"/>
  <c r="H1012" i="11"/>
  <c r="O1012" i="11" s="1"/>
  <c r="H989" i="11"/>
  <c r="O989" i="11" s="1"/>
  <c r="N995" i="11"/>
  <c r="H977" i="11"/>
  <c r="O977" i="11" s="1"/>
  <c r="H943" i="11"/>
  <c r="O943" i="11" s="1"/>
  <c r="N949" i="11"/>
  <c r="H1361" i="11"/>
  <c r="N1366" i="11"/>
  <c r="H1339" i="11"/>
  <c r="O1339" i="11" s="1"/>
  <c r="H1320" i="11"/>
  <c r="O1320" i="11" s="1"/>
  <c r="N1325" i="11"/>
  <c r="H1039" i="11"/>
  <c r="O1039" i="11" s="1"/>
  <c r="H1425" i="11"/>
  <c r="O1425" i="11" s="1"/>
  <c r="H1416" i="11"/>
  <c r="O1416" i="11" s="1"/>
  <c r="H1398" i="11"/>
  <c r="H1283" i="11"/>
  <c r="O1283" i="11" s="1"/>
  <c r="H1264" i="11"/>
  <c r="H1207" i="11"/>
  <c r="O1207" i="11" s="1"/>
  <c r="N1212" i="11"/>
  <c r="H1184" i="11"/>
  <c r="O1184" i="11" s="1"/>
  <c r="H1060" i="11"/>
  <c r="O1060" i="11" s="1"/>
  <c r="N1002" i="11"/>
  <c r="H996" i="11"/>
  <c r="N953" i="11"/>
  <c r="H948" i="11"/>
  <c r="H921" i="11"/>
  <c r="O921" i="11" s="1"/>
  <c r="N772" i="11"/>
  <c r="H1409" i="11"/>
  <c r="O1409" i="11" s="1"/>
  <c r="H1329" i="11"/>
  <c r="O1329" i="11" s="1"/>
  <c r="H1311" i="11"/>
  <c r="O1311" i="11" s="1"/>
  <c r="H1418" i="11"/>
  <c r="O1418" i="11" s="1"/>
  <c r="N1413" i="11"/>
  <c r="H1390" i="11"/>
  <c r="H1374" i="11"/>
  <c r="O1374" i="11" s="1"/>
  <c r="H1382" i="11"/>
  <c r="H1372" i="11"/>
  <c r="O1372" i="11" s="1"/>
  <c r="H1364" i="11"/>
  <c r="H1275" i="11"/>
  <c r="O1275" i="11" s="1"/>
  <c r="H1216" i="11"/>
  <c r="O1216" i="11" s="1"/>
  <c r="H1187" i="11"/>
  <c r="O1187" i="11" s="1"/>
  <c r="H1054" i="11"/>
  <c r="O1054" i="11" s="1"/>
  <c r="H919" i="11"/>
  <c r="O919" i="11" s="1"/>
  <c r="H896" i="11"/>
  <c r="O896" i="11" s="1"/>
  <c r="H776" i="11"/>
  <c r="H1367" i="11"/>
  <c r="N1295" i="11"/>
  <c r="H1174" i="11"/>
  <c r="N1114" i="11"/>
  <c r="H743" i="11"/>
  <c r="O743" i="11" s="1"/>
  <c r="N749" i="11"/>
  <c r="H1109" i="11"/>
  <c r="H840" i="11"/>
  <c r="O840" i="11" s="1"/>
  <c r="H797" i="11"/>
  <c r="H782" i="11"/>
  <c r="O782" i="11" s="1"/>
  <c r="H783" i="11"/>
  <c r="O783" i="11" s="1"/>
  <c r="H750" i="11"/>
  <c r="O750" i="11" s="1"/>
  <c r="N416" i="11"/>
  <c r="H416" i="11"/>
  <c r="H1304" i="11"/>
  <c r="O1304" i="11" s="1"/>
  <c r="H1296" i="11"/>
  <c r="O1296" i="11" s="1"/>
  <c r="H1301" i="11"/>
  <c r="O1301" i="11" s="1"/>
  <c r="N1253" i="11"/>
  <c r="H1243" i="11"/>
  <c r="O1243" i="11" s="1"/>
  <c r="H1231" i="11"/>
  <c r="O1231" i="11" s="1"/>
  <c r="H1183" i="11"/>
  <c r="H1053" i="11"/>
  <c r="O1053" i="11" s="1"/>
  <c r="H972" i="11"/>
  <c r="O972" i="11" s="1"/>
  <c r="H846" i="11"/>
  <c r="O846" i="11" s="1"/>
  <c r="H842" i="11"/>
  <c r="O842" i="11" s="1"/>
  <c r="H1378" i="11"/>
  <c r="O1378" i="11" s="1"/>
  <c r="H1349" i="11"/>
  <c r="H1344" i="11"/>
  <c r="O1344" i="11" s="1"/>
  <c r="H1282" i="11"/>
  <c r="O1282" i="11" s="1"/>
  <c r="H956" i="11"/>
  <c r="O956" i="11" s="1"/>
  <c r="H917" i="11"/>
  <c r="O917" i="11" s="1"/>
  <c r="H866" i="11"/>
  <c r="O866" i="11" s="1"/>
  <c r="H768" i="11"/>
  <c r="O768" i="11" s="1"/>
  <c r="H629" i="11"/>
  <c r="O629" i="11" s="1"/>
  <c r="N635" i="11"/>
  <c r="H631" i="11"/>
  <c r="O631" i="11" s="1"/>
  <c r="H1335" i="11"/>
  <c r="O1335" i="11" s="1"/>
  <c r="H1319" i="11"/>
  <c r="O1319" i="11" s="1"/>
  <c r="H1297" i="11"/>
  <c r="O1297" i="11" s="1"/>
  <c r="H1287" i="11"/>
  <c r="H1081" i="11"/>
  <c r="O1081" i="11" s="1"/>
  <c r="H894" i="11"/>
  <c r="O894" i="11" s="1"/>
  <c r="H863" i="11"/>
  <c r="O863" i="11" s="1"/>
  <c r="H861" i="11"/>
  <c r="O861" i="11" s="1"/>
  <c r="H815" i="11"/>
  <c r="O815" i="11" s="1"/>
  <c r="N698" i="11"/>
  <c r="H693" i="11"/>
  <c r="O693" i="11" s="1"/>
  <c r="H702" i="11"/>
  <c r="O702" i="11" s="1"/>
  <c r="H621" i="11"/>
  <c r="O621" i="11" s="1"/>
  <c r="H589" i="11"/>
  <c r="O589" i="11" s="1"/>
  <c r="H414" i="11"/>
  <c r="O414" i="11" s="1"/>
  <c r="H303" i="11"/>
  <c r="O303" i="11" s="1"/>
  <c r="N309" i="11"/>
  <c r="N93" i="11"/>
  <c r="H87" i="11"/>
  <c r="O87" i="11" s="1"/>
  <c r="H751" i="11"/>
  <c r="O751" i="11" s="1"/>
  <c r="H468" i="11"/>
  <c r="H471" i="11"/>
  <c r="O471" i="11" s="1"/>
  <c r="H328" i="11"/>
  <c r="O328" i="11" s="1"/>
  <c r="H610" i="11"/>
  <c r="O610" i="11" s="1"/>
  <c r="H529" i="11"/>
  <c r="H298" i="11"/>
  <c r="O298" i="11" s="1"/>
  <c r="N296" i="11"/>
  <c r="N278" i="11"/>
  <c r="H275" i="11"/>
  <c r="O275" i="11" s="1"/>
  <c r="N204" i="11"/>
  <c r="H198" i="11"/>
  <c r="O198" i="11" s="1"/>
  <c r="N159" i="11"/>
  <c r="H153" i="11"/>
  <c r="H947" i="11"/>
  <c r="O947" i="11" s="1"/>
  <c r="H923" i="11"/>
  <c r="N725" i="11"/>
  <c r="H655" i="11"/>
  <c r="O655" i="11" s="1"/>
  <c r="H598" i="11"/>
  <c r="O598" i="11" s="1"/>
  <c r="H567" i="11"/>
  <c r="O567" i="11" s="1"/>
  <c r="N573" i="11"/>
  <c r="H459" i="11"/>
  <c r="O459" i="11" s="1"/>
  <c r="H418" i="11"/>
  <c r="O418" i="11" s="1"/>
  <c r="H329" i="11"/>
  <c r="O329" i="11" s="1"/>
  <c r="H257" i="11"/>
  <c r="O257" i="11" s="1"/>
  <c r="H843" i="11"/>
  <c r="O843" i="11" s="1"/>
  <c r="H710" i="11"/>
  <c r="O710" i="11" s="1"/>
  <c r="H548" i="11"/>
  <c r="O548" i="11" s="1"/>
  <c r="H466" i="11"/>
  <c r="O466" i="11" s="1"/>
  <c r="N380" i="11"/>
  <c r="H374" i="11"/>
  <c r="O374" i="11" s="1"/>
  <c r="H367" i="11"/>
  <c r="O367" i="11" s="1"/>
  <c r="H294" i="11"/>
  <c r="O294" i="11" s="1"/>
  <c r="H277" i="11"/>
  <c r="O277" i="11" s="1"/>
  <c r="N137" i="11"/>
  <c r="H131" i="11"/>
  <c r="O131" i="11" s="1"/>
  <c r="N57" i="11"/>
  <c r="H56" i="11"/>
  <c r="N692" i="11"/>
  <c r="H336" i="11"/>
  <c r="O336" i="11" s="1"/>
  <c r="H302" i="11"/>
  <c r="O302" i="11" s="1"/>
  <c r="H1011" i="11"/>
  <c r="H804" i="11"/>
  <c r="O804" i="11" s="1"/>
  <c r="N736" i="11"/>
  <c r="H692" i="11"/>
  <c r="O692" i="11" s="1"/>
  <c r="H450" i="11"/>
  <c r="O450" i="11" s="1"/>
  <c r="N456" i="11"/>
  <c r="N435" i="11"/>
  <c r="H430" i="11"/>
  <c r="O430" i="11" s="1"/>
  <c r="H426" i="11"/>
  <c r="O426" i="11" s="1"/>
  <c r="H383" i="11"/>
  <c r="O383" i="11" s="1"/>
  <c r="H295" i="11"/>
  <c r="O295" i="11" s="1"/>
  <c r="N291" i="11"/>
  <c r="H285" i="11"/>
  <c r="H258" i="11"/>
  <c r="O258" i="11" s="1"/>
  <c r="H261" i="11"/>
  <c r="O261" i="11" s="1"/>
  <c r="H231" i="11"/>
  <c r="O231" i="11" s="1"/>
  <c r="H122" i="11"/>
  <c r="H99" i="11"/>
  <c r="O99" i="11" s="1"/>
  <c r="N420" i="11"/>
  <c r="H420" i="11"/>
  <c r="O420" i="11" s="1"/>
  <c r="H370" i="11"/>
  <c r="O370" i="11" s="1"/>
  <c r="N329" i="11"/>
  <c r="H464" i="11"/>
  <c r="H454" i="11"/>
  <c r="H458" i="11"/>
  <c r="O458" i="11" s="1"/>
  <c r="H313" i="11"/>
  <c r="O313" i="11" s="1"/>
  <c r="N73" i="11"/>
  <c r="H72" i="11"/>
  <c r="O72" i="11" s="1"/>
  <c r="H584" i="11"/>
  <c r="O584" i="11" s="1"/>
  <c r="N461" i="11"/>
  <c r="N335" i="11"/>
  <c r="H199" i="11"/>
  <c r="O199" i="11" s="1"/>
  <c r="H130" i="11"/>
  <c r="O130" i="11" s="1"/>
  <c r="H579" i="11"/>
  <c r="O579" i="11" s="1"/>
  <c r="H412" i="11"/>
  <c r="O412" i="11" s="1"/>
  <c r="N365" i="11"/>
  <c r="H291" i="11"/>
  <c r="O291" i="11" s="1"/>
  <c r="H222" i="11"/>
  <c r="O222" i="11" s="1"/>
  <c r="H195" i="11"/>
  <c r="O195" i="11" s="1"/>
  <c r="O1367" i="11"/>
  <c r="O1361" i="11"/>
  <c r="N1266" i="11"/>
  <c r="H1272" i="11"/>
  <c r="N1224" i="11"/>
  <c r="H1230" i="11"/>
  <c r="N1221" i="11"/>
  <c r="H1227" i="11"/>
  <c r="H1223" i="11"/>
  <c r="N1014" i="11"/>
  <c r="H1017" i="11"/>
  <c r="H1322" i="11"/>
  <c r="H1201" i="11"/>
  <c r="N1136" i="11"/>
  <c r="H1139" i="11"/>
  <c r="N1040" i="11"/>
  <c r="H1046" i="11"/>
  <c r="H1045" i="11"/>
  <c r="H1020" i="11"/>
  <c r="N887" i="11"/>
  <c r="H893" i="11"/>
  <c r="H887" i="11"/>
  <c r="H29" i="11"/>
  <c r="N24" i="11"/>
  <c r="H27" i="11"/>
  <c r="H25" i="11"/>
  <c r="H26" i="11"/>
  <c r="H30" i="11"/>
  <c r="H28" i="11"/>
  <c r="H1408" i="11"/>
  <c r="N1405" i="11"/>
  <c r="H1401" i="11"/>
  <c r="H1403" i="11"/>
  <c r="H1384" i="11"/>
  <c r="N1407" i="11"/>
  <c r="H1406" i="11"/>
  <c r="H1405" i="11"/>
  <c r="O1390" i="11"/>
  <c r="O1385" i="11"/>
  <c r="N1373" i="11"/>
  <c r="H1379" i="11"/>
  <c r="N1372" i="11"/>
  <c r="O1364" i="11"/>
  <c r="N1346" i="11"/>
  <c r="H1352" i="11"/>
  <c r="N1343" i="11"/>
  <c r="N1328" i="11"/>
  <c r="H1334" i="11"/>
  <c r="H1326" i="11"/>
  <c r="H1316" i="11"/>
  <c r="H1307" i="11"/>
  <c r="N1306" i="11"/>
  <c r="H1312" i="11"/>
  <c r="H1295" i="11"/>
  <c r="N1288" i="11"/>
  <c r="H1294" i="11"/>
  <c r="H1267" i="11"/>
  <c r="H1263" i="11"/>
  <c r="H1259" i="11"/>
  <c r="H1261" i="11"/>
  <c r="H1252" i="11"/>
  <c r="H1244" i="11"/>
  <c r="N1238" i="11"/>
  <c r="H1239" i="11"/>
  <c r="H1241" i="11"/>
  <c r="H1217" i="11"/>
  <c r="H1215" i="11"/>
  <c r="H1218" i="11"/>
  <c r="H1192" i="11"/>
  <c r="N1189" i="11"/>
  <c r="H1193" i="11"/>
  <c r="H1191" i="11"/>
  <c r="H1180" i="11"/>
  <c r="N1174" i="11"/>
  <c r="H1175" i="11"/>
  <c r="H1177" i="11"/>
  <c r="H1179" i="11"/>
  <c r="H1158" i="11"/>
  <c r="N1157" i="11"/>
  <c r="H1159" i="11"/>
  <c r="H1161" i="11"/>
  <c r="H1163" i="11"/>
  <c r="H1128" i="11"/>
  <c r="N1123" i="11"/>
  <c r="H1127" i="11"/>
  <c r="H1129" i="11"/>
  <c r="H1122" i="11"/>
  <c r="N1116" i="11"/>
  <c r="N1086" i="11"/>
  <c r="H1092" i="11"/>
  <c r="H1040" i="11"/>
  <c r="H1037" i="11"/>
  <c r="N1035" i="11"/>
  <c r="H1041" i="11"/>
  <c r="H1027" i="11"/>
  <c r="N1021" i="11"/>
  <c r="N974" i="11"/>
  <c r="H980" i="11"/>
  <c r="H968" i="11"/>
  <c r="N963" i="11"/>
  <c r="H965" i="11"/>
  <c r="H969" i="11"/>
  <c r="H967" i="11"/>
  <c r="N958" i="11"/>
  <c r="H964" i="11"/>
  <c r="N934" i="11"/>
  <c r="H940" i="11"/>
  <c r="H851" i="11"/>
  <c r="H847" i="11"/>
  <c r="N845" i="11"/>
  <c r="H848" i="11"/>
  <c r="H850" i="11"/>
  <c r="H845" i="11"/>
  <c r="N721" i="11"/>
  <c r="H727" i="11"/>
  <c r="H726" i="11"/>
  <c r="N711" i="11"/>
  <c r="H717" i="11"/>
  <c r="H714" i="11"/>
  <c r="H1258" i="11"/>
  <c r="H1024" i="11"/>
  <c r="N1019" i="11"/>
  <c r="H1022" i="11"/>
  <c r="H1025" i="11"/>
  <c r="H1021" i="11"/>
  <c r="N472" i="11"/>
  <c r="H478" i="11"/>
  <c r="H475" i="11"/>
  <c r="H473" i="11"/>
  <c r="N184" i="11"/>
  <c r="H190" i="11"/>
  <c r="H36" i="11"/>
  <c r="N30" i="11"/>
  <c r="H33" i="11"/>
  <c r="H1396" i="11"/>
  <c r="H1360" i="11"/>
  <c r="H1346" i="11"/>
  <c r="H1271" i="11"/>
  <c r="H1262" i="11"/>
  <c r="H654" i="11"/>
  <c r="N1431" i="11"/>
  <c r="H1399" i="11"/>
  <c r="H1373" i="11"/>
  <c r="H1347" i="11"/>
  <c r="H1317" i="11"/>
  <c r="N1311" i="11"/>
  <c r="N1309" i="11"/>
  <c r="H1315" i="11"/>
  <c r="H1306" i="11"/>
  <c r="H1277" i="11"/>
  <c r="N1271" i="11"/>
  <c r="H1268" i="11"/>
  <c r="N1262" i="11"/>
  <c r="H1255" i="11"/>
  <c r="N1245" i="11"/>
  <c r="H1251" i="11"/>
  <c r="N1242" i="11"/>
  <c r="H1248" i="11"/>
  <c r="N1240" i="11"/>
  <c r="H1246" i="11"/>
  <c r="O1238" i="11"/>
  <c r="H1221" i="11"/>
  <c r="H1213" i="11"/>
  <c r="N1207" i="11"/>
  <c r="H1203" i="11"/>
  <c r="N1202" i="11"/>
  <c r="H1208" i="11"/>
  <c r="H1173" i="11"/>
  <c r="N1167" i="11"/>
  <c r="H1169" i="11"/>
  <c r="N1080" i="11"/>
  <c r="H1086" i="11"/>
  <c r="H1085" i="11"/>
  <c r="H1084" i="11"/>
  <c r="H1066" i="11"/>
  <c r="H1065" i="11"/>
  <c r="H1063" i="11"/>
  <c r="N1060" i="11"/>
  <c r="H1062" i="11"/>
  <c r="H1026" i="11"/>
  <c r="N1020" i="11"/>
  <c r="H984" i="11"/>
  <c r="N979" i="11"/>
  <c r="H985" i="11"/>
  <c r="H983" i="11"/>
  <c r="H963" i="11"/>
  <c r="N957" i="11"/>
  <c r="H934" i="11"/>
  <c r="H933" i="11"/>
  <c r="H932" i="11"/>
  <c r="H929" i="11"/>
  <c r="H756" i="11"/>
  <c r="N750" i="11"/>
  <c r="H652" i="11"/>
  <c r="N646" i="11"/>
  <c r="H650" i="11"/>
  <c r="H643" i="11"/>
  <c r="N637" i="11"/>
  <c r="N478" i="11"/>
  <c r="H482" i="11"/>
  <c r="H483" i="11"/>
  <c r="H484" i="11"/>
  <c r="H480" i="11"/>
  <c r="N419" i="11"/>
  <c r="H425" i="11"/>
  <c r="H423" i="11"/>
  <c r="H424" i="11"/>
  <c r="H1424" i="11"/>
  <c r="N1421" i="11"/>
  <c r="H1417" i="11"/>
  <c r="N1416" i="11"/>
  <c r="H1415" i="11"/>
  <c r="H1419" i="11"/>
  <c r="H1410" i="11"/>
  <c r="H1412" i="11"/>
  <c r="H1393" i="11"/>
  <c r="N1392" i="11"/>
  <c r="H1391" i="11"/>
  <c r="N1390" i="11"/>
  <c r="H1395" i="11"/>
  <c r="H1386" i="11"/>
  <c r="H1388" i="11"/>
  <c r="H1370" i="11"/>
  <c r="H1363" i="11"/>
  <c r="H1341" i="11"/>
  <c r="N1335" i="11"/>
  <c r="H1332" i="11"/>
  <c r="N1326" i="11"/>
  <c r="H1273" i="11"/>
  <c r="H1266" i="11"/>
  <c r="H1254" i="11"/>
  <c r="H1242" i="11"/>
  <c r="H1237" i="11"/>
  <c r="N1231" i="11"/>
  <c r="H1196" i="11"/>
  <c r="N1190" i="11"/>
  <c r="H1164" i="11"/>
  <c r="N1158" i="11"/>
  <c r="H1130" i="11"/>
  <c r="N1124" i="11"/>
  <c r="H1075" i="11"/>
  <c r="N1069" i="11"/>
  <c r="H1058" i="11"/>
  <c r="H1055" i="11"/>
  <c r="N1052" i="11"/>
  <c r="H1057" i="11"/>
  <c r="N1024" i="11"/>
  <c r="H1030" i="11"/>
  <c r="H1028" i="11"/>
  <c r="H1029" i="11"/>
  <c r="H1023" i="11"/>
  <c r="H981" i="11"/>
  <c r="H986" i="11"/>
  <c r="N980" i="11"/>
  <c r="O953" i="11"/>
  <c r="H931" i="11"/>
  <c r="N925" i="11"/>
  <c r="H873" i="11"/>
  <c r="N868" i="11"/>
  <c r="H874" i="11"/>
  <c r="H872" i="11"/>
  <c r="H722" i="11"/>
  <c r="H1308" i="11"/>
  <c r="N1302" i="11"/>
  <c r="H1303" i="11"/>
  <c r="H1305" i="11"/>
  <c r="O1233" i="11"/>
  <c r="H1228" i="11"/>
  <c r="N1222" i="11"/>
  <c r="N1144" i="11"/>
  <c r="H1150" i="11"/>
  <c r="H1148" i="11"/>
  <c r="N1142" i="11"/>
  <c r="H1090" i="11"/>
  <c r="N1084" i="11"/>
  <c r="N1000" i="11"/>
  <c r="H1006" i="11"/>
  <c r="H1005" i="11"/>
  <c r="H960" i="11"/>
  <c r="N955" i="11"/>
  <c r="H958" i="11"/>
  <c r="H961" i="11"/>
  <c r="H957" i="11"/>
  <c r="H959" i="11"/>
  <c r="H835" i="11"/>
  <c r="H832" i="11"/>
  <c r="N829" i="11"/>
  <c r="H830" i="11"/>
  <c r="N775" i="11"/>
  <c r="H781" i="11"/>
  <c r="H514" i="11"/>
  <c r="H516" i="11"/>
  <c r="H513" i="11"/>
  <c r="H512" i="11"/>
  <c r="N510" i="11"/>
  <c r="H515" i="11"/>
  <c r="H1389" i="11"/>
  <c r="H1157" i="11"/>
  <c r="N1151" i="11"/>
  <c r="H1155" i="11"/>
  <c r="H1050" i="11"/>
  <c r="N1044" i="11"/>
  <c r="H1047" i="11"/>
  <c r="N743" i="11"/>
  <c r="H749" i="11"/>
  <c r="H683" i="11"/>
  <c r="N677" i="11"/>
  <c r="N1330" i="11"/>
  <c r="H1336" i="11"/>
  <c r="N1282" i="11"/>
  <c r="H1288" i="11"/>
  <c r="H1211" i="11"/>
  <c r="N1205" i="11"/>
  <c r="N1200" i="11"/>
  <c r="H1206" i="11"/>
  <c r="H793" i="11"/>
  <c r="N788" i="11"/>
  <c r="H794" i="11"/>
  <c r="H792" i="11"/>
  <c r="H790" i="11"/>
  <c r="H31" i="11"/>
  <c r="H1429" i="11"/>
  <c r="O1407" i="11"/>
  <c r="N1398" i="11"/>
  <c r="N1423" i="11"/>
  <c r="H1422" i="11"/>
  <c r="H1421" i="11"/>
  <c r="H1400" i="11"/>
  <c r="N1397" i="11"/>
  <c r="H1397" i="11"/>
  <c r="N1376" i="11"/>
  <c r="H1381" i="11"/>
  <c r="H1380" i="11"/>
  <c r="N1370" i="11"/>
  <c r="H1375" i="11"/>
  <c r="H1359" i="11"/>
  <c r="N1352" i="11"/>
  <c r="H1358" i="11"/>
  <c r="N1350" i="11"/>
  <c r="H1331" i="11"/>
  <c r="H1327" i="11"/>
  <c r="H1323" i="11"/>
  <c r="H1325" i="11"/>
  <c r="H1313" i="11"/>
  <c r="N1304" i="11"/>
  <c r="H1310" i="11"/>
  <c r="H1286" i="11"/>
  <c r="H1285" i="11"/>
  <c r="H1088" i="11"/>
  <c r="N1083" i="11"/>
  <c r="H1089" i="11"/>
  <c r="H1059" i="11"/>
  <c r="N1053" i="11"/>
  <c r="H536" i="11"/>
  <c r="N530" i="11"/>
  <c r="N342" i="11"/>
  <c r="H348" i="11"/>
  <c r="H659" i="11"/>
  <c r="H658" i="11"/>
  <c r="N653" i="11"/>
  <c r="H656" i="11"/>
  <c r="H653" i="11"/>
  <c r="N1365" i="11"/>
  <c r="H1366" i="11"/>
  <c r="H1371" i="11"/>
  <c r="H1368" i="11"/>
  <c r="N1349" i="11"/>
  <c r="H1355" i="11"/>
  <c r="H1348" i="11"/>
  <c r="N1342" i="11"/>
  <c r="H1345" i="11"/>
  <c r="H962" i="11"/>
  <c r="N956" i="11"/>
  <c r="H1420" i="11"/>
  <c r="H1394" i="11"/>
  <c r="H1377" i="11"/>
  <c r="H1362" i="11"/>
  <c r="H1343" i="11"/>
  <c r="N1264" i="11"/>
  <c r="H1270" i="11"/>
  <c r="N1381" i="11"/>
  <c r="H1431" i="11"/>
  <c r="H1426" i="11"/>
  <c r="H1428" i="11"/>
  <c r="N1399" i="11"/>
  <c r="H1369" i="11"/>
  <c r="H1365" i="11"/>
  <c r="H1351" i="11"/>
  <c r="H1337" i="11"/>
  <c r="H1330" i="11"/>
  <c r="H1318" i="11"/>
  <c r="H1302" i="11"/>
  <c r="H1292" i="11"/>
  <c r="N1285" i="11"/>
  <c r="H1291" i="11"/>
  <c r="H1284" i="11"/>
  <c r="N1278" i="11"/>
  <c r="H1281" i="11"/>
  <c r="O1264" i="11"/>
  <c r="H1256" i="11"/>
  <c r="N1255" i="11"/>
  <c r="N1226" i="11"/>
  <c r="H1232" i="11"/>
  <c r="H1225" i="11"/>
  <c r="H1222" i="11"/>
  <c r="H1219" i="11"/>
  <c r="N1215" i="11"/>
  <c r="H1209" i="11"/>
  <c r="N1197" i="11"/>
  <c r="N1184" i="11"/>
  <c r="H1190" i="11"/>
  <c r="N1160" i="11"/>
  <c r="H1166" i="11"/>
  <c r="H1144" i="11"/>
  <c r="H1142" i="11"/>
  <c r="H1042" i="11"/>
  <c r="N1036" i="11"/>
  <c r="H1014" i="11"/>
  <c r="H857" i="11"/>
  <c r="H856" i="11"/>
  <c r="H858" i="11"/>
  <c r="N852" i="11"/>
  <c r="H854" i="11"/>
  <c r="H820" i="11"/>
  <c r="N814" i="11"/>
  <c r="H816" i="11"/>
  <c r="N769" i="11"/>
  <c r="H775" i="11"/>
  <c r="H740" i="11"/>
  <c r="H738" i="11"/>
  <c r="N734" i="11"/>
  <c r="H735" i="11"/>
  <c r="O569" i="11"/>
  <c r="N531" i="11"/>
  <c r="H537" i="11"/>
  <c r="H1145" i="11"/>
  <c r="H1143" i="11"/>
  <c r="N1088" i="11"/>
  <c r="H1094" i="11"/>
  <c r="H1093" i="11"/>
  <c r="O996" i="11"/>
  <c r="N992" i="11"/>
  <c r="H998" i="11"/>
  <c r="N920" i="11"/>
  <c r="H925" i="11"/>
  <c r="H745" i="11"/>
  <c r="N740" i="11"/>
  <c r="H746" i="11"/>
  <c r="H744" i="11"/>
  <c r="N695" i="11"/>
  <c r="H701" i="11"/>
  <c r="H698" i="11"/>
  <c r="H695" i="11"/>
  <c r="N250" i="11"/>
  <c r="H256" i="11"/>
  <c r="H253" i="11"/>
  <c r="H252" i="11"/>
  <c r="H250" i="11"/>
  <c r="N246" i="11"/>
  <c r="H251" i="11"/>
  <c r="H249" i="11"/>
  <c r="H1234" i="11"/>
  <c r="H1357" i="11"/>
  <c r="H1338" i="11"/>
  <c r="H1324" i="11"/>
  <c r="H1293" i="11"/>
  <c r="H1274" i="11"/>
  <c r="H1260" i="11"/>
  <c r="H1229" i="11"/>
  <c r="H1210" i="11"/>
  <c r="H1199" i="11"/>
  <c r="H1153" i="11"/>
  <c r="H1146" i="11"/>
  <c r="N1128" i="11"/>
  <c r="H1133" i="11"/>
  <c r="H1112" i="11"/>
  <c r="N1107" i="11"/>
  <c r="H1113" i="11"/>
  <c r="H1110" i="11"/>
  <c r="H1111" i="11"/>
  <c r="O1101" i="11"/>
  <c r="H1106" i="11"/>
  <c r="H1105" i="11"/>
  <c r="H1103" i="11"/>
  <c r="N1100" i="11"/>
  <c r="H1102" i="11"/>
  <c r="N998" i="11"/>
  <c r="H1004" i="11"/>
  <c r="H997" i="11"/>
  <c r="H1002" i="11"/>
  <c r="H1001" i="11"/>
  <c r="H999" i="11"/>
  <c r="N996" i="11"/>
  <c r="N936" i="11"/>
  <c r="H941" i="11"/>
  <c r="H942" i="11"/>
  <c r="H915" i="11"/>
  <c r="H912" i="11"/>
  <c r="N909" i="11"/>
  <c r="H911" i="11"/>
  <c r="H909" i="11"/>
  <c r="H796" i="11"/>
  <c r="N790" i="11"/>
  <c r="N759" i="11"/>
  <c r="H765" i="11"/>
  <c r="N140" i="11"/>
  <c r="H146" i="11"/>
  <c r="N115" i="11"/>
  <c r="H119" i="11"/>
  <c r="H121" i="11"/>
  <c r="H117" i="11"/>
  <c r="H118" i="11"/>
  <c r="H1253" i="11"/>
  <c r="H1333" i="11"/>
  <c r="H1314" i="11"/>
  <c r="H1300" i="11"/>
  <c r="H1269" i="11"/>
  <c r="N1247" i="11"/>
  <c r="H1250" i="11"/>
  <c r="H1236" i="11"/>
  <c r="H1205" i="11"/>
  <c r="H1194" i="11"/>
  <c r="H1185" i="11"/>
  <c r="H1178" i="11"/>
  <c r="H1120" i="11"/>
  <c r="H1117" i="11"/>
  <c r="H1119" i="11"/>
  <c r="H1116" i="11"/>
  <c r="N1115" i="11"/>
  <c r="H1118" i="11"/>
  <c r="H1121" i="11"/>
  <c r="H761" i="11"/>
  <c r="H758" i="11"/>
  <c r="H760" i="11"/>
  <c r="H757" i="11"/>
  <c r="H759" i="11"/>
  <c r="N756" i="11"/>
  <c r="H681" i="11"/>
  <c r="N676" i="11"/>
  <c r="H682" i="11"/>
  <c r="H680" i="11"/>
  <c r="H679" i="11"/>
  <c r="H651" i="11"/>
  <c r="H646" i="11"/>
  <c r="H648" i="11"/>
  <c r="N645" i="11"/>
  <c r="H494" i="11"/>
  <c r="H493" i="11"/>
  <c r="H495" i="11"/>
  <c r="H490" i="11"/>
  <c r="N489" i="11"/>
  <c r="H405" i="11"/>
  <c r="N399" i="11"/>
  <c r="H1220" i="11"/>
  <c r="N1351" i="11"/>
  <c r="H1354" i="11"/>
  <c r="H1340" i="11"/>
  <c r="H1321" i="11"/>
  <c r="H1309" i="11"/>
  <c r="N1287" i="11"/>
  <c r="H1290" i="11"/>
  <c r="H1276" i="11"/>
  <c r="H1257" i="11"/>
  <c r="H1245" i="11"/>
  <c r="H1224" i="11"/>
  <c r="N1223" i="11"/>
  <c r="H1226" i="11"/>
  <c r="N1214" i="11"/>
  <c r="H1212" i="11"/>
  <c r="H1202" i="11"/>
  <c r="H1189" i="11"/>
  <c r="H1186" i="11"/>
  <c r="N1162" i="11"/>
  <c r="H1168" i="11"/>
  <c r="H1154" i="11"/>
  <c r="H1141" i="11"/>
  <c r="H1072" i="11"/>
  <c r="H1069" i="11"/>
  <c r="N1067" i="11"/>
  <c r="H1071" i="11"/>
  <c r="H1073" i="11"/>
  <c r="H1035" i="11"/>
  <c r="N1029" i="11"/>
  <c r="H1031" i="11"/>
  <c r="H926" i="11"/>
  <c r="H930" i="11"/>
  <c r="H927" i="11"/>
  <c r="H910" i="11"/>
  <c r="N865" i="11"/>
  <c r="H870" i="11"/>
  <c r="H871" i="11"/>
  <c r="H869" i="11"/>
  <c r="H747" i="11"/>
  <c r="N741" i="11"/>
  <c r="H741" i="11"/>
  <c r="H677" i="11"/>
  <c r="H641" i="11"/>
  <c r="N636" i="11"/>
  <c r="H642" i="11"/>
  <c r="H638" i="11"/>
  <c r="H640" i="11"/>
  <c r="N571" i="11"/>
  <c r="H577" i="11"/>
  <c r="H576" i="11"/>
  <c r="H381" i="11"/>
  <c r="H378" i="11"/>
  <c r="N375" i="11"/>
  <c r="H380" i="11"/>
  <c r="H375" i="11"/>
  <c r="H1170" i="11"/>
  <c r="H978" i="11"/>
  <c r="N972" i="11"/>
  <c r="H976" i="11"/>
  <c r="H973" i="11"/>
  <c r="H974" i="11"/>
  <c r="H975" i="11"/>
  <c r="H955" i="11"/>
  <c r="H949" i="11"/>
  <c r="H951" i="11"/>
  <c r="H950" i="11"/>
  <c r="H944" i="11"/>
  <c r="H945" i="11"/>
  <c r="N939" i="11"/>
  <c r="N897" i="11"/>
  <c r="H901" i="11"/>
  <c r="H903" i="11"/>
  <c r="H902" i="11"/>
  <c r="N807" i="11"/>
  <c r="H813" i="11"/>
  <c r="H684" i="11"/>
  <c r="N678" i="11"/>
  <c r="N655" i="11"/>
  <c r="H661" i="11"/>
  <c r="H595" i="11"/>
  <c r="H591" i="11"/>
  <c r="N589" i="11"/>
  <c r="H592" i="11"/>
  <c r="H594" i="11"/>
  <c r="N553" i="11"/>
  <c r="H559" i="11"/>
  <c r="H558" i="11"/>
  <c r="H555" i="11"/>
  <c r="H556" i="11"/>
  <c r="H553" i="11"/>
  <c r="H554" i="11"/>
  <c r="H523" i="11"/>
  <c r="N518" i="11"/>
  <c r="H524" i="11"/>
  <c r="H522" i="11"/>
  <c r="H518" i="11"/>
  <c r="N512" i="11"/>
  <c r="H498" i="11"/>
  <c r="H500" i="11"/>
  <c r="N494" i="11"/>
  <c r="H499" i="11"/>
  <c r="H497" i="11"/>
  <c r="H437" i="11"/>
  <c r="N431" i="11"/>
  <c r="H433" i="11"/>
  <c r="N406" i="11"/>
  <c r="H411" i="11"/>
  <c r="N405" i="11"/>
  <c r="H409" i="11"/>
  <c r="H407" i="11"/>
  <c r="H410" i="11"/>
  <c r="N1118" i="11"/>
  <c r="H1124" i="11"/>
  <c r="H1083" i="11"/>
  <c r="H1079" i="11"/>
  <c r="H1048" i="11"/>
  <c r="N1043" i="11"/>
  <c r="H1049" i="11"/>
  <c r="H922" i="11"/>
  <c r="N916" i="11"/>
  <c r="H920" i="11"/>
  <c r="H918" i="11"/>
  <c r="N847" i="11"/>
  <c r="H853" i="11"/>
  <c r="N657" i="11"/>
  <c r="H663" i="11"/>
  <c r="H662" i="11"/>
  <c r="N631" i="11"/>
  <c r="H637" i="11"/>
  <c r="H617" i="11"/>
  <c r="N612" i="11"/>
  <c r="H618" i="11"/>
  <c r="H616" i="11"/>
  <c r="N609" i="11"/>
  <c r="H614" i="11"/>
  <c r="H615" i="11"/>
  <c r="H613" i="11"/>
  <c r="H525" i="11"/>
  <c r="N519" i="11"/>
  <c r="N473" i="11"/>
  <c r="H479" i="11"/>
  <c r="H406" i="11"/>
  <c r="N400" i="11"/>
  <c r="N385" i="11"/>
  <c r="H391" i="11"/>
  <c r="H390" i="11"/>
  <c r="H385" i="11"/>
  <c r="H243" i="11"/>
  <c r="N237" i="11"/>
  <c r="H238" i="11"/>
  <c r="H242" i="11"/>
  <c r="H1204" i="11"/>
  <c r="H1197" i="11"/>
  <c r="H1188" i="11"/>
  <c r="H1181" i="11"/>
  <c r="H1172" i="11"/>
  <c r="H1162" i="11"/>
  <c r="H1151" i="11"/>
  <c r="H1138" i="11"/>
  <c r="H1098" i="11"/>
  <c r="H1097" i="11"/>
  <c r="O1007" i="11"/>
  <c r="N918" i="11"/>
  <c r="H924" i="11"/>
  <c r="N831" i="11"/>
  <c r="H837" i="11"/>
  <c r="H827" i="11"/>
  <c r="N821" i="11"/>
  <c r="H821" i="11"/>
  <c r="H826" i="11"/>
  <c r="H814" i="11"/>
  <c r="N801" i="11"/>
  <c r="H806" i="11"/>
  <c r="H805" i="11"/>
  <c r="H807" i="11"/>
  <c r="H763" i="11"/>
  <c r="N757" i="11"/>
  <c r="N673" i="11"/>
  <c r="H678" i="11"/>
  <c r="H634" i="11"/>
  <c r="N546" i="11"/>
  <c r="H552" i="11"/>
  <c r="H533" i="11"/>
  <c r="N527" i="11"/>
  <c r="N490" i="11"/>
  <c r="H496" i="11"/>
  <c r="H438" i="11"/>
  <c r="N432" i="11"/>
  <c r="H229" i="11"/>
  <c r="N223" i="11"/>
  <c r="H224" i="11"/>
  <c r="H215" i="11"/>
  <c r="N209" i="11"/>
  <c r="H214" i="11"/>
  <c r="H210" i="11"/>
  <c r="H779" i="11"/>
  <c r="H778" i="11"/>
  <c r="N767" i="11"/>
  <c r="H773" i="11"/>
  <c r="H753" i="11"/>
  <c r="N748" i="11"/>
  <c r="H754" i="11"/>
  <c r="H752" i="11"/>
  <c r="H665" i="11"/>
  <c r="H666" i="11"/>
  <c r="H601" i="11"/>
  <c r="H600" i="11"/>
  <c r="N591" i="11"/>
  <c r="H597" i="11"/>
  <c r="H575" i="11"/>
  <c r="N569" i="11"/>
  <c r="H549" i="11"/>
  <c r="H547" i="11"/>
  <c r="H546" i="11"/>
  <c r="H543" i="11"/>
  <c r="H544" i="11"/>
  <c r="H530" i="11"/>
  <c r="H532" i="11"/>
  <c r="N526" i="11"/>
  <c r="H528" i="11"/>
  <c r="H527" i="11"/>
  <c r="N522" i="11"/>
  <c r="N437" i="11"/>
  <c r="H442" i="11"/>
  <c r="H443" i="11"/>
  <c r="H441" i="11"/>
  <c r="N353" i="11"/>
  <c r="H359" i="11"/>
  <c r="H353" i="11"/>
  <c r="N277" i="11"/>
  <c r="H283" i="11"/>
  <c r="H192" i="11"/>
  <c r="N186" i="11"/>
  <c r="N1064" i="11"/>
  <c r="H1070" i="11"/>
  <c r="N1038" i="11"/>
  <c r="H1044" i="11"/>
  <c r="H1008" i="11"/>
  <c r="H1009" i="11"/>
  <c r="H995" i="11"/>
  <c r="N976" i="11"/>
  <c r="H982" i="11"/>
  <c r="N960" i="11"/>
  <c r="H966" i="11"/>
  <c r="H938" i="11"/>
  <c r="H937" i="11"/>
  <c r="H935" i="11"/>
  <c r="H907" i="11"/>
  <c r="H906" i="11"/>
  <c r="N901" i="11"/>
  <c r="H889" i="11"/>
  <c r="H886" i="11"/>
  <c r="H888" i="11"/>
  <c r="H890" i="11"/>
  <c r="H881" i="11"/>
  <c r="N876" i="11"/>
  <c r="H882" i="11"/>
  <c r="H878" i="11"/>
  <c r="H875" i="11"/>
  <c r="N869" i="11"/>
  <c r="H860" i="11"/>
  <c r="N854" i="11"/>
  <c r="O669" i="11"/>
  <c r="N665" i="11"/>
  <c r="H670" i="11"/>
  <c r="H671" i="11"/>
  <c r="H664" i="11"/>
  <c r="H633" i="11"/>
  <c r="H630" i="11"/>
  <c r="H632" i="11"/>
  <c r="H625" i="11"/>
  <c r="N620" i="11"/>
  <c r="H626" i="11"/>
  <c r="H622" i="11"/>
  <c r="H619" i="11"/>
  <c r="N613" i="11"/>
  <c r="H604" i="11"/>
  <c r="N598" i="11"/>
  <c r="H570" i="11"/>
  <c r="N563" i="11"/>
  <c r="H564" i="11"/>
  <c r="H542" i="11"/>
  <c r="N536" i="11"/>
  <c r="H539" i="11"/>
  <c r="N392" i="11"/>
  <c r="H394" i="11"/>
  <c r="H392" i="11"/>
  <c r="H398" i="11"/>
  <c r="H396" i="11"/>
  <c r="H282" i="11"/>
  <c r="H281" i="11"/>
  <c r="N210" i="11"/>
  <c r="H216" i="11"/>
  <c r="H1165" i="11"/>
  <c r="H1156" i="11"/>
  <c r="H1149" i="11"/>
  <c r="H1140" i="11"/>
  <c r="N1120" i="11"/>
  <c r="H1126" i="11"/>
  <c r="H1115" i="11"/>
  <c r="H1099" i="11"/>
  <c r="N1093" i="11"/>
  <c r="H1091" i="11"/>
  <c r="N1085" i="11"/>
  <c r="N1072" i="11"/>
  <c r="H1077" i="11"/>
  <c r="N1062" i="11"/>
  <c r="H1068" i="11"/>
  <c r="H1032" i="11"/>
  <c r="N1027" i="11"/>
  <c r="H1019" i="11"/>
  <c r="H1013" i="11"/>
  <c r="H1015" i="11"/>
  <c r="O1011" i="11"/>
  <c r="H993" i="11"/>
  <c r="H994" i="11"/>
  <c r="H991" i="11"/>
  <c r="H971" i="11"/>
  <c r="N965" i="11"/>
  <c r="H880" i="11"/>
  <c r="H876" i="11"/>
  <c r="N870" i="11"/>
  <c r="N833" i="11"/>
  <c r="H839" i="11"/>
  <c r="H833" i="11"/>
  <c r="N828" i="11"/>
  <c r="H834" i="11"/>
  <c r="H825" i="11"/>
  <c r="H822" i="11"/>
  <c r="H824" i="11"/>
  <c r="N820" i="11"/>
  <c r="H823" i="11"/>
  <c r="N729" i="11"/>
  <c r="H734" i="11"/>
  <c r="H733" i="11"/>
  <c r="O720" i="11"/>
  <c r="H723" i="11"/>
  <c r="H718" i="11"/>
  <c r="H716" i="11"/>
  <c r="N710" i="11"/>
  <c r="H715" i="11"/>
  <c r="N709" i="11"/>
  <c r="H712" i="11"/>
  <c r="N703" i="11"/>
  <c r="H709" i="11"/>
  <c r="H704" i="11"/>
  <c r="H685" i="11"/>
  <c r="H689" i="11"/>
  <c r="N684" i="11"/>
  <c r="H690" i="11"/>
  <c r="H688" i="11"/>
  <c r="N681" i="11"/>
  <c r="H687" i="11"/>
  <c r="H676" i="11"/>
  <c r="N670" i="11"/>
  <c r="H674" i="11"/>
  <c r="H668" i="11"/>
  <c r="N662" i="11"/>
  <c r="H624" i="11"/>
  <c r="H620" i="11"/>
  <c r="N614" i="11"/>
  <c r="H602" i="11"/>
  <c r="H519" i="11"/>
  <c r="H446" i="11"/>
  <c r="H444" i="11"/>
  <c r="N440" i="11"/>
  <c r="H185" i="11"/>
  <c r="N179" i="11"/>
  <c r="H1131" i="11"/>
  <c r="H1104" i="11"/>
  <c r="H1082" i="11"/>
  <c r="H1064" i="11"/>
  <c r="H1052" i="11"/>
  <c r="H1051" i="11"/>
  <c r="H1018" i="11"/>
  <c r="H1000" i="11"/>
  <c r="H988" i="11"/>
  <c r="H987" i="11"/>
  <c r="H954" i="11"/>
  <c r="H936" i="11"/>
  <c r="H899" i="11"/>
  <c r="H897" i="11"/>
  <c r="N892" i="11"/>
  <c r="H891" i="11"/>
  <c r="N885" i="11"/>
  <c r="H879" i="11"/>
  <c r="N793" i="11"/>
  <c r="H798" i="11"/>
  <c r="N785" i="11"/>
  <c r="H791" i="11"/>
  <c r="H784" i="11"/>
  <c r="H780" i="11"/>
  <c r="N774" i="11"/>
  <c r="H748" i="11"/>
  <c r="N719" i="11"/>
  <c r="H725" i="11"/>
  <c r="H707" i="11"/>
  <c r="H705" i="11"/>
  <c r="N700" i="11"/>
  <c r="H706" i="11"/>
  <c r="N641" i="11"/>
  <c r="H647" i="11"/>
  <c r="H635" i="11"/>
  <c r="N629" i="11"/>
  <c r="H623" i="11"/>
  <c r="H509" i="11"/>
  <c r="H507" i="11"/>
  <c r="H503" i="11"/>
  <c r="H504" i="11"/>
  <c r="H508" i="11"/>
  <c r="N503" i="11"/>
  <c r="H432" i="11"/>
  <c r="N426" i="11"/>
  <c r="H349" i="11"/>
  <c r="N343" i="11"/>
  <c r="H267" i="11"/>
  <c r="H264" i="11"/>
  <c r="H263" i="11"/>
  <c r="H265" i="11"/>
  <c r="N261" i="11"/>
  <c r="H266" i="11"/>
  <c r="H236" i="11"/>
  <c r="N230" i="11"/>
  <c r="N48" i="11"/>
  <c r="H54" i="11"/>
  <c r="H39" i="11"/>
  <c r="N34" i="11"/>
  <c r="H40" i="11"/>
  <c r="H38" i="11"/>
  <c r="H1114" i="11"/>
  <c r="H1107" i="11"/>
  <c r="H1080" i="11"/>
  <c r="H1067" i="11"/>
  <c r="H1034" i="11"/>
  <c r="H1016" i="11"/>
  <c r="H1003" i="11"/>
  <c r="H970" i="11"/>
  <c r="H952" i="11"/>
  <c r="H939" i="11"/>
  <c r="N857" i="11"/>
  <c r="H862" i="11"/>
  <c r="N849" i="11"/>
  <c r="H855" i="11"/>
  <c r="H844" i="11"/>
  <c r="N838" i="11"/>
  <c r="H812" i="11"/>
  <c r="N783" i="11"/>
  <c r="H789" i="11"/>
  <c r="H771" i="11"/>
  <c r="H769" i="11"/>
  <c r="N764" i="11"/>
  <c r="H770" i="11"/>
  <c r="N705" i="11"/>
  <c r="H711" i="11"/>
  <c r="H699" i="11"/>
  <c r="N693" i="11"/>
  <c r="N601" i="11"/>
  <c r="H606" i="11"/>
  <c r="N593" i="11"/>
  <c r="H599" i="11"/>
  <c r="O586" i="11"/>
  <c r="N545" i="11"/>
  <c r="H551" i="11"/>
  <c r="H526" i="11"/>
  <c r="N520" i="11"/>
  <c r="N515" i="11"/>
  <c r="H521" i="11"/>
  <c r="H520" i="11"/>
  <c r="H489" i="11"/>
  <c r="N486" i="11"/>
  <c r="H491" i="11"/>
  <c r="H486" i="11"/>
  <c r="H492" i="11"/>
  <c r="N395" i="11"/>
  <c r="H399" i="11"/>
  <c r="H400" i="11"/>
  <c r="H401" i="11"/>
  <c r="O362" i="11"/>
  <c r="H315" i="11"/>
  <c r="H317" i="11"/>
  <c r="H293" i="11"/>
  <c r="H289" i="11"/>
  <c r="H290" i="11"/>
  <c r="N287" i="11"/>
  <c r="H184" i="11"/>
  <c r="N178" i="11"/>
  <c r="H181" i="11"/>
  <c r="H1123" i="11"/>
  <c r="H1096" i="11"/>
  <c r="H1074" i="11"/>
  <c r="H1056" i="11"/>
  <c r="H1043" i="11"/>
  <c r="H1010" i="11"/>
  <c r="H992" i="11"/>
  <c r="H979" i="11"/>
  <c r="H946" i="11"/>
  <c r="H928" i="11"/>
  <c r="H908" i="11"/>
  <c r="N902" i="11"/>
  <c r="N889" i="11"/>
  <c r="H895" i="11"/>
  <c r="H884" i="11"/>
  <c r="H868" i="11"/>
  <c r="N823" i="11"/>
  <c r="H829" i="11"/>
  <c r="H817" i="11"/>
  <c r="N812" i="11"/>
  <c r="H818" i="11"/>
  <c r="H811" i="11"/>
  <c r="N805" i="11"/>
  <c r="H809" i="11"/>
  <c r="N804" i="11"/>
  <c r="H810" i="11"/>
  <c r="H808" i="11"/>
  <c r="H787" i="11"/>
  <c r="N737" i="11"/>
  <c r="H742" i="11"/>
  <c r="H732" i="11"/>
  <c r="N726" i="11"/>
  <c r="H729" i="11"/>
  <c r="H697" i="11"/>
  <c r="H694" i="11"/>
  <c r="H696" i="11"/>
  <c r="N639" i="11"/>
  <c r="H645" i="11"/>
  <c r="H628" i="11"/>
  <c r="H612" i="11"/>
  <c r="H541" i="11"/>
  <c r="N535" i="11"/>
  <c r="H538" i="11"/>
  <c r="H540" i="11"/>
  <c r="N534" i="11"/>
  <c r="N451" i="11"/>
  <c r="H457" i="11"/>
  <c r="N443" i="11"/>
  <c r="H449" i="11"/>
  <c r="H448" i="11"/>
  <c r="N398" i="11"/>
  <c r="H402" i="11"/>
  <c r="H404" i="11"/>
  <c r="H326" i="11"/>
  <c r="N320" i="11"/>
  <c r="H325" i="11"/>
  <c r="H288" i="11"/>
  <c r="H245" i="11"/>
  <c r="N239" i="11"/>
  <c r="N207" i="11"/>
  <c r="H213" i="11"/>
  <c r="H211" i="11"/>
  <c r="H207" i="11"/>
  <c r="H139" i="11"/>
  <c r="H137" i="11"/>
  <c r="N133" i="11"/>
  <c r="H138" i="11"/>
  <c r="H135" i="11"/>
  <c r="H913" i="11"/>
  <c r="H900" i="11"/>
  <c r="H867" i="11"/>
  <c r="H849" i="11"/>
  <c r="H836" i="11"/>
  <c r="H803" i="11"/>
  <c r="H785" i="11"/>
  <c r="H772" i="11"/>
  <c r="H739" i="11"/>
  <c r="H721" i="11"/>
  <c r="H708" i="11"/>
  <c r="H675" i="11"/>
  <c r="H657" i="11"/>
  <c r="H644" i="11"/>
  <c r="H611" i="11"/>
  <c r="H593" i="11"/>
  <c r="N579" i="11"/>
  <c r="H585" i="11"/>
  <c r="H582" i="11"/>
  <c r="N576" i="11"/>
  <c r="H535" i="11"/>
  <c r="H511" i="11"/>
  <c r="H488" i="11"/>
  <c r="H487" i="11"/>
  <c r="H477" i="11"/>
  <c r="H476" i="11"/>
  <c r="H440" i="11"/>
  <c r="H435" i="11"/>
  <c r="H434" i="11"/>
  <c r="N429" i="11"/>
  <c r="H431" i="11"/>
  <c r="H422" i="11"/>
  <c r="N409" i="11"/>
  <c r="H415" i="11"/>
  <c r="H321" i="11"/>
  <c r="H322" i="11"/>
  <c r="N202" i="11"/>
  <c r="H208" i="11"/>
  <c r="H196" i="11"/>
  <c r="H197" i="11"/>
  <c r="N192" i="11"/>
  <c r="N170" i="11"/>
  <c r="H176" i="11"/>
  <c r="H51" i="11"/>
  <c r="H50" i="11"/>
  <c r="N45" i="11"/>
  <c r="H49" i="11"/>
  <c r="H48" i="11"/>
  <c r="H46" i="11"/>
  <c r="H916" i="11"/>
  <c r="H883" i="11"/>
  <c r="H865" i="11"/>
  <c r="H852" i="11"/>
  <c r="H819" i="11"/>
  <c r="H801" i="11"/>
  <c r="H788" i="11"/>
  <c r="H755" i="11"/>
  <c r="H737" i="11"/>
  <c r="H724" i="11"/>
  <c r="H691" i="11"/>
  <c r="H673" i="11"/>
  <c r="H660" i="11"/>
  <c r="H627" i="11"/>
  <c r="H609" i="11"/>
  <c r="H596" i="11"/>
  <c r="H588" i="11"/>
  <c r="H587" i="11"/>
  <c r="H578" i="11"/>
  <c r="H580" i="11"/>
  <c r="H565" i="11"/>
  <c r="H563" i="11"/>
  <c r="H534" i="11"/>
  <c r="N469" i="11"/>
  <c r="H474" i="11"/>
  <c r="O462" i="11"/>
  <c r="H453" i="11"/>
  <c r="N447" i="11"/>
  <c r="H428" i="11"/>
  <c r="H365" i="11"/>
  <c r="N359" i="11"/>
  <c r="H363" i="11"/>
  <c r="H360" i="11"/>
  <c r="N346" i="11"/>
  <c r="H352" i="11"/>
  <c r="N341" i="11"/>
  <c r="H347" i="11"/>
  <c r="H346" i="11"/>
  <c r="N332" i="11"/>
  <c r="H337" i="11"/>
  <c r="H338" i="11"/>
  <c r="N268" i="11"/>
  <c r="H273" i="11"/>
  <c r="H270" i="11"/>
  <c r="H274" i="11"/>
  <c r="H271" i="11"/>
  <c r="H272" i="11"/>
  <c r="N61" i="11"/>
  <c r="H66" i="11"/>
  <c r="H914" i="11"/>
  <c r="H905" i="11"/>
  <c r="H892" i="11"/>
  <c r="H864" i="11"/>
  <c r="N861" i="11"/>
  <c r="H859" i="11"/>
  <c r="H841" i="11"/>
  <c r="H831" i="11"/>
  <c r="N830" i="11"/>
  <c r="H828" i="11"/>
  <c r="H800" i="11"/>
  <c r="N797" i="11"/>
  <c r="H795" i="11"/>
  <c r="H777" i="11"/>
  <c r="H767" i="11"/>
  <c r="N766" i="11"/>
  <c r="H764" i="11"/>
  <c r="H736" i="11"/>
  <c r="N733" i="11"/>
  <c r="H731" i="11"/>
  <c r="H713" i="11"/>
  <c r="H703" i="11"/>
  <c r="N702" i="11"/>
  <c r="H700" i="11"/>
  <c r="H672" i="11"/>
  <c r="N669" i="11"/>
  <c r="H667" i="11"/>
  <c r="H649" i="11"/>
  <c r="H639" i="11"/>
  <c r="N638" i="11"/>
  <c r="H636" i="11"/>
  <c r="H608" i="11"/>
  <c r="N605" i="11"/>
  <c r="H603" i="11"/>
  <c r="H568" i="11"/>
  <c r="N562" i="11"/>
  <c r="N499" i="11"/>
  <c r="H505" i="11"/>
  <c r="H502" i="11"/>
  <c r="N496" i="11"/>
  <c r="H485" i="11"/>
  <c r="O468" i="11"/>
  <c r="N467" i="11"/>
  <c r="H472" i="11"/>
  <c r="H451" i="11"/>
  <c r="H452" i="11"/>
  <c r="N433" i="11"/>
  <c r="H439" i="11"/>
  <c r="H419" i="11"/>
  <c r="H413" i="11"/>
  <c r="N407" i="11"/>
  <c r="H358" i="11"/>
  <c r="N352" i="11"/>
  <c r="H351" i="11"/>
  <c r="H354" i="11"/>
  <c r="H356" i="11"/>
  <c r="N350" i="11"/>
  <c r="H343" i="11"/>
  <c r="H340" i="11"/>
  <c r="N334" i="11"/>
  <c r="H339" i="11"/>
  <c r="H235" i="11"/>
  <c r="N229" i="11"/>
  <c r="N228" i="11"/>
  <c r="H233" i="11"/>
  <c r="H234" i="11"/>
  <c r="H232" i="11"/>
  <c r="H206" i="11"/>
  <c r="N200" i="11"/>
  <c r="H200" i="11"/>
  <c r="H202" i="11"/>
  <c r="H191" i="11"/>
  <c r="N185" i="11"/>
  <c r="N181" i="11"/>
  <c r="H187" i="11"/>
  <c r="O122" i="11"/>
  <c r="N74" i="11"/>
  <c r="H80" i="11"/>
  <c r="H78" i="11"/>
  <c r="H74" i="11"/>
  <c r="H573" i="11"/>
  <c r="H566" i="11"/>
  <c r="N475" i="11"/>
  <c r="H481" i="11"/>
  <c r="H470" i="11"/>
  <c r="H467" i="11"/>
  <c r="H463" i="11"/>
  <c r="H421" i="11"/>
  <c r="N361" i="11"/>
  <c r="H366" i="11"/>
  <c r="H335" i="11"/>
  <c r="H318" i="11"/>
  <c r="O306" i="11"/>
  <c r="H311" i="11"/>
  <c r="H310" i="11"/>
  <c r="H309" i="11"/>
  <c r="N303" i="11"/>
  <c r="H227" i="11"/>
  <c r="N221" i="11"/>
  <c r="N220" i="11"/>
  <c r="H225" i="11"/>
  <c r="H226" i="11"/>
  <c r="H194" i="11"/>
  <c r="N180" i="11"/>
  <c r="H186" i="11"/>
  <c r="N167" i="11"/>
  <c r="H173" i="11"/>
  <c r="H169" i="11"/>
  <c r="H172" i="11"/>
  <c r="N155" i="11"/>
  <c r="H161" i="11"/>
  <c r="H157" i="11"/>
  <c r="H158" i="11"/>
  <c r="H160" i="11"/>
  <c r="N121" i="11"/>
  <c r="H126" i="11"/>
  <c r="H127" i="11"/>
  <c r="H124" i="11"/>
  <c r="N88" i="11"/>
  <c r="H94" i="11"/>
  <c r="H93" i="11"/>
  <c r="H92" i="11"/>
  <c r="H90" i="11"/>
  <c r="N567" i="11"/>
  <c r="N560" i="11"/>
  <c r="H557" i="11"/>
  <c r="H550" i="11"/>
  <c r="H510" i="11"/>
  <c r="H465" i="11"/>
  <c r="H460" i="11"/>
  <c r="H456" i="11"/>
  <c r="H427" i="11"/>
  <c r="H429" i="11"/>
  <c r="N423" i="11"/>
  <c r="H408" i="11"/>
  <c r="H403" i="11"/>
  <c r="N387" i="11"/>
  <c r="H393" i="11"/>
  <c r="H388" i="11"/>
  <c r="H384" i="11"/>
  <c r="N371" i="11"/>
  <c r="H377" i="11"/>
  <c r="H342" i="11"/>
  <c r="N336" i="11"/>
  <c r="H332" i="11"/>
  <c r="N326" i="11"/>
  <c r="H300" i="11"/>
  <c r="N294" i="11"/>
  <c r="H296" i="11"/>
  <c r="H297" i="11"/>
  <c r="H287" i="11"/>
  <c r="H286" i="11"/>
  <c r="H174" i="11"/>
  <c r="N168" i="11"/>
  <c r="N157" i="11"/>
  <c r="H163" i="11"/>
  <c r="H162" i="11"/>
  <c r="H144" i="11"/>
  <c r="N138" i="11"/>
  <c r="H142" i="11"/>
  <c r="H141" i="11"/>
  <c r="H125" i="11"/>
  <c r="H128" i="11"/>
  <c r="N122" i="11"/>
  <c r="N75" i="11"/>
  <c r="H81" i="11"/>
  <c r="N59" i="11"/>
  <c r="H63" i="11"/>
  <c r="H60" i="11"/>
  <c r="H581" i="11"/>
  <c r="H571" i="11"/>
  <c r="H574" i="11"/>
  <c r="H545" i="11"/>
  <c r="H517" i="11"/>
  <c r="H501" i="11"/>
  <c r="N464" i="11"/>
  <c r="H469" i="11"/>
  <c r="N457" i="11"/>
  <c r="H445" i="11"/>
  <c r="N368" i="11"/>
  <c r="H369" i="11"/>
  <c r="H334" i="11"/>
  <c r="H331" i="11"/>
  <c r="H327" i="11"/>
  <c r="H330" i="11"/>
  <c r="H278" i="11"/>
  <c r="N272" i="11"/>
  <c r="H269" i="11"/>
  <c r="N263" i="11"/>
  <c r="N234" i="11"/>
  <c r="H239" i="11"/>
  <c r="H240" i="11"/>
  <c r="H217" i="11"/>
  <c r="N216" i="11"/>
  <c r="H218" i="11"/>
  <c r="H219" i="11"/>
  <c r="H193" i="11"/>
  <c r="N160" i="11"/>
  <c r="H166" i="11"/>
  <c r="H164" i="11"/>
  <c r="H165" i="11"/>
  <c r="N148" i="11"/>
  <c r="H154" i="11"/>
  <c r="H149" i="11"/>
  <c r="H145" i="11"/>
  <c r="N139" i="11"/>
  <c r="N99" i="11"/>
  <c r="H103" i="11"/>
  <c r="H75" i="11"/>
  <c r="N69" i="11"/>
  <c r="H73" i="11"/>
  <c r="H461" i="11"/>
  <c r="H379" i="11"/>
  <c r="N355" i="11"/>
  <c r="H361" i="11"/>
  <c r="N298" i="11"/>
  <c r="H304" i="11"/>
  <c r="N253" i="11"/>
  <c r="H259" i="11"/>
  <c r="H254" i="11"/>
  <c r="H247" i="11"/>
  <c r="H246" i="11"/>
  <c r="N147" i="11"/>
  <c r="H151" i="11"/>
  <c r="H108" i="11"/>
  <c r="N105" i="11"/>
  <c r="H110" i="11"/>
  <c r="H109" i="11"/>
  <c r="H111" i="11"/>
  <c r="N100" i="11"/>
  <c r="H106" i="11"/>
  <c r="H43" i="11"/>
  <c r="N37" i="11"/>
  <c r="H42" i="11"/>
  <c r="N455" i="11"/>
  <c r="H397" i="11"/>
  <c r="H395" i="11"/>
  <c r="H386" i="11"/>
  <c r="H368" i="11"/>
  <c r="H372" i="11"/>
  <c r="N327" i="11"/>
  <c r="H333" i="11"/>
  <c r="H316" i="11"/>
  <c r="H314" i="11"/>
  <c r="N310" i="11"/>
  <c r="H230" i="11"/>
  <c r="N225" i="11"/>
  <c r="N183" i="11"/>
  <c r="H188" i="11"/>
  <c r="H189" i="11"/>
  <c r="H167" i="11"/>
  <c r="N161" i="11"/>
  <c r="H148" i="11"/>
  <c r="N144" i="11"/>
  <c r="H150" i="11"/>
  <c r="H389" i="11"/>
  <c r="H373" i="11"/>
  <c r="H357" i="11"/>
  <c r="N338" i="11"/>
  <c r="H344" i="11"/>
  <c r="N274" i="11"/>
  <c r="H280" i="11"/>
  <c r="H212" i="11"/>
  <c r="H204" i="11"/>
  <c r="H136" i="11"/>
  <c r="N130" i="11"/>
  <c r="H134" i="11"/>
  <c r="H123" i="11"/>
  <c r="N51" i="11"/>
  <c r="H55" i="11"/>
  <c r="N29" i="11"/>
  <c r="H35" i="11"/>
  <c r="H34" i="11"/>
  <c r="H387" i="11"/>
  <c r="H371" i="11"/>
  <c r="H355" i="11"/>
  <c r="H341" i="11"/>
  <c r="H307" i="11"/>
  <c r="H279" i="11"/>
  <c r="H276" i="11"/>
  <c r="N270" i="11"/>
  <c r="H268" i="11"/>
  <c r="H262" i="11"/>
  <c r="N256" i="11"/>
  <c r="N197" i="11"/>
  <c r="H203" i="11"/>
  <c r="N196" i="11"/>
  <c r="H201" i="11"/>
  <c r="H178" i="11"/>
  <c r="N172" i="11"/>
  <c r="N110" i="11"/>
  <c r="H116" i="11"/>
  <c r="H113" i="11"/>
  <c r="H91" i="11"/>
  <c r="N85" i="11"/>
  <c r="H88" i="11"/>
  <c r="H85" i="11"/>
  <c r="N79" i="11"/>
  <c r="H84" i="11"/>
  <c r="H59" i="11"/>
  <c r="H58" i="11"/>
  <c r="N53" i="11"/>
  <c r="H182" i="11"/>
  <c r="N175" i="11"/>
  <c r="H180" i="11"/>
  <c r="H179" i="11"/>
  <c r="N128" i="11"/>
  <c r="H133" i="11"/>
  <c r="N91" i="11"/>
  <c r="H96" i="11"/>
  <c r="H95" i="11"/>
  <c r="H97" i="11"/>
  <c r="H71" i="11"/>
  <c r="H70" i="11"/>
  <c r="N66" i="11"/>
  <c r="H221" i="11"/>
  <c r="H170" i="11"/>
  <c r="N97" i="11"/>
  <c r="H101" i="11"/>
  <c r="N94" i="11"/>
  <c r="H100" i="11"/>
  <c r="H319" i="11"/>
  <c r="N306" i="11"/>
  <c r="H312" i="11"/>
  <c r="H255" i="11"/>
  <c r="N242" i="11"/>
  <c r="H248" i="11"/>
  <c r="H205" i="11"/>
  <c r="H104" i="11"/>
  <c r="N83" i="11"/>
  <c r="H89" i="11"/>
  <c r="H69" i="11"/>
  <c r="N63" i="11"/>
  <c r="H47" i="11"/>
  <c r="H345" i="11"/>
  <c r="N313" i="11"/>
  <c r="H308" i="11"/>
  <c r="N300" i="11"/>
  <c r="H305" i="11"/>
  <c r="H301" i="11"/>
  <c r="H284" i="11"/>
  <c r="N249" i="11"/>
  <c r="H244" i="11"/>
  <c r="N236" i="11"/>
  <c r="H241" i="11"/>
  <c r="H237" i="11"/>
  <c r="H223" i="11"/>
  <c r="N162" i="11"/>
  <c r="H168" i="11"/>
  <c r="H159" i="11"/>
  <c r="H156" i="11"/>
  <c r="H143" i="11"/>
  <c r="H115" i="11"/>
  <c r="N109" i="11"/>
  <c r="H114" i="11"/>
  <c r="H77" i="11"/>
  <c r="N71" i="11"/>
  <c r="H53" i="11"/>
  <c r="H52" i="11"/>
  <c r="H220" i="11"/>
  <c r="H183" i="11"/>
  <c r="H129" i="11"/>
  <c r="H83" i="11"/>
  <c r="H324" i="11"/>
  <c r="H292" i="11"/>
  <c r="H260" i="11"/>
  <c r="H228" i="11"/>
  <c r="H209" i="11"/>
  <c r="N177" i="11"/>
  <c r="H171" i="11"/>
  <c r="H112" i="11"/>
  <c r="H86" i="11"/>
  <c r="H82" i="11"/>
  <c r="H68" i="11"/>
  <c r="N56" i="11"/>
  <c r="H62" i="11"/>
  <c r="N35" i="11"/>
  <c r="H41" i="11"/>
  <c r="H32" i="11"/>
  <c r="H175" i="11"/>
  <c r="H147" i="11"/>
  <c r="N134" i="11"/>
  <c r="H140" i="11"/>
  <c r="H102" i="11"/>
  <c r="H79" i="11"/>
  <c r="H61" i="11"/>
  <c r="H45" i="11"/>
  <c r="N39" i="11"/>
  <c r="H37" i="11"/>
  <c r="N31" i="11"/>
  <c r="H152" i="11"/>
  <c r="H120" i="11"/>
  <c r="H76" i="11"/>
  <c r="N70" i="11"/>
  <c r="H44" i="11"/>
  <c r="N38" i="11"/>
  <c r="D5" i="10"/>
  <c r="D6" i="10" s="1"/>
  <c r="M4" i="10"/>
  <c r="J2" i="9"/>
  <c r="D3" i="11"/>
  <c r="Q3" i="10"/>
  <c r="R3" i="10" s="1"/>
  <c r="S3" i="10" s="1"/>
  <c r="T3" i="10" s="1"/>
  <c r="M3" i="10"/>
  <c r="P4" i="10"/>
  <c r="P5" i="10" s="1"/>
  <c r="P6" i="10" s="1"/>
  <c r="P7" i="10" s="1"/>
  <c r="P8" i="10" s="1"/>
  <c r="P9" i="10" s="1"/>
  <c r="P10" i="10" s="1"/>
  <c r="P11" i="10" s="1"/>
  <c r="P12" i="10" s="1"/>
  <c r="P13" i="10" s="1"/>
  <c r="P14" i="10" s="1"/>
  <c r="P15" i="10" s="1"/>
  <c r="P16" i="10" s="1"/>
  <c r="P17" i="10" s="1"/>
  <c r="P18" i="10" s="1"/>
  <c r="P19" i="10" s="1"/>
  <c r="P20" i="10" s="1"/>
  <c r="P21" i="10" s="1"/>
  <c r="P22" i="10" s="1"/>
  <c r="P23" i="10" s="1"/>
  <c r="P24" i="10" s="1"/>
  <c r="P25" i="10" s="1"/>
  <c r="P26" i="10" s="1"/>
  <c r="P27" i="10" s="1"/>
  <c r="P28" i="10" s="1"/>
  <c r="P29" i="10" s="1"/>
  <c r="P30" i="10" s="1"/>
  <c r="P31" i="10" s="1"/>
  <c r="P32" i="10" s="1"/>
  <c r="P33" i="10" s="1"/>
  <c r="P34" i="10" s="1"/>
  <c r="P35" i="10" s="1"/>
  <c r="P36" i="10" s="1"/>
  <c r="P37" i="10" s="1"/>
  <c r="P38" i="10" s="1"/>
  <c r="P39" i="10" s="1"/>
  <c r="P40" i="10" s="1"/>
  <c r="P41" i="10" s="1"/>
  <c r="P42" i="10" s="1"/>
  <c r="P43" i="10" s="1"/>
  <c r="P44" i="10" s="1"/>
  <c r="P45" i="10" s="1"/>
  <c r="P46" i="10" s="1"/>
  <c r="P47" i="10" s="1"/>
  <c r="P48" i="10" s="1"/>
  <c r="P49" i="10" s="1"/>
  <c r="P50" i="10" s="1"/>
  <c r="P51" i="10" s="1"/>
  <c r="P52" i="10" s="1"/>
  <c r="P53" i="10" s="1"/>
  <c r="P54" i="10" s="1"/>
  <c r="P55" i="10" s="1"/>
  <c r="P56" i="10" s="1"/>
  <c r="P57" i="10" s="1"/>
  <c r="P58" i="10" s="1"/>
  <c r="P59" i="10" s="1"/>
  <c r="P60" i="10" s="1"/>
  <c r="P61" i="10" s="1"/>
  <c r="P62" i="10" s="1"/>
  <c r="P63" i="10" s="1"/>
  <c r="P64" i="10" s="1"/>
  <c r="P65" i="10" s="1"/>
  <c r="P66" i="10" s="1"/>
  <c r="P67" i="10" s="1"/>
  <c r="P68" i="10" s="1"/>
  <c r="P69" i="10" s="1"/>
  <c r="P70" i="10" s="1"/>
  <c r="P71" i="10" s="1"/>
  <c r="P72" i="10" s="1"/>
  <c r="P73" i="10" s="1"/>
  <c r="P74" i="10" s="1"/>
  <c r="P75" i="10" s="1"/>
  <c r="P76" i="10" s="1"/>
  <c r="P77" i="10" s="1"/>
  <c r="P78" i="10" s="1"/>
  <c r="P79" i="10" s="1"/>
  <c r="P80" i="10" s="1"/>
  <c r="P81" i="10" s="1"/>
  <c r="P82" i="10" s="1"/>
  <c r="P83" i="10" s="1"/>
  <c r="P84" i="10" s="1"/>
  <c r="P85" i="10" s="1"/>
  <c r="P86" i="10" s="1"/>
  <c r="P87" i="10" s="1"/>
  <c r="P88" i="10" s="1"/>
  <c r="P89" i="10" s="1"/>
  <c r="P90" i="10" s="1"/>
  <c r="P91" i="10" s="1"/>
  <c r="P92" i="10" s="1"/>
  <c r="P93" i="10" s="1"/>
  <c r="P94" i="10" s="1"/>
  <c r="P95" i="10" s="1"/>
  <c r="P96" i="10" s="1"/>
  <c r="P97" i="10" s="1"/>
  <c r="P98" i="10" s="1"/>
  <c r="P99" i="10" s="1"/>
  <c r="P100" i="10" s="1"/>
  <c r="P101" i="10" s="1"/>
  <c r="P102" i="10" s="1"/>
  <c r="P103" i="10" s="1"/>
  <c r="P104" i="10" s="1"/>
  <c r="P105" i="10" s="1"/>
  <c r="P106" i="10" s="1"/>
  <c r="P107" i="10" s="1"/>
  <c r="P108" i="10" s="1"/>
  <c r="P109" i="10" s="1"/>
  <c r="P110" i="10" s="1"/>
  <c r="P111" i="10" s="1"/>
  <c r="P112" i="10" s="1"/>
  <c r="P113" i="10" s="1"/>
  <c r="P114" i="10" s="1"/>
  <c r="P115" i="10" s="1"/>
  <c r="P116" i="10" s="1"/>
  <c r="P117" i="10" s="1"/>
  <c r="P118" i="10" s="1"/>
  <c r="P119" i="10" s="1"/>
  <c r="P120" i="10" s="1"/>
  <c r="P121" i="10" s="1"/>
  <c r="P122" i="10" s="1"/>
  <c r="P123" i="10" s="1"/>
  <c r="P124" i="10" s="1"/>
  <c r="P125" i="10" s="1"/>
  <c r="P126" i="10" s="1"/>
  <c r="P127" i="10" s="1"/>
  <c r="P128" i="10" s="1"/>
  <c r="P129" i="10" s="1"/>
  <c r="P130" i="10" s="1"/>
  <c r="P131" i="10" s="1"/>
  <c r="P132" i="10" s="1"/>
  <c r="P133" i="10" s="1"/>
  <c r="P134" i="10" s="1"/>
  <c r="P135" i="10" s="1"/>
  <c r="P136" i="10" s="1"/>
  <c r="P137" i="10" s="1"/>
  <c r="P138" i="10" s="1"/>
  <c r="P139" i="10" s="1"/>
  <c r="P140" i="10" s="1"/>
  <c r="P141" i="10" s="1"/>
  <c r="P142" i="10" s="1"/>
  <c r="P143" i="10" s="1"/>
  <c r="P144" i="10" s="1"/>
  <c r="P145" i="10" s="1"/>
  <c r="P146" i="10" s="1"/>
  <c r="P147" i="10" s="1"/>
  <c r="P148" i="10" s="1"/>
  <c r="P149" i="10" s="1"/>
  <c r="P150" i="10" s="1"/>
  <c r="P151" i="10" s="1"/>
  <c r="P152" i="10" s="1"/>
  <c r="P153" i="10" s="1"/>
  <c r="P154" i="10" s="1"/>
  <c r="P155" i="10" s="1"/>
  <c r="P156" i="10" s="1"/>
  <c r="P157" i="10" s="1"/>
  <c r="P158" i="10" s="1"/>
  <c r="P159" i="10" s="1"/>
  <c r="P160" i="10" s="1"/>
  <c r="P161" i="10" s="1"/>
  <c r="P162" i="10" s="1"/>
  <c r="P163" i="10" s="1"/>
  <c r="P164" i="10" s="1"/>
  <c r="P165" i="10" s="1"/>
  <c r="P166" i="10" s="1"/>
  <c r="P167" i="10" s="1"/>
  <c r="P168" i="10" s="1"/>
  <c r="P169" i="10" s="1"/>
  <c r="P170" i="10" s="1"/>
  <c r="P171" i="10" s="1"/>
  <c r="P172" i="10" s="1"/>
  <c r="P173" i="10" s="1"/>
  <c r="P174" i="10" s="1"/>
  <c r="P175" i="10" s="1"/>
  <c r="P176" i="10" s="1"/>
  <c r="P177" i="10" s="1"/>
  <c r="P178" i="10" s="1"/>
  <c r="P179" i="10" s="1"/>
  <c r="P180" i="10" s="1"/>
  <c r="P181" i="10" s="1"/>
  <c r="P182" i="10" s="1"/>
  <c r="P183" i="10" s="1"/>
  <c r="P184" i="10" s="1"/>
  <c r="P185" i="10" s="1"/>
  <c r="P186" i="10" s="1"/>
  <c r="P187" i="10" s="1"/>
  <c r="P188" i="10" s="1"/>
  <c r="P189" i="10" s="1"/>
  <c r="P190" i="10" s="1"/>
  <c r="P191" i="10" s="1"/>
  <c r="P192" i="10" s="1"/>
  <c r="P193" i="10" s="1"/>
  <c r="P194" i="10" s="1"/>
  <c r="P195" i="10" s="1"/>
  <c r="P196" i="10" s="1"/>
  <c r="P197" i="10" s="1"/>
  <c r="P198" i="10" s="1"/>
  <c r="P199" i="10" s="1"/>
  <c r="P200" i="10" s="1"/>
  <c r="P201" i="10" s="1"/>
  <c r="P202" i="10" s="1"/>
  <c r="P203" i="10" s="1"/>
  <c r="P204" i="10" s="1"/>
  <c r="P205" i="10" s="1"/>
  <c r="P206" i="10" s="1"/>
  <c r="P207" i="10" s="1"/>
  <c r="P208" i="10" s="1"/>
  <c r="P209" i="10" s="1"/>
  <c r="P210" i="10" s="1"/>
  <c r="P211" i="10" s="1"/>
  <c r="P212" i="10" s="1"/>
  <c r="P213" i="10" s="1"/>
  <c r="P214" i="10" s="1"/>
  <c r="P215" i="10" s="1"/>
  <c r="P216" i="10" s="1"/>
  <c r="P217" i="10" s="1"/>
  <c r="P218" i="10" s="1"/>
  <c r="P219" i="10" s="1"/>
  <c r="P220" i="10" s="1"/>
  <c r="P221" i="10" s="1"/>
  <c r="P222" i="10" s="1"/>
  <c r="P223" i="10" s="1"/>
  <c r="P224" i="10" s="1"/>
  <c r="P225" i="10" s="1"/>
  <c r="P226" i="10" s="1"/>
  <c r="P227" i="10" s="1"/>
  <c r="P228" i="10" s="1"/>
  <c r="P229" i="10" s="1"/>
  <c r="P230" i="10" s="1"/>
  <c r="P231" i="10" s="1"/>
  <c r="P232" i="10" s="1"/>
  <c r="P233" i="10" s="1"/>
  <c r="P234" i="10" s="1"/>
  <c r="P235" i="10" s="1"/>
  <c r="P236" i="10" s="1"/>
  <c r="P237" i="10" s="1"/>
  <c r="P238" i="10" s="1"/>
  <c r="P239" i="10" s="1"/>
  <c r="P240" i="10" s="1"/>
  <c r="P241" i="10" s="1"/>
  <c r="P242" i="10" s="1"/>
  <c r="P243" i="10" s="1"/>
  <c r="P244" i="10" s="1"/>
  <c r="P245" i="10" s="1"/>
  <c r="P246" i="10" s="1"/>
  <c r="P247" i="10" s="1"/>
  <c r="P248" i="10" s="1"/>
  <c r="P249" i="10" s="1"/>
  <c r="P250" i="10" s="1"/>
  <c r="P251" i="10" s="1"/>
  <c r="P252" i="10" s="1"/>
  <c r="P253" i="10" s="1"/>
  <c r="P254" i="10" s="1"/>
  <c r="P255" i="10" s="1"/>
  <c r="P256" i="10" s="1"/>
  <c r="P257" i="10" s="1"/>
  <c r="P258" i="10" s="1"/>
  <c r="P259" i="10" s="1"/>
  <c r="P260" i="10" s="1"/>
  <c r="P261" i="10" s="1"/>
  <c r="P262" i="10" s="1"/>
  <c r="P263" i="10" s="1"/>
  <c r="P264" i="10" s="1"/>
  <c r="P265" i="10" s="1"/>
  <c r="P266" i="10" s="1"/>
  <c r="P267" i="10" s="1"/>
  <c r="P268" i="10" s="1"/>
  <c r="P269" i="10" s="1"/>
  <c r="P270" i="10" s="1"/>
  <c r="P271" i="10" s="1"/>
  <c r="P272" i="10" s="1"/>
  <c r="P273" i="10" s="1"/>
  <c r="P274" i="10" s="1"/>
  <c r="P275" i="10" s="1"/>
  <c r="P276" i="10" s="1"/>
  <c r="P277" i="10" s="1"/>
  <c r="P278" i="10" s="1"/>
  <c r="P279" i="10" s="1"/>
  <c r="P280" i="10" s="1"/>
  <c r="P281" i="10" s="1"/>
  <c r="P282" i="10" s="1"/>
  <c r="P283" i="10" s="1"/>
  <c r="P284" i="10" s="1"/>
  <c r="P285" i="10" s="1"/>
  <c r="P286" i="10" s="1"/>
  <c r="P287" i="10" s="1"/>
  <c r="P288" i="10" s="1"/>
  <c r="P289" i="10" s="1"/>
  <c r="P290" i="10" s="1"/>
  <c r="P291" i="10" s="1"/>
  <c r="P292" i="10" s="1"/>
  <c r="P293" i="10" s="1"/>
  <c r="P294" i="10" s="1"/>
  <c r="P295" i="10" s="1"/>
  <c r="P296" i="10" s="1"/>
  <c r="P297" i="10" s="1"/>
  <c r="P298" i="10" s="1"/>
  <c r="P299" i="10" s="1"/>
  <c r="P300" i="10" s="1"/>
  <c r="P301" i="10" s="1"/>
  <c r="P302" i="10" s="1"/>
  <c r="P303" i="10" s="1"/>
  <c r="P304" i="10" s="1"/>
  <c r="P305" i="10" s="1"/>
  <c r="P306" i="10" s="1"/>
  <c r="P307" i="10" s="1"/>
  <c r="P308" i="10" s="1"/>
  <c r="P309" i="10" s="1"/>
  <c r="P310" i="10" s="1"/>
  <c r="P311" i="10" s="1"/>
  <c r="P312" i="10" s="1"/>
  <c r="P313" i="10" s="1"/>
  <c r="P314" i="10" s="1"/>
  <c r="P315" i="10" s="1"/>
  <c r="P316" i="10" s="1"/>
  <c r="P317" i="10" s="1"/>
  <c r="P318" i="10" s="1"/>
  <c r="P319" i="10" s="1"/>
  <c r="P320" i="10" s="1"/>
  <c r="P321" i="10" s="1"/>
  <c r="P322" i="10" s="1"/>
  <c r="P323" i="10" s="1"/>
  <c r="P324" i="10" s="1"/>
  <c r="P325" i="10" s="1"/>
  <c r="P326" i="10" s="1"/>
  <c r="P327" i="10" s="1"/>
  <c r="P328" i="10" s="1"/>
  <c r="P329" i="10" s="1"/>
  <c r="P330" i="10" s="1"/>
  <c r="P331" i="10" s="1"/>
  <c r="P332" i="10" s="1"/>
  <c r="P333" i="10" s="1"/>
  <c r="P334" i="10" s="1"/>
  <c r="P335" i="10" s="1"/>
  <c r="P336" i="10" s="1"/>
  <c r="P337" i="10" s="1"/>
  <c r="P338" i="10" s="1"/>
  <c r="P339" i="10" s="1"/>
  <c r="P340" i="10" s="1"/>
  <c r="P341" i="10" s="1"/>
  <c r="P342" i="10" s="1"/>
  <c r="P343" i="10" s="1"/>
  <c r="P344" i="10" s="1"/>
  <c r="P345" i="10" s="1"/>
  <c r="P346" i="10" s="1"/>
  <c r="P347" i="10" s="1"/>
  <c r="P348" i="10" s="1"/>
  <c r="P349" i="10" s="1"/>
  <c r="P350" i="10" s="1"/>
  <c r="P351" i="10" s="1"/>
  <c r="P352" i="10" s="1"/>
  <c r="P353" i="10" s="1"/>
  <c r="P354" i="10" s="1"/>
  <c r="P355" i="10" s="1"/>
  <c r="P356" i="10" s="1"/>
  <c r="P357" i="10" s="1"/>
  <c r="P358" i="10" s="1"/>
  <c r="P359" i="10" s="1"/>
  <c r="P360" i="10" s="1"/>
  <c r="P361" i="10" s="1"/>
  <c r="P362" i="10" s="1"/>
  <c r="P363" i="10" s="1"/>
  <c r="P364" i="10" s="1"/>
  <c r="P365" i="10" s="1"/>
  <c r="P366" i="10" s="1"/>
  <c r="P367" i="10" s="1"/>
  <c r="P368" i="10" s="1"/>
  <c r="P369" i="10" s="1"/>
  <c r="P370" i="10" s="1"/>
  <c r="P371" i="10" s="1"/>
  <c r="P372" i="10" s="1"/>
  <c r="P373" i="10" s="1"/>
  <c r="P374" i="10" s="1"/>
  <c r="P375" i="10" s="1"/>
  <c r="P376" i="10" s="1"/>
  <c r="P377" i="10" s="1"/>
  <c r="P378" i="10" s="1"/>
  <c r="P379" i="10" s="1"/>
  <c r="P380" i="10" s="1"/>
  <c r="P381" i="10" s="1"/>
  <c r="P382" i="10" s="1"/>
  <c r="P383" i="10" s="1"/>
  <c r="P384" i="10" s="1"/>
  <c r="P385" i="10" s="1"/>
  <c r="P386" i="10" s="1"/>
  <c r="P387" i="10" s="1"/>
  <c r="P388" i="10" s="1"/>
  <c r="P389" i="10" s="1"/>
  <c r="P390" i="10" s="1"/>
  <c r="P391" i="10" s="1"/>
  <c r="P392" i="10" s="1"/>
  <c r="P393" i="10" s="1"/>
  <c r="P394" i="10" s="1"/>
  <c r="P395" i="10" s="1"/>
  <c r="P396" i="10" s="1"/>
  <c r="P397" i="10" s="1"/>
  <c r="P398" i="10" s="1"/>
  <c r="P399" i="10" s="1"/>
  <c r="P400" i="10" s="1"/>
  <c r="P401" i="10" s="1"/>
  <c r="P402" i="10" s="1"/>
  <c r="P403" i="10" s="1"/>
  <c r="P404" i="10" s="1"/>
  <c r="P405" i="10" s="1"/>
  <c r="P406" i="10" s="1"/>
  <c r="P407" i="10" s="1"/>
  <c r="P408" i="10" s="1"/>
  <c r="P409" i="10" s="1"/>
  <c r="P410" i="10" s="1"/>
  <c r="P411" i="10" s="1"/>
  <c r="P412" i="10" s="1"/>
  <c r="P413" i="10" s="1"/>
  <c r="P414" i="10" s="1"/>
  <c r="P415" i="10" s="1"/>
  <c r="P416" i="10" s="1"/>
  <c r="P417" i="10" s="1"/>
  <c r="P418" i="10" s="1"/>
  <c r="P419" i="10" s="1"/>
  <c r="P420" i="10" s="1"/>
  <c r="P421" i="10" s="1"/>
  <c r="P422" i="10" s="1"/>
  <c r="P423" i="10" s="1"/>
  <c r="P424" i="10" s="1"/>
  <c r="P425" i="10" s="1"/>
  <c r="P426" i="10" s="1"/>
  <c r="P427" i="10" s="1"/>
  <c r="P428" i="10" s="1"/>
  <c r="P429" i="10" s="1"/>
  <c r="P430" i="10" s="1"/>
  <c r="P431" i="10" s="1"/>
  <c r="P432" i="10" s="1"/>
  <c r="P433" i="10" s="1"/>
  <c r="P434" i="10" s="1"/>
  <c r="P435" i="10" s="1"/>
  <c r="P436" i="10" s="1"/>
  <c r="P437" i="10" s="1"/>
  <c r="P438" i="10" s="1"/>
  <c r="P439" i="10" s="1"/>
  <c r="P440" i="10" s="1"/>
  <c r="P441" i="10" s="1"/>
  <c r="P442" i="10" s="1"/>
  <c r="P443" i="10" s="1"/>
  <c r="P444" i="10" s="1"/>
  <c r="P445" i="10" s="1"/>
  <c r="P446" i="10" s="1"/>
  <c r="P447" i="10" s="1"/>
  <c r="P448" i="10" s="1"/>
  <c r="P449" i="10" s="1"/>
  <c r="P450" i="10" s="1"/>
  <c r="P451" i="10" s="1"/>
  <c r="P452" i="10" s="1"/>
  <c r="P453" i="10" s="1"/>
  <c r="P454" i="10" s="1"/>
  <c r="P455" i="10" s="1"/>
  <c r="P456" i="10" s="1"/>
  <c r="P457" i="10" s="1"/>
  <c r="P458" i="10" s="1"/>
  <c r="P459" i="10" s="1"/>
  <c r="P460" i="10" s="1"/>
  <c r="P461" i="10" s="1"/>
  <c r="P462" i="10" s="1"/>
  <c r="P463" i="10" s="1"/>
  <c r="P464" i="10" s="1"/>
  <c r="P465" i="10" s="1"/>
  <c r="P466" i="10" s="1"/>
  <c r="P467" i="10" s="1"/>
  <c r="P468" i="10" s="1"/>
  <c r="P469" i="10" s="1"/>
  <c r="P470" i="10" s="1"/>
  <c r="P471" i="10" s="1"/>
  <c r="P472" i="10" s="1"/>
  <c r="P473" i="10" s="1"/>
  <c r="P474" i="10" s="1"/>
  <c r="P475" i="10" s="1"/>
  <c r="P476" i="10" s="1"/>
  <c r="P477" i="10" s="1"/>
  <c r="P478" i="10" s="1"/>
  <c r="P479" i="10" s="1"/>
  <c r="P480" i="10" s="1"/>
  <c r="P481" i="10" s="1"/>
  <c r="P482" i="10" s="1"/>
  <c r="P483" i="10" s="1"/>
  <c r="P484" i="10" s="1"/>
  <c r="P485" i="10" s="1"/>
  <c r="P486" i="10" s="1"/>
  <c r="P487" i="10" s="1"/>
  <c r="P488" i="10" s="1"/>
  <c r="P489" i="10" s="1"/>
  <c r="P490" i="10" s="1"/>
  <c r="P491" i="10" s="1"/>
  <c r="P492" i="10" s="1"/>
  <c r="P493" i="10" s="1"/>
  <c r="P494" i="10" s="1"/>
  <c r="P495" i="10" s="1"/>
  <c r="P496" i="10" s="1"/>
  <c r="P497" i="10" s="1"/>
  <c r="P498" i="10" s="1"/>
  <c r="P499" i="10" s="1"/>
  <c r="P500" i="10" s="1"/>
  <c r="P501" i="10" s="1"/>
  <c r="P502" i="10" s="1"/>
  <c r="P503" i="10" s="1"/>
  <c r="P504" i="10" s="1"/>
  <c r="P505" i="10" s="1"/>
  <c r="P506" i="10" s="1"/>
  <c r="P507" i="10" s="1"/>
  <c r="P508" i="10" s="1"/>
  <c r="P509" i="10" s="1"/>
  <c r="P510" i="10" s="1"/>
  <c r="P511" i="10" s="1"/>
  <c r="P512" i="10" s="1"/>
  <c r="P513" i="10" s="1"/>
  <c r="P514" i="10" s="1"/>
  <c r="P515" i="10" s="1"/>
  <c r="P516" i="10" s="1"/>
  <c r="P517" i="10" s="1"/>
  <c r="P518" i="10" s="1"/>
  <c r="P519" i="10" s="1"/>
  <c r="P520" i="10" s="1"/>
  <c r="P521" i="10" s="1"/>
  <c r="P522" i="10" s="1"/>
  <c r="P523" i="10" s="1"/>
  <c r="P524" i="10" s="1"/>
  <c r="P525" i="10" s="1"/>
  <c r="P526" i="10" s="1"/>
  <c r="P527" i="10" s="1"/>
  <c r="P528" i="10" s="1"/>
  <c r="P529" i="10" s="1"/>
  <c r="P530" i="10" s="1"/>
  <c r="P531" i="10" s="1"/>
  <c r="P532" i="10" s="1"/>
  <c r="P533" i="10" s="1"/>
  <c r="P534" i="10" s="1"/>
  <c r="P535" i="10" s="1"/>
  <c r="P536" i="10" s="1"/>
  <c r="P537" i="10" s="1"/>
  <c r="P538" i="10" s="1"/>
  <c r="P539" i="10" s="1"/>
  <c r="P540" i="10" s="1"/>
  <c r="P541" i="10" s="1"/>
  <c r="P542" i="10" s="1"/>
  <c r="P543" i="10" s="1"/>
  <c r="P544" i="10" s="1"/>
  <c r="P545" i="10" s="1"/>
  <c r="P546" i="10" s="1"/>
  <c r="P547" i="10" s="1"/>
  <c r="P548" i="10" s="1"/>
  <c r="P549" i="10" s="1"/>
  <c r="P550" i="10" s="1"/>
  <c r="P551" i="10" s="1"/>
  <c r="P552" i="10" s="1"/>
  <c r="P553" i="10" s="1"/>
  <c r="P554" i="10" s="1"/>
  <c r="P555" i="10" s="1"/>
  <c r="P556" i="10" s="1"/>
  <c r="P557" i="10" s="1"/>
  <c r="P558" i="10" s="1"/>
  <c r="P559" i="10" s="1"/>
  <c r="P560" i="10" s="1"/>
  <c r="P561" i="10" s="1"/>
  <c r="P562" i="10" s="1"/>
  <c r="P563" i="10" s="1"/>
  <c r="P564" i="10" s="1"/>
  <c r="P565" i="10" s="1"/>
  <c r="P566" i="10" s="1"/>
  <c r="P567" i="10" s="1"/>
  <c r="P568" i="10" s="1"/>
  <c r="P569" i="10" s="1"/>
  <c r="P570" i="10" s="1"/>
  <c r="P571" i="10" s="1"/>
  <c r="P572" i="10" s="1"/>
  <c r="P573" i="10" s="1"/>
  <c r="P574" i="10" s="1"/>
  <c r="P575" i="10" s="1"/>
  <c r="P576" i="10" s="1"/>
  <c r="P577" i="10" s="1"/>
  <c r="P578" i="10" s="1"/>
  <c r="P579" i="10" s="1"/>
  <c r="P580" i="10" s="1"/>
  <c r="P581" i="10" s="1"/>
  <c r="P582" i="10" s="1"/>
  <c r="P583" i="10" s="1"/>
  <c r="P584" i="10" s="1"/>
  <c r="P585" i="10" s="1"/>
  <c r="P586" i="10" s="1"/>
  <c r="P587" i="10" s="1"/>
  <c r="P588" i="10" s="1"/>
  <c r="P589" i="10" s="1"/>
  <c r="P590" i="10" s="1"/>
  <c r="P591" i="10" s="1"/>
  <c r="P592" i="10" s="1"/>
  <c r="P593" i="10" s="1"/>
  <c r="P594" i="10" s="1"/>
  <c r="P595" i="10" s="1"/>
  <c r="P596" i="10" s="1"/>
  <c r="P597" i="10" s="1"/>
  <c r="P598" i="10" s="1"/>
  <c r="P599" i="10" s="1"/>
  <c r="P600" i="10" s="1"/>
  <c r="P601" i="10" s="1"/>
  <c r="P602" i="10" s="1"/>
  <c r="P603" i="10" s="1"/>
  <c r="P604" i="10" s="1"/>
  <c r="P605" i="10" s="1"/>
  <c r="P606" i="10" s="1"/>
  <c r="P607" i="10" s="1"/>
  <c r="P608" i="10" s="1"/>
  <c r="P609" i="10" s="1"/>
  <c r="P610" i="10" s="1"/>
  <c r="P611" i="10" s="1"/>
  <c r="P612" i="10" s="1"/>
  <c r="P613" i="10" s="1"/>
  <c r="P614" i="10" s="1"/>
  <c r="P615" i="10" s="1"/>
  <c r="P616" i="10" s="1"/>
  <c r="P617" i="10" s="1"/>
  <c r="P618" i="10" s="1"/>
  <c r="P619" i="10" s="1"/>
  <c r="P620" i="10" s="1"/>
  <c r="P621" i="10" s="1"/>
  <c r="P622" i="10" s="1"/>
  <c r="P623" i="10" s="1"/>
  <c r="P624" i="10" s="1"/>
  <c r="P625" i="10" s="1"/>
  <c r="P626" i="10" s="1"/>
  <c r="P627" i="10" s="1"/>
  <c r="P628" i="10" s="1"/>
  <c r="P629" i="10" s="1"/>
  <c r="P630" i="10" s="1"/>
  <c r="P631" i="10" s="1"/>
  <c r="P632" i="10" s="1"/>
  <c r="P633" i="10" s="1"/>
  <c r="P634" i="10" s="1"/>
  <c r="P635" i="10" s="1"/>
  <c r="P636" i="10" s="1"/>
  <c r="P637" i="10" s="1"/>
  <c r="P638" i="10" s="1"/>
  <c r="P639" i="10" s="1"/>
  <c r="P640" i="10" s="1"/>
  <c r="P641" i="10" s="1"/>
  <c r="P642" i="10" s="1"/>
  <c r="P643" i="10" s="1"/>
  <c r="P644" i="10" s="1"/>
  <c r="P645" i="10" s="1"/>
  <c r="P646" i="10" s="1"/>
  <c r="P647" i="10" s="1"/>
  <c r="P648" i="10" s="1"/>
  <c r="P649" i="10" s="1"/>
  <c r="P650" i="10" s="1"/>
  <c r="P651" i="10" s="1"/>
  <c r="P652" i="10" s="1"/>
  <c r="P653" i="10" s="1"/>
  <c r="P654" i="10" s="1"/>
  <c r="P655" i="10" s="1"/>
  <c r="P656" i="10" s="1"/>
  <c r="P657" i="10" s="1"/>
  <c r="P658" i="10" s="1"/>
  <c r="P659" i="10" s="1"/>
  <c r="P660" i="10" s="1"/>
  <c r="P661" i="10" s="1"/>
  <c r="P662" i="10" s="1"/>
  <c r="P663" i="10" s="1"/>
  <c r="P664" i="10" s="1"/>
  <c r="P665" i="10" s="1"/>
  <c r="P666" i="10" s="1"/>
  <c r="P667" i="10" s="1"/>
  <c r="P668" i="10" s="1"/>
  <c r="P669" i="10" s="1"/>
  <c r="P670" i="10" s="1"/>
  <c r="P671" i="10" s="1"/>
  <c r="P672" i="10" s="1"/>
  <c r="P673" i="10" s="1"/>
  <c r="P674" i="10" s="1"/>
  <c r="P675" i="10" s="1"/>
  <c r="P676" i="10" s="1"/>
  <c r="P677" i="10" s="1"/>
  <c r="P678" i="10" s="1"/>
  <c r="P679" i="10" s="1"/>
  <c r="P680" i="10" s="1"/>
  <c r="P681" i="10" s="1"/>
  <c r="P682" i="10" s="1"/>
  <c r="P683" i="10" s="1"/>
  <c r="P684" i="10" s="1"/>
  <c r="P685" i="10" s="1"/>
  <c r="P686" i="10" s="1"/>
  <c r="P687" i="10" s="1"/>
  <c r="P688" i="10" s="1"/>
  <c r="P689" i="10" s="1"/>
  <c r="P690" i="10" s="1"/>
  <c r="P691" i="10" s="1"/>
  <c r="P692" i="10" s="1"/>
  <c r="P693" i="10" s="1"/>
  <c r="P694" i="10" s="1"/>
  <c r="P695" i="10" s="1"/>
  <c r="P696" i="10" s="1"/>
  <c r="P697" i="10" s="1"/>
  <c r="P698" i="10" s="1"/>
  <c r="P699" i="10" s="1"/>
  <c r="P700" i="10" s="1"/>
  <c r="P701" i="10" s="1"/>
  <c r="P702" i="10" s="1"/>
  <c r="P703" i="10" s="1"/>
  <c r="P704" i="10" s="1"/>
  <c r="P705" i="10" s="1"/>
  <c r="P706" i="10" s="1"/>
  <c r="P707" i="10" s="1"/>
  <c r="P708" i="10" s="1"/>
  <c r="P709" i="10" s="1"/>
  <c r="P710" i="10" s="1"/>
  <c r="P711" i="10" s="1"/>
  <c r="P712" i="10" s="1"/>
  <c r="P713" i="10" s="1"/>
  <c r="P714" i="10" s="1"/>
  <c r="P715" i="10" s="1"/>
  <c r="P716" i="10" s="1"/>
  <c r="P717" i="10" s="1"/>
  <c r="P718" i="10" s="1"/>
  <c r="P719" i="10" s="1"/>
  <c r="P720" i="10" s="1"/>
  <c r="P721" i="10" s="1"/>
  <c r="P722" i="10" s="1"/>
  <c r="P723" i="10" s="1"/>
  <c r="P724" i="10" s="1"/>
  <c r="P725" i="10" s="1"/>
  <c r="P726" i="10" s="1"/>
  <c r="P727" i="10" s="1"/>
  <c r="P728" i="10" s="1"/>
  <c r="P729" i="10" s="1"/>
  <c r="P730" i="10" s="1"/>
  <c r="P731" i="10" s="1"/>
  <c r="P732" i="10" s="1"/>
  <c r="P733" i="10" s="1"/>
  <c r="P734" i="10" s="1"/>
  <c r="P735" i="10" s="1"/>
  <c r="P736" i="10" s="1"/>
  <c r="P737" i="10" s="1"/>
  <c r="P738" i="10" s="1"/>
  <c r="P739" i="10" s="1"/>
  <c r="P740" i="10" s="1"/>
  <c r="P741" i="10" s="1"/>
  <c r="P742" i="10" s="1"/>
  <c r="P743" i="10" s="1"/>
  <c r="P744" i="10" s="1"/>
  <c r="P745" i="10" s="1"/>
  <c r="P746" i="10" s="1"/>
  <c r="P747" i="10" s="1"/>
  <c r="P748" i="10" s="1"/>
  <c r="P749" i="10" s="1"/>
  <c r="P750" i="10" s="1"/>
  <c r="P751" i="10" s="1"/>
  <c r="P752" i="10" s="1"/>
  <c r="P753" i="10" s="1"/>
  <c r="P754" i="10" s="1"/>
  <c r="P755" i="10" s="1"/>
  <c r="P756" i="10" s="1"/>
  <c r="P757" i="10" s="1"/>
  <c r="P758" i="10" s="1"/>
  <c r="P759" i="10" s="1"/>
  <c r="P760" i="10" s="1"/>
  <c r="P761" i="10" s="1"/>
  <c r="P762" i="10" s="1"/>
  <c r="P763" i="10" s="1"/>
  <c r="P764" i="10" s="1"/>
  <c r="P765" i="10" s="1"/>
  <c r="P766" i="10" s="1"/>
  <c r="P767" i="10" s="1"/>
  <c r="P768" i="10" s="1"/>
  <c r="P769" i="10" s="1"/>
  <c r="P770" i="10" s="1"/>
  <c r="P771" i="10" s="1"/>
  <c r="P772" i="10" s="1"/>
  <c r="P773" i="10" s="1"/>
  <c r="P774" i="10" s="1"/>
  <c r="P775" i="10" s="1"/>
  <c r="P776" i="10" s="1"/>
  <c r="P777" i="10" s="1"/>
  <c r="P778" i="10" s="1"/>
  <c r="P779" i="10" s="1"/>
  <c r="P780" i="10" s="1"/>
  <c r="P781" i="10" s="1"/>
  <c r="P782" i="10" s="1"/>
  <c r="P783" i="10" s="1"/>
  <c r="P784" i="10" s="1"/>
  <c r="P785" i="10" s="1"/>
  <c r="P786" i="10" s="1"/>
  <c r="P787" i="10" s="1"/>
  <c r="P788" i="10" s="1"/>
  <c r="P789" i="10" s="1"/>
  <c r="P790" i="10" s="1"/>
  <c r="P791" i="10" s="1"/>
  <c r="P792" i="10" s="1"/>
  <c r="P793" i="10" s="1"/>
  <c r="P794" i="10" s="1"/>
  <c r="P795" i="10" s="1"/>
  <c r="P796" i="10" s="1"/>
  <c r="P797" i="10" s="1"/>
  <c r="P798" i="10" s="1"/>
  <c r="P799" i="10" s="1"/>
  <c r="P800" i="10" s="1"/>
  <c r="P801" i="10" s="1"/>
  <c r="P802" i="10" s="1"/>
  <c r="P803" i="10" s="1"/>
  <c r="P804" i="10" s="1"/>
  <c r="P805" i="10" s="1"/>
  <c r="P806" i="10" s="1"/>
  <c r="P807" i="10" s="1"/>
  <c r="P808" i="10" s="1"/>
  <c r="P809" i="10" s="1"/>
  <c r="P810" i="10" s="1"/>
  <c r="P811" i="10" s="1"/>
  <c r="P812" i="10" s="1"/>
  <c r="P813" i="10" s="1"/>
  <c r="P814" i="10" s="1"/>
  <c r="P815" i="10" s="1"/>
  <c r="P816" i="10" s="1"/>
  <c r="P817" i="10" s="1"/>
  <c r="P818" i="10" s="1"/>
  <c r="P819" i="10" s="1"/>
  <c r="P820" i="10" s="1"/>
  <c r="P821" i="10" s="1"/>
  <c r="P822" i="10" s="1"/>
  <c r="P823" i="10" s="1"/>
  <c r="P824" i="10" s="1"/>
  <c r="P825" i="10" s="1"/>
  <c r="P826" i="10" s="1"/>
  <c r="P827" i="10" s="1"/>
  <c r="P828" i="10" s="1"/>
  <c r="P829" i="10" s="1"/>
  <c r="P830" i="10" s="1"/>
  <c r="P831" i="10" s="1"/>
  <c r="P832" i="10" s="1"/>
  <c r="P833" i="10" s="1"/>
  <c r="P834" i="10" s="1"/>
  <c r="P835" i="10" s="1"/>
  <c r="P836" i="10" s="1"/>
  <c r="P837" i="10" s="1"/>
  <c r="P838" i="10" s="1"/>
  <c r="P839" i="10" s="1"/>
  <c r="P840" i="10" s="1"/>
  <c r="P841" i="10" s="1"/>
  <c r="P842" i="10" s="1"/>
  <c r="P843" i="10" s="1"/>
  <c r="P844" i="10" s="1"/>
  <c r="P845" i="10" s="1"/>
  <c r="P846" i="10" s="1"/>
  <c r="P847" i="10" s="1"/>
  <c r="P848" i="10" s="1"/>
  <c r="P849" i="10" s="1"/>
  <c r="P850" i="10" s="1"/>
  <c r="P851" i="10" s="1"/>
  <c r="P852" i="10" s="1"/>
  <c r="P853" i="10" s="1"/>
  <c r="P854" i="10" s="1"/>
  <c r="P855" i="10" s="1"/>
  <c r="P856" i="10" s="1"/>
  <c r="P857" i="10" s="1"/>
  <c r="P858" i="10" s="1"/>
  <c r="P859" i="10" s="1"/>
  <c r="P860" i="10" s="1"/>
  <c r="P861" i="10" s="1"/>
  <c r="P862" i="10" s="1"/>
  <c r="P863" i="10" s="1"/>
  <c r="P864" i="10" s="1"/>
  <c r="P865" i="10" s="1"/>
  <c r="P866" i="10" s="1"/>
  <c r="P867" i="10" s="1"/>
  <c r="P868" i="10" s="1"/>
  <c r="P869" i="10" s="1"/>
  <c r="P870" i="10" s="1"/>
  <c r="P871" i="10" s="1"/>
  <c r="P872" i="10" s="1"/>
  <c r="P873" i="10" s="1"/>
  <c r="P874" i="10" s="1"/>
  <c r="P875" i="10" s="1"/>
  <c r="P876" i="10" s="1"/>
  <c r="P877" i="10" s="1"/>
  <c r="P878" i="10" s="1"/>
  <c r="P879" i="10" s="1"/>
  <c r="P880" i="10" s="1"/>
  <c r="P881" i="10" s="1"/>
  <c r="P882" i="10" s="1"/>
  <c r="P883" i="10" s="1"/>
  <c r="P884" i="10" s="1"/>
  <c r="P885" i="10" s="1"/>
  <c r="P886" i="10" s="1"/>
  <c r="P887" i="10" s="1"/>
  <c r="P888" i="10" s="1"/>
  <c r="P889" i="10" s="1"/>
  <c r="P890" i="10" s="1"/>
  <c r="P891" i="10" s="1"/>
  <c r="P892" i="10" s="1"/>
  <c r="P893" i="10" s="1"/>
  <c r="P894" i="10" s="1"/>
  <c r="P895" i="10" s="1"/>
  <c r="P896" i="10" s="1"/>
  <c r="P897" i="10" s="1"/>
  <c r="P898" i="10" s="1"/>
  <c r="P899" i="10" s="1"/>
  <c r="P900" i="10" s="1"/>
  <c r="P901" i="10" s="1"/>
  <c r="P902" i="10" s="1"/>
  <c r="P903" i="10" s="1"/>
  <c r="P904" i="10" s="1"/>
  <c r="P905" i="10" s="1"/>
  <c r="P906" i="10" s="1"/>
  <c r="P907" i="10" s="1"/>
  <c r="P908" i="10" s="1"/>
  <c r="P909" i="10" s="1"/>
  <c r="P910" i="10" s="1"/>
  <c r="P911" i="10" s="1"/>
  <c r="P912" i="10" s="1"/>
  <c r="P913" i="10" s="1"/>
  <c r="P914" i="10" s="1"/>
  <c r="P915" i="10" s="1"/>
  <c r="P916" i="10" s="1"/>
  <c r="P917" i="10" s="1"/>
  <c r="P918" i="10" s="1"/>
  <c r="P919" i="10" s="1"/>
  <c r="P920" i="10" s="1"/>
  <c r="P921" i="10" s="1"/>
  <c r="P922" i="10" s="1"/>
  <c r="P923" i="10" s="1"/>
  <c r="P924" i="10" s="1"/>
  <c r="P925" i="10" s="1"/>
  <c r="P926" i="10" s="1"/>
  <c r="P927" i="10" s="1"/>
  <c r="P928" i="10" s="1"/>
  <c r="P929" i="10" s="1"/>
  <c r="P930" i="10" s="1"/>
  <c r="P931" i="10" s="1"/>
  <c r="P932" i="10" s="1"/>
  <c r="P933" i="10" s="1"/>
  <c r="P934" i="10" s="1"/>
  <c r="P935" i="10" s="1"/>
  <c r="P936" i="10" s="1"/>
  <c r="P937" i="10" s="1"/>
  <c r="P938" i="10" s="1"/>
  <c r="P939" i="10" s="1"/>
  <c r="P940" i="10" s="1"/>
  <c r="P941" i="10" s="1"/>
  <c r="P942" i="10" s="1"/>
  <c r="P943" i="10" s="1"/>
  <c r="P944" i="10" s="1"/>
  <c r="P945" i="10" s="1"/>
  <c r="P946" i="10" s="1"/>
  <c r="P947" i="10" s="1"/>
  <c r="P948" i="10" s="1"/>
  <c r="P949" i="10" s="1"/>
  <c r="P950" i="10" s="1"/>
  <c r="P951" i="10" s="1"/>
  <c r="P952" i="10" s="1"/>
  <c r="P953" i="10" s="1"/>
  <c r="P954" i="10" s="1"/>
  <c r="P955" i="10" s="1"/>
  <c r="P956" i="10" s="1"/>
  <c r="P957" i="10" s="1"/>
  <c r="P958" i="10" s="1"/>
  <c r="P959" i="10" s="1"/>
  <c r="P960" i="10" s="1"/>
  <c r="P961" i="10" s="1"/>
  <c r="P962" i="10" s="1"/>
  <c r="P963" i="10" s="1"/>
  <c r="P964" i="10" s="1"/>
  <c r="P965" i="10" s="1"/>
  <c r="P966" i="10" s="1"/>
  <c r="P967" i="10" s="1"/>
  <c r="P968" i="10" s="1"/>
  <c r="P969" i="10" s="1"/>
  <c r="P970" i="10" s="1"/>
  <c r="P971" i="10" s="1"/>
  <c r="P972" i="10" s="1"/>
  <c r="P973" i="10" s="1"/>
  <c r="P974" i="10" s="1"/>
  <c r="P975" i="10" s="1"/>
  <c r="P976" i="10" s="1"/>
  <c r="P977" i="10" s="1"/>
  <c r="P978" i="10" s="1"/>
  <c r="P979" i="10" s="1"/>
  <c r="P980" i="10" s="1"/>
  <c r="P981" i="10" s="1"/>
  <c r="P982" i="10" s="1"/>
  <c r="P983" i="10" s="1"/>
  <c r="P984" i="10" s="1"/>
  <c r="P985" i="10" s="1"/>
  <c r="P986" i="10" s="1"/>
  <c r="P987" i="10" s="1"/>
  <c r="P988" i="10" s="1"/>
  <c r="P989" i="10" s="1"/>
  <c r="P990" i="10" s="1"/>
  <c r="P991" i="10" s="1"/>
  <c r="P992" i="10" s="1"/>
  <c r="P993" i="10" s="1"/>
  <c r="P994" i="10" s="1"/>
  <c r="P995" i="10" s="1"/>
  <c r="P996" i="10" s="1"/>
  <c r="P997" i="10" s="1"/>
  <c r="P998" i="10" s="1"/>
  <c r="P999" i="10" s="1"/>
  <c r="P1000" i="10" s="1"/>
  <c r="P1001" i="10" s="1"/>
  <c r="P1002" i="10" s="1"/>
  <c r="P1003" i="10" s="1"/>
  <c r="P1004" i="10" s="1"/>
  <c r="P1005" i="10" s="1"/>
  <c r="P1006" i="10" s="1"/>
  <c r="P1007" i="10" s="1"/>
  <c r="P1008" i="10" s="1"/>
  <c r="P1009" i="10" s="1"/>
  <c r="P1010" i="10" s="1"/>
  <c r="P1011" i="10" s="1"/>
  <c r="P1012" i="10" s="1"/>
  <c r="P1013" i="10" s="1"/>
  <c r="P1014" i="10" s="1"/>
  <c r="P1015" i="10" s="1"/>
  <c r="P1016" i="10" s="1"/>
  <c r="P1017" i="10" s="1"/>
  <c r="P1018" i="10" s="1"/>
  <c r="P1019" i="10" s="1"/>
  <c r="P1020" i="10" s="1"/>
  <c r="P1021" i="10" s="1"/>
  <c r="P1022" i="10" s="1"/>
  <c r="P1023" i="10" s="1"/>
  <c r="P1024" i="10" s="1"/>
  <c r="P1025" i="10" s="1"/>
  <c r="P1026" i="10" s="1"/>
  <c r="P1027" i="10" s="1"/>
  <c r="P1028" i="10" s="1"/>
  <c r="P1029" i="10" s="1"/>
  <c r="P1030" i="10" s="1"/>
  <c r="P1031" i="10" s="1"/>
  <c r="P1032" i="10" s="1"/>
  <c r="P1033" i="10" s="1"/>
  <c r="P1034" i="10" s="1"/>
  <c r="P1035" i="10" s="1"/>
  <c r="P1036" i="10" s="1"/>
  <c r="P1037" i="10" s="1"/>
  <c r="P1038" i="10" s="1"/>
  <c r="P1039" i="10" s="1"/>
  <c r="P1040" i="10" s="1"/>
  <c r="P1041" i="10" s="1"/>
  <c r="P1042" i="10" s="1"/>
  <c r="P1043" i="10" s="1"/>
  <c r="P1044" i="10" s="1"/>
  <c r="P1045" i="10" s="1"/>
  <c r="P1046" i="10" s="1"/>
  <c r="P1047" i="10" s="1"/>
  <c r="P1048" i="10" s="1"/>
  <c r="P1049" i="10" s="1"/>
  <c r="P1050" i="10" s="1"/>
  <c r="P1051" i="10" s="1"/>
  <c r="P1052" i="10" s="1"/>
  <c r="P1053" i="10" s="1"/>
  <c r="P1054" i="10" s="1"/>
  <c r="P1055" i="10" s="1"/>
  <c r="P1056" i="10" s="1"/>
  <c r="P1057" i="10" s="1"/>
  <c r="P1058" i="10" s="1"/>
  <c r="P1059" i="10" s="1"/>
  <c r="P1060" i="10" s="1"/>
  <c r="P1061" i="10" s="1"/>
  <c r="P1062" i="10" s="1"/>
  <c r="P1063" i="10" s="1"/>
  <c r="P1064" i="10" s="1"/>
  <c r="P1065" i="10" s="1"/>
  <c r="P1066" i="10" s="1"/>
  <c r="P1067" i="10" s="1"/>
  <c r="P1068" i="10" s="1"/>
  <c r="P1069" i="10" s="1"/>
  <c r="P1070" i="10" s="1"/>
  <c r="P1071" i="10" s="1"/>
  <c r="P1072" i="10" s="1"/>
  <c r="P1073" i="10" s="1"/>
  <c r="P1074" i="10" s="1"/>
  <c r="P1075" i="10" s="1"/>
  <c r="P1076" i="10" s="1"/>
  <c r="P1077" i="10" s="1"/>
  <c r="P1078" i="10" s="1"/>
  <c r="P1079" i="10" s="1"/>
  <c r="P1080" i="10" s="1"/>
  <c r="P1081" i="10" s="1"/>
  <c r="P1082" i="10" s="1"/>
  <c r="P1083" i="10" s="1"/>
  <c r="P1084" i="10" s="1"/>
  <c r="P1085" i="10" s="1"/>
  <c r="P1086" i="10" s="1"/>
  <c r="P1087" i="10" s="1"/>
  <c r="P1088" i="10" s="1"/>
  <c r="P1089" i="10" s="1"/>
  <c r="P1090" i="10" s="1"/>
  <c r="P1091" i="10" s="1"/>
  <c r="P1092" i="10" s="1"/>
  <c r="P1093" i="10" s="1"/>
  <c r="P1094" i="10" s="1"/>
  <c r="P1095" i="10" s="1"/>
  <c r="P1096" i="10" s="1"/>
  <c r="P1097" i="10" s="1"/>
  <c r="P1098" i="10" s="1"/>
  <c r="P1099" i="10" s="1"/>
  <c r="P1100" i="10" s="1"/>
  <c r="P1101" i="10" s="1"/>
  <c r="P1102" i="10" s="1"/>
  <c r="P1103" i="10" s="1"/>
  <c r="P1104" i="10" s="1"/>
  <c r="P1105" i="10" s="1"/>
  <c r="P1106" i="10" s="1"/>
  <c r="P1107" i="10" s="1"/>
  <c r="P1108" i="10" s="1"/>
  <c r="P1109" i="10" s="1"/>
  <c r="P1110" i="10" s="1"/>
  <c r="P1111" i="10" s="1"/>
  <c r="P1112" i="10" s="1"/>
  <c r="P1113" i="10" s="1"/>
  <c r="P1114" i="10" s="1"/>
  <c r="P1115" i="10" s="1"/>
  <c r="P1116" i="10" s="1"/>
  <c r="P1117" i="10" s="1"/>
  <c r="P1118" i="10" s="1"/>
  <c r="P1119" i="10" s="1"/>
  <c r="P1120" i="10" s="1"/>
  <c r="P1121" i="10" s="1"/>
  <c r="P1122" i="10" s="1"/>
  <c r="P1123" i="10" s="1"/>
  <c r="P1124" i="10" s="1"/>
  <c r="P1125" i="10" s="1"/>
  <c r="P1126" i="10" s="1"/>
  <c r="P1127" i="10" s="1"/>
  <c r="P1128" i="10" s="1"/>
  <c r="P1129" i="10" s="1"/>
  <c r="P1130" i="10" s="1"/>
  <c r="P1131" i="10" s="1"/>
  <c r="P1132" i="10" s="1"/>
  <c r="P1133" i="10" s="1"/>
  <c r="P1134" i="10" s="1"/>
  <c r="P1135" i="10" s="1"/>
  <c r="P1136" i="10" s="1"/>
  <c r="P1137" i="10" s="1"/>
  <c r="P1138" i="10" s="1"/>
  <c r="P1139" i="10" s="1"/>
  <c r="P1140" i="10" s="1"/>
  <c r="P1141" i="10" s="1"/>
  <c r="P1142" i="10" s="1"/>
  <c r="P1143" i="10" s="1"/>
  <c r="P1144" i="10" s="1"/>
  <c r="P1145" i="10" s="1"/>
  <c r="P1146" i="10" s="1"/>
  <c r="P1147" i="10" s="1"/>
  <c r="P1148" i="10" s="1"/>
  <c r="P1149" i="10" s="1"/>
  <c r="P1150" i="10" s="1"/>
  <c r="P1151" i="10" s="1"/>
  <c r="P1152" i="10" s="1"/>
  <c r="P1153" i="10" s="1"/>
  <c r="P1154" i="10" s="1"/>
  <c r="P1155" i="10" s="1"/>
  <c r="P1156" i="10" s="1"/>
  <c r="P1157" i="10" s="1"/>
  <c r="P1158" i="10" s="1"/>
  <c r="P1159" i="10" s="1"/>
  <c r="P1160" i="10" s="1"/>
  <c r="P1161" i="10" s="1"/>
  <c r="P1162" i="10" s="1"/>
  <c r="P1163" i="10" s="1"/>
  <c r="P1164" i="10" s="1"/>
  <c r="P1165" i="10" s="1"/>
  <c r="P1166" i="10" s="1"/>
  <c r="P1167" i="10" s="1"/>
  <c r="P1168" i="10" s="1"/>
  <c r="P1169" i="10" s="1"/>
  <c r="P1170" i="10" s="1"/>
  <c r="P1171" i="10" s="1"/>
  <c r="P1172" i="10" s="1"/>
  <c r="P1173" i="10" s="1"/>
  <c r="P1174" i="10" s="1"/>
  <c r="P1175" i="10" s="1"/>
  <c r="P1176" i="10" s="1"/>
  <c r="P1177" i="10" s="1"/>
  <c r="P1178" i="10" s="1"/>
  <c r="P1179" i="10" s="1"/>
  <c r="P1180" i="10" s="1"/>
  <c r="P1181" i="10" s="1"/>
  <c r="P1182" i="10" s="1"/>
  <c r="P1183" i="10" s="1"/>
  <c r="P1184" i="10" s="1"/>
  <c r="P1185" i="10" s="1"/>
  <c r="P1186" i="10" s="1"/>
  <c r="P1187" i="10" s="1"/>
  <c r="P1188" i="10" s="1"/>
  <c r="P1189" i="10" s="1"/>
  <c r="P1190" i="10" s="1"/>
  <c r="P1191" i="10" s="1"/>
  <c r="P1192" i="10" s="1"/>
  <c r="P1193" i="10" s="1"/>
  <c r="P1194" i="10" s="1"/>
  <c r="P1195" i="10" s="1"/>
  <c r="P1196" i="10" s="1"/>
  <c r="P1197" i="10" s="1"/>
  <c r="P1198" i="10" s="1"/>
  <c r="P1199" i="10" s="1"/>
  <c r="P1200" i="10" s="1"/>
  <c r="P1201" i="10" s="1"/>
  <c r="P1202" i="10" s="1"/>
  <c r="P1203" i="10" s="1"/>
  <c r="P1204" i="10" s="1"/>
  <c r="P1205" i="10" s="1"/>
  <c r="P1206" i="10" s="1"/>
  <c r="P1207" i="10" s="1"/>
  <c r="P1208" i="10" s="1"/>
  <c r="P1209" i="10" s="1"/>
  <c r="P1210" i="10" s="1"/>
  <c r="P1211" i="10" s="1"/>
  <c r="P1212" i="10" s="1"/>
  <c r="P1213" i="10" s="1"/>
  <c r="P1214" i="10" s="1"/>
  <c r="P1215" i="10" s="1"/>
  <c r="P1216" i="10" s="1"/>
  <c r="P1217" i="10" s="1"/>
  <c r="P1218" i="10" s="1"/>
  <c r="P1219" i="10" s="1"/>
  <c r="P1220" i="10" s="1"/>
  <c r="P1221" i="10" s="1"/>
  <c r="P1222" i="10" s="1"/>
  <c r="P1223" i="10" s="1"/>
  <c r="P1224" i="10" s="1"/>
  <c r="P1225" i="10" s="1"/>
  <c r="P1226" i="10" s="1"/>
  <c r="P1227" i="10" s="1"/>
  <c r="P1228" i="10" s="1"/>
  <c r="P1229" i="10" s="1"/>
  <c r="P1230" i="10" s="1"/>
  <c r="P1231" i="10" s="1"/>
  <c r="P1232" i="10" s="1"/>
  <c r="P1233" i="10" s="1"/>
  <c r="P1234" i="10" s="1"/>
  <c r="P1235" i="10" s="1"/>
  <c r="P1236" i="10" s="1"/>
  <c r="P1237" i="10" s="1"/>
  <c r="P1238" i="10" s="1"/>
  <c r="P1239" i="10" s="1"/>
  <c r="P1240" i="10" s="1"/>
  <c r="P1241" i="10" s="1"/>
  <c r="P1242" i="10" s="1"/>
  <c r="P1243" i="10" s="1"/>
  <c r="P1244" i="10" s="1"/>
  <c r="P1245" i="10" s="1"/>
  <c r="P1246" i="10" s="1"/>
  <c r="P1247" i="10" s="1"/>
  <c r="P1248" i="10" s="1"/>
  <c r="P1249" i="10" s="1"/>
  <c r="P1250" i="10" s="1"/>
  <c r="P1251" i="10" s="1"/>
  <c r="P1252" i="10" s="1"/>
  <c r="P1253" i="10" s="1"/>
  <c r="P1254" i="10" s="1"/>
  <c r="P1255" i="10" s="1"/>
  <c r="P1256" i="10" s="1"/>
  <c r="P1257" i="10" s="1"/>
  <c r="P1258" i="10" s="1"/>
  <c r="P1259" i="10" s="1"/>
  <c r="P1260" i="10" s="1"/>
  <c r="P1261" i="10" s="1"/>
  <c r="P1262" i="10" s="1"/>
  <c r="P1263" i="10" s="1"/>
  <c r="P1264" i="10" s="1"/>
  <c r="P1265" i="10" s="1"/>
  <c r="P1266" i="10" s="1"/>
  <c r="P1267" i="10" s="1"/>
  <c r="P1268" i="10" s="1"/>
  <c r="P1269" i="10" s="1"/>
  <c r="P1270" i="10" s="1"/>
  <c r="P1271" i="10" s="1"/>
  <c r="P1272" i="10" s="1"/>
  <c r="P1273" i="10" s="1"/>
  <c r="P1274" i="10" s="1"/>
  <c r="P1275" i="10" s="1"/>
  <c r="P1276" i="10" s="1"/>
  <c r="P1277" i="10" s="1"/>
  <c r="P1278" i="10" s="1"/>
  <c r="P1279" i="10" s="1"/>
  <c r="P1280" i="10" s="1"/>
  <c r="P1281" i="10" s="1"/>
  <c r="P1282" i="10" s="1"/>
  <c r="P1283" i="10" s="1"/>
  <c r="P1284" i="10" s="1"/>
  <c r="P1285" i="10" s="1"/>
  <c r="P1286" i="10" s="1"/>
  <c r="P1287" i="10" s="1"/>
  <c r="P1288" i="10" s="1"/>
  <c r="P1289" i="10" s="1"/>
  <c r="P1290" i="10" s="1"/>
  <c r="P1291" i="10" s="1"/>
  <c r="P1292" i="10" s="1"/>
  <c r="P1293" i="10" s="1"/>
  <c r="P1294" i="10" s="1"/>
  <c r="P1295" i="10" s="1"/>
  <c r="P1296" i="10" s="1"/>
  <c r="P1297" i="10" s="1"/>
  <c r="P1298" i="10" s="1"/>
  <c r="P1299" i="10" s="1"/>
  <c r="P1300" i="10" s="1"/>
  <c r="P1301" i="10" s="1"/>
  <c r="P1302" i="10" s="1"/>
  <c r="P1303" i="10" s="1"/>
  <c r="P1304" i="10" s="1"/>
  <c r="P1305" i="10" s="1"/>
  <c r="P1306" i="10" s="1"/>
  <c r="P1307" i="10" s="1"/>
  <c r="P1308" i="10" s="1"/>
  <c r="P1309" i="10" s="1"/>
  <c r="P1310" i="10" s="1"/>
  <c r="P1311" i="10" s="1"/>
  <c r="P1312" i="10" s="1"/>
  <c r="P1313" i="10" s="1"/>
  <c r="P1314" i="10" s="1"/>
  <c r="P1315" i="10" s="1"/>
  <c r="P1316" i="10" s="1"/>
  <c r="P1317" i="10" s="1"/>
  <c r="P1318" i="10" s="1"/>
  <c r="P1319" i="10" s="1"/>
  <c r="P1320" i="10" s="1"/>
  <c r="P1321" i="10" s="1"/>
  <c r="P1322" i="10" s="1"/>
  <c r="P1323" i="10" s="1"/>
  <c r="P1324" i="10" s="1"/>
  <c r="P1325" i="10" s="1"/>
  <c r="P1326" i="10" s="1"/>
  <c r="P1327" i="10" s="1"/>
  <c r="P1328" i="10" s="1"/>
  <c r="P1329" i="10" s="1"/>
  <c r="P1330" i="10" s="1"/>
  <c r="P1331" i="10" s="1"/>
  <c r="P1332" i="10" s="1"/>
  <c r="P1333" i="10" s="1"/>
  <c r="P1334" i="10" s="1"/>
  <c r="P1335" i="10" s="1"/>
  <c r="P1336" i="10" s="1"/>
  <c r="P1337" i="10" s="1"/>
  <c r="P1338" i="10" s="1"/>
  <c r="P1339" i="10" s="1"/>
  <c r="P1340" i="10" s="1"/>
  <c r="P1341" i="10" s="1"/>
  <c r="P1342" i="10" s="1"/>
  <c r="P1343" i="10" s="1"/>
  <c r="P1344" i="10" s="1"/>
  <c r="P1345" i="10" s="1"/>
  <c r="P1346" i="10" s="1"/>
  <c r="P1347" i="10" s="1"/>
  <c r="P1348" i="10" s="1"/>
  <c r="P1349" i="10" s="1"/>
  <c r="P1350" i="10" s="1"/>
  <c r="P1351" i="10" s="1"/>
  <c r="P1352" i="10" s="1"/>
  <c r="P1353" i="10" s="1"/>
  <c r="P1354" i="10" s="1"/>
  <c r="P1355" i="10" s="1"/>
  <c r="P1356" i="10" s="1"/>
  <c r="P1357" i="10" s="1"/>
  <c r="P1358" i="10" s="1"/>
  <c r="P1359" i="10" s="1"/>
  <c r="P1360" i="10" s="1"/>
  <c r="P1361" i="10" s="1"/>
  <c r="P1362" i="10" s="1"/>
  <c r="P1363" i="10" s="1"/>
  <c r="P1364" i="10" s="1"/>
  <c r="P1365" i="10" s="1"/>
  <c r="P1366" i="10" s="1"/>
  <c r="P1367" i="10" s="1"/>
  <c r="P1368" i="10" s="1"/>
  <c r="P1369" i="10" s="1"/>
  <c r="P1370" i="10" s="1"/>
  <c r="P1371" i="10" s="1"/>
  <c r="P1372" i="10" s="1"/>
  <c r="P1373" i="10" s="1"/>
  <c r="P1374" i="10" s="1"/>
  <c r="P1375" i="10" s="1"/>
  <c r="P1376" i="10" s="1"/>
  <c r="P1377" i="10" s="1"/>
  <c r="P1378" i="10" s="1"/>
  <c r="P1379" i="10" s="1"/>
  <c r="P1380" i="10" s="1"/>
  <c r="P1381" i="10" s="1"/>
  <c r="P1382" i="10" s="1"/>
  <c r="P1383" i="10" s="1"/>
  <c r="P1384" i="10" s="1"/>
  <c r="P1385" i="10" s="1"/>
  <c r="P1386" i="10" s="1"/>
  <c r="P1387" i="10" s="1"/>
  <c r="P1388" i="10" s="1"/>
  <c r="P1389" i="10" s="1"/>
  <c r="P1390" i="10" s="1"/>
  <c r="P1391" i="10" s="1"/>
  <c r="P1392" i="10" s="1"/>
  <c r="P1393" i="10" s="1"/>
  <c r="P1394" i="10" s="1"/>
  <c r="P1395" i="10" s="1"/>
  <c r="P1396" i="10" s="1"/>
  <c r="P1397" i="10" s="1"/>
  <c r="P1398" i="10" s="1"/>
  <c r="P1399" i="10" s="1"/>
  <c r="P1400" i="10" s="1"/>
  <c r="P1401" i="10" s="1"/>
  <c r="P1402" i="10" s="1"/>
  <c r="P1403" i="10" s="1"/>
  <c r="P1404" i="10" s="1"/>
  <c r="P1405" i="10" s="1"/>
  <c r="P1406" i="10" s="1"/>
  <c r="P1407" i="10" s="1"/>
  <c r="P1408" i="10" s="1"/>
  <c r="P1409" i="10" s="1"/>
  <c r="P1410" i="10" s="1"/>
  <c r="P1411" i="10" s="1"/>
  <c r="P1412" i="10" s="1"/>
  <c r="P1413" i="10" s="1"/>
  <c r="P1414" i="10" s="1"/>
  <c r="P1415" i="10" s="1"/>
  <c r="P1416" i="10" s="1"/>
  <c r="P1417" i="10" s="1"/>
  <c r="P1418" i="10" s="1"/>
  <c r="P1419" i="10" s="1"/>
  <c r="P1420" i="10" s="1"/>
  <c r="P1421" i="10" s="1"/>
  <c r="P1422" i="10" s="1"/>
  <c r="P1423" i="10" s="1"/>
  <c r="P1424" i="10" s="1"/>
  <c r="P1425" i="10" s="1"/>
  <c r="P1426" i="10" s="1"/>
  <c r="P1427" i="10" s="1"/>
  <c r="P1428" i="10" s="1"/>
  <c r="P1429" i="10" s="1"/>
  <c r="P1430" i="10" s="1"/>
  <c r="P1431" i="10" s="1"/>
  <c r="P1432" i="10" s="1"/>
  <c r="H3" i="11"/>
  <c r="O3" i="11" s="1"/>
  <c r="N3" i="10"/>
  <c r="O8" i="10"/>
  <c r="O9" i="10" s="1"/>
  <c r="C3" i="11"/>
  <c r="H22" i="11"/>
  <c r="H14" i="11"/>
  <c r="H23" i="11"/>
  <c r="H15" i="11"/>
  <c r="H21" i="11"/>
  <c r="H13" i="11"/>
  <c r="H20" i="11"/>
  <c r="H12" i="11"/>
  <c r="H19" i="11"/>
  <c r="H11" i="11"/>
  <c r="H18" i="11"/>
  <c r="H7" i="11"/>
  <c r="O7" i="11" s="1"/>
  <c r="H17" i="11"/>
  <c r="H16" i="11"/>
  <c r="H10" i="11"/>
  <c r="H8" i="11"/>
  <c r="O8" i="11" s="1"/>
  <c r="H9" i="11"/>
  <c r="H6" i="11"/>
  <c r="O6" i="11" s="1"/>
  <c r="H5" i="11"/>
  <c r="O5" i="11" s="1"/>
  <c r="H4" i="11"/>
  <c r="O4" i="11" s="1"/>
  <c r="E3" i="10"/>
  <c r="E2" i="9"/>
  <c r="M6" i="8"/>
  <c r="M8" i="8" s="1"/>
  <c r="O64" i="11" l="1"/>
  <c r="O153" i="11"/>
  <c r="O1183" i="11"/>
  <c r="O776" i="11"/>
  <c r="O1349" i="11"/>
  <c r="O416" i="11"/>
  <c r="O948" i="11"/>
  <c r="O454" i="11"/>
  <c r="O464" i="11"/>
  <c r="O797" i="11"/>
  <c r="O56" i="11"/>
  <c r="O285" i="11"/>
  <c r="O382" i="11"/>
  <c r="O1182" i="11"/>
  <c r="O1382" i="11"/>
  <c r="O529" i="11"/>
  <c r="O1287" i="11"/>
  <c r="O1167" i="11"/>
  <c r="O885" i="11"/>
  <c r="O1174" i="11"/>
  <c r="O1132" i="11"/>
  <c r="O1198" i="11"/>
  <c r="O1109" i="11"/>
  <c r="O1278" i="11"/>
  <c r="O1398" i="11"/>
  <c r="O923" i="11"/>
  <c r="O183" i="11"/>
  <c r="O357" i="11"/>
  <c r="O172" i="11"/>
  <c r="O419" i="11"/>
  <c r="O603" i="11"/>
  <c r="O800" i="11"/>
  <c r="O338" i="11"/>
  <c r="O578" i="11"/>
  <c r="O449" i="11"/>
  <c r="O884" i="11"/>
  <c r="O1016" i="11"/>
  <c r="O444" i="11"/>
  <c r="O704" i="11"/>
  <c r="O604" i="11"/>
  <c r="O886" i="11"/>
  <c r="O827" i="11"/>
  <c r="O949" i="11"/>
  <c r="O759" i="11"/>
  <c r="O1118" i="11"/>
  <c r="O1260" i="11"/>
  <c r="O1292" i="11"/>
  <c r="O1397" i="11"/>
  <c r="O960" i="11"/>
  <c r="O981" i="11"/>
  <c r="O424" i="11"/>
  <c r="O1255" i="11"/>
  <c r="O190" i="11"/>
  <c r="O1281" i="11"/>
  <c r="O1302" i="11"/>
  <c r="O1428" i="11"/>
  <c r="O1343" i="11"/>
  <c r="O1345" i="11"/>
  <c r="O1327" i="11"/>
  <c r="O1381" i="11"/>
  <c r="O1422" i="11"/>
  <c r="O1429" i="11"/>
  <c r="O793" i="11"/>
  <c r="O1211" i="11"/>
  <c r="O1047" i="11"/>
  <c r="O1006" i="11"/>
  <c r="O1303" i="11"/>
  <c r="O872" i="11"/>
  <c r="O1029" i="11"/>
  <c r="O1242" i="11"/>
  <c r="O1341" i="11"/>
  <c r="O1370" i="11"/>
  <c r="O1419" i="11"/>
  <c r="O425" i="11"/>
  <c r="O756" i="11"/>
  <c r="O929" i="11"/>
  <c r="O983" i="11"/>
  <c r="O1065" i="11"/>
  <c r="O1086" i="11"/>
  <c r="O1248" i="11"/>
  <c r="O1268" i="11"/>
  <c r="O1399" i="11"/>
  <c r="O1025" i="11"/>
  <c r="O717" i="11"/>
  <c r="O969" i="11"/>
  <c r="O1092" i="11"/>
  <c r="O1191" i="11"/>
  <c r="O1218" i="11"/>
  <c r="O1252" i="11"/>
  <c r="O1405" i="11"/>
  <c r="O28" i="11"/>
  <c r="O1223" i="11"/>
  <c r="O223" i="11"/>
  <c r="O248" i="11"/>
  <c r="O188" i="11"/>
  <c r="O361" i="11"/>
  <c r="O103" i="11"/>
  <c r="O330" i="11"/>
  <c r="O191" i="11"/>
  <c r="O472" i="11"/>
  <c r="O639" i="11"/>
  <c r="O337" i="11"/>
  <c r="O46" i="11"/>
  <c r="O729" i="11"/>
  <c r="O895" i="11"/>
  <c r="O711" i="11"/>
  <c r="O54" i="11"/>
  <c r="O709" i="11"/>
  <c r="O778" i="11"/>
  <c r="O837" i="11"/>
  <c r="O1245" i="11"/>
  <c r="O250" i="11"/>
  <c r="O735" i="11"/>
  <c r="O1256" i="11"/>
  <c r="O1351" i="11"/>
  <c r="O1366" i="11"/>
  <c r="O1310" i="11"/>
  <c r="O1358" i="11"/>
  <c r="O1023" i="11"/>
  <c r="O1164" i="11"/>
  <c r="O1266" i="11"/>
  <c r="O1391" i="11"/>
  <c r="O423" i="11"/>
  <c r="O1063" i="11"/>
  <c r="O848" i="11"/>
  <c r="O1128" i="11"/>
  <c r="O893" i="11"/>
  <c r="O88" i="11"/>
  <c r="O286" i="11"/>
  <c r="O563" i="11"/>
  <c r="O865" i="11"/>
  <c r="O196" i="11"/>
  <c r="O988" i="11"/>
  <c r="O716" i="11"/>
  <c r="O1099" i="11"/>
  <c r="O878" i="11"/>
  <c r="O665" i="11"/>
  <c r="O779" i="11"/>
  <c r="O678" i="11"/>
  <c r="O391" i="11"/>
  <c r="O1048" i="11"/>
  <c r="O498" i="11"/>
  <c r="O741" i="11"/>
  <c r="O1257" i="11"/>
  <c r="O760" i="11"/>
  <c r="O1116" i="11"/>
  <c r="O1314" i="11"/>
  <c r="O1146" i="11"/>
  <c r="O252" i="11"/>
  <c r="O82" i="11"/>
  <c r="O52" i="11"/>
  <c r="O308" i="11"/>
  <c r="O101" i="11"/>
  <c r="O59" i="11"/>
  <c r="O123" i="11"/>
  <c r="O174" i="11"/>
  <c r="O90" i="11"/>
  <c r="O200" i="11"/>
  <c r="O439" i="11"/>
  <c r="O565" i="11"/>
  <c r="O49" i="11"/>
  <c r="O431" i="11"/>
  <c r="O732" i="11"/>
  <c r="O289" i="11"/>
  <c r="O706" i="11"/>
  <c r="O690" i="11"/>
  <c r="O825" i="11"/>
  <c r="O1015" i="11"/>
  <c r="O1079" i="11"/>
  <c r="O681" i="11"/>
  <c r="O1119" i="11"/>
  <c r="O253" i="11"/>
  <c r="O1094" i="11"/>
  <c r="O820" i="11"/>
  <c r="O1362" i="11"/>
  <c r="O1331" i="11"/>
  <c r="O1359" i="11"/>
  <c r="O1288" i="11"/>
  <c r="O683" i="11"/>
  <c r="O515" i="11"/>
  <c r="O781" i="11"/>
  <c r="O830" i="11"/>
  <c r="O959" i="11"/>
  <c r="O1090" i="11"/>
  <c r="O1228" i="11"/>
  <c r="O874" i="11"/>
  <c r="O931" i="11"/>
  <c r="O1028" i="11"/>
  <c r="O1393" i="11"/>
  <c r="O1415" i="11"/>
  <c r="O932" i="11"/>
  <c r="O985" i="11"/>
  <c r="O1066" i="11"/>
  <c r="O1221" i="11"/>
  <c r="O1396" i="11"/>
  <c r="O1022" i="11"/>
  <c r="O847" i="11"/>
  <c r="O965" i="11"/>
  <c r="O1027" i="11"/>
  <c r="O1163" i="11"/>
  <c r="O1179" i="11"/>
  <c r="O1193" i="11"/>
  <c r="O1215" i="11"/>
  <c r="O1312" i="11"/>
  <c r="O1379" i="11"/>
  <c r="O30" i="11"/>
  <c r="O1020" i="11"/>
  <c r="O1227" i="11"/>
  <c r="O47" i="11"/>
  <c r="O312" i="11"/>
  <c r="O170" i="11"/>
  <c r="O201" i="11"/>
  <c r="O42" i="11"/>
  <c r="O165" i="11"/>
  <c r="O501" i="11"/>
  <c r="O163" i="11"/>
  <c r="O227" i="11"/>
  <c r="O358" i="11"/>
  <c r="O672" i="11"/>
  <c r="O859" i="11"/>
  <c r="O627" i="11"/>
  <c r="O535" i="11"/>
  <c r="O611" i="11"/>
  <c r="O900" i="11"/>
  <c r="O742" i="11"/>
  <c r="O928" i="11"/>
  <c r="O486" i="11"/>
  <c r="O784" i="11"/>
  <c r="O897" i="11"/>
  <c r="O519" i="11"/>
  <c r="O715" i="11"/>
  <c r="O994" i="11"/>
  <c r="O630" i="11"/>
  <c r="O966" i="11"/>
  <c r="O1098" i="11"/>
  <c r="O385" i="11"/>
  <c r="O615" i="11"/>
  <c r="O433" i="11"/>
  <c r="O559" i="11"/>
  <c r="O494" i="11"/>
  <c r="O680" i="11"/>
  <c r="O146" i="11"/>
  <c r="O1199" i="11"/>
  <c r="O1338" i="11"/>
  <c r="O701" i="11"/>
  <c r="O1190" i="11"/>
  <c r="O653" i="11"/>
  <c r="O1424" i="11"/>
  <c r="O1173" i="11"/>
  <c r="O475" i="11"/>
  <c r="O1037" i="11"/>
  <c r="O171" i="11"/>
  <c r="O77" i="11"/>
  <c r="O307" i="11"/>
  <c r="O373" i="11"/>
  <c r="O386" i="11"/>
  <c r="O128" i="11"/>
  <c r="O377" i="11"/>
  <c r="O169" i="11"/>
  <c r="O318" i="11"/>
  <c r="O232" i="11"/>
  <c r="O587" i="11"/>
  <c r="O852" i="11"/>
  <c r="O836" i="11"/>
  <c r="O769" i="11"/>
  <c r="O952" i="11"/>
  <c r="O266" i="11"/>
  <c r="O507" i="11"/>
  <c r="O791" i="11"/>
  <c r="O824" i="11"/>
  <c r="O875" i="11"/>
  <c r="O283" i="11"/>
  <c r="O597" i="11"/>
  <c r="O805" i="11"/>
  <c r="O924" i="11"/>
  <c r="O390" i="11"/>
  <c r="O614" i="11"/>
  <c r="O922" i="11"/>
  <c r="O500" i="11"/>
  <c r="O594" i="11"/>
  <c r="O901" i="11"/>
  <c r="O757" i="11"/>
  <c r="O1178" i="11"/>
  <c r="O1300" i="11"/>
  <c r="O796" i="11"/>
  <c r="O1210" i="11"/>
  <c r="O816" i="11"/>
  <c r="O1336" i="11"/>
  <c r="O1005" i="11"/>
  <c r="O1058" i="11"/>
  <c r="O1363" i="11"/>
  <c r="O478" i="11"/>
  <c r="O714" i="11"/>
  <c r="O967" i="11"/>
  <c r="O1201" i="11"/>
  <c r="O1272" i="11"/>
  <c r="O220" i="11"/>
  <c r="O237" i="11"/>
  <c r="O104" i="11"/>
  <c r="O389" i="11"/>
  <c r="O395" i="11"/>
  <c r="O166" i="11"/>
  <c r="O173" i="11"/>
  <c r="O202" i="11"/>
  <c r="O352" i="11"/>
  <c r="O588" i="11"/>
  <c r="O48" i="11"/>
  <c r="O422" i="11"/>
  <c r="O538" i="11"/>
  <c r="O1096" i="11"/>
  <c r="O290" i="11"/>
  <c r="O771" i="11"/>
  <c r="O509" i="11"/>
  <c r="O725" i="11"/>
  <c r="O688" i="11"/>
  <c r="O822" i="11"/>
  <c r="O441" i="11"/>
  <c r="O806" i="11"/>
  <c r="O592" i="11"/>
  <c r="O378" i="11"/>
  <c r="O1309" i="11"/>
  <c r="O1250" i="11"/>
  <c r="O1093" i="11"/>
  <c r="O61" i="11"/>
  <c r="O241" i="11"/>
  <c r="O150" i="11"/>
  <c r="O331" i="11"/>
  <c r="O287" i="11"/>
  <c r="O124" i="11"/>
  <c r="O366" i="11"/>
  <c r="O801" i="11"/>
  <c r="O476" i="11"/>
  <c r="O812" i="11"/>
  <c r="O970" i="11"/>
  <c r="O265" i="11"/>
  <c r="O635" i="11"/>
  <c r="O798" i="11"/>
  <c r="O718" i="11"/>
  <c r="O876" i="11"/>
  <c r="O971" i="11"/>
  <c r="O1077" i="11"/>
  <c r="O216" i="11"/>
  <c r="O443" i="11"/>
  <c r="O407" i="11"/>
  <c r="O554" i="11"/>
  <c r="O978" i="11"/>
  <c r="O381" i="11"/>
  <c r="O1141" i="11"/>
  <c r="O1226" i="11"/>
  <c r="O758" i="11"/>
  <c r="O118" i="11"/>
  <c r="O1111" i="11"/>
  <c r="O1153" i="11"/>
  <c r="O738" i="11"/>
  <c r="O1219" i="11"/>
  <c r="O1318" i="11"/>
  <c r="O658" i="11"/>
  <c r="O1400" i="11"/>
  <c r="O44" i="11"/>
  <c r="O152" i="11"/>
  <c r="O83" i="11"/>
  <c r="O53" i="11"/>
  <c r="O156" i="11"/>
  <c r="O255" i="11"/>
  <c r="O71" i="11"/>
  <c r="O95" i="11"/>
  <c r="O179" i="11"/>
  <c r="O91" i="11"/>
  <c r="O178" i="11"/>
  <c r="O34" i="11"/>
  <c r="O212" i="11"/>
  <c r="O230" i="11"/>
  <c r="O379" i="11"/>
  <c r="O145" i="11"/>
  <c r="O240" i="11"/>
  <c r="O334" i="11"/>
  <c r="O142" i="11"/>
  <c r="O297" i="11"/>
  <c r="O388" i="11"/>
  <c r="O429" i="11"/>
  <c r="O510" i="11"/>
  <c r="O92" i="11"/>
  <c r="O127" i="11"/>
  <c r="O158" i="11"/>
  <c r="O226" i="11"/>
  <c r="O309" i="11"/>
  <c r="O463" i="11"/>
  <c r="O339" i="11"/>
  <c r="O356" i="11"/>
  <c r="O568" i="11"/>
  <c r="O608" i="11"/>
  <c r="O667" i="11"/>
  <c r="O736" i="11"/>
  <c r="O795" i="11"/>
  <c r="O864" i="11"/>
  <c r="O272" i="11"/>
  <c r="O428" i="11"/>
  <c r="O534" i="11"/>
  <c r="O660" i="11"/>
  <c r="O737" i="11"/>
  <c r="O883" i="11"/>
  <c r="O477" i="11"/>
  <c r="O585" i="11"/>
  <c r="O644" i="11"/>
  <c r="O721" i="11"/>
  <c r="O867" i="11"/>
  <c r="O138" i="11"/>
  <c r="O404" i="11"/>
  <c r="O541" i="11"/>
  <c r="O829" i="11"/>
  <c r="O868" i="11"/>
  <c r="O908" i="11"/>
  <c r="O1043" i="11"/>
  <c r="O184" i="11"/>
  <c r="O293" i="11"/>
  <c r="O844" i="11"/>
  <c r="O263" i="11"/>
  <c r="O432" i="11"/>
  <c r="O1000" i="11"/>
  <c r="O602" i="11"/>
  <c r="O668" i="11"/>
  <c r="O723" i="11"/>
  <c r="O834" i="11"/>
  <c r="O880" i="11"/>
  <c r="O1013" i="11"/>
  <c r="O396" i="11"/>
  <c r="O542" i="11"/>
  <c r="O626" i="11"/>
  <c r="O982" i="11"/>
  <c r="O1070" i="11"/>
  <c r="O359" i="11"/>
  <c r="O442" i="11"/>
  <c r="O528" i="11"/>
  <c r="O549" i="11"/>
  <c r="O601" i="11"/>
  <c r="O214" i="11"/>
  <c r="O552" i="11"/>
  <c r="O814" i="11"/>
  <c r="O1151" i="11"/>
  <c r="O1188" i="11"/>
  <c r="O525" i="11"/>
  <c r="O1083" i="11"/>
  <c r="O409" i="11"/>
  <c r="O518" i="11"/>
  <c r="O553" i="11"/>
  <c r="O591" i="11"/>
  <c r="O945" i="11"/>
  <c r="O642" i="11"/>
  <c r="O747" i="11"/>
  <c r="O926" i="11"/>
  <c r="O1189" i="11"/>
  <c r="O1276" i="11"/>
  <c r="O648" i="11"/>
  <c r="O761" i="11"/>
  <c r="O1117" i="11"/>
  <c r="O1185" i="11"/>
  <c r="O117" i="11"/>
  <c r="O912" i="11"/>
  <c r="O1001" i="11"/>
  <c r="O1102" i="11"/>
  <c r="O1110" i="11"/>
  <c r="O1357" i="11"/>
  <c r="O256" i="11"/>
  <c r="O744" i="11"/>
  <c r="O537" i="11"/>
  <c r="O740" i="11"/>
  <c r="O1042" i="11"/>
  <c r="O1142" i="11"/>
  <c r="O1222" i="11"/>
  <c r="O1284" i="11"/>
  <c r="O1365" i="11"/>
  <c r="O1426" i="11"/>
  <c r="O1377" i="11"/>
  <c r="O1348" i="11"/>
  <c r="O659" i="11"/>
  <c r="O1089" i="11"/>
  <c r="O1285" i="11"/>
  <c r="O749" i="11"/>
  <c r="O1050" i="11"/>
  <c r="O957" i="11"/>
  <c r="O1308" i="11"/>
  <c r="O1030" i="11"/>
  <c r="O1273" i="11"/>
  <c r="O480" i="11"/>
  <c r="O933" i="11"/>
  <c r="O1026" i="11"/>
  <c r="O1208" i="11"/>
  <c r="O1277" i="11"/>
  <c r="O1306" i="11"/>
  <c r="O851" i="11"/>
  <c r="O1161" i="11"/>
  <c r="O1177" i="11"/>
  <c r="O1217" i="11"/>
  <c r="O1406" i="11"/>
  <c r="O26" i="11"/>
  <c r="O1045" i="11"/>
  <c r="O45" i="11"/>
  <c r="O301" i="11"/>
  <c r="O89" i="11"/>
  <c r="O371" i="11"/>
  <c r="O280" i="11"/>
  <c r="O461" i="11"/>
  <c r="O219" i="11"/>
  <c r="O81" i="11"/>
  <c r="O342" i="11"/>
  <c r="O460" i="11"/>
  <c r="O451" i="11"/>
  <c r="O273" i="11"/>
  <c r="O916" i="11"/>
  <c r="O415" i="11"/>
  <c r="O818" i="11"/>
  <c r="O399" i="11"/>
  <c r="O39" i="11"/>
  <c r="O623" i="11"/>
  <c r="O687" i="11"/>
  <c r="O734" i="11"/>
  <c r="O670" i="11"/>
  <c r="O935" i="11"/>
  <c r="O1008" i="11"/>
  <c r="O807" i="11"/>
  <c r="O617" i="11"/>
  <c r="O903" i="11"/>
  <c r="O380" i="11"/>
  <c r="O1212" i="11"/>
  <c r="O1133" i="11"/>
  <c r="O856" i="11"/>
  <c r="O1270" i="11"/>
  <c r="O1371" i="11"/>
  <c r="O1325" i="11"/>
  <c r="O1421" i="11"/>
  <c r="O794" i="11"/>
  <c r="O1332" i="11"/>
  <c r="O1410" i="11"/>
  <c r="O652" i="11"/>
  <c r="O1213" i="11"/>
  <c r="O1373" i="11"/>
  <c r="O305" i="11"/>
  <c r="O164" i="11"/>
  <c r="O408" i="11"/>
  <c r="O485" i="11"/>
  <c r="O365" i="11"/>
  <c r="O913" i="11"/>
  <c r="O288" i="11"/>
  <c r="O645" i="11"/>
  <c r="O1010" i="11"/>
  <c r="O1107" i="11"/>
  <c r="O899" i="11"/>
  <c r="O1104" i="11"/>
  <c r="O446" i="11"/>
  <c r="O620" i="11"/>
  <c r="O993" i="11"/>
  <c r="O633" i="11"/>
  <c r="O937" i="11"/>
  <c r="O543" i="11"/>
  <c r="O666" i="11"/>
  <c r="O1204" i="11"/>
  <c r="O479" i="11"/>
  <c r="O1035" i="11"/>
  <c r="O1168" i="11"/>
  <c r="O682" i="11"/>
  <c r="O1274" i="11"/>
  <c r="O1014" i="11"/>
  <c r="O656" i="11"/>
  <c r="O1059" i="11"/>
  <c r="O1323" i="11"/>
  <c r="O1130" i="11"/>
  <c r="O1085" i="11"/>
  <c r="O727" i="11"/>
  <c r="O1040" i="11"/>
  <c r="O1408" i="11"/>
  <c r="O120" i="11"/>
  <c r="O69" i="11"/>
  <c r="O58" i="11"/>
  <c r="O262" i="11"/>
  <c r="O327" i="11"/>
  <c r="O571" i="11"/>
  <c r="O78" i="11"/>
  <c r="O234" i="11"/>
  <c r="O905" i="11"/>
  <c r="O453" i="11"/>
  <c r="O322" i="11"/>
  <c r="O772" i="11"/>
  <c r="O946" i="11"/>
  <c r="O526" i="11"/>
  <c r="O1034" i="11"/>
  <c r="O624" i="11"/>
  <c r="O1165" i="11"/>
  <c r="O619" i="11"/>
  <c r="O938" i="11"/>
  <c r="O546" i="11"/>
  <c r="O1181" i="11"/>
  <c r="O410" i="11"/>
  <c r="O1073" i="11"/>
  <c r="O1253" i="11"/>
  <c r="O911" i="11"/>
  <c r="O41" i="11"/>
  <c r="O341" i="11"/>
  <c r="O333" i="11"/>
  <c r="O73" i="11"/>
  <c r="O517" i="11"/>
  <c r="O125" i="11"/>
  <c r="O465" i="11"/>
  <c r="O233" i="11"/>
  <c r="O914" i="11"/>
  <c r="O582" i="11"/>
  <c r="O708" i="11"/>
  <c r="O325" i="11"/>
  <c r="O810" i="11"/>
  <c r="O936" i="11"/>
  <c r="O882" i="11"/>
  <c r="O353" i="11"/>
  <c r="O547" i="11"/>
  <c r="O813" i="11"/>
  <c r="O1071" i="11"/>
  <c r="O1186" i="11"/>
  <c r="O405" i="11"/>
  <c r="O96" i="11"/>
  <c r="O180" i="11"/>
  <c r="O276" i="11"/>
  <c r="O427" i="11"/>
  <c r="O93" i="11"/>
  <c r="O310" i="11"/>
  <c r="O354" i="11"/>
  <c r="O502" i="11"/>
  <c r="O346" i="11"/>
  <c r="O474" i="11"/>
  <c r="O596" i="11"/>
  <c r="O673" i="11"/>
  <c r="O819" i="11"/>
  <c r="O50" i="11"/>
  <c r="O434" i="11"/>
  <c r="O487" i="11"/>
  <c r="O657" i="11"/>
  <c r="O803" i="11"/>
  <c r="O326" i="11"/>
  <c r="O402" i="11"/>
  <c r="O696" i="11"/>
  <c r="O809" i="11"/>
  <c r="O979" i="11"/>
  <c r="O1123" i="11"/>
  <c r="O317" i="11"/>
  <c r="O599" i="11"/>
  <c r="O1067" i="11"/>
  <c r="O38" i="11"/>
  <c r="O264" i="11"/>
  <c r="O647" i="11"/>
  <c r="O705" i="11"/>
  <c r="O748" i="11"/>
  <c r="O954" i="11"/>
  <c r="O1064" i="11"/>
  <c r="O1131" i="11"/>
  <c r="O674" i="11"/>
  <c r="O689" i="11"/>
  <c r="O1019" i="11"/>
  <c r="O1115" i="11"/>
  <c r="O1149" i="11"/>
  <c r="O398" i="11"/>
  <c r="O881" i="11"/>
  <c r="O752" i="11"/>
  <c r="O763" i="11"/>
  <c r="O826" i="11"/>
  <c r="O1138" i="11"/>
  <c r="O1162" i="11"/>
  <c r="O243" i="11"/>
  <c r="O406" i="11"/>
  <c r="O616" i="11"/>
  <c r="O662" i="11"/>
  <c r="O522" i="11"/>
  <c r="O556" i="11"/>
  <c r="O595" i="11"/>
  <c r="O944" i="11"/>
  <c r="O677" i="11"/>
  <c r="O869" i="11"/>
  <c r="O910" i="11"/>
  <c r="O1069" i="11"/>
  <c r="O1202" i="11"/>
  <c r="O1224" i="11"/>
  <c r="O1290" i="11"/>
  <c r="O1340" i="11"/>
  <c r="O490" i="11"/>
  <c r="O646" i="11"/>
  <c r="O1120" i="11"/>
  <c r="O1194" i="11"/>
  <c r="O121" i="11"/>
  <c r="O915" i="11"/>
  <c r="O1002" i="11"/>
  <c r="O1113" i="11"/>
  <c r="O1293" i="11"/>
  <c r="O1234" i="11"/>
  <c r="O746" i="11"/>
  <c r="O775" i="11"/>
  <c r="O854" i="11"/>
  <c r="O1144" i="11"/>
  <c r="O1225" i="11"/>
  <c r="O1330" i="11"/>
  <c r="O1431" i="11"/>
  <c r="O1394" i="11"/>
  <c r="O962" i="11"/>
  <c r="O1355" i="11"/>
  <c r="O1286" i="11"/>
  <c r="O31" i="11"/>
  <c r="O1155" i="11"/>
  <c r="O512" i="11"/>
  <c r="O832" i="11"/>
  <c r="O961" i="11"/>
  <c r="O1148" i="11"/>
  <c r="O722" i="11"/>
  <c r="O873" i="11"/>
  <c r="O1075" i="11"/>
  <c r="O1388" i="11"/>
  <c r="O1417" i="11"/>
  <c r="O484" i="11"/>
  <c r="O643" i="11"/>
  <c r="O934" i="11"/>
  <c r="O984" i="11"/>
  <c r="O1315" i="11"/>
  <c r="O1347" i="11"/>
  <c r="O654" i="11"/>
  <c r="O1262" i="11"/>
  <c r="O33" i="11"/>
  <c r="O1024" i="11"/>
  <c r="O940" i="11"/>
  <c r="O968" i="11"/>
  <c r="O1122" i="11"/>
  <c r="O1159" i="11"/>
  <c r="O1175" i="11"/>
  <c r="O1192" i="11"/>
  <c r="O1241" i="11"/>
  <c r="O1261" i="11"/>
  <c r="O1307" i="11"/>
  <c r="O1384" i="11"/>
  <c r="O25" i="11"/>
  <c r="O1046" i="11"/>
  <c r="O1017" i="11"/>
  <c r="O1230" i="11"/>
  <c r="O76" i="11"/>
  <c r="O279" i="11"/>
  <c r="O136" i="11"/>
  <c r="O189" i="11"/>
  <c r="O368" i="11"/>
  <c r="O259" i="11"/>
  <c r="O269" i="11"/>
  <c r="O557" i="11"/>
  <c r="O194" i="11"/>
  <c r="O731" i="11"/>
  <c r="O213" i="11"/>
  <c r="O1074" i="11"/>
  <c r="O855" i="11"/>
  <c r="O236" i="11"/>
  <c r="O503" i="11"/>
  <c r="O544" i="11"/>
  <c r="O753" i="11"/>
  <c r="O496" i="11"/>
  <c r="O1049" i="11"/>
  <c r="O523" i="11"/>
  <c r="O684" i="11"/>
  <c r="O973" i="11"/>
  <c r="O1106" i="11"/>
  <c r="O1145" i="11"/>
  <c r="O1337" i="11"/>
  <c r="O514" i="11"/>
  <c r="O1055" i="11"/>
  <c r="O1084" i="11"/>
  <c r="O1246" i="11"/>
  <c r="O1317" i="11"/>
  <c r="O1360" i="11"/>
  <c r="O726" i="11"/>
  <c r="O850" i="11"/>
  <c r="O1244" i="11"/>
  <c r="O1267" i="11"/>
  <c r="O1295" i="11"/>
  <c r="O1334" i="11"/>
  <c r="O29" i="11"/>
  <c r="O887" i="11"/>
  <c r="O260" i="11"/>
  <c r="O387" i="11"/>
  <c r="O218" i="11"/>
  <c r="O574" i="11"/>
  <c r="O767" i="11"/>
  <c r="O955" i="11"/>
  <c r="O68" i="11"/>
  <c r="O203" i="11"/>
  <c r="O43" i="11"/>
  <c r="O421" i="11"/>
  <c r="O777" i="11"/>
  <c r="O788" i="11"/>
  <c r="O612" i="11"/>
  <c r="O817" i="11"/>
  <c r="O862" i="11"/>
  <c r="O1051" i="11"/>
  <c r="O539" i="11"/>
  <c r="O1044" i="11"/>
  <c r="O437" i="11"/>
  <c r="O640" i="11"/>
  <c r="O927" i="11"/>
  <c r="O140" i="11"/>
  <c r="O292" i="11"/>
  <c r="O205" i="11"/>
  <c r="O319" i="11"/>
  <c r="O97" i="11"/>
  <c r="O268" i="11"/>
  <c r="O204" i="11"/>
  <c r="O106" i="11"/>
  <c r="O217" i="11"/>
  <c r="O469" i="11"/>
  <c r="O581" i="11"/>
  <c r="O141" i="11"/>
  <c r="O384" i="11"/>
  <c r="O160" i="11"/>
  <c r="O80" i="11"/>
  <c r="O700" i="11"/>
  <c r="O828" i="11"/>
  <c r="O724" i="11"/>
  <c r="O321" i="11"/>
  <c r="O785" i="11"/>
  <c r="O135" i="11"/>
  <c r="O245" i="11"/>
  <c r="O489" i="11"/>
  <c r="O1114" i="11"/>
  <c r="O879" i="11"/>
  <c r="O1052" i="11"/>
  <c r="O185" i="11"/>
  <c r="O622" i="11"/>
  <c r="O527" i="11"/>
  <c r="O600" i="11"/>
  <c r="O210" i="11"/>
  <c r="O533" i="11"/>
  <c r="O238" i="11"/>
  <c r="O661" i="11"/>
  <c r="O638" i="11"/>
  <c r="O930" i="11"/>
  <c r="O1321" i="11"/>
  <c r="O999" i="11"/>
  <c r="O79" i="11"/>
  <c r="O324" i="11"/>
  <c r="O114" i="11"/>
  <c r="O159" i="11"/>
  <c r="O244" i="11"/>
  <c r="O133" i="11"/>
  <c r="O113" i="11"/>
  <c r="O35" i="11"/>
  <c r="O148" i="11"/>
  <c r="O111" i="11"/>
  <c r="O246" i="11"/>
  <c r="O75" i="11"/>
  <c r="O149" i="11"/>
  <c r="O239" i="11"/>
  <c r="O60" i="11"/>
  <c r="O296" i="11"/>
  <c r="O393" i="11"/>
  <c r="O126" i="11"/>
  <c r="O157" i="11"/>
  <c r="O225" i="11"/>
  <c r="O467" i="11"/>
  <c r="O206" i="11"/>
  <c r="O703" i="11"/>
  <c r="O831" i="11"/>
  <c r="O271" i="11"/>
  <c r="O37" i="11"/>
  <c r="O147" i="11"/>
  <c r="O62" i="11"/>
  <c r="O86" i="11"/>
  <c r="O209" i="11"/>
  <c r="O129" i="11"/>
  <c r="O116" i="11"/>
  <c r="O134" i="11"/>
  <c r="O344" i="11"/>
  <c r="O314" i="11"/>
  <c r="O109" i="11"/>
  <c r="O247" i="11"/>
  <c r="O304" i="11"/>
  <c r="O154" i="11"/>
  <c r="O278" i="11"/>
  <c r="O369" i="11"/>
  <c r="O545" i="11"/>
  <c r="O63" i="11"/>
  <c r="O144" i="11"/>
  <c r="O332" i="11"/>
  <c r="O94" i="11"/>
  <c r="O161" i="11"/>
  <c r="O186" i="11"/>
  <c r="O311" i="11"/>
  <c r="O470" i="11"/>
  <c r="O566" i="11"/>
  <c r="O187" i="11"/>
  <c r="O235" i="11"/>
  <c r="O340" i="11"/>
  <c r="O351" i="11"/>
  <c r="O505" i="11"/>
  <c r="O713" i="11"/>
  <c r="O841" i="11"/>
  <c r="O66" i="11"/>
  <c r="O274" i="11"/>
  <c r="O347" i="11"/>
  <c r="O360" i="11"/>
  <c r="O609" i="11"/>
  <c r="O755" i="11"/>
  <c r="O51" i="11"/>
  <c r="O176" i="11"/>
  <c r="O208" i="11"/>
  <c r="O435" i="11"/>
  <c r="O488" i="11"/>
  <c r="O593" i="11"/>
  <c r="O739" i="11"/>
  <c r="O137" i="11"/>
  <c r="O207" i="11"/>
  <c r="O628" i="11"/>
  <c r="O694" i="11"/>
  <c r="O1056" i="11"/>
  <c r="O315" i="11"/>
  <c r="O401" i="11"/>
  <c r="O520" i="11"/>
  <c r="O551" i="11"/>
  <c r="O1003" i="11"/>
  <c r="O1080" i="11"/>
  <c r="O40" i="11"/>
  <c r="O267" i="11"/>
  <c r="O508" i="11"/>
  <c r="O707" i="11"/>
  <c r="O780" i="11"/>
  <c r="O891" i="11"/>
  <c r="O1018" i="11"/>
  <c r="O685" i="11"/>
  <c r="O712" i="11"/>
  <c r="O833" i="11"/>
  <c r="O1068" i="11"/>
  <c r="O1091" i="11"/>
  <c r="O1126" i="11"/>
  <c r="O281" i="11"/>
  <c r="O392" i="11"/>
  <c r="O625" i="11"/>
  <c r="O664" i="11"/>
  <c r="O890" i="11"/>
  <c r="O906" i="11"/>
  <c r="O995" i="11"/>
  <c r="O192" i="11"/>
  <c r="O532" i="11"/>
  <c r="O575" i="11"/>
  <c r="O754" i="11"/>
  <c r="O215" i="11"/>
  <c r="O634" i="11"/>
  <c r="O821" i="11"/>
  <c r="O618" i="11"/>
  <c r="O663" i="11"/>
  <c r="O918" i="11"/>
  <c r="O411" i="11"/>
  <c r="O497" i="11"/>
  <c r="O524" i="11"/>
  <c r="O555" i="11"/>
  <c r="O950" i="11"/>
  <c r="O975" i="11"/>
  <c r="O1170" i="11"/>
  <c r="O576" i="11"/>
  <c r="O641" i="11"/>
  <c r="O871" i="11"/>
  <c r="O1072" i="11"/>
  <c r="O1354" i="11"/>
  <c r="O495" i="11"/>
  <c r="O651" i="11"/>
  <c r="O1205" i="11"/>
  <c r="O1333" i="11"/>
  <c r="O119" i="11"/>
  <c r="O765" i="11"/>
  <c r="O942" i="11"/>
  <c r="O997" i="11"/>
  <c r="O1103" i="11"/>
  <c r="O1229" i="11"/>
  <c r="O249" i="11"/>
  <c r="O695" i="11"/>
  <c r="O925" i="11"/>
  <c r="O1166" i="11"/>
  <c r="O1232" i="11"/>
  <c r="O1291" i="11"/>
  <c r="O1420" i="11"/>
  <c r="O536" i="11"/>
  <c r="O1088" i="11"/>
  <c r="O1313" i="11"/>
  <c r="O1375" i="11"/>
  <c r="O790" i="11"/>
  <c r="O1389" i="11"/>
  <c r="O513" i="11"/>
  <c r="O835" i="11"/>
  <c r="O958" i="11"/>
  <c r="O1150" i="11"/>
  <c r="O1057" i="11"/>
  <c r="O1196" i="11"/>
  <c r="O1386" i="11"/>
  <c r="O483" i="11"/>
  <c r="O650" i="11"/>
  <c r="O1169" i="11"/>
  <c r="O1203" i="11"/>
  <c r="O1251" i="11"/>
  <c r="O1271" i="11"/>
  <c r="O1258" i="11"/>
  <c r="O980" i="11"/>
  <c r="O1041" i="11"/>
  <c r="O1129" i="11"/>
  <c r="O1239" i="11"/>
  <c r="O1259" i="11"/>
  <c r="O1294" i="11"/>
  <c r="O1316" i="11"/>
  <c r="O1352" i="11"/>
  <c r="O1403" i="11"/>
  <c r="O27" i="11"/>
  <c r="O1322" i="11"/>
  <c r="O32" i="11"/>
  <c r="O100" i="11"/>
  <c r="O85" i="11"/>
  <c r="O108" i="11"/>
  <c r="O74" i="11"/>
  <c r="O197" i="11"/>
  <c r="O540" i="11"/>
  <c r="O491" i="11"/>
  <c r="O987" i="11"/>
  <c r="O570" i="11"/>
  <c r="O889" i="11"/>
  <c r="O229" i="11"/>
  <c r="O976" i="11"/>
  <c r="O1236" i="11"/>
  <c r="O909" i="11"/>
  <c r="O857" i="11"/>
  <c r="O348" i="11"/>
  <c r="O1380" i="11"/>
  <c r="O1305" i="11"/>
  <c r="O1021" i="11"/>
  <c r="O143" i="11"/>
  <c r="O335" i="11"/>
  <c r="O649" i="11"/>
  <c r="O849" i="11"/>
  <c r="O457" i="11"/>
  <c r="O808" i="11"/>
  <c r="O181" i="11"/>
  <c r="O1140" i="11"/>
  <c r="O242" i="11"/>
  <c r="O1220" i="11"/>
  <c r="O168" i="11"/>
  <c r="O70" i="11"/>
  <c r="O397" i="11"/>
  <c r="O102" i="11"/>
  <c r="O175" i="11"/>
  <c r="O112" i="11"/>
  <c r="O228" i="11"/>
  <c r="O115" i="11"/>
  <c r="O284" i="11"/>
  <c r="O345" i="11"/>
  <c r="O221" i="11"/>
  <c r="O182" i="11"/>
  <c r="O84" i="11"/>
  <c r="O355" i="11"/>
  <c r="O55" i="11"/>
  <c r="O167" i="11"/>
  <c r="O316" i="11"/>
  <c r="O372" i="11"/>
  <c r="O110" i="11"/>
  <c r="O151" i="11"/>
  <c r="O254" i="11"/>
  <c r="O193" i="11"/>
  <c r="O445" i="11"/>
  <c r="O162" i="11"/>
  <c r="O300" i="11"/>
  <c r="O403" i="11"/>
  <c r="O456" i="11"/>
  <c r="O550" i="11"/>
  <c r="O481" i="11"/>
  <c r="O573" i="11"/>
  <c r="O343" i="11"/>
  <c r="O413" i="11"/>
  <c r="O452" i="11"/>
  <c r="O636" i="11"/>
  <c r="O764" i="11"/>
  <c r="O892" i="11"/>
  <c r="O270" i="11"/>
  <c r="O363" i="11"/>
  <c r="O580" i="11"/>
  <c r="O691" i="11"/>
  <c r="O440" i="11"/>
  <c r="O511" i="11"/>
  <c r="O675" i="11"/>
  <c r="O139" i="11"/>
  <c r="O211" i="11"/>
  <c r="O448" i="11"/>
  <c r="O697" i="11"/>
  <c r="O787" i="11"/>
  <c r="O811" i="11"/>
  <c r="O992" i="11"/>
  <c r="O400" i="11"/>
  <c r="O492" i="11"/>
  <c r="O521" i="11"/>
  <c r="O606" i="11"/>
  <c r="O699" i="11"/>
  <c r="O770" i="11"/>
  <c r="O789" i="11"/>
  <c r="O939" i="11"/>
  <c r="O349" i="11"/>
  <c r="O504" i="11"/>
  <c r="O1082" i="11"/>
  <c r="O676" i="11"/>
  <c r="O733" i="11"/>
  <c r="O823" i="11"/>
  <c r="O839" i="11"/>
  <c r="O991" i="11"/>
  <c r="O1032" i="11"/>
  <c r="O1156" i="11"/>
  <c r="O282" i="11"/>
  <c r="O394" i="11"/>
  <c r="O564" i="11"/>
  <c r="O632" i="11"/>
  <c r="O671" i="11"/>
  <c r="O860" i="11"/>
  <c r="O888" i="11"/>
  <c r="O907" i="11"/>
  <c r="O1009" i="11"/>
  <c r="O530" i="11"/>
  <c r="O773" i="11"/>
  <c r="O224" i="11"/>
  <c r="O438" i="11"/>
  <c r="O1097" i="11"/>
  <c r="O1172" i="11"/>
  <c r="O1197" i="11"/>
  <c r="O613" i="11"/>
  <c r="O637" i="11"/>
  <c r="O853" i="11"/>
  <c r="O920" i="11"/>
  <c r="O1124" i="11"/>
  <c r="O499" i="11"/>
  <c r="O558" i="11"/>
  <c r="O902" i="11"/>
  <c r="O951" i="11"/>
  <c r="O974" i="11"/>
  <c r="O375" i="11"/>
  <c r="O577" i="11"/>
  <c r="O870" i="11"/>
  <c r="O1031" i="11"/>
  <c r="O1154" i="11"/>
  <c r="O493" i="11"/>
  <c r="O679" i="11"/>
  <c r="O1121" i="11"/>
  <c r="O1269" i="11"/>
  <c r="O941" i="11"/>
  <c r="O1004" i="11"/>
  <c r="O1105" i="11"/>
  <c r="O1112" i="11"/>
  <c r="O1324" i="11"/>
  <c r="O251" i="11"/>
  <c r="O698" i="11"/>
  <c r="O745" i="11"/>
  <c r="O998" i="11"/>
  <c r="O1143" i="11"/>
  <c r="O858" i="11"/>
  <c r="O1209" i="11"/>
  <c r="O1369" i="11"/>
  <c r="O1368" i="11"/>
  <c r="O792" i="11"/>
  <c r="O1206" i="11"/>
  <c r="O1157" i="11"/>
  <c r="O516" i="11"/>
  <c r="O986" i="11"/>
  <c r="O1237" i="11"/>
  <c r="O1254" i="11"/>
  <c r="O1395" i="11"/>
  <c r="O1412" i="11"/>
  <c r="O482" i="11"/>
  <c r="O963" i="11"/>
  <c r="O1062" i="11"/>
  <c r="O1346" i="11"/>
  <c r="O36" i="11"/>
  <c r="O473" i="11"/>
  <c r="O845" i="11"/>
  <c r="O964" i="11"/>
  <c r="O1127" i="11"/>
  <c r="O1158" i="11"/>
  <c r="O1180" i="11"/>
  <c r="O1263" i="11"/>
  <c r="O1326" i="11"/>
  <c r="O1401" i="11"/>
  <c r="O1139" i="11"/>
  <c r="M5" i="10"/>
  <c r="D7" i="10"/>
  <c r="M6" i="10"/>
  <c r="N4" i="10"/>
  <c r="Q4" i="10"/>
  <c r="R4" i="10" s="1"/>
  <c r="S4" i="10" s="1"/>
  <c r="T4" i="10" s="1"/>
  <c r="D4" i="11"/>
  <c r="C4" i="11"/>
  <c r="F3" i="10"/>
  <c r="E3" i="11"/>
  <c r="F3" i="11" s="1"/>
  <c r="I3" i="11" s="1"/>
  <c r="O19" i="11"/>
  <c r="O13" i="11"/>
  <c r="O18" i="11"/>
  <c r="O12" i="11"/>
  <c r="O14" i="11"/>
  <c r="O21" i="11"/>
  <c r="O20" i="11"/>
  <c r="O22" i="11"/>
  <c r="O17" i="11"/>
  <c r="O9" i="11"/>
  <c r="O10" i="11"/>
  <c r="O15" i="11"/>
  <c r="O16" i="11"/>
  <c r="O11" i="11"/>
  <c r="O23" i="11"/>
  <c r="E4" i="10"/>
  <c r="H2" i="9"/>
  <c r="I2" i="9" s="1"/>
  <c r="G2" i="9"/>
  <c r="F2" i="9"/>
  <c r="C3" i="9" s="1"/>
  <c r="F4" i="10" l="1"/>
  <c r="J3" i="9"/>
  <c r="D3" i="9"/>
  <c r="L2" i="9"/>
  <c r="F8" i="8" s="1"/>
  <c r="K2" i="9"/>
  <c r="F9" i="8" s="1"/>
  <c r="D8" i="10"/>
  <c r="M7" i="10"/>
  <c r="N5" i="10"/>
  <c r="Q5" i="10"/>
  <c r="R5" i="10" s="1"/>
  <c r="S5" i="10" s="1"/>
  <c r="T5" i="10" s="1"/>
  <c r="L3" i="11"/>
  <c r="K3" i="11"/>
  <c r="M3" i="11" s="1"/>
  <c r="D5" i="11"/>
  <c r="C5" i="11"/>
  <c r="E4" i="11"/>
  <c r="E5" i="10"/>
  <c r="M8" i="10" l="1"/>
  <c r="D9" i="10"/>
  <c r="D10" i="10" s="1"/>
  <c r="K4" i="11"/>
  <c r="N6" i="10"/>
  <c r="Q6" i="10"/>
  <c r="R6" i="10" s="1"/>
  <c r="S6" i="10" s="1"/>
  <c r="T6" i="10" s="1"/>
  <c r="E5" i="11"/>
  <c r="F4" i="11" s="1"/>
  <c r="F5" i="10"/>
  <c r="D6" i="11"/>
  <c r="C6" i="11"/>
  <c r="E6" i="10"/>
  <c r="E3" i="9"/>
  <c r="L4" i="11" l="1"/>
  <c r="I4" i="11"/>
  <c r="E6" i="11"/>
  <c r="E10" i="10"/>
  <c r="M10" i="10"/>
  <c r="N10" i="10"/>
  <c r="Q10" i="10"/>
  <c r="R10" i="10" s="1"/>
  <c r="S10" i="10" s="1"/>
  <c r="T10" i="10" s="1"/>
  <c r="D11" i="10"/>
  <c r="N9" i="10"/>
  <c r="Q9" i="10"/>
  <c r="R9" i="10" s="1"/>
  <c r="S9" i="10" s="1"/>
  <c r="T9" i="10" s="1"/>
  <c r="M9" i="10"/>
  <c r="D9" i="11"/>
  <c r="N7" i="10"/>
  <c r="Q7" i="10"/>
  <c r="R7" i="10" s="1"/>
  <c r="S7" i="10" s="1"/>
  <c r="T7" i="10" s="1"/>
  <c r="K6" i="11"/>
  <c r="D7" i="11"/>
  <c r="C7" i="11"/>
  <c r="F6" i="10"/>
  <c r="K5" i="11"/>
  <c r="E7" i="10"/>
  <c r="G3" i="9"/>
  <c r="H3" i="9"/>
  <c r="I3" i="9" s="1"/>
  <c r="F3" i="9"/>
  <c r="C4" i="9" s="1"/>
  <c r="N11" i="10" l="1"/>
  <c r="D12" i="10"/>
  <c r="Q11" i="10"/>
  <c r="R11" i="10" s="1"/>
  <c r="S11" i="10" s="1"/>
  <c r="T11" i="10" s="1"/>
  <c r="E11" i="10"/>
  <c r="M11" i="10"/>
  <c r="C10" i="11"/>
  <c r="D10" i="11"/>
  <c r="J4" i="9"/>
  <c r="D4" i="9"/>
  <c r="L3" i="9"/>
  <c r="K3" i="9"/>
  <c r="N8" i="10"/>
  <c r="Q8" i="10"/>
  <c r="R8" i="10" s="1"/>
  <c r="S8" i="10" s="1"/>
  <c r="T8" i="10" s="1"/>
  <c r="D8" i="11"/>
  <c r="C8" i="11"/>
  <c r="C9" i="11"/>
  <c r="E7" i="11"/>
  <c r="F7" i="10"/>
  <c r="E8" i="10"/>
  <c r="E4" i="9"/>
  <c r="N12" i="10" l="1"/>
  <c r="Q12" i="10"/>
  <c r="R12" i="10" s="1"/>
  <c r="S12" i="10" s="1"/>
  <c r="T12" i="10" s="1"/>
  <c r="D13" i="10"/>
  <c r="E12" i="10"/>
  <c r="M12" i="10"/>
  <c r="F12" i="10"/>
  <c r="C11" i="11"/>
  <c r="D11" i="11"/>
  <c r="F5" i="11"/>
  <c r="K7" i="11"/>
  <c r="E8" i="11"/>
  <c r="F8" i="10"/>
  <c r="E9" i="10"/>
  <c r="G4" i="9"/>
  <c r="F4" i="9"/>
  <c r="C5" i="9" s="1"/>
  <c r="H4" i="9"/>
  <c r="I4" i="9" s="1"/>
  <c r="F11" i="10" l="1"/>
  <c r="N13" i="10"/>
  <c r="E13" i="10"/>
  <c r="M13" i="10"/>
  <c r="Q13" i="10"/>
  <c r="R13" i="10" s="1"/>
  <c r="S13" i="10" s="1"/>
  <c r="T13" i="10" s="1"/>
  <c r="D14" i="10"/>
  <c r="F10" i="10"/>
  <c r="L5" i="11"/>
  <c r="I5" i="11"/>
  <c r="F13" i="10"/>
  <c r="C12" i="11"/>
  <c r="D12" i="11"/>
  <c r="J5" i="9"/>
  <c r="D5" i="9"/>
  <c r="L4" i="9"/>
  <c r="K4" i="9"/>
  <c r="K8" i="11"/>
  <c r="E9" i="11"/>
  <c r="F6" i="11" s="1"/>
  <c r="F9" i="10"/>
  <c r="E10" i="11"/>
  <c r="E5" i="9"/>
  <c r="L6" i="11" l="1"/>
  <c r="I6" i="11"/>
  <c r="E14" i="10"/>
  <c r="M14" i="10"/>
  <c r="N14" i="10"/>
  <c r="Q14" i="10"/>
  <c r="R14" i="10" s="1"/>
  <c r="S14" i="10" s="1"/>
  <c r="T14" i="10" s="1"/>
  <c r="D15" i="10"/>
  <c r="C13" i="11"/>
  <c r="D13" i="11"/>
  <c r="K9" i="11"/>
  <c r="K10" i="11"/>
  <c r="E11" i="11"/>
  <c r="G5" i="9"/>
  <c r="H5" i="9"/>
  <c r="I5" i="9" s="1"/>
  <c r="F5" i="9"/>
  <c r="C6" i="9" s="1"/>
  <c r="N15" i="10" l="1"/>
  <c r="M15" i="10"/>
  <c r="D16" i="10"/>
  <c r="Q15" i="10"/>
  <c r="R15" i="10" s="1"/>
  <c r="S15" i="10" s="1"/>
  <c r="T15" i="10" s="1"/>
  <c r="E15" i="10"/>
  <c r="F14" i="10"/>
  <c r="C14" i="11"/>
  <c r="D14" i="11"/>
  <c r="F7" i="11"/>
  <c r="J6" i="9"/>
  <c r="D6" i="9"/>
  <c r="L5" i="9"/>
  <c r="K5" i="9"/>
  <c r="K11" i="11"/>
  <c r="E12" i="11"/>
  <c r="E6" i="9"/>
  <c r="F15" i="10" l="1"/>
  <c r="Q16" i="10"/>
  <c r="R16" i="10" s="1"/>
  <c r="S16" i="10" s="1"/>
  <c r="T16" i="10" s="1"/>
  <c r="N16" i="10"/>
  <c r="M16" i="10"/>
  <c r="E16" i="10"/>
  <c r="D17" i="10"/>
  <c r="L7" i="11"/>
  <c r="I7" i="11"/>
  <c r="C15" i="11"/>
  <c r="D15" i="11"/>
  <c r="K12" i="11"/>
  <c r="E13" i="11"/>
  <c r="F8" i="11" s="1"/>
  <c r="G6" i="9"/>
  <c r="H6" i="9"/>
  <c r="I6" i="9" s="1"/>
  <c r="F6" i="9"/>
  <c r="C7" i="9" s="1"/>
  <c r="N17" i="10" l="1"/>
  <c r="M17" i="10"/>
  <c r="E17" i="10"/>
  <c r="Q17" i="10"/>
  <c r="R17" i="10" s="1"/>
  <c r="S17" i="10" s="1"/>
  <c r="T17" i="10" s="1"/>
  <c r="D18" i="10"/>
  <c r="F16" i="10"/>
  <c r="F17" i="10"/>
  <c r="L8" i="11"/>
  <c r="I8" i="11"/>
  <c r="D16" i="11"/>
  <c r="C16" i="11"/>
  <c r="J7" i="9"/>
  <c r="D7" i="9"/>
  <c r="L6" i="9"/>
  <c r="K6" i="9"/>
  <c r="K13" i="11"/>
  <c r="E14" i="11"/>
  <c r="E7" i="9"/>
  <c r="M18" i="10" l="1"/>
  <c r="N18" i="10"/>
  <c r="E18" i="10"/>
  <c r="Q18" i="10"/>
  <c r="R18" i="10" s="1"/>
  <c r="S18" i="10" s="1"/>
  <c r="T18" i="10" s="1"/>
  <c r="D19" i="10"/>
  <c r="D17" i="11"/>
  <c r="C17" i="11"/>
  <c r="K14" i="11"/>
  <c r="E15" i="11"/>
  <c r="F9" i="11" s="1"/>
  <c r="H7" i="9"/>
  <c r="I7" i="9" s="1"/>
  <c r="G7" i="9"/>
  <c r="F7" i="9"/>
  <c r="C8" i="9" s="1"/>
  <c r="F18" i="10" l="1"/>
  <c r="Q19" i="10"/>
  <c r="R19" i="10" s="1"/>
  <c r="S19" i="10" s="1"/>
  <c r="T19" i="10" s="1"/>
  <c r="N19" i="10"/>
  <c r="M19" i="10"/>
  <c r="D20" i="10"/>
  <c r="E19" i="10"/>
  <c r="D18" i="11"/>
  <c r="C18" i="11"/>
  <c r="I9" i="11"/>
  <c r="L9" i="11"/>
  <c r="J8" i="9"/>
  <c r="D8" i="9"/>
  <c r="L7" i="9"/>
  <c r="K7" i="9"/>
  <c r="K15" i="11"/>
  <c r="E16" i="11"/>
  <c r="E8" i="9"/>
  <c r="N20" i="10" l="1"/>
  <c r="M20" i="10"/>
  <c r="D21" i="10"/>
  <c r="E20" i="10"/>
  <c r="Q20" i="10"/>
  <c r="R20" i="10" s="1"/>
  <c r="S20" i="10" s="1"/>
  <c r="T20" i="10" s="1"/>
  <c r="F19" i="10"/>
  <c r="C19" i="11"/>
  <c r="D19" i="11"/>
  <c r="F10" i="11"/>
  <c r="K16" i="11"/>
  <c r="G8" i="9"/>
  <c r="H8" i="9"/>
  <c r="I8" i="9" s="1"/>
  <c r="F8" i="9"/>
  <c r="C9" i="9" s="1"/>
  <c r="E21" i="10" l="1"/>
  <c r="D22" i="10"/>
  <c r="Q21" i="10"/>
  <c r="R21" i="10" s="1"/>
  <c r="S21" i="10" s="1"/>
  <c r="T21" i="10" s="1"/>
  <c r="M21" i="10"/>
  <c r="N21" i="10"/>
  <c r="F20" i="10"/>
  <c r="D20" i="11"/>
  <c r="C20" i="11"/>
  <c r="I10" i="11"/>
  <c r="L10" i="11"/>
  <c r="J9" i="9"/>
  <c r="D9" i="9"/>
  <c r="L8" i="9"/>
  <c r="K8" i="9"/>
  <c r="E17" i="11"/>
  <c r="F11" i="11" s="1"/>
  <c r="E9" i="9"/>
  <c r="F21" i="10" l="1"/>
  <c r="D23" i="10"/>
  <c r="Q22" i="10"/>
  <c r="R22" i="10" s="1"/>
  <c r="S22" i="10" s="1"/>
  <c r="T22" i="10" s="1"/>
  <c r="E22" i="10"/>
  <c r="N22" i="10"/>
  <c r="M22" i="10"/>
  <c r="D21" i="11"/>
  <c r="C21" i="11"/>
  <c r="I11" i="11"/>
  <c r="L11" i="11"/>
  <c r="E18" i="11"/>
  <c r="K17" i="11"/>
  <c r="G9" i="9"/>
  <c r="H9" i="9"/>
  <c r="I9" i="9" s="1"/>
  <c r="F9" i="9"/>
  <c r="C10" i="9" s="1"/>
  <c r="D24" i="10" l="1"/>
  <c r="Q23" i="10"/>
  <c r="R23" i="10" s="1"/>
  <c r="S23" i="10" s="1"/>
  <c r="T23" i="10" s="1"/>
  <c r="E23" i="10"/>
  <c r="M23" i="10"/>
  <c r="N23" i="10"/>
  <c r="F22" i="10"/>
  <c r="F23" i="10"/>
  <c r="C22" i="11"/>
  <c r="D22" i="11"/>
  <c r="E22" i="11"/>
  <c r="K22" i="11" s="1"/>
  <c r="K18" i="11"/>
  <c r="F12" i="11"/>
  <c r="J10" i="9"/>
  <c r="D10" i="9"/>
  <c r="L9" i="9"/>
  <c r="K9" i="9"/>
  <c r="E19" i="11"/>
  <c r="E10" i="9"/>
  <c r="M24" i="10" l="1"/>
  <c r="Q24" i="10"/>
  <c r="R24" i="10" s="1"/>
  <c r="S24" i="10" s="1"/>
  <c r="T24" i="10" s="1"/>
  <c r="D25" i="10"/>
  <c r="E24" i="10"/>
  <c r="N24" i="10"/>
  <c r="D23" i="11"/>
  <c r="C23" i="11"/>
  <c r="F13" i="11"/>
  <c r="I13" i="11" s="1"/>
  <c r="I12" i="11"/>
  <c r="L12" i="11"/>
  <c r="E20" i="11"/>
  <c r="K19" i="11"/>
  <c r="G10" i="9"/>
  <c r="H10" i="9"/>
  <c r="I10" i="9" s="1"/>
  <c r="F10" i="9"/>
  <c r="C11" i="9" s="1"/>
  <c r="N25" i="10" l="1"/>
  <c r="Q25" i="10"/>
  <c r="R25" i="10" s="1"/>
  <c r="S25" i="10" s="1"/>
  <c r="T25" i="10" s="1"/>
  <c r="E25" i="10"/>
  <c r="D26" i="10"/>
  <c r="M25" i="10"/>
  <c r="F25" i="10"/>
  <c r="F24" i="10"/>
  <c r="L13" i="11"/>
  <c r="E24" i="11"/>
  <c r="K24" i="11" s="1"/>
  <c r="D24" i="11"/>
  <c r="C24" i="11"/>
  <c r="K20" i="11"/>
  <c r="F14" i="11"/>
  <c r="J11" i="9"/>
  <c r="D11" i="9"/>
  <c r="L10" i="9"/>
  <c r="K10" i="9"/>
  <c r="E21" i="11"/>
  <c r="E11" i="9"/>
  <c r="E26" i="10" l="1"/>
  <c r="N26" i="10"/>
  <c r="D27" i="10"/>
  <c r="Q26" i="10"/>
  <c r="R26" i="10" s="1"/>
  <c r="S26" i="10" s="1"/>
  <c r="T26" i="10" s="1"/>
  <c r="M26" i="10"/>
  <c r="D25" i="11"/>
  <c r="E25" i="11"/>
  <c r="K25" i="11" s="1"/>
  <c r="C25" i="11"/>
  <c r="F15" i="11"/>
  <c r="F16" i="11"/>
  <c r="I14" i="11"/>
  <c r="L14" i="11"/>
  <c r="K21" i="11"/>
  <c r="H11" i="9"/>
  <c r="I11" i="9" s="1"/>
  <c r="F11" i="9"/>
  <c r="C12" i="9" s="1"/>
  <c r="G11" i="9"/>
  <c r="N27" i="10" l="1"/>
  <c r="E27" i="10"/>
  <c r="Q27" i="10"/>
  <c r="R27" i="10" s="1"/>
  <c r="S27" i="10" s="1"/>
  <c r="T27" i="10" s="1"/>
  <c r="D28" i="10"/>
  <c r="M27" i="10"/>
  <c r="F26" i="10"/>
  <c r="F27" i="10"/>
  <c r="E26" i="11"/>
  <c r="K26" i="11" s="1"/>
  <c r="C26" i="11"/>
  <c r="D26" i="11"/>
  <c r="I16" i="11"/>
  <c r="L16" i="11"/>
  <c r="I15" i="11"/>
  <c r="L15" i="11"/>
  <c r="J12" i="9"/>
  <c r="D12" i="9"/>
  <c r="L11" i="9"/>
  <c r="K11" i="9"/>
  <c r="E23" i="11"/>
  <c r="E12" i="9"/>
  <c r="N28" i="10" l="1"/>
  <c r="D29" i="10"/>
  <c r="Q28" i="10"/>
  <c r="R28" i="10" s="1"/>
  <c r="S28" i="10" s="1"/>
  <c r="T28" i="10" s="1"/>
  <c r="E28" i="10"/>
  <c r="M28" i="10"/>
  <c r="F28" i="10"/>
  <c r="D27" i="11"/>
  <c r="C27" i="11"/>
  <c r="F26" i="11"/>
  <c r="F25" i="11"/>
  <c r="F24" i="11"/>
  <c r="K23" i="11"/>
  <c r="F17" i="11"/>
  <c r="F18" i="11"/>
  <c r="F19" i="11"/>
  <c r="F20" i="11"/>
  <c r="F22" i="11"/>
  <c r="F21" i="11"/>
  <c r="F23" i="11"/>
  <c r="I23" i="11" s="1"/>
  <c r="G12" i="9"/>
  <c r="H12" i="9"/>
  <c r="I12" i="9" s="1"/>
  <c r="F12" i="9"/>
  <c r="C13" i="9" s="1"/>
  <c r="D30" i="10" l="1"/>
  <c r="E29" i="10"/>
  <c r="F29" i="10" s="1"/>
  <c r="Q29" i="10"/>
  <c r="R29" i="10" s="1"/>
  <c r="S29" i="10" s="1"/>
  <c r="T29" i="10" s="1"/>
  <c r="M29" i="10"/>
  <c r="N29" i="10"/>
  <c r="E27" i="11"/>
  <c r="D28" i="11"/>
  <c r="C28" i="11"/>
  <c r="L25" i="11"/>
  <c r="I25" i="11"/>
  <c r="L26" i="11"/>
  <c r="I26" i="11"/>
  <c r="L24" i="11"/>
  <c r="I24" i="11"/>
  <c r="I18" i="11"/>
  <c r="L18" i="11"/>
  <c r="I21" i="11"/>
  <c r="L21" i="11"/>
  <c r="I22" i="11"/>
  <c r="L22" i="11"/>
  <c r="I20" i="11"/>
  <c r="L20" i="11"/>
  <c r="I19" i="11"/>
  <c r="L19" i="11"/>
  <c r="I17" i="11"/>
  <c r="L17" i="11"/>
  <c r="J13" i="9"/>
  <c r="D13" i="9"/>
  <c r="L12" i="9"/>
  <c r="K12" i="9"/>
  <c r="L23" i="11"/>
  <c r="E13" i="9"/>
  <c r="M30" i="10" l="1"/>
  <c r="N30" i="10"/>
  <c r="E30" i="10"/>
  <c r="Q30" i="10"/>
  <c r="R30" i="10" s="1"/>
  <c r="S30" i="10" s="1"/>
  <c r="T30" i="10" s="1"/>
  <c r="D31" i="10"/>
  <c r="F30" i="10"/>
  <c r="D29" i="11"/>
  <c r="C29" i="11"/>
  <c r="E28" i="11"/>
  <c r="K27" i="11"/>
  <c r="F27" i="11"/>
  <c r="H13" i="9"/>
  <c r="I13" i="9" s="1"/>
  <c r="G13" i="9"/>
  <c r="F13" i="9"/>
  <c r="C14" i="9" s="1"/>
  <c r="D32" i="10" l="1"/>
  <c r="M31" i="10"/>
  <c r="N31" i="10"/>
  <c r="E31" i="10"/>
  <c r="Q31" i="10"/>
  <c r="R31" i="10" s="1"/>
  <c r="S31" i="10" s="1"/>
  <c r="T31" i="10" s="1"/>
  <c r="K28" i="11"/>
  <c r="L27" i="11"/>
  <c r="I27" i="11"/>
  <c r="E29" i="11"/>
  <c r="K29" i="11" s="1"/>
  <c r="F28" i="11"/>
  <c r="C30" i="11"/>
  <c r="E30" i="11"/>
  <c r="K30" i="11" s="1"/>
  <c r="D30" i="11"/>
  <c r="J14" i="9"/>
  <c r="D14" i="9"/>
  <c r="L13" i="9"/>
  <c r="K13" i="9"/>
  <c r="E14" i="9"/>
  <c r="F31" i="10" l="1"/>
  <c r="M32" i="10"/>
  <c r="Q32" i="10"/>
  <c r="R32" i="10" s="1"/>
  <c r="S32" i="10" s="1"/>
  <c r="T32" i="10" s="1"/>
  <c r="E32" i="10"/>
  <c r="N32" i="10"/>
  <c r="D33" i="10"/>
  <c r="D31" i="11"/>
  <c r="E31" i="11"/>
  <c r="K31" i="11" s="1"/>
  <c r="C31" i="11"/>
  <c r="F29" i="11"/>
  <c r="F30" i="11"/>
  <c r="L28" i="11"/>
  <c r="I28" i="11"/>
  <c r="G14" i="9"/>
  <c r="H14" i="9"/>
  <c r="I14" i="9" s="1"/>
  <c r="F14" i="9"/>
  <c r="C15" i="9" s="1"/>
  <c r="D34" i="10" l="1"/>
  <c r="M33" i="10"/>
  <c r="Q33" i="10"/>
  <c r="R33" i="10" s="1"/>
  <c r="S33" i="10" s="1"/>
  <c r="T33" i="10" s="1"/>
  <c r="N33" i="10"/>
  <c r="E33" i="10"/>
  <c r="F32" i="10"/>
  <c r="F33" i="10"/>
  <c r="F31" i="11"/>
  <c r="L31" i="11" s="1"/>
  <c r="L29" i="11"/>
  <c r="I29" i="11"/>
  <c r="D32" i="11"/>
  <c r="E32" i="11"/>
  <c r="F32" i="11" s="1"/>
  <c r="C32" i="11"/>
  <c r="I30" i="11"/>
  <c r="L30" i="11"/>
  <c r="J15" i="9"/>
  <c r="D15" i="9"/>
  <c r="L14" i="9"/>
  <c r="K14" i="9"/>
  <c r="E15" i="9"/>
  <c r="N34" i="10" l="1"/>
  <c r="M34" i="10"/>
  <c r="D35" i="10"/>
  <c r="Q34" i="10"/>
  <c r="R34" i="10" s="1"/>
  <c r="S34" i="10" s="1"/>
  <c r="T34" i="10" s="1"/>
  <c r="E34" i="10"/>
  <c r="I31" i="11"/>
  <c r="C33" i="11"/>
  <c r="D33" i="11"/>
  <c r="L32" i="11"/>
  <c r="I32" i="11"/>
  <c r="K32" i="11"/>
  <c r="H15" i="9"/>
  <c r="I15" i="9" s="1"/>
  <c r="F15" i="9"/>
  <c r="C16" i="9" s="1"/>
  <c r="G15" i="9"/>
  <c r="F34" i="10" l="1"/>
  <c r="E35" i="10"/>
  <c r="N35" i="10"/>
  <c r="M35" i="10"/>
  <c r="D36" i="10"/>
  <c r="Q35" i="10"/>
  <c r="R35" i="10" s="1"/>
  <c r="S35" i="10" s="1"/>
  <c r="T35" i="10" s="1"/>
  <c r="C34" i="11"/>
  <c r="D34" i="11"/>
  <c r="E33" i="11"/>
  <c r="J16" i="9"/>
  <c r="D16" i="9"/>
  <c r="L15" i="9"/>
  <c r="K15" i="9"/>
  <c r="E16" i="9"/>
  <c r="M36" i="10" l="1"/>
  <c r="Q36" i="10"/>
  <c r="R36" i="10" s="1"/>
  <c r="S36" i="10" s="1"/>
  <c r="T36" i="10" s="1"/>
  <c r="D37" i="10"/>
  <c r="E36" i="10"/>
  <c r="N36" i="10"/>
  <c r="F35" i="10"/>
  <c r="E35" i="11"/>
  <c r="K35" i="11" s="1"/>
  <c r="D35" i="11"/>
  <c r="C35" i="11"/>
  <c r="E34" i="11"/>
  <c r="K34" i="11" s="1"/>
  <c r="K33" i="11"/>
  <c r="F33" i="11"/>
  <c r="G16" i="9"/>
  <c r="H16" i="9"/>
  <c r="I16" i="9" s="1"/>
  <c r="F16" i="9"/>
  <c r="C17" i="9" s="1"/>
  <c r="E37" i="10" l="1"/>
  <c r="D38" i="10"/>
  <c r="N37" i="10"/>
  <c r="M37" i="10"/>
  <c r="Q37" i="10"/>
  <c r="R37" i="10" s="1"/>
  <c r="S37" i="10" s="1"/>
  <c r="T37" i="10" s="1"/>
  <c r="F37" i="10"/>
  <c r="F36" i="10"/>
  <c r="F35" i="11"/>
  <c r="I35" i="11" s="1"/>
  <c r="F34" i="11"/>
  <c r="C36" i="11"/>
  <c r="D36" i="11"/>
  <c r="L33" i="11"/>
  <c r="I33" i="11"/>
  <c r="J17" i="9"/>
  <c r="D17" i="9"/>
  <c r="L16" i="9"/>
  <c r="K16" i="9"/>
  <c r="E17" i="9"/>
  <c r="L35" i="11" l="1"/>
  <c r="M38" i="10"/>
  <c r="E38" i="10"/>
  <c r="N38" i="10"/>
  <c r="Q38" i="10"/>
  <c r="R38" i="10" s="1"/>
  <c r="S38" i="10" s="1"/>
  <c r="T38" i="10" s="1"/>
  <c r="D39" i="10"/>
  <c r="L34" i="11"/>
  <c r="I34" i="11"/>
  <c r="E36" i="11"/>
  <c r="E37" i="11"/>
  <c r="K37" i="11" s="1"/>
  <c r="D37" i="11"/>
  <c r="C37" i="11"/>
  <c r="G17" i="9"/>
  <c r="F17" i="9"/>
  <c r="C18" i="9" s="1"/>
  <c r="H17" i="9"/>
  <c r="I17" i="9" s="1"/>
  <c r="F38" i="10" l="1"/>
  <c r="E39" i="10"/>
  <c r="D40" i="10"/>
  <c r="M39" i="10"/>
  <c r="N39" i="10"/>
  <c r="Q39" i="10"/>
  <c r="R39" i="10" s="1"/>
  <c r="S39" i="10" s="1"/>
  <c r="T39" i="10" s="1"/>
  <c r="K36" i="11"/>
  <c r="F36" i="11"/>
  <c r="F37" i="11"/>
  <c r="E38" i="11"/>
  <c r="K38" i="11" s="1"/>
  <c r="C38" i="11"/>
  <c r="D38" i="11"/>
  <c r="J18" i="9"/>
  <c r="D18" i="9"/>
  <c r="L17" i="9"/>
  <c r="K17" i="9"/>
  <c r="E18" i="9"/>
  <c r="D41" i="10" l="1"/>
  <c r="E40" i="10"/>
  <c r="Q40" i="10"/>
  <c r="R40" i="10" s="1"/>
  <c r="S40" i="10" s="1"/>
  <c r="T40" i="10" s="1"/>
  <c r="M40" i="10"/>
  <c r="N40" i="10"/>
  <c r="F40" i="10"/>
  <c r="F39" i="10"/>
  <c r="F38" i="11"/>
  <c r="L38" i="11" s="1"/>
  <c r="L37" i="11"/>
  <c r="I37" i="11"/>
  <c r="C39" i="11"/>
  <c r="D39" i="11"/>
  <c r="I36" i="11"/>
  <c r="L36" i="11"/>
  <c r="I38" i="11"/>
  <c r="F18" i="9"/>
  <c r="C19" i="9" s="1"/>
  <c r="G18" i="9"/>
  <c r="H18" i="9"/>
  <c r="I18" i="9" s="1"/>
  <c r="Q41" i="10" l="1"/>
  <c r="R41" i="10" s="1"/>
  <c r="S41" i="10" s="1"/>
  <c r="T41" i="10" s="1"/>
  <c r="E41" i="10"/>
  <c r="N41" i="10"/>
  <c r="M41" i="10"/>
  <c r="D42" i="10"/>
  <c r="D40" i="11"/>
  <c r="E40" i="11"/>
  <c r="K40" i="11" s="1"/>
  <c r="C40" i="11"/>
  <c r="E39" i="11"/>
  <c r="J19" i="9"/>
  <c r="D19" i="9"/>
  <c r="L18" i="9"/>
  <c r="K18" i="9"/>
  <c r="E19" i="9"/>
  <c r="E42" i="10" l="1"/>
  <c r="Q42" i="10"/>
  <c r="R42" i="10" s="1"/>
  <c r="S42" i="10" s="1"/>
  <c r="T42" i="10" s="1"/>
  <c r="N42" i="10"/>
  <c r="M42" i="10"/>
  <c r="D43" i="10"/>
  <c r="F42" i="10"/>
  <c r="F41" i="10"/>
  <c r="K39" i="11"/>
  <c r="F40" i="11"/>
  <c r="F39" i="11"/>
  <c r="D41" i="11"/>
  <c r="C41" i="11"/>
  <c r="G19" i="9"/>
  <c r="H19" i="9"/>
  <c r="I19" i="9" s="1"/>
  <c r="F19" i="9"/>
  <c r="C20" i="9" s="1"/>
  <c r="Q43" i="10" l="1"/>
  <c r="R43" i="10" s="1"/>
  <c r="S43" i="10" s="1"/>
  <c r="T43" i="10" s="1"/>
  <c r="M43" i="10"/>
  <c r="E43" i="10"/>
  <c r="D44" i="10"/>
  <c r="N43" i="10"/>
  <c r="I39" i="11"/>
  <c r="L39" i="11"/>
  <c r="E41" i="11"/>
  <c r="L40" i="11"/>
  <c r="I40" i="11"/>
  <c r="C42" i="11"/>
  <c r="D42" i="11"/>
  <c r="J20" i="9"/>
  <c r="D20" i="9"/>
  <c r="L19" i="9"/>
  <c r="K19" i="9"/>
  <c r="E20" i="9"/>
  <c r="F43" i="10" l="1"/>
  <c r="D45" i="10"/>
  <c r="M44" i="10"/>
  <c r="Q44" i="10"/>
  <c r="R44" i="10" s="1"/>
  <c r="S44" i="10" s="1"/>
  <c r="T44" i="10" s="1"/>
  <c r="N44" i="10"/>
  <c r="E44" i="10"/>
  <c r="E42" i="11"/>
  <c r="K41" i="11"/>
  <c r="F42" i="11"/>
  <c r="F41" i="11"/>
  <c r="E43" i="11"/>
  <c r="K43" i="11" s="1"/>
  <c r="C43" i="11"/>
  <c r="D43" i="11"/>
  <c r="G20" i="9"/>
  <c r="H20" i="9"/>
  <c r="I20" i="9" s="1"/>
  <c r="F20" i="9"/>
  <c r="C21" i="9" s="1"/>
  <c r="Q45" i="10" l="1"/>
  <c r="R45" i="10" s="1"/>
  <c r="S45" i="10" s="1"/>
  <c r="T45" i="10" s="1"/>
  <c r="E45" i="10"/>
  <c r="M45" i="10"/>
  <c r="N45" i="10"/>
  <c r="D46" i="10"/>
  <c r="F45" i="10"/>
  <c r="F44" i="10"/>
  <c r="F43" i="11"/>
  <c r="L43" i="11" s="1"/>
  <c r="L41" i="11"/>
  <c r="I41" i="11"/>
  <c r="C44" i="11"/>
  <c r="D44" i="11"/>
  <c r="L42" i="11"/>
  <c r="I42" i="11"/>
  <c r="K42" i="11"/>
  <c r="J21" i="9"/>
  <c r="D21" i="9"/>
  <c r="L20" i="9"/>
  <c r="K20" i="9"/>
  <c r="E21" i="9"/>
  <c r="I43" i="11" l="1"/>
  <c r="E46" i="10"/>
  <c r="N46" i="10"/>
  <c r="Q46" i="10"/>
  <c r="R46" i="10" s="1"/>
  <c r="S46" i="10" s="1"/>
  <c r="T46" i="10" s="1"/>
  <c r="M46" i="10"/>
  <c r="D47" i="10"/>
  <c r="E45" i="11"/>
  <c r="K45" i="11" s="1"/>
  <c r="C45" i="11"/>
  <c r="D45" i="11"/>
  <c r="E44" i="11"/>
  <c r="G21" i="9"/>
  <c r="F21" i="9"/>
  <c r="C22" i="9" s="1"/>
  <c r="H21" i="9"/>
  <c r="I21" i="9" s="1"/>
  <c r="E47" i="10" l="1"/>
  <c r="N47" i="10"/>
  <c r="M47" i="10"/>
  <c r="D48" i="10"/>
  <c r="Q47" i="10"/>
  <c r="R47" i="10" s="1"/>
  <c r="S47" i="10" s="1"/>
  <c r="T47" i="10" s="1"/>
  <c r="F47" i="10"/>
  <c r="F46" i="10"/>
  <c r="C46" i="11"/>
  <c r="D46" i="11"/>
  <c r="K44" i="11"/>
  <c r="F44" i="11"/>
  <c r="F45" i="11"/>
  <c r="J22" i="9"/>
  <c r="D22" i="9"/>
  <c r="L21" i="9"/>
  <c r="K21" i="9"/>
  <c r="E22" i="9"/>
  <c r="D49" i="10" l="1"/>
  <c r="N48" i="10"/>
  <c r="Q48" i="10"/>
  <c r="R48" i="10" s="1"/>
  <c r="S48" i="10" s="1"/>
  <c r="T48" i="10" s="1"/>
  <c r="M48" i="10"/>
  <c r="E48" i="10"/>
  <c r="L45" i="11"/>
  <c r="I45" i="11"/>
  <c r="E46" i="11"/>
  <c r="I44" i="11"/>
  <c r="L44" i="11"/>
  <c r="C47" i="11"/>
  <c r="E47" i="11"/>
  <c r="K47" i="11" s="1"/>
  <c r="D47" i="11"/>
  <c r="H22" i="9"/>
  <c r="I22" i="9" s="1"/>
  <c r="F22" i="9"/>
  <c r="C23" i="9" s="1"/>
  <c r="G22" i="9"/>
  <c r="F48" i="10" l="1"/>
  <c r="E49" i="10"/>
  <c r="Q49" i="10"/>
  <c r="R49" i="10" s="1"/>
  <c r="S49" i="10" s="1"/>
  <c r="T49" i="10" s="1"/>
  <c r="N49" i="10"/>
  <c r="D50" i="10"/>
  <c r="M49" i="10"/>
  <c r="C48" i="11"/>
  <c r="D48" i="11"/>
  <c r="K46" i="11"/>
  <c r="F47" i="11"/>
  <c r="F46" i="11"/>
  <c r="J23" i="9"/>
  <c r="D23" i="9"/>
  <c r="L22" i="9"/>
  <c r="K22" i="9"/>
  <c r="E23" i="9"/>
  <c r="D51" i="10" l="1"/>
  <c r="Q50" i="10"/>
  <c r="R50" i="10" s="1"/>
  <c r="S50" i="10" s="1"/>
  <c r="T50" i="10" s="1"/>
  <c r="E50" i="10"/>
  <c r="N50" i="10"/>
  <c r="M50" i="10"/>
  <c r="F49" i="10"/>
  <c r="F50" i="10"/>
  <c r="L46" i="11"/>
  <c r="I46" i="11"/>
  <c r="E48" i="11"/>
  <c r="L47" i="11"/>
  <c r="I47" i="11"/>
  <c r="E49" i="11"/>
  <c r="K49" i="11" s="1"/>
  <c r="D49" i="11"/>
  <c r="C49" i="11"/>
  <c r="G23" i="9"/>
  <c r="F23" i="9"/>
  <c r="C24" i="9" s="1"/>
  <c r="H23" i="9"/>
  <c r="I23" i="9" s="1"/>
  <c r="E51" i="10" l="1"/>
  <c r="Q51" i="10"/>
  <c r="R51" i="10" s="1"/>
  <c r="S51" i="10" s="1"/>
  <c r="T51" i="10" s="1"/>
  <c r="N51" i="10"/>
  <c r="D52" i="10"/>
  <c r="M51" i="10"/>
  <c r="K48" i="11"/>
  <c r="F49" i="11"/>
  <c r="F48" i="11"/>
  <c r="D50" i="11"/>
  <c r="C50" i="11"/>
  <c r="J24" i="9"/>
  <c r="D24" i="9"/>
  <c r="L23" i="9"/>
  <c r="K23" i="9"/>
  <c r="E24" i="9"/>
  <c r="N52" i="10" l="1"/>
  <c r="Q52" i="10"/>
  <c r="R52" i="10" s="1"/>
  <c r="S52" i="10" s="1"/>
  <c r="T52" i="10" s="1"/>
  <c r="M52" i="10"/>
  <c r="E52" i="10"/>
  <c r="D53" i="10"/>
  <c r="F51" i="10"/>
  <c r="F52" i="10"/>
  <c r="L48" i="11"/>
  <c r="I48" i="11"/>
  <c r="L49" i="11"/>
  <c r="I49" i="11"/>
  <c r="D51" i="11"/>
  <c r="C51" i="11"/>
  <c r="E50" i="11"/>
  <c r="H24" i="9"/>
  <c r="I24" i="9" s="1"/>
  <c r="G24" i="9"/>
  <c r="F24" i="9"/>
  <c r="C25" i="9" s="1"/>
  <c r="D25" i="9" s="1"/>
  <c r="M53" i="10" l="1"/>
  <c r="D54" i="10"/>
  <c r="Q53" i="10"/>
  <c r="R53" i="10" s="1"/>
  <c r="S53" i="10" s="1"/>
  <c r="T53" i="10" s="1"/>
  <c r="E53" i="10"/>
  <c r="N53" i="10"/>
  <c r="C52" i="11"/>
  <c r="D52" i="11"/>
  <c r="K50" i="11"/>
  <c r="F50" i="11"/>
  <c r="E51" i="11"/>
  <c r="L24" i="9"/>
  <c r="K24" i="9"/>
  <c r="J25" i="9"/>
  <c r="E25" i="9"/>
  <c r="H25" i="9" s="1"/>
  <c r="I25" i="9" s="1"/>
  <c r="M54" i="10" l="1"/>
  <c r="Q54" i="10"/>
  <c r="R54" i="10" s="1"/>
  <c r="S54" i="10" s="1"/>
  <c r="T54" i="10" s="1"/>
  <c r="E54" i="10"/>
  <c r="N54" i="10"/>
  <c r="D55" i="10"/>
  <c r="F53" i="10"/>
  <c r="F54" i="10"/>
  <c r="E52" i="11"/>
  <c r="K51" i="11"/>
  <c r="F52" i="11"/>
  <c r="C53" i="11"/>
  <c r="D53" i="11"/>
  <c r="L50" i="11"/>
  <c r="I50" i="11"/>
  <c r="F51" i="11"/>
  <c r="K25" i="9"/>
  <c r="L25" i="9"/>
  <c r="G25" i="9"/>
  <c r="F25" i="9"/>
  <c r="C26" i="9" s="1"/>
  <c r="D56" i="10" l="1"/>
  <c r="N55" i="10"/>
  <c r="E55" i="10"/>
  <c r="Q55" i="10"/>
  <c r="R55" i="10" s="1"/>
  <c r="S55" i="10" s="1"/>
  <c r="T55" i="10" s="1"/>
  <c r="M55" i="10"/>
  <c r="C54" i="11"/>
  <c r="D54" i="11"/>
  <c r="L52" i="11"/>
  <c r="I52" i="11"/>
  <c r="I51" i="11"/>
  <c r="L51" i="11"/>
  <c r="E53" i="11"/>
  <c r="K52" i="11"/>
  <c r="J26" i="9"/>
  <c r="D26" i="9"/>
  <c r="E26" i="9"/>
  <c r="F55" i="10" l="1"/>
  <c r="D57" i="10"/>
  <c r="Q56" i="10"/>
  <c r="R56" i="10" s="1"/>
  <c r="S56" i="10" s="1"/>
  <c r="T56" i="10" s="1"/>
  <c r="E56" i="10"/>
  <c r="F56" i="10" s="1"/>
  <c r="M56" i="10"/>
  <c r="N56" i="10"/>
  <c r="E54" i="11"/>
  <c r="K53" i="11"/>
  <c r="F53" i="11"/>
  <c r="C55" i="11"/>
  <c r="D55" i="11"/>
  <c r="E55" i="11"/>
  <c r="K55" i="11" s="1"/>
  <c r="G26" i="9"/>
  <c r="H26" i="9"/>
  <c r="I26" i="9" s="1"/>
  <c r="F26" i="9"/>
  <c r="C27" i="9" s="1"/>
  <c r="M57" i="10" l="1"/>
  <c r="N57" i="10"/>
  <c r="D58" i="10"/>
  <c r="Q57" i="10"/>
  <c r="R57" i="10" s="1"/>
  <c r="S57" i="10" s="1"/>
  <c r="T57" i="10" s="1"/>
  <c r="E57" i="10"/>
  <c r="F57" i="10"/>
  <c r="F55" i="11"/>
  <c r="L55" i="11" s="1"/>
  <c r="C56" i="11"/>
  <c r="D56" i="11"/>
  <c r="I53" i="11"/>
  <c r="L53" i="11"/>
  <c r="K54" i="11"/>
  <c r="F54" i="11"/>
  <c r="J27" i="9"/>
  <c r="D27" i="9"/>
  <c r="L26" i="9"/>
  <c r="K26" i="9"/>
  <c r="I55" i="11" l="1"/>
  <c r="E58" i="10"/>
  <c r="Q58" i="10"/>
  <c r="R58" i="10" s="1"/>
  <c r="S58" i="10" s="1"/>
  <c r="T58" i="10" s="1"/>
  <c r="M58" i="10"/>
  <c r="N58" i="10"/>
  <c r="D59" i="10"/>
  <c r="E56" i="11"/>
  <c r="C57" i="11"/>
  <c r="E57" i="11"/>
  <c r="K57" i="11" s="1"/>
  <c r="D57" i="11"/>
  <c r="I54" i="11"/>
  <c r="L54" i="11"/>
  <c r="E27" i="9"/>
  <c r="D60" i="10" l="1"/>
  <c r="N59" i="10"/>
  <c r="Q59" i="10"/>
  <c r="R59" i="10" s="1"/>
  <c r="S59" i="10" s="1"/>
  <c r="T59" i="10" s="1"/>
  <c r="E59" i="10"/>
  <c r="M59" i="10"/>
  <c r="F59" i="10"/>
  <c r="F58" i="10"/>
  <c r="D58" i="11"/>
  <c r="E58" i="11"/>
  <c r="K58" i="11" s="1"/>
  <c r="C58" i="11"/>
  <c r="K56" i="11"/>
  <c r="F57" i="11"/>
  <c r="F56" i="11"/>
  <c r="G27" i="9"/>
  <c r="H27" i="9"/>
  <c r="I27" i="9" s="1"/>
  <c r="F27" i="9"/>
  <c r="C28" i="9" s="1"/>
  <c r="N60" i="10" l="1"/>
  <c r="Q60" i="10"/>
  <c r="R60" i="10" s="1"/>
  <c r="S60" i="10" s="1"/>
  <c r="T60" i="10" s="1"/>
  <c r="E60" i="10"/>
  <c r="M60" i="10"/>
  <c r="D61" i="10"/>
  <c r="F58" i="11"/>
  <c r="I58" i="11" s="1"/>
  <c r="L58" i="11"/>
  <c r="L57" i="11"/>
  <c r="I57" i="11"/>
  <c r="C59" i="11"/>
  <c r="D59" i="11"/>
  <c r="I56" i="11"/>
  <c r="L56" i="11"/>
  <c r="J28" i="9"/>
  <c r="D28" i="9"/>
  <c r="L27" i="9"/>
  <c r="K27" i="9"/>
  <c r="F60" i="10" l="1"/>
  <c r="N61" i="10"/>
  <c r="D62" i="10"/>
  <c r="M61" i="10"/>
  <c r="Q61" i="10"/>
  <c r="R61" i="10" s="1"/>
  <c r="S61" i="10" s="1"/>
  <c r="T61" i="10" s="1"/>
  <c r="E61" i="10"/>
  <c r="C60" i="11"/>
  <c r="D60" i="11"/>
  <c r="E59" i="11"/>
  <c r="E28" i="9"/>
  <c r="D63" i="10" l="1"/>
  <c r="Q62" i="10"/>
  <c r="R62" i="10" s="1"/>
  <c r="S62" i="10" s="1"/>
  <c r="T62" i="10" s="1"/>
  <c r="E62" i="10"/>
  <c r="M62" i="10"/>
  <c r="N62" i="10"/>
  <c r="F61" i="10"/>
  <c r="D61" i="11"/>
  <c r="C61" i="11"/>
  <c r="E60" i="11"/>
  <c r="K59" i="11"/>
  <c r="F59" i="11"/>
  <c r="G28" i="9"/>
  <c r="H28" i="9"/>
  <c r="I28" i="9" s="1"/>
  <c r="F28" i="9"/>
  <c r="C29" i="9" s="1"/>
  <c r="F62" i="10" l="1"/>
  <c r="M63" i="10"/>
  <c r="N63" i="10"/>
  <c r="E63" i="10"/>
  <c r="Q63" i="10"/>
  <c r="R63" i="10" s="1"/>
  <c r="S63" i="10" s="1"/>
  <c r="T63" i="10" s="1"/>
  <c r="D64" i="10"/>
  <c r="K60" i="11"/>
  <c r="F60" i="11"/>
  <c r="C62" i="11"/>
  <c r="D62" i="11"/>
  <c r="L59" i="11"/>
  <c r="I59" i="11"/>
  <c r="E61" i="11"/>
  <c r="K61" i="11" s="1"/>
  <c r="J29" i="9"/>
  <c r="D29" i="9"/>
  <c r="L28" i="9"/>
  <c r="K28" i="9"/>
  <c r="F63" i="10" l="1"/>
  <c r="N64" i="10"/>
  <c r="Q64" i="10"/>
  <c r="R64" i="10" s="1"/>
  <c r="S64" i="10" s="1"/>
  <c r="T64" i="10" s="1"/>
  <c r="E64" i="10"/>
  <c r="M64" i="10"/>
  <c r="D65" i="10"/>
  <c r="L60" i="11"/>
  <c r="I60" i="11"/>
  <c r="F61" i="11"/>
  <c r="C63" i="11"/>
  <c r="D63" i="11"/>
  <c r="E62" i="11"/>
  <c r="K62" i="11" s="1"/>
  <c r="E29" i="9"/>
  <c r="N65" i="10" l="1"/>
  <c r="M65" i="10"/>
  <c r="Q65" i="10"/>
  <c r="R65" i="10" s="1"/>
  <c r="S65" i="10" s="1"/>
  <c r="T65" i="10" s="1"/>
  <c r="D66" i="10"/>
  <c r="E65" i="10"/>
  <c r="F64" i="10"/>
  <c r="F62" i="11"/>
  <c r="C64" i="11"/>
  <c r="D64" i="11"/>
  <c r="L61" i="11"/>
  <c r="I61" i="11"/>
  <c r="E63" i="11"/>
  <c r="K63" i="11" s="1"/>
  <c r="G29" i="9"/>
  <c r="H29" i="9"/>
  <c r="I29" i="9" s="1"/>
  <c r="F29" i="9"/>
  <c r="C30" i="9" s="1"/>
  <c r="E66" i="10" l="1"/>
  <c r="M66" i="10"/>
  <c r="Q66" i="10"/>
  <c r="R66" i="10" s="1"/>
  <c r="S66" i="10" s="1"/>
  <c r="T66" i="10" s="1"/>
  <c r="D67" i="10"/>
  <c r="N66" i="10"/>
  <c r="F65" i="10"/>
  <c r="D65" i="11"/>
  <c r="C65" i="11"/>
  <c r="F63" i="11"/>
  <c r="L62" i="11"/>
  <c r="I62" i="11"/>
  <c r="E64" i="11"/>
  <c r="K64" i="11" s="1"/>
  <c r="J30" i="9"/>
  <c r="D30" i="9"/>
  <c r="L29" i="9"/>
  <c r="K29" i="9"/>
  <c r="N67" i="10" l="1"/>
  <c r="Q67" i="10"/>
  <c r="R67" i="10" s="1"/>
  <c r="S67" i="10" s="1"/>
  <c r="T67" i="10" s="1"/>
  <c r="M67" i="10"/>
  <c r="D68" i="10"/>
  <c r="E67" i="10"/>
  <c r="F66" i="10"/>
  <c r="C66" i="11"/>
  <c r="D66" i="11"/>
  <c r="I63" i="11"/>
  <c r="L63" i="11"/>
  <c r="E65" i="11"/>
  <c r="K65" i="11" s="1"/>
  <c r="F64" i="11"/>
  <c r="E30" i="9"/>
  <c r="F67" i="10" l="1"/>
  <c r="Q68" i="10"/>
  <c r="R68" i="10" s="1"/>
  <c r="S68" i="10" s="1"/>
  <c r="T68" i="10" s="1"/>
  <c r="N68" i="10"/>
  <c r="M68" i="10"/>
  <c r="E68" i="10"/>
  <c r="D69" i="10"/>
  <c r="E66" i="11"/>
  <c r="K66" i="11" s="1"/>
  <c r="C67" i="11"/>
  <c r="D67" i="11"/>
  <c r="I64" i="11"/>
  <c r="L64" i="11"/>
  <c r="F65" i="11"/>
  <c r="G30" i="9"/>
  <c r="H30" i="9"/>
  <c r="I30" i="9" s="1"/>
  <c r="F30" i="9"/>
  <c r="C31" i="9" s="1"/>
  <c r="Q69" i="10" l="1"/>
  <c r="R69" i="10" s="1"/>
  <c r="S69" i="10" s="1"/>
  <c r="T69" i="10" s="1"/>
  <c r="M69" i="10"/>
  <c r="N69" i="10"/>
  <c r="E69" i="10"/>
  <c r="D70" i="10"/>
  <c r="F68" i="10"/>
  <c r="F69" i="10"/>
  <c r="F66" i="11"/>
  <c r="I66" i="11" s="1"/>
  <c r="I65" i="11"/>
  <c r="L65" i="11"/>
  <c r="C68" i="11"/>
  <c r="D68" i="11"/>
  <c r="E68" i="11"/>
  <c r="K68" i="11" s="1"/>
  <c r="E67" i="11"/>
  <c r="J31" i="9"/>
  <c r="D31" i="9"/>
  <c r="L30" i="9"/>
  <c r="K30" i="9"/>
  <c r="N70" i="10" l="1"/>
  <c r="M70" i="10"/>
  <c r="D71" i="10"/>
  <c r="Q70" i="10"/>
  <c r="R70" i="10" s="1"/>
  <c r="S70" i="10" s="1"/>
  <c r="T70" i="10" s="1"/>
  <c r="E70" i="10"/>
  <c r="L66" i="11"/>
  <c r="C69" i="11"/>
  <c r="D69" i="11"/>
  <c r="K67" i="11"/>
  <c r="F68" i="11"/>
  <c r="F67" i="11"/>
  <c r="E31" i="9"/>
  <c r="F70" i="10" l="1"/>
  <c r="M71" i="10"/>
  <c r="N71" i="10"/>
  <c r="Q71" i="10"/>
  <c r="R71" i="10" s="1"/>
  <c r="S71" i="10" s="1"/>
  <c r="T71" i="10" s="1"/>
  <c r="E71" i="10"/>
  <c r="D72" i="10"/>
  <c r="L68" i="11"/>
  <c r="I68" i="11"/>
  <c r="D70" i="11"/>
  <c r="C70" i="11"/>
  <c r="L67" i="11"/>
  <c r="I67" i="11"/>
  <c r="E69" i="11"/>
  <c r="G31" i="9"/>
  <c r="H31" i="9"/>
  <c r="I31" i="9" s="1"/>
  <c r="F31" i="9"/>
  <c r="C32" i="9" s="1"/>
  <c r="F71" i="10" l="1"/>
  <c r="N72" i="10"/>
  <c r="M72" i="10"/>
  <c r="E72" i="10"/>
  <c r="D73" i="10"/>
  <c r="Q72" i="10"/>
  <c r="R72" i="10" s="1"/>
  <c r="S72" i="10" s="1"/>
  <c r="T72" i="10" s="1"/>
  <c r="E70" i="11"/>
  <c r="K69" i="11"/>
  <c r="F70" i="11"/>
  <c r="F69" i="11"/>
  <c r="E71" i="11"/>
  <c r="K71" i="11" s="1"/>
  <c r="D71" i="11"/>
  <c r="C71" i="11"/>
  <c r="J32" i="9"/>
  <c r="D32" i="9"/>
  <c r="L31" i="9"/>
  <c r="K31" i="9"/>
  <c r="F72" i="10" l="1"/>
  <c r="D74" i="10"/>
  <c r="M73" i="10"/>
  <c r="E73" i="10"/>
  <c r="N73" i="10"/>
  <c r="Q73" i="10"/>
  <c r="R73" i="10" s="1"/>
  <c r="S73" i="10" s="1"/>
  <c r="T73" i="10" s="1"/>
  <c r="F71" i="11"/>
  <c r="L71" i="11"/>
  <c r="I71" i="11"/>
  <c r="L69" i="11"/>
  <c r="I69" i="11"/>
  <c r="C72" i="11"/>
  <c r="D72" i="11"/>
  <c r="L70" i="11"/>
  <c r="I70" i="11"/>
  <c r="K70" i="11"/>
  <c r="E32" i="9"/>
  <c r="F73" i="10" l="1"/>
  <c r="N74" i="10"/>
  <c r="Q74" i="10"/>
  <c r="R74" i="10" s="1"/>
  <c r="S74" i="10" s="1"/>
  <c r="T74" i="10" s="1"/>
  <c r="M74" i="10"/>
  <c r="E74" i="10"/>
  <c r="D75" i="10"/>
  <c r="F74" i="10"/>
  <c r="E72" i="11"/>
  <c r="D73" i="11"/>
  <c r="C73" i="11"/>
  <c r="G32" i="9"/>
  <c r="H32" i="9"/>
  <c r="I32" i="9" s="1"/>
  <c r="F32" i="9"/>
  <c r="C33" i="9" s="1"/>
  <c r="Q75" i="10" l="1"/>
  <c r="R75" i="10" s="1"/>
  <c r="S75" i="10" s="1"/>
  <c r="T75" i="10" s="1"/>
  <c r="D76" i="10"/>
  <c r="E75" i="10"/>
  <c r="M75" i="10"/>
  <c r="N75" i="10"/>
  <c r="C74" i="11"/>
  <c r="D74" i="11"/>
  <c r="E73" i="11"/>
  <c r="F73" i="11" s="1"/>
  <c r="K72" i="11"/>
  <c r="F72" i="11"/>
  <c r="J33" i="9"/>
  <c r="D33" i="9"/>
  <c r="L32" i="9"/>
  <c r="K32" i="9"/>
  <c r="F75" i="10" l="1"/>
  <c r="M76" i="10"/>
  <c r="Q76" i="10"/>
  <c r="R76" i="10" s="1"/>
  <c r="S76" i="10" s="1"/>
  <c r="T76" i="10" s="1"/>
  <c r="D77" i="10"/>
  <c r="N76" i="10"/>
  <c r="E76" i="10"/>
  <c r="C75" i="11"/>
  <c r="D75" i="11"/>
  <c r="L72" i="11"/>
  <c r="I72" i="11"/>
  <c r="L73" i="11"/>
  <c r="I73" i="11"/>
  <c r="E74" i="11"/>
  <c r="K73" i="11"/>
  <c r="E33" i="9"/>
  <c r="Q77" i="10" l="1"/>
  <c r="R77" i="10" s="1"/>
  <c r="S77" i="10" s="1"/>
  <c r="T77" i="10" s="1"/>
  <c r="D78" i="10"/>
  <c r="N77" i="10"/>
  <c r="M77" i="10"/>
  <c r="E77" i="10"/>
  <c r="F76" i="10"/>
  <c r="K74" i="11"/>
  <c r="F74" i="11"/>
  <c r="C76" i="11"/>
  <c r="D76" i="11"/>
  <c r="E75" i="11"/>
  <c r="K75" i="11" s="1"/>
  <c r="F75" i="11"/>
  <c r="G33" i="9"/>
  <c r="H33" i="9"/>
  <c r="I33" i="9" s="1"/>
  <c r="F33" i="9"/>
  <c r="C34" i="9" s="1"/>
  <c r="E78" i="10" l="1"/>
  <c r="D79" i="10"/>
  <c r="M78" i="10"/>
  <c r="N78" i="10"/>
  <c r="Q78" i="10"/>
  <c r="R78" i="10" s="1"/>
  <c r="S78" i="10" s="1"/>
  <c r="T78" i="10" s="1"/>
  <c r="F77" i="10"/>
  <c r="L75" i="11"/>
  <c r="I75" i="11"/>
  <c r="L74" i="11"/>
  <c r="I74" i="11"/>
  <c r="C77" i="11"/>
  <c r="E77" i="11"/>
  <c r="K77" i="11" s="1"/>
  <c r="D77" i="11"/>
  <c r="E76" i="11"/>
  <c r="K76" i="11" s="1"/>
  <c r="J34" i="9"/>
  <c r="D34" i="9"/>
  <c r="L33" i="9"/>
  <c r="K33" i="9"/>
  <c r="F78" i="10" l="1"/>
  <c r="E79" i="10"/>
  <c r="Q79" i="10"/>
  <c r="R79" i="10" s="1"/>
  <c r="S79" i="10" s="1"/>
  <c r="T79" i="10" s="1"/>
  <c r="M79" i="10"/>
  <c r="N79" i="10"/>
  <c r="D80" i="10"/>
  <c r="F76" i="11"/>
  <c r="F77" i="11"/>
  <c r="D78" i="11"/>
  <c r="C78" i="11"/>
  <c r="E34" i="9"/>
  <c r="E80" i="10" l="1"/>
  <c r="D81" i="10"/>
  <c r="N80" i="10"/>
  <c r="M80" i="10"/>
  <c r="Q80" i="10"/>
  <c r="R80" i="10" s="1"/>
  <c r="S80" i="10" s="1"/>
  <c r="T80" i="10" s="1"/>
  <c r="F80" i="10"/>
  <c r="F79" i="10"/>
  <c r="D79" i="11"/>
  <c r="C79" i="11"/>
  <c r="E78" i="11"/>
  <c r="I77" i="11"/>
  <c r="L77" i="11"/>
  <c r="L76" i="11"/>
  <c r="I76" i="11"/>
  <c r="G34" i="9"/>
  <c r="H34" i="9"/>
  <c r="I34" i="9" s="1"/>
  <c r="F34" i="9"/>
  <c r="C35" i="9" s="1"/>
  <c r="D82" i="10" l="1"/>
  <c r="E81" i="10"/>
  <c r="M81" i="10"/>
  <c r="Q81" i="10"/>
  <c r="R81" i="10" s="1"/>
  <c r="S81" i="10" s="1"/>
  <c r="T81" i="10" s="1"/>
  <c r="N81" i="10"/>
  <c r="C80" i="11"/>
  <c r="D80" i="11"/>
  <c r="E79" i="11"/>
  <c r="F79" i="11" s="1"/>
  <c r="K78" i="11"/>
  <c r="F78" i="11"/>
  <c r="J35" i="9"/>
  <c r="D35" i="9"/>
  <c r="L34" i="9"/>
  <c r="K34" i="9"/>
  <c r="F81" i="10" l="1"/>
  <c r="M82" i="10"/>
  <c r="Q82" i="10"/>
  <c r="R82" i="10" s="1"/>
  <c r="S82" i="10" s="1"/>
  <c r="T82" i="10" s="1"/>
  <c r="E82" i="10"/>
  <c r="N82" i="10"/>
  <c r="D83" i="10"/>
  <c r="L79" i="11"/>
  <c r="I79" i="11"/>
  <c r="L78" i="11"/>
  <c r="I78" i="11"/>
  <c r="C81" i="11"/>
  <c r="D81" i="11"/>
  <c r="E80" i="11"/>
  <c r="K79" i="11"/>
  <c r="E35" i="9"/>
  <c r="N83" i="10" l="1"/>
  <c r="D84" i="10"/>
  <c r="Q83" i="10"/>
  <c r="R83" i="10" s="1"/>
  <c r="S83" i="10" s="1"/>
  <c r="T83" i="10" s="1"/>
  <c r="E83" i="10"/>
  <c r="M83" i="10"/>
  <c r="F83" i="10"/>
  <c r="F82" i="10"/>
  <c r="E81" i="11"/>
  <c r="K80" i="11"/>
  <c r="F80" i="11"/>
  <c r="C82" i="11"/>
  <c r="D82" i="11"/>
  <c r="F81" i="11"/>
  <c r="G35" i="9"/>
  <c r="H35" i="9"/>
  <c r="I35" i="9" s="1"/>
  <c r="F35" i="9"/>
  <c r="C36" i="9" s="1"/>
  <c r="Q84" i="10" l="1"/>
  <c r="R84" i="10" s="1"/>
  <c r="S84" i="10" s="1"/>
  <c r="T84" i="10" s="1"/>
  <c r="E84" i="10"/>
  <c r="M84" i="10"/>
  <c r="D85" i="10"/>
  <c r="N84" i="10"/>
  <c r="L81" i="11"/>
  <c r="I81" i="11"/>
  <c r="I80" i="11"/>
  <c r="L80" i="11"/>
  <c r="C83" i="11"/>
  <c r="D83" i="11"/>
  <c r="E82" i="11"/>
  <c r="K81" i="11"/>
  <c r="J36" i="9"/>
  <c r="D36" i="9"/>
  <c r="L35" i="9"/>
  <c r="K35" i="9"/>
  <c r="M85" i="10" l="1"/>
  <c r="Q85" i="10"/>
  <c r="R85" i="10" s="1"/>
  <c r="S85" i="10" s="1"/>
  <c r="T85" i="10" s="1"/>
  <c r="D86" i="10"/>
  <c r="E85" i="10"/>
  <c r="N85" i="10"/>
  <c r="F84" i="10"/>
  <c r="F85" i="10"/>
  <c r="D84" i="11"/>
  <c r="C84" i="11"/>
  <c r="E83" i="11"/>
  <c r="F83" i="11" s="1"/>
  <c r="K82" i="11"/>
  <c r="F82" i="11"/>
  <c r="E36" i="9"/>
  <c r="N86" i="10" l="1"/>
  <c r="M86" i="10"/>
  <c r="Q86" i="10"/>
  <c r="R86" i="10" s="1"/>
  <c r="S86" i="10" s="1"/>
  <c r="T86" i="10" s="1"/>
  <c r="D87" i="10"/>
  <c r="E86" i="10"/>
  <c r="L82" i="11"/>
  <c r="I82" i="11"/>
  <c r="E84" i="11"/>
  <c r="D85" i="11"/>
  <c r="C85" i="11"/>
  <c r="L83" i="11"/>
  <c r="I83" i="11"/>
  <c r="K83" i="11"/>
  <c r="G36" i="9"/>
  <c r="H36" i="9"/>
  <c r="I36" i="9" s="1"/>
  <c r="F36" i="9"/>
  <c r="C37" i="9" s="1"/>
  <c r="N87" i="10" l="1"/>
  <c r="D88" i="10"/>
  <c r="M87" i="10"/>
  <c r="E87" i="10"/>
  <c r="Q87" i="10"/>
  <c r="R87" i="10" s="1"/>
  <c r="S87" i="10" s="1"/>
  <c r="T87" i="10" s="1"/>
  <c r="F86" i="10"/>
  <c r="F87" i="10"/>
  <c r="C86" i="11"/>
  <c r="D86" i="11"/>
  <c r="K84" i="11"/>
  <c r="F84" i="11"/>
  <c r="E85" i="11"/>
  <c r="K85" i="11" s="1"/>
  <c r="J37" i="9"/>
  <c r="D37" i="9"/>
  <c r="L36" i="9"/>
  <c r="K36" i="9"/>
  <c r="N88" i="10" l="1"/>
  <c r="Q88" i="10"/>
  <c r="R88" i="10" s="1"/>
  <c r="S88" i="10" s="1"/>
  <c r="T88" i="10" s="1"/>
  <c r="D89" i="10"/>
  <c r="E88" i="10"/>
  <c r="M88" i="10"/>
  <c r="L84" i="11"/>
  <c r="I84" i="11"/>
  <c r="E87" i="11"/>
  <c r="K87" i="11" s="1"/>
  <c r="C87" i="11"/>
  <c r="D87" i="11"/>
  <c r="E86" i="11"/>
  <c r="F85" i="11"/>
  <c r="E37" i="9"/>
  <c r="F88" i="10" l="1"/>
  <c r="Q89" i="10"/>
  <c r="R89" i="10" s="1"/>
  <c r="S89" i="10" s="1"/>
  <c r="T89" i="10" s="1"/>
  <c r="E89" i="10"/>
  <c r="M89" i="10"/>
  <c r="N89" i="10"/>
  <c r="D90" i="10"/>
  <c r="L85" i="11"/>
  <c r="I85" i="11"/>
  <c r="C88" i="11"/>
  <c r="D88" i="11"/>
  <c r="K86" i="11"/>
  <c r="F87" i="11"/>
  <c r="F86" i="11"/>
  <c r="G37" i="9"/>
  <c r="H37" i="9"/>
  <c r="I37" i="9" s="1"/>
  <c r="F37" i="9"/>
  <c r="C38" i="9" s="1"/>
  <c r="F89" i="10" l="1"/>
  <c r="D91" i="10"/>
  <c r="M90" i="10"/>
  <c r="Q90" i="10"/>
  <c r="R90" i="10" s="1"/>
  <c r="S90" i="10" s="1"/>
  <c r="T90" i="10" s="1"/>
  <c r="E90" i="10"/>
  <c r="N90" i="10"/>
  <c r="F90" i="10"/>
  <c r="C89" i="11"/>
  <c r="D89" i="11"/>
  <c r="L86" i="11"/>
  <c r="I86" i="11"/>
  <c r="L87" i="11"/>
  <c r="I87" i="11"/>
  <c r="E88" i="11"/>
  <c r="J38" i="9"/>
  <c r="D38" i="9"/>
  <c r="L37" i="9"/>
  <c r="K37" i="9"/>
  <c r="N91" i="10" l="1"/>
  <c r="D92" i="10"/>
  <c r="E91" i="10"/>
  <c r="M91" i="10"/>
  <c r="Q91" i="10"/>
  <c r="R91" i="10" s="1"/>
  <c r="S91" i="10" s="1"/>
  <c r="T91" i="10" s="1"/>
  <c r="E89" i="11"/>
  <c r="K88" i="11"/>
  <c r="F88" i="11"/>
  <c r="D90" i="11"/>
  <c r="C90" i="11"/>
  <c r="E90" i="11"/>
  <c r="K90" i="11" s="1"/>
  <c r="E38" i="9"/>
  <c r="E92" i="10" l="1"/>
  <c r="N92" i="10"/>
  <c r="M92" i="10"/>
  <c r="D93" i="10"/>
  <c r="Q92" i="10"/>
  <c r="R92" i="10" s="1"/>
  <c r="S92" i="10" s="1"/>
  <c r="T92" i="10" s="1"/>
  <c r="F92" i="10"/>
  <c r="F91" i="10"/>
  <c r="K89" i="11"/>
  <c r="L88" i="11"/>
  <c r="I88" i="11"/>
  <c r="F90" i="11"/>
  <c r="C91" i="11"/>
  <c r="D91" i="11"/>
  <c r="F89" i="11"/>
  <c r="G38" i="9"/>
  <c r="H38" i="9"/>
  <c r="I38" i="9" s="1"/>
  <c r="F38" i="9"/>
  <c r="C39" i="9" s="1"/>
  <c r="D94" i="10" l="1"/>
  <c r="N93" i="10"/>
  <c r="Q93" i="10"/>
  <c r="R93" i="10" s="1"/>
  <c r="S93" i="10" s="1"/>
  <c r="T93" i="10" s="1"/>
  <c r="M93" i="10"/>
  <c r="E93" i="10"/>
  <c r="F93" i="10"/>
  <c r="E91" i="11"/>
  <c r="L89" i="11"/>
  <c r="I89" i="11"/>
  <c r="L90" i="11"/>
  <c r="I90" i="11"/>
  <c r="C92" i="11"/>
  <c r="E92" i="11"/>
  <c r="K92" i="11" s="1"/>
  <c r="D92" i="11"/>
  <c r="J39" i="9"/>
  <c r="D39" i="9"/>
  <c r="L38" i="9"/>
  <c r="K38" i="9"/>
  <c r="N94" i="10" l="1"/>
  <c r="E94" i="10"/>
  <c r="Q94" i="10"/>
  <c r="R94" i="10" s="1"/>
  <c r="S94" i="10" s="1"/>
  <c r="T94" i="10" s="1"/>
  <c r="M94" i="10"/>
  <c r="D95" i="10"/>
  <c r="K91" i="11"/>
  <c r="F92" i="11"/>
  <c r="F91" i="11"/>
  <c r="E93" i="11"/>
  <c r="K93" i="11" s="1"/>
  <c r="D93" i="11"/>
  <c r="C93" i="11"/>
  <c r="E39" i="9"/>
  <c r="Q95" i="10" l="1"/>
  <c r="R95" i="10" s="1"/>
  <c r="S95" i="10" s="1"/>
  <c r="T95" i="10" s="1"/>
  <c r="D96" i="10"/>
  <c r="N95" i="10"/>
  <c r="M95" i="10"/>
  <c r="E95" i="10"/>
  <c r="F95" i="10"/>
  <c r="F94" i="10"/>
  <c r="C94" i="11"/>
  <c r="D94" i="11"/>
  <c r="F93" i="11"/>
  <c r="I91" i="11"/>
  <c r="L91" i="11"/>
  <c r="I92" i="11"/>
  <c r="L92" i="11"/>
  <c r="G39" i="9"/>
  <c r="H39" i="9"/>
  <c r="I39" i="9" s="1"/>
  <c r="F39" i="9"/>
  <c r="C40" i="9" s="1"/>
  <c r="N96" i="10" l="1"/>
  <c r="D97" i="10"/>
  <c r="E96" i="10"/>
  <c r="Q96" i="10"/>
  <c r="R96" i="10" s="1"/>
  <c r="S96" i="10" s="1"/>
  <c r="T96" i="10" s="1"/>
  <c r="M96" i="10"/>
  <c r="E94" i="11"/>
  <c r="C95" i="11"/>
  <c r="D95" i="11"/>
  <c r="E95" i="11"/>
  <c r="K95" i="11" s="1"/>
  <c r="L93" i="11"/>
  <c r="I93" i="11"/>
  <c r="J40" i="9"/>
  <c r="D40" i="9"/>
  <c r="L39" i="9"/>
  <c r="K39" i="9"/>
  <c r="F96" i="10" l="1"/>
  <c r="E97" i="10"/>
  <c r="Q97" i="10"/>
  <c r="R97" i="10" s="1"/>
  <c r="S97" i="10" s="1"/>
  <c r="T97" i="10" s="1"/>
  <c r="D98" i="10"/>
  <c r="N97" i="10"/>
  <c r="M97" i="10"/>
  <c r="K94" i="11"/>
  <c r="F94" i="11"/>
  <c r="F95" i="11"/>
  <c r="D96" i="11"/>
  <c r="C96" i="11"/>
  <c r="E96" i="11"/>
  <c r="E40" i="9"/>
  <c r="M98" i="10" l="1"/>
  <c r="N98" i="10"/>
  <c r="Q98" i="10"/>
  <c r="R98" i="10" s="1"/>
  <c r="S98" i="10" s="1"/>
  <c r="T98" i="10" s="1"/>
  <c r="E98" i="10"/>
  <c r="D99" i="10"/>
  <c r="F97" i="10"/>
  <c r="F98" i="10"/>
  <c r="K96" i="11"/>
  <c r="F96" i="11"/>
  <c r="C97" i="11"/>
  <c r="D97" i="11"/>
  <c r="L95" i="11"/>
  <c r="I95" i="11"/>
  <c r="L94" i="11"/>
  <c r="I94" i="11"/>
  <c r="G40" i="9"/>
  <c r="H40" i="9"/>
  <c r="I40" i="9" s="1"/>
  <c r="F40" i="9"/>
  <c r="C41" i="9" s="1"/>
  <c r="M99" i="10" l="1"/>
  <c r="N99" i="10"/>
  <c r="Q99" i="10"/>
  <c r="R99" i="10" s="1"/>
  <c r="S99" i="10" s="1"/>
  <c r="T99" i="10" s="1"/>
  <c r="E99" i="10"/>
  <c r="D100" i="10"/>
  <c r="E97" i="11"/>
  <c r="I96" i="11"/>
  <c r="L96" i="11"/>
  <c r="D98" i="11"/>
  <c r="E98" i="11"/>
  <c r="K98" i="11" s="1"/>
  <c r="C98" i="11"/>
  <c r="J41" i="9"/>
  <c r="D41" i="9"/>
  <c r="L40" i="9"/>
  <c r="K40" i="9"/>
  <c r="Q100" i="10" l="1"/>
  <c r="R100" i="10" s="1"/>
  <c r="S100" i="10" s="1"/>
  <c r="T100" i="10" s="1"/>
  <c r="D101" i="10"/>
  <c r="E100" i="10"/>
  <c r="N100" i="10"/>
  <c r="M100" i="10"/>
  <c r="F99" i="10"/>
  <c r="F100" i="10"/>
  <c r="K97" i="11"/>
  <c r="F98" i="11"/>
  <c r="F97" i="11"/>
  <c r="C99" i="11"/>
  <c r="D99" i="11"/>
  <c r="E41" i="9"/>
  <c r="D102" i="10" l="1"/>
  <c r="N101" i="10"/>
  <c r="E101" i="10"/>
  <c r="M101" i="10"/>
  <c r="Q101" i="10"/>
  <c r="R101" i="10" s="1"/>
  <c r="S101" i="10" s="1"/>
  <c r="T101" i="10" s="1"/>
  <c r="E99" i="11"/>
  <c r="I97" i="11"/>
  <c r="L97" i="11"/>
  <c r="D100" i="11"/>
  <c r="C100" i="11"/>
  <c r="L98" i="11"/>
  <c r="I98" i="11"/>
  <c r="G41" i="9"/>
  <c r="H41" i="9"/>
  <c r="I41" i="9" s="1"/>
  <c r="F41" i="9"/>
  <c r="C42" i="9" s="1"/>
  <c r="Q102" i="10" l="1"/>
  <c r="R102" i="10" s="1"/>
  <c r="S102" i="10" s="1"/>
  <c r="T102" i="10" s="1"/>
  <c r="E102" i="10"/>
  <c r="D103" i="10"/>
  <c r="N102" i="10"/>
  <c r="M102" i="10"/>
  <c r="F101" i="10"/>
  <c r="K99" i="11"/>
  <c r="F99" i="11"/>
  <c r="C101" i="11"/>
  <c r="D101" i="11"/>
  <c r="E100" i="11"/>
  <c r="K100" i="11" s="1"/>
  <c r="J42" i="9"/>
  <c r="D42" i="9"/>
  <c r="K41" i="9"/>
  <c r="L41" i="9"/>
  <c r="M103" i="10" l="1"/>
  <c r="N103" i="10"/>
  <c r="D104" i="10"/>
  <c r="Q103" i="10"/>
  <c r="R103" i="10" s="1"/>
  <c r="S103" i="10" s="1"/>
  <c r="T103" i="10" s="1"/>
  <c r="E103" i="10"/>
  <c r="F102" i="10"/>
  <c r="C102" i="11"/>
  <c r="D102" i="11"/>
  <c r="F100" i="11"/>
  <c r="E101" i="11"/>
  <c r="F101" i="11" s="1"/>
  <c r="L99" i="11"/>
  <c r="I99" i="11"/>
  <c r="E42" i="9"/>
  <c r="D105" i="10" l="1"/>
  <c r="Q104" i="10"/>
  <c r="R104" i="10" s="1"/>
  <c r="S104" i="10" s="1"/>
  <c r="T104" i="10" s="1"/>
  <c r="E104" i="10"/>
  <c r="M104" i="10"/>
  <c r="N104" i="10"/>
  <c r="F103" i="10"/>
  <c r="F104" i="10"/>
  <c r="I100" i="11"/>
  <c r="L100" i="11"/>
  <c r="C103" i="11"/>
  <c r="D103" i="11"/>
  <c r="I101" i="11"/>
  <c r="L101" i="11"/>
  <c r="K101" i="11"/>
  <c r="E102" i="11"/>
  <c r="G42" i="9"/>
  <c r="H42" i="9"/>
  <c r="I42" i="9" s="1"/>
  <c r="F42" i="9"/>
  <c r="C43" i="9" s="1"/>
  <c r="D106" i="10" l="1"/>
  <c r="E105" i="10"/>
  <c r="N105" i="10"/>
  <c r="M105" i="10"/>
  <c r="Q105" i="10"/>
  <c r="R105" i="10" s="1"/>
  <c r="S105" i="10" s="1"/>
  <c r="T105" i="10" s="1"/>
  <c r="E103" i="11"/>
  <c r="K103" i="11" s="1"/>
  <c r="K102" i="11"/>
  <c r="F102" i="11"/>
  <c r="C104" i="11"/>
  <c r="D104" i="11"/>
  <c r="J43" i="9"/>
  <c r="D43" i="9"/>
  <c r="L42" i="9"/>
  <c r="K42" i="9"/>
  <c r="Q106" i="10" l="1"/>
  <c r="R106" i="10" s="1"/>
  <c r="S106" i="10" s="1"/>
  <c r="T106" i="10" s="1"/>
  <c r="M106" i="10"/>
  <c r="N106" i="10"/>
  <c r="D107" i="10"/>
  <c r="E106" i="10"/>
  <c r="F105" i="10"/>
  <c r="F103" i="11"/>
  <c r="I102" i="11"/>
  <c r="L102" i="11"/>
  <c r="C105" i="11"/>
  <c r="D105" i="11"/>
  <c r="E104" i="11"/>
  <c r="E43" i="9"/>
  <c r="N107" i="10" l="1"/>
  <c r="E107" i="10"/>
  <c r="M107" i="10"/>
  <c r="Q107" i="10"/>
  <c r="R107" i="10" s="1"/>
  <c r="S107" i="10" s="1"/>
  <c r="T107" i="10" s="1"/>
  <c r="D108" i="10"/>
  <c r="F106" i="10"/>
  <c r="C106" i="11"/>
  <c r="D106" i="11"/>
  <c r="E106" i="11"/>
  <c r="K106" i="11" s="1"/>
  <c r="E105" i="11"/>
  <c r="K105" i="11" s="1"/>
  <c r="K104" i="11"/>
  <c r="F104" i="11"/>
  <c r="I103" i="11"/>
  <c r="L103" i="11"/>
  <c r="G43" i="9"/>
  <c r="H43" i="9"/>
  <c r="I43" i="9" s="1"/>
  <c r="F43" i="9"/>
  <c r="C44" i="9" s="1"/>
  <c r="N108" i="10" l="1"/>
  <c r="M108" i="10"/>
  <c r="E108" i="10"/>
  <c r="D109" i="10"/>
  <c r="Q108" i="10"/>
  <c r="R108" i="10" s="1"/>
  <c r="S108" i="10" s="1"/>
  <c r="T108" i="10" s="1"/>
  <c r="F108" i="10"/>
  <c r="F107" i="10"/>
  <c r="L104" i="11"/>
  <c r="I104" i="11"/>
  <c r="C107" i="11"/>
  <c r="D107" i="11"/>
  <c r="F105" i="11"/>
  <c r="F106" i="11"/>
  <c r="J44" i="9"/>
  <c r="D44" i="9"/>
  <c r="L43" i="9"/>
  <c r="K43" i="9"/>
  <c r="D110" i="10" l="1"/>
  <c r="E109" i="10"/>
  <c r="N109" i="10"/>
  <c r="M109" i="10"/>
  <c r="Q109" i="10"/>
  <c r="R109" i="10" s="1"/>
  <c r="S109" i="10" s="1"/>
  <c r="T109" i="10" s="1"/>
  <c r="I106" i="11"/>
  <c r="L106" i="11"/>
  <c r="L105" i="11"/>
  <c r="I105" i="11"/>
  <c r="C108" i="11"/>
  <c r="D108" i="11"/>
  <c r="E107" i="11"/>
  <c r="E44" i="9"/>
  <c r="F109" i="10" l="1"/>
  <c r="Q110" i="10"/>
  <c r="R110" i="10" s="1"/>
  <c r="S110" i="10" s="1"/>
  <c r="T110" i="10" s="1"/>
  <c r="D111" i="10"/>
  <c r="E110" i="10"/>
  <c r="M110" i="10"/>
  <c r="N110" i="10"/>
  <c r="F107" i="11"/>
  <c r="K107" i="11"/>
  <c r="E108" i="11"/>
  <c r="C109" i="11"/>
  <c r="D109" i="11"/>
  <c r="E109" i="11"/>
  <c r="K109" i="11" s="1"/>
  <c r="G44" i="9"/>
  <c r="H44" i="9"/>
  <c r="I44" i="9" s="1"/>
  <c r="F44" i="9"/>
  <c r="C45" i="9" s="1"/>
  <c r="F110" i="10" l="1"/>
  <c r="Q111" i="10"/>
  <c r="R111" i="10" s="1"/>
  <c r="S111" i="10" s="1"/>
  <c r="T111" i="10" s="1"/>
  <c r="M111" i="10"/>
  <c r="N111" i="10"/>
  <c r="E111" i="10"/>
  <c r="D112" i="10"/>
  <c r="F109" i="11"/>
  <c r="I109" i="11" s="1"/>
  <c r="F108" i="11"/>
  <c r="L108" i="11"/>
  <c r="I108" i="11"/>
  <c r="C110" i="11"/>
  <c r="D110" i="11"/>
  <c r="L107" i="11"/>
  <c r="I107" i="11"/>
  <c r="K108" i="11"/>
  <c r="J45" i="9"/>
  <c r="D45" i="9"/>
  <c r="L44" i="9"/>
  <c r="K44" i="9"/>
  <c r="F111" i="10" l="1"/>
  <c r="M112" i="10"/>
  <c r="E112" i="10"/>
  <c r="Q112" i="10"/>
  <c r="R112" i="10" s="1"/>
  <c r="S112" i="10" s="1"/>
  <c r="T112" i="10" s="1"/>
  <c r="N112" i="10"/>
  <c r="D113" i="10"/>
  <c r="F112" i="10"/>
  <c r="L109" i="11"/>
  <c r="E110" i="11"/>
  <c r="D111" i="11"/>
  <c r="C111" i="11"/>
  <c r="E45" i="9"/>
  <c r="Q113" i="10" l="1"/>
  <c r="R113" i="10" s="1"/>
  <c r="S113" i="10" s="1"/>
  <c r="T113" i="10" s="1"/>
  <c r="E113" i="10"/>
  <c r="N113" i="10"/>
  <c r="M113" i="10"/>
  <c r="D114" i="10"/>
  <c r="F113" i="10"/>
  <c r="E111" i="11"/>
  <c r="K110" i="11"/>
  <c r="F110" i="11"/>
  <c r="C112" i="11"/>
  <c r="D112" i="11"/>
  <c r="G45" i="9"/>
  <c r="H45" i="9"/>
  <c r="I45" i="9" s="1"/>
  <c r="F45" i="9"/>
  <c r="C46" i="9" s="1"/>
  <c r="N114" i="10" l="1"/>
  <c r="Q114" i="10"/>
  <c r="R114" i="10" s="1"/>
  <c r="S114" i="10" s="1"/>
  <c r="T114" i="10" s="1"/>
  <c r="D115" i="10"/>
  <c r="E114" i="10"/>
  <c r="M114" i="10"/>
  <c r="F114" i="10"/>
  <c r="C113" i="11"/>
  <c r="D113" i="11"/>
  <c r="K111" i="11"/>
  <c r="I110" i="11"/>
  <c r="L110" i="11"/>
  <c r="E112" i="11"/>
  <c r="F112" i="11" s="1"/>
  <c r="F111" i="11"/>
  <c r="J46" i="9"/>
  <c r="D46" i="9"/>
  <c r="L45" i="9"/>
  <c r="K45" i="9"/>
  <c r="N115" i="10" l="1"/>
  <c r="Q115" i="10"/>
  <c r="R115" i="10" s="1"/>
  <c r="S115" i="10" s="1"/>
  <c r="T115" i="10" s="1"/>
  <c r="M115" i="10"/>
  <c r="D116" i="10"/>
  <c r="E115" i="10"/>
  <c r="C114" i="11"/>
  <c r="E114" i="11"/>
  <c r="K114" i="11" s="1"/>
  <c r="D114" i="11"/>
  <c r="E113" i="11"/>
  <c r="L112" i="11"/>
  <c r="I112" i="11"/>
  <c r="L111" i="11"/>
  <c r="I111" i="11"/>
  <c r="K112" i="11"/>
  <c r="E46" i="9"/>
  <c r="F115" i="10" l="1"/>
  <c r="D117" i="10"/>
  <c r="Q116" i="10"/>
  <c r="R116" i="10" s="1"/>
  <c r="S116" i="10" s="1"/>
  <c r="T116" i="10" s="1"/>
  <c r="E116" i="10"/>
  <c r="F116" i="10" s="1"/>
  <c r="N116" i="10"/>
  <c r="M116" i="10"/>
  <c r="F114" i="11"/>
  <c r="I114" i="11" s="1"/>
  <c r="C115" i="11"/>
  <c r="D115" i="11"/>
  <c r="K113" i="11"/>
  <c r="F113" i="11"/>
  <c r="G46" i="9"/>
  <c r="H46" i="9"/>
  <c r="I46" i="9" s="1"/>
  <c r="F46" i="9"/>
  <c r="C47" i="9" s="1"/>
  <c r="L114" i="11" l="1"/>
  <c r="D118" i="10"/>
  <c r="Q117" i="10"/>
  <c r="R117" i="10" s="1"/>
  <c r="S117" i="10" s="1"/>
  <c r="T117" i="10" s="1"/>
  <c r="N117" i="10"/>
  <c r="M117" i="10"/>
  <c r="E117" i="10"/>
  <c r="I113" i="11"/>
  <c r="L113" i="11"/>
  <c r="E115" i="11"/>
  <c r="E116" i="11"/>
  <c r="K116" i="11" s="1"/>
  <c r="D116" i="11"/>
  <c r="C116" i="11"/>
  <c r="J47" i="9"/>
  <c r="D47" i="9"/>
  <c r="L46" i="9"/>
  <c r="K46" i="9"/>
  <c r="F117" i="10" l="1"/>
  <c r="E118" i="10"/>
  <c r="N118" i="10"/>
  <c r="Q118" i="10"/>
  <c r="R118" i="10" s="1"/>
  <c r="S118" i="10" s="1"/>
  <c r="T118" i="10" s="1"/>
  <c r="D119" i="10"/>
  <c r="M118" i="10"/>
  <c r="K115" i="11"/>
  <c r="F116" i="11"/>
  <c r="F115" i="11"/>
  <c r="C117" i="11"/>
  <c r="D117" i="11"/>
  <c r="E47" i="9"/>
  <c r="M119" i="10" l="1"/>
  <c r="Q119" i="10"/>
  <c r="R119" i="10" s="1"/>
  <c r="S119" i="10" s="1"/>
  <c r="T119" i="10" s="1"/>
  <c r="N119" i="10"/>
  <c r="E119" i="10"/>
  <c r="D120" i="10"/>
  <c r="F118" i="10"/>
  <c r="L115" i="11"/>
  <c r="I115" i="11"/>
  <c r="I116" i="11"/>
  <c r="L116" i="11"/>
  <c r="C118" i="11"/>
  <c r="D118" i="11"/>
  <c r="E117" i="11"/>
  <c r="G47" i="9"/>
  <c r="H47" i="9"/>
  <c r="I47" i="9" s="1"/>
  <c r="F47" i="9"/>
  <c r="C48" i="9" s="1"/>
  <c r="Q120" i="10" l="1"/>
  <c r="R120" i="10" s="1"/>
  <c r="S120" i="10" s="1"/>
  <c r="T120" i="10" s="1"/>
  <c r="D121" i="10"/>
  <c r="E120" i="10"/>
  <c r="N120" i="10"/>
  <c r="M120" i="10"/>
  <c r="F119" i="10"/>
  <c r="K117" i="11"/>
  <c r="F117" i="11"/>
  <c r="E118" i="11"/>
  <c r="F118" i="11" s="1"/>
  <c r="D119" i="11"/>
  <c r="C119" i="11"/>
  <c r="J48" i="9"/>
  <c r="D48" i="9"/>
  <c r="L47" i="9"/>
  <c r="K47" i="9"/>
  <c r="F120" i="10" l="1"/>
  <c r="Q121" i="10"/>
  <c r="R121" i="10" s="1"/>
  <c r="S121" i="10" s="1"/>
  <c r="T121" i="10" s="1"/>
  <c r="N121" i="10"/>
  <c r="E121" i="10"/>
  <c r="F121" i="10" s="1"/>
  <c r="D122" i="10"/>
  <c r="M121" i="10"/>
  <c r="L118" i="11"/>
  <c r="I118" i="11"/>
  <c r="L117" i="11"/>
  <c r="I117" i="11"/>
  <c r="D120" i="11"/>
  <c r="C120" i="11"/>
  <c r="E119" i="11"/>
  <c r="K118" i="11"/>
  <c r="E48" i="9"/>
  <c r="D123" i="10" l="1"/>
  <c r="E122" i="10"/>
  <c r="N122" i="10"/>
  <c r="M122" i="10"/>
  <c r="Q122" i="10"/>
  <c r="R122" i="10" s="1"/>
  <c r="S122" i="10" s="1"/>
  <c r="T122" i="10" s="1"/>
  <c r="K119" i="11"/>
  <c r="F119" i="11"/>
  <c r="C121" i="11"/>
  <c r="D121" i="11"/>
  <c r="E120" i="11"/>
  <c r="K120" i="11" s="1"/>
  <c r="G48" i="9"/>
  <c r="H48" i="9"/>
  <c r="I48" i="9" s="1"/>
  <c r="F48" i="9"/>
  <c r="C49" i="9" s="1"/>
  <c r="E123" i="10" l="1"/>
  <c r="M123" i="10"/>
  <c r="Q123" i="10"/>
  <c r="R123" i="10" s="1"/>
  <c r="S123" i="10" s="1"/>
  <c r="T123" i="10" s="1"/>
  <c r="N123" i="10"/>
  <c r="D124" i="10"/>
  <c r="F123" i="10"/>
  <c r="F122" i="10"/>
  <c r="I119" i="11"/>
  <c r="L119" i="11"/>
  <c r="E121" i="11"/>
  <c r="D122" i="11"/>
  <c r="E122" i="11"/>
  <c r="K122" i="11" s="1"/>
  <c r="C122" i="11"/>
  <c r="F120" i="11"/>
  <c r="J49" i="9"/>
  <c r="D49" i="9"/>
  <c r="L48" i="9"/>
  <c r="K48" i="9"/>
  <c r="E124" i="10" l="1"/>
  <c r="D125" i="10"/>
  <c r="N124" i="10"/>
  <c r="Q124" i="10"/>
  <c r="R124" i="10" s="1"/>
  <c r="S124" i="10" s="1"/>
  <c r="T124" i="10" s="1"/>
  <c r="M124" i="10"/>
  <c r="K121" i="11"/>
  <c r="F121" i="11"/>
  <c r="C123" i="11"/>
  <c r="D123" i="11"/>
  <c r="F122" i="11"/>
  <c r="I120" i="11"/>
  <c r="L120" i="11"/>
  <c r="E49" i="9"/>
  <c r="M125" i="10" l="1"/>
  <c r="N125" i="10"/>
  <c r="E125" i="10"/>
  <c r="D126" i="10"/>
  <c r="Q125" i="10"/>
  <c r="R125" i="10" s="1"/>
  <c r="S125" i="10" s="1"/>
  <c r="T125" i="10" s="1"/>
  <c r="F125" i="10"/>
  <c r="F124" i="10"/>
  <c r="E123" i="11"/>
  <c r="L121" i="11"/>
  <c r="I121" i="11"/>
  <c r="D124" i="11"/>
  <c r="C124" i="11"/>
  <c r="I122" i="11"/>
  <c r="L122" i="11"/>
  <c r="G49" i="9"/>
  <c r="H49" i="9"/>
  <c r="I49" i="9" s="1"/>
  <c r="F49" i="9"/>
  <c r="C50" i="9" s="1"/>
  <c r="E126" i="10" l="1"/>
  <c r="Q126" i="10"/>
  <c r="R126" i="10" s="1"/>
  <c r="S126" i="10" s="1"/>
  <c r="T126" i="10" s="1"/>
  <c r="N126" i="10"/>
  <c r="D127" i="10"/>
  <c r="M126" i="10"/>
  <c r="D125" i="11"/>
  <c r="C125" i="11"/>
  <c r="E124" i="11"/>
  <c r="K123" i="11"/>
  <c r="F123" i="11"/>
  <c r="J50" i="9"/>
  <c r="D50" i="9"/>
  <c r="L49" i="9"/>
  <c r="K49" i="9"/>
  <c r="M127" i="10" l="1"/>
  <c r="Q127" i="10"/>
  <c r="R127" i="10" s="1"/>
  <c r="S127" i="10" s="1"/>
  <c r="T127" i="10" s="1"/>
  <c r="D128" i="10"/>
  <c r="N127" i="10"/>
  <c r="E127" i="10"/>
  <c r="F127" i="10"/>
  <c r="F126" i="10"/>
  <c r="L123" i="11"/>
  <c r="I123" i="11"/>
  <c r="D126" i="11"/>
  <c r="C126" i="11"/>
  <c r="K124" i="11"/>
  <c r="E125" i="11"/>
  <c r="F124" i="11"/>
  <c r="E50" i="9"/>
  <c r="Q128" i="10" l="1"/>
  <c r="R128" i="10" s="1"/>
  <c r="S128" i="10" s="1"/>
  <c r="T128" i="10" s="1"/>
  <c r="D129" i="10"/>
  <c r="N128" i="10"/>
  <c r="M128" i="10"/>
  <c r="E128" i="10"/>
  <c r="K125" i="11"/>
  <c r="F125" i="11"/>
  <c r="E127" i="11"/>
  <c r="K127" i="11" s="1"/>
  <c r="D127" i="11"/>
  <c r="C127" i="11"/>
  <c r="E126" i="11"/>
  <c r="K126" i="11" s="1"/>
  <c r="L124" i="11"/>
  <c r="I124" i="11"/>
  <c r="G50" i="9"/>
  <c r="H50" i="9"/>
  <c r="I50" i="9" s="1"/>
  <c r="F50" i="9"/>
  <c r="C51" i="9" s="1"/>
  <c r="F128" i="10" l="1"/>
  <c r="N129" i="10"/>
  <c r="E129" i="10"/>
  <c r="M129" i="10"/>
  <c r="D130" i="10"/>
  <c r="Q129" i="10"/>
  <c r="R129" i="10" s="1"/>
  <c r="S129" i="10" s="1"/>
  <c r="T129" i="10" s="1"/>
  <c r="F127" i="11"/>
  <c r="L127" i="11" s="1"/>
  <c r="F126" i="11"/>
  <c r="I126" i="11"/>
  <c r="L126" i="11"/>
  <c r="I125" i="11"/>
  <c r="L125" i="11"/>
  <c r="C128" i="11"/>
  <c r="D128" i="11"/>
  <c r="J51" i="9"/>
  <c r="D51" i="9"/>
  <c r="L50" i="9"/>
  <c r="K50" i="9"/>
  <c r="E130" i="10" l="1"/>
  <c r="Q130" i="10"/>
  <c r="R130" i="10" s="1"/>
  <c r="S130" i="10" s="1"/>
  <c r="T130" i="10" s="1"/>
  <c r="M130" i="10"/>
  <c r="N130" i="10"/>
  <c r="D131" i="10"/>
  <c r="F130" i="10"/>
  <c r="I127" i="11"/>
  <c r="F129" i="10"/>
  <c r="C129" i="11"/>
  <c r="D129" i="11"/>
  <c r="E128" i="11"/>
  <c r="E51" i="9"/>
  <c r="Q131" i="10" l="1"/>
  <c r="R131" i="10" s="1"/>
  <c r="S131" i="10" s="1"/>
  <c r="T131" i="10" s="1"/>
  <c r="N131" i="10"/>
  <c r="M131" i="10"/>
  <c r="E131" i="10"/>
  <c r="D132" i="10"/>
  <c r="C130" i="11"/>
  <c r="D130" i="11"/>
  <c r="K128" i="11"/>
  <c r="F128" i="11"/>
  <c r="E129" i="11"/>
  <c r="K129" i="11" s="1"/>
  <c r="G51" i="9"/>
  <c r="H51" i="9"/>
  <c r="I51" i="9" s="1"/>
  <c r="F51" i="9"/>
  <c r="C52" i="9" s="1"/>
  <c r="D133" i="10" l="1"/>
  <c r="E132" i="10"/>
  <c r="Q132" i="10"/>
  <c r="R132" i="10" s="1"/>
  <c r="S132" i="10" s="1"/>
  <c r="T132" i="10" s="1"/>
  <c r="N132" i="10"/>
  <c r="M132" i="10"/>
  <c r="F131" i="10"/>
  <c r="F129" i="11"/>
  <c r="L129" i="11" s="1"/>
  <c r="I129" i="11"/>
  <c r="D131" i="11"/>
  <c r="C131" i="11"/>
  <c r="I128" i="11"/>
  <c r="L128" i="11"/>
  <c r="E130" i="11"/>
  <c r="J52" i="9"/>
  <c r="D52" i="9"/>
  <c r="L51" i="9"/>
  <c r="K51" i="9"/>
  <c r="F132" i="10" l="1"/>
  <c r="D134" i="10"/>
  <c r="M133" i="10"/>
  <c r="Q133" i="10"/>
  <c r="R133" i="10" s="1"/>
  <c r="S133" i="10" s="1"/>
  <c r="T133" i="10" s="1"/>
  <c r="E133" i="10"/>
  <c r="N133" i="10"/>
  <c r="K130" i="11"/>
  <c r="F130" i="11"/>
  <c r="D132" i="11"/>
  <c r="C132" i="11"/>
  <c r="E131" i="11"/>
  <c r="E52" i="9"/>
  <c r="F133" i="10" l="1"/>
  <c r="Q134" i="10"/>
  <c r="R134" i="10" s="1"/>
  <c r="S134" i="10" s="1"/>
  <c r="T134" i="10" s="1"/>
  <c r="N134" i="10"/>
  <c r="E134" i="10"/>
  <c r="D135" i="10"/>
  <c r="M134" i="10"/>
  <c r="K131" i="11"/>
  <c r="F131" i="11"/>
  <c r="L130" i="11"/>
  <c r="I130" i="11"/>
  <c r="D133" i="11"/>
  <c r="C133" i="11"/>
  <c r="E132" i="11"/>
  <c r="K132" i="11" s="1"/>
  <c r="G52" i="9"/>
  <c r="H52" i="9"/>
  <c r="I52" i="9" s="1"/>
  <c r="F52" i="9"/>
  <c r="C53" i="9" s="1"/>
  <c r="E135" i="10" l="1"/>
  <c r="D136" i="10"/>
  <c r="Q135" i="10"/>
  <c r="R135" i="10" s="1"/>
  <c r="S135" i="10" s="1"/>
  <c r="T135" i="10" s="1"/>
  <c r="M135" i="10"/>
  <c r="N135" i="10"/>
  <c r="F134" i="10"/>
  <c r="F135" i="10"/>
  <c r="L131" i="11"/>
  <c r="I131" i="11"/>
  <c r="C134" i="11"/>
  <c r="D134" i="11"/>
  <c r="F132" i="11"/>
  <c r="E133" i="11"/>
  <c r="J53" i="9"/>
  <c r="D53" i="9"/>
  <c r="L52" i="9"/>
  <c r="K52" i="9"/>
  <c r="D137" i="10" l="1"/>
  <c r="E136" i="10"/>
  <c r="N136" i="10"/>
  <c r="Q136" i="10"/>
  <c r="R136" i="10" s="1"/>
  <c r="S136" i="10" s="1"/>
  <c r="T136" i="10" s="1"/>
  <c r="M136" i="10"/>
  <c r="F136" i="10"/>
  <c r="K133" i="11"/>
  <c r="F133" i="11"/>
  <c r="C135" i="11"/>
  <c r="D135" i="11"/>
  <c r="L132" i="11"/>
  <c r="I132" i="11"/>
  <c r="E134" i="11"/>
  <c r="K134" i="11" s="1"/>
  <c r="E53" i="9"/>
  <c r="Q137" i="10" l="1"/>
  <c r="R137" i="10" s="1"/>
  <c r="S137" i="10" s="1"/>
  <c r="T137" i="10" s="1"/>
  <c r="N137" i="10"/>
  <c r="D138" i="10"/>
  <c r="M137" i="10"/>
  <c r="E137" i="10"/>
  <c r="I133" i="11"/>
  <c r="L133" i="11"/>
  <c r="D136" i="11"/>
  <c r="C136" i="11"/>
  <c r="E135" i="11"/>
  <c r="F134" i="11"/>
  <c r="G53" i="9"/>
  <c r="H53" i="9"/>
  <c r="I53" i="9" s="1"/>
  <c r="F53" i="9"/>
  <c r="C54" i="9" s="1"/>
  <c r="E138" i="10" l="1"/>
  <c r="N138" i="10"/>
  <c r="Q138" i="10"/>
  <c r="R138" i="10" s="1"/>
  <c r="S138" i="10" s="1"/>
  <c r="T138" i="10" s="1"/>
  <c r="M138" i="10"/>
  <c r="D139" i="10"/>
  <c r="F137" i="10"/>
  <c r="F138" i="10"/>
  <c r="E136" i="11"/>
  <c r="K135" i="11"/>
  <c r="F135" i="11"/>
  <c r="D137" i="11"/>
  <c r="C137" i="11"/>
  <c r="L134" i="11"/>
  <c r="I134" i="11"/>
  <c r="J54" i="9"/>
  <c r="D54" i="9"/>
  <c r="L53" i="9"/>
  <c r="K53" i="9"/>
  <c r="E139" i="10" l="1"/>
  <c r="M139" i="10"/>
  <c r="Q139" i="10"/>
  <c r="R139" i="10" s="1"/>
  <c r="S139" i="10" s="1"/>
  <c r="T139" i="10" s="1"/>
  <c r="D140" i="10"/>
  <c r="N139" i="10"/>
  <c r="C138" i="11"/>
  <c r="D138" i="11"/>
  <c r="K136" i="11"/>
  <c r="F136" i="11"/>
  <c r="E137" i="11"/>
  <c r="I135" i="11"/>
  <c r="L135" i="11"/>
  <c r="E54" i="9"/>
  <c r="M140" i="10" l="1"/>
  <c r="D141" i="10"/>
  <c r="Q140" i="10"/>
  <c r="R140" i="10" s="1"/>
  <c r="S140" i="10" s="1"/>
  <c r="T140" i="10" s="1"/>
  <c r="E140" i="10"/>
  <c r="N140" i="10"/>
  <c r="F139" i="10"/>
  <c r="F140" i="10"/>
  <c r="K137" i="11"/>
  <c r="F137" i="11"/>
  <c r="E138" i="11"/>
  <c r="K138" i="11" s="1"/>
  <c r="F138" i="11"/>
  <c r="E139" i="11"/>
  <c r="K139" i="11" s="1"/>
  <c r="D139" i="11"/>
  <c r="C139" i="11"/>
  <c r="L136" i="11"/>
  <c r="I136" i="11"/>
  <c r="G54" i="9"/>
  <c r="H54" i="9"/>
  <c r="I54" i="9" s="1"/>
  <c r="F54" i="9"/>
  <c r="C55" i="9" s="1"/>
  <c r="M141" i="10" l="1"/>
  <c r="D142" i="10"/>
  <c r="E141" i="10"/>
  <c r="N141" i="10"/>
  <c r="Q141" i="10"/>
  <c r="R141" i="10" s="1"/>
  <c r="S141" i="10" s="1"/>
  <c r="T141" i="10" s="1"/>
  <c r="L137" i="11"/>
  <c r="I137" i="11"/>
  <c r="D140" i="11"/>
  <c r="C140" i="11"/>
  <c r="E140" i="11"/>
  <c r="K140" i="11" s="1"/>
  <c r="F139" i="11"/>
  <c r="L138" i="11"/>
  <c r="I138" i="11"/>
  <c r="J55" i="9"/>
  <c r="D55" i="9"/>
  <c r="L54" i="9"/>
  <c r="K54" i="9"/>
  <c r="F141" i="10" l="1"/>
  <c r="Q142" i="10"/>
  <c r="R142" i="10" s="1"/>
  <c r="S142" i="10" s="1"/>
  <c r="T142" i="10" s="1"/>
  <c r="M142" i="10"/>
  <c r="N142" i="10"/>
  <c r="E142" i="10"/>
  <c r="D143" i="10"/>
  <c r="F140" i="11"/>
  <c r="L140" i="11" s="1"/>
  <c r="L139" i="11"/>
  <c r="I139" i="11"/>
  <c r="D141" i="11"/>
  <c r="C141" i="11"/>
  <c r="E55" i="9"/>
  <c r="F142" i="10" l="1"/>
  <c r="D144" i="10"/>
  <c r="E143" i="10"/>
  <c r="M143" i="10"/>
  <c r="N143" i="10"/>
  <c r="Q143" i="10"/>
  <c r="R143" i="10" s="1"/>
  <c r="S143" i="10" s="1"/>
  <c r="T143" i="10" s="1"/>
  <c r="I140" i="11"/>
  <c r="F143" i="10"/>
  <c r="E141" i="11"/>
  <c r="D142" i="11"/>
  <c r="E142" i="11"/>
  <c r="K142" i="11" s="1"/>
  <c r="C142" i="11"/>
  <c r="G55" i="9"/>
  <c r="H55" i="9"/>
  <c r="I55" i="9" s="1"/>
  <c r="F55" i="9"/>
  <c r="C56" i="9" s="1"/>
  <c r="M144" i="10" l="1"/>
  <c r="E144" i="10"/>
  <c r="N144" i="10"/>
  <c r="D145" i="10"/>
  <c r="Q144" i="10"/>
  <c r="R144" i="10" s="1"/>
  <c r="S144" i="10" s="1"/>
  <c r="T144" i="10" s="1"/>
  <c r="F144" i="10"/>
  <c r="K141" i="11"/>
  <c r="F141" i="11"/>
  <c r="F142" i="11"/>
  <c r="D143" i="11"/>
  <c r="C143" i="11"/>
  <c r="J56" i="9"/>
  <c r="D56" i="9"/>
  <c r="L55" i="9"/>
  <c r="K55" i="9"/>
  <c r="Q145" i="10" l="1"/>
  <c r="R145" i="10" s="1"/>
  <c r="S145" i="10" s="1"/>
  <c r="T145" i="10" s="1"/>
  <c r="D146" i="10"/>
  <c r="N145" i="10"/>
  <c r="M145" i="10"/>
  <c r="E145" i="10"/>
  <c r="F145" i="10"/>
  <c r="E144" i="11"/>
  <c r="K144" i="11" s="1"/>
  <c r="D144" i="11"/>
  <c r="C144" i="11"/>
  <c r="L142" i="11"/>
  <c r="I142" i="11"/>
  <c r="L141" i="11"/>
  <c r="I141" i="11"/>
  <c r="E143" i="11"/>
  <c r="E56" i="9"/>
  <c r="D147" i="10" l="1"/>
  <c r="M146" i="10"/>
  <c r="N146" i="10"/>
  <c r="Q146" i="10"/>
  <c r="R146" i="10" s="1"/>
  <c r="S146" i="10" s="1"/>
  <c r="T146" i="10" s="1"/>
  <c r="E146" i="10"/>
  <c r="K143" i="11"/>
  <c r="F144" i="11"/>
  <c r="F143" i="11"/>
  <c r="D145" i="11"/>
  <c r="C145" i="11"/>
  <c r="E145" i="11"/>
  <c r="K145" i="11" s="1"/>
  <c r="G56" i="9"/>
  <c r="H56" i="9"/>
  <c r="I56" i="9" s="1"/>
  <c r="F56" i="9"/>
  <c r="C57" i="9" s="1"/>
  <c r="E147" i="10" l="1"/>
  <c r="Q147" i="10"/>
  <c r="R147" i="10" s="1"/>
  <c r="S147" i="10" s="1"/>
  <c r="T147" i="10" s="1"/>
  <c r="N147" i="10"/>
  <c r="M147" i="10"/>
  <c r="D148" i="10"/>
  <c r="F146" i="10"/>
  <c r="F145" i="11"/>
  <c r="L143" i="11"/>
  <c r="I143" i="11"/>
  <c r="L145" i="11"/>
  <c r="I145" i="11"/>
  <c r="C146" i="11"/>
  <c r="D146" i="11"/>
  <c r="L144" i="11"/>
  <c r="I144" i="11"/>
  <c r="J57" i="9"/>
  <c r="D57" i="9"/>
  <c r="L56" i="9"/>
  <c r="K56" i="9"/>
  <c r="D149" i="10" l="1"/>
  <c r="N148" i="10"/>
  <c r="M148" i="10"/>
  <c r="E148" i="10"/>
  <c r="Q148" i="10"/>
  <c r="R148" i="10" s="1"/>
  <c r="S148" i="10" s="1"/>
  <c r="T148" i="10" s="1"/>
  <c r="F147" i="10"/>
  <c r="E146" i="11"/>
  <c r="E147" i="11"/>
  <c r="K147" i="11" s="1"/>
  <c r="D147" i="11"/>
  <c r="C147" i="11"/>
  <c r="E57" i="9"/>
  <c r="F148" i="10" l="1"/>
  <c r="Q149" i="10"/>
  <c r="R149" i="10" s="1"/>
  <c r="S149" i="10" s="1"/>
  <c r="T149" i="10" s="1"/>
  <c r="N149" i="10"/>
  <c r="E149" i="10"/>
  <c r="M149" i="10"/>
  <c r="D150" i="10"/>
  <c r="C148" i="11"/>
  <c r="D148" i="11"/>
  <c r="K146" i="11"/>
  <c r="F146" i="11"/>
  <c r="F147" i="11"/>
  <c r="G57" i="9"/>
  <c r="H57" i="9"/>
  <c r="I57" i="9" s="1"/>
  <c r="F57" i="9"/>
  <c r="C58" i="9" s="1"/>
  <c r="M150" i="10" l="1"/>
  <c r="E150" i="10"/>
  <c r="D151" i="10"/>
  <c r="N150" i="10"/>
  <c r="Q150" i="10"/>
  <c r="R150" i="10" s="1"/>
  <c r="S150" i="10" s="1"/>
  <c r="T150" i="10" s="1"/>
  <c r="F150" i="10"/>
  <c r="F149" i="10"/>
  <c r="E148" i="11"/>
  <c r="L147" i="11"/>
  <c r="I147" i="11"/>
  <c r="C149" i="11"/>
  <c r="D149" i="11"/>
  <c r="L146" i="11"/>
  <c r="I146" i="11"/>
  <c r="J58" i="9"/>
  <c r="D58" i="9"/>
  <c r="L57" i="9"/>
  <c r="K57" i="9"/>
  <c r="E151" i="10" l="1"/>
  <c r="D152" i="10"/>
  <c r="N151" i="10"/>
  <c r="Q151" i="10"/>
  <c r="R151" i="10" s="1"/>
  <c r="S151" i="10" s="1"/>
  <c r="T151" i="10" s="1"/>
  <c r="M151" i="10"/>
  <c r="C150" i="11"/>
  <c r="D150" i="11"/>
  <c r="E149" i="11"/>
  <c r="K149" i="11" s="1"/>
  <c r="K148" i="11"/>
  <c r="F148" i="11"/>
  <c r="E58" i="9"/>
  <c r="F151" i="10" l="1"/>
  <c r="D153" i="10"/>
  <c r="N152" i="10"/>
  <c r="M152" i="10"/>
  <c r="Q152" i="10"/>
  <c r="R152" i="10" s="1"/>
  <c r="S152" i="10" s="1"/>
  <c r="T152" i="10" s="1"/>
  <c r="E152" i="10"/>
  <c r="F149" i="11"/>
  <c r="L149" i="11"/>
  <c r="I149" i="11"/>
  <c r="E151" i="11"/>
  <c r="K151" i="11" s="1"/>
  <c r="C151" i="11"/>
  <c r="D151" i="11"/>
  <c r="E150" i="11"/>
  <c r="L148" i="11"/>
  <c r="I148" i="11"/>
  <c r="G58" i="9"/>
  <c r="H58" i="9"/>
  <c r="I58" i="9" s="1"/>
  <c r="F58" i="9"/>
  <c r="C59" i="9" s="1"/>
  <c r="F152" i="10" l="1"/>
  <c r="D154" i="10"/>
  <c r="M153" i="10"/>
  <c r="N153" i="10"/>
  <c r="Q153" i="10"/>
  <c r="R153" i="10" s="1"/>
  <c r="S153" i="10" s="1"/>
  <c r="T153" i="10" s="1"/>
  <c r="E153" i="10"/>
  <c r="K150" i="11"/>
  <c r="F150" i="11"/>
  <c r="D152" i="11"/>
  <c r="C152" i="11"/>
  <c r="F151" i="11"/>
  <c r="J59" i="9"/>
  <c r="D59" i="9"/>
  <c r="L58" i="9"/>
  <c r="K58" i="9"/>
  <c r="E154" i="10" l="1"/>
  <c r="N154" i="10"/>
  <c r="M154" i="10"/>
  <c r="Q154" i="10"/>
  <c r="R154" i="10" s="1"/>
  <c r="S154" i="10" s="1"/>
  <c r="T154" i="10" s="1"/>
  <c r="D155" i="10"/>
  <c r="F153" i="10"/>
  <c r="L151" i="11"/>
  <c r="I151" i="11"/>
  <c r="I150" i="11"/>
  <c r="L150" i="11"/>
  <c r="C153" i="11"/>
  <c r="D153" i="11"/>
  <c r="E152" i="11"/>
  <c r="E59" i="9"/>
  <c r="N155" i="10" l="1"/>
  <c r="M155" i="10"/>
  <c r="E155" i="10"/>
  <c r="Q155" i="10"/>
  <c r="R155" i="10" s="1"/>
  <c r="S155" i="10" s="1"/>
  <c r="T155" i="10" s="1"/>
  <c r="D156" i="10"/>
  <c r="F154" i="10"/>
  <c r="K152" i="11"/>
  <c r="F152" i="11"/>
  <c r="E153" i="11"/>
  <c r="K153" i="11" s="1"/>
  <c r="E154" i="11"/>
  <c r="K154" i="11" s="1"/>
  <c r="C154" i="11"/>
  <c r="D154" i="11"/>
  <c r="G59" i="9"/>
  <c r="H59" i="9"/>
  <c r="I59" i="9" s="1"/>
  <c r="F59" i="9"/>
  <c r="C60" i="9" s="1"/>
  <c r="D157" i="10" l="1"/>
  <c r="Q156" i="10"/>
  <c r="R156" i="10" s="1"/>
  <c r="S156" i="10" s="1"/>
  <c r="T156" i="10" s="1"/>
  <c r="E156" i="10"/>
  <c r="M156" i="10"/>
  <c r="N156" i="10"/>
  <c r="F155" i="10"/>
  <c r="F153" i="11"/>
  <c r="L153" i="11" s="1"/>
  <c r="F154" i="11"/>
  <c r="I154" i="11" s="1"/>
  <c r="L152" i="11"/>
  <c r="I152" i="11"/>
  <c r="C155" i="11"/>
  <c r="D155" i="11"/>
  <c r="E155" i="11"/>
  <c r="F155" i="11" s="1"/>
  <c r="J60" i="9"/>
  <c r="D60" i="9"/>
  <c r="L59" i="9"/>
  <c r="K59" i="9"/>
  <c r="L154" i="11" l="1"/>
  <c r="F156" i="10"/>
  <c r="Q157" i="10"/>
  <c r="R157" i="10" s="1"/>
  <c r="S157" i="10" s="1"/>
  <c r="T157" i="10" s="1"/>
  <c r="E157" i="10"/>
  <c r="M157" i="10"/>
  <c r="N157" i="10"/>
  <c r="D158" i="10"/>
  <c r="I153" i="11"/>
  <c r="L155" i="11"/>
  <c r="I155" i="11"/>
  <c r="K155" i="11"/>
  <c r="D156" i="11"/>
  <c r="C156" i="11"/>
  <c r="E60" i="9"/>
  <c r="E158" i="10" l="1"/>
  <c r="D159" i="10"/>
  <c r="M158" i="10"/>
  <c r="Q158" i="10"/>
  <c r="R158" i="10" s="1"/>
  <c r="S158" i="10" s="1"/>
  <c r="T158" i="10" s="1"/>
  <c r="N158" i="10"/>
  <c r="F158" i="10"/>
  <c r="F157" i="10"/>
  <c r="D157" i="11"/>
  <c r="C157" i="11"/>
  <c r="E156" i="11"/>
  <c r="G60" i="9"/>
  <c r="H60" i="9"/>
  <c r="I60" i="9" s="1"/>
  <c r="F60" i="9"/>
  <c r="C61" i="9" s="1"/>
  <c r="Q159" i="10" l="1"/>
  <c r="R159" i="10" s="1"/>
  <c r="S159" i="10" s="1"/>
  <c r="T159" i="10" s="1"/>
  <c r="M159" i="10"/>
  <c r="E159" i="10"/>
  <c r="N159" i="10"/>
  <c r="D160" i="10"/>
  <c r="D158" i="11"/>
  <c r="E158" i="11"/>
  <c r="K158" i="11" s="1"/>
  <c r="C158" i="11"/>
  <c r="E157" i="11"/>
  <c r="K157" i="11" s="1"/>
  <c r="K156" i="11"/>
  <c r="F156" i="11"/>
  <c r="J61" i="9"/>
  <c r="D61" i="9"/>
  <c r="L60" i="9"/>
  <c r="K60" i="9"/>
  <c r="N160" i="10" l="1"/>
  <c r="Q160" i="10"/>
  <c r="R160" i="10" s="1"/>
  <c r="S160" i="10" s="1"/>
  <c r="T160" i="10" s="1"/>
  <c r="D161" i="10"/>
  <c r="M160" i="10"/>
  <c r="E160" i="10"/>
  <c r="F160" i="10"/>
  <c r="F159" i="10"/>
  <c r="F157" i="11"/>
  <c r="L157" i="11" s="1"/>
  <c r="D159" i="11"/>
  <c r="C159" i="11"/>
  <c r="E159" i="11"/>
  <c r="F159" i="11" s="1"/>
  <c r="F158" i="11"/>
  <c r="I156" i="11"/>
  <c r="L156" i="11"/>
  <c r="E61" i="9"/>
  <c r="Q161" i="10" l="1"/>
  <c r="R161" i="10" s="1"/>
  <c r="S161" i="10" s="1"/>
  <c r="T161" i="10" s="1"/>
  <c r="E161" i="10"/>
  <c r="M161" i="10"/>
  <c r="D162" i="10"/>
  <c r="N161" i="10"/>
  <c r="I157" i="11"/>
  <c r="I159" i="11"/>
  <c r="L159" i="11"/>
  <c r="K159" i="11"/>
  <c r="L158" i="11"/>
  <c r="I158" i="11"/>
  <c r="D160" i="11"/>
  <c r="C160" i="11"/>
  <c r="G61" i="9"/>
  <c r="H61" i="9"/>
  <c r="I61" i="9" s="1"/>
  <c r="F61" i="9"/>
  <c r="C62" i="9" s="1"/>
  <c r="M162" i="10" l="1"/>
  <c r="N162" i="10"/>
  <c r="Q162" i="10"/>
  <c r="R162" i="10" s="1"/>
  <c r="S162" i="10" s="1"/>
  <c r="T162" i="10" s="1"/>
  <c r="E162" i="10"/>
  <c r="D163" i="10"/>
  <c r="F162" i="10"/>
  <c r="F161" i="10"/>
  <c r="C161" i="11"/>
  <c r="E161" i="11"/>
  <c r="K161" i="11" s="1"/>
  <c r="D161" i="11"/>
  <c r="E160" i="11"/>
  <c r="J62" i="9"/>
  <c r="D62" i="9"/>
  <c r="L61" i="9"/>
  <c r="K61" i="9"/>
  <c r="Q163" i="10" l="1"/>
  <c r="R163" i="10" s="1"/>
  <c r="S163" i="10" s="1"/>
  <c r="T163" i="10" s="1"/>
  <c r="E163" i="10"/>
  <c r="M163" i="10"/>
  <c r="N163" i="10"/>
  <c r="D164" i="10"/>
  <c r="K160" i="11"/>
  <c r="F160" i="11"/>
  <c r="F161" i="11"/>
  <c r="D162" i="11"/>
  <c r="C162" i="11"/>
  <c r="E62" i="9"/>
  <c r="Q164" i="10" l="1"/>
  <c r="R164" i="10" s="1"/>
  <c r="S164" i="10" s="1"/>
  <c r="T164" i="10" s="1"/>
  <c r="N164" i="10"/>
  <c r="D165" i="10"/>
  <c r="M164" i="10"/>
  <c r="E164" i="10"/>
  <c r="F163" i="10"/>
  <c r="F164" i="10"/>
  <c r="C163" i="11"/>
  <c r="E163" i="11"/>
  <c r="K163" i="11" s="1"/>
  <c r="D163" i="11"/>
  <c r="E162" i="11"/>
  <c r="L160" i="11"/>
  <c r="I160" i="11"/>
  <c r="I161" i="11"/>
  <c r="L161" i="11"/>
  <c r="G62" i="9"/>
  <c r="H62" i="9"/>
  <c r="I62" i="9" s="1"/>
  <c r="F62" i="9"/>
  <c r="C63" i="9" s="1"/>
  <c r="D166" i="10" l="1"/>
  <c r="Q165" i="10"/>
  <c r="R165" i="10" s="1"/>
  <c r="S165" i="10" s="1"/>
  <c r="T165" i="10" s="1"/>
  <c r="N165" i="10"/>
  <c r="M165" i="10"/>
  <c r="E165" i="10"/>
  <c r="C164" i="11"/>
  <c r="D164" i="11"/>
  <c r="K162" i="11"/>
  <c r="F162" i="11"/>
  <c r="F163" i="11"/>
  <c r="J63" i="9"/>
  <c r="D63" i="9"/>
  <c r="L62" i="9"/>
  <c r="K62" i="9"/>
  <c r="F165" i="10" l="1"/>
  <c r="N166" i="10"/>
  <c r="Q166" i="10"/>
  <c r="R166" i="10" s="1"/>
  <c r="S166" i="10" s="1"/>
  <c r="T166" i="10" s="1"/>
  <c r="D167" i="10"/>
  <c r="M166" i="10"/>
  <c r="E166" i="10"/>
  <c r="L163" i="11"/>
  <c r="I163" i="11"/>
  <c r="I162" i="11"/>
  <c r="L162" i="11"/>
  <c r="E165" i="11"/>
  <c r="K165" i="11" s="1"/>
  <c r="D165" i="11"/>
  <c r="C165" i="11"/>
  <c r="E164" i="11"/>
  <c r="E63" i="9"/>
  <c r="Q167" i="10" l="1"/>
  <c r="R167" i="10" s="1"/>
  <c r="S167" i="10" s="1"/>
  <c r="T167" i="10" s="1"/>
  <c r="D168" i="10"/>
  <c r="M167" i="10"/>
  <c r="E167" i="10"/>
  <c r="N167" i="10"/>
  <c r="F167" i="10"/>
  <c r="F166" i="10"/>
  <c r="K164" i="11"/>
  <c r="F164" i="11"/>
  <c r="F165" i="11"/>
  <c r="D166" i="11"/>
  <c r="C166" i="11"/>
  <c r="G63" i="9"/>
  <c r="H63" i="9"/>
  <c r="I63" i="9" s="1"/>
  <c r="F63" i="9"/>
  <c r="C64" i="9" s="1"/>
  <c r="D169" i="10" l="1"/>
  <c r="N168" i="10"/>
  <c r="E168" i="10"/>
  <c r="Q168" i="10"/>
  <c r="R168" i="10" s="1"/>
  <c r="S168" i="10" s="1"/>
  <c r="T168" i="10" s="1"/>
  <c r="M168" i="10"/>
  <c r="L164" i="11"/>
  <c r="I164" i="11"/>
  <c r="D167" i="11"/>
  <c r="E167" i="11"/>
  <c r="K167" i="11" s="1"/>
  <c r="C167" i="11"/>
  <c r="E166" i="11"/>
  <c r="I165" i="11"/>
  <c r="L165" i="11"/>
  <c r="J64" i="9"/>
  <c r="D64" i="9"/>
  <c r="L63" i="9"/>
  <c r="K63" i="9"/>
  <c r="F168" i="10" l="1"/>
  <c r="N169" i="10"/>
  <c r="D170" i="10"/>
  <c r="E169" i="10"/>
  <c r="Q169" i="10"/>
  <c r="R169" i="10" s="1"/>
  <c r="S169" i="10" s="1"/>
  <c r="T169" i="10" s="1"/>
  <c r="M169" i="10"/>
  <c r="K166" i="11"/>
  <c r="F166" i="11"/>
  <c r="F167" i="11"/>
  <c r="C168" i="11"/>
  <c r="D168" i="11"/>
  <c r="E64" i="9"/>
  <c r="M170" i="10" l="1"/>
  <c r="Q170" i="10"/>
  <c r="R170" i="10" s="1"/>
  <c r="S170" i="10" s="1"/>
  <c r="T170" i="10" s="1"/>
  <c r="N170" i="10"/>
  <c r="D171" i="10"/>
  <c r="E170" i="10"/>
  <c r="F169" i="10"/>
  <c r="D169" i="11"/>
  <c r="C169" i="11"/>
  <c r="I167" i="11"/>
  <c r="L167" i="11"/>
  <c r="L166" i="11"/>
  <c r="I166" i="11"/>
  <c r="E168" i="11"/>
  <c r="G64" i="9"/>
  <c r="H64" i="9"/>
  <c r="I64" i="9" s="1"/>
  <c r="F64" i="9"/>
  <c r="C65" i="9" s="1"/>
  <c r="Q171" i="10" l="1"/>
  <c r="R171" i="10" s="1"/>
  <c r="S171" i="10" s="1"/>
  <c r="T171" i="10" s="1"/>
  <c r="N171" i="10"/>
  <c r="E171" i="10"/>
  <c r="M171" i="10"/>
  <c r="D172" i="10"/>
  <c r="F170" i="10"/>
  <c r="F171" i="10"/>
  <c r="K168" i="11"/>
  <c r="F168" i="11"/>
  <c r="E169" i="11"/>
  <c r="K169" i="11" s="1"/>
  <c r="D170" i="11"/>
  <c r="E170" i="11"/>
  <c r="K170" i="11" s="1"/>
  <c r="C170" i="11"/>
  <c r="J65" i="9"/>
  <c r="D65" i="9"/>
  <c r="L64" i="9"/>
  <c r="K64" i="9"/>
  <c r="E172" i="10" l="1"/>
  <c r="N172" i="10"/>
  <c r="M172" i="10"/>
  <c r="Q172" i="10"/>
  <c r="R172" i="10" s="1"/>
  <c r="S172" i="10" s="1"/>
  <c r="T172" i="10" s="1"/>
  <c r="D173" i="10"/>
  <c r="F169" i="11"/>
  <c r="I169" i="11" s="1"/>
  <c r="L168" i="11"/>
  <c r="I168" i="11"/>
  <c r="C171" i="11"/>
  <c r="D171" i="11"/>
  <c r="F170" i="11"/>
  <c r="E65" i="9"/>
  <c r="D174" i="10" l="1"/>
  <c r="Q173" i="10"/>
  <c r="R173" i="10" s="1"/>
  <c r="S173" i="10" s="1"/>
  <c r="T173" i="10" s="1"/>
  <c r="N173" i="10"/>
  <c r="M173" i="10"/>
  <c r="E173" i="10"/>
  <c r="F173" i="10"/>
  <c r="F172" i="10"/>
  <c r="L169" i="11"/>
  <c r="L170" i="11"/>
  <c r="I170" i="11"/>
  <c r="E171" i="11"/>
  <c r="C172" i="11"/>
  <c r="D172" i="11"/>
  <c r="E172" i="11"/>
  <c r="K172" i="11" s="1"/>
  <c r="G65" i="9"/>
  <c r="H65" i="9"/>
  <c r="I65" i="9" s="1"/>
  <c r="F65" i="9"/>
  <c r="C66" i="9" s="1"/>
  <c r="M174" i="10" l="1"/>
  <c r="N174" i="10"/>
  <c r="E174" i="10"/>
  <c r="F174" i="10" s="1"/>
  <c r="Q174" i="10"/>
  <c r="R174" i="10" s="1"/>
  <c r="S174" i="10" s="1"/>
  <c r="T174" i="10" s="1"/>
  <c r="D175" i="10"/>
  <c r="K171" i="11"/>
  <c r="F172" i="11"/>
  <c r="F171" i="11"/>
  <c r="D173" i="11"/>
  <c r="C173" i="11"/>
  <c r="J66" i="9"/>
  <c r="D66" i="9"/>
  <c r="K65" i="9"/>
  <c r="L65" i="9"/>
  <c r="N175" i="10" l="1"/>
  <c r="D176" i="10"/>
  <c r="Q175" i="10"/>
  <c r="R175" i="10" s="1"/>
  <c r="S175" i="10" s="1"/>
  <c r="T175" i="10" s="1"/>
  <c r="E175" i="10"/>
  <c r="M175" i="10"/>
  <c r="F175" i="10"/>
  <c r="L171" i="11"/>
  <c r="I171" i="11"/>
  <c r="I172" i="11"/>
  <c r="L172" i="11"/>
  <c r="C174" i="11"/>
  <c r="D174" i="11"/>
  <c r="E173" i="11"/>
  <c r="E66" i="9"/>
  <c r="M176" i="10" l="1"/>
  <c r="D177" i="10"/>
  <c r="E176" i="10"/>
  <c r="N176" i="10"/>
  <c r="Q176" i="10"/>
  <c r="R176" i="10" s="1"/>
  <c r="S176" i="10" s="1"/>
  <c r="T176" i="10" s="1"/>
  <c r="K173" i="11"/>
  <c r="F173" i="11"/>
  <c r="E174" i="11"/>
  <c r="K174" i="11" s="1"/>
  <c r="E175" i="11"/>
  <c r="K175" i="11" s="1"/>
  <c r="D175" i="11"/>
  <c r="C175" i="11"/>
  <c r="G66" i="9"/>
  <c r="H66" i="9"/>
  <c r="I66" i="9" s="1"/>
  <c r="F66" i="9"/>
  <c r="C67" i="9" s="1"/>
  <c r="N177" i="10" l="1"/>
  <c r="M177" i="10"/>
  <c r="D178" i="10"/>
  <c r="Q177" i="10"/>
  <c r="R177" i="10" s="1"/>
  <c r="S177" i="10" s="1"/>
  <c r="T177" i="10" s="1"/>
  <c r="E177" i="10"/>
  <c r="F177" i="10"/>
  <c r="F176" i="10"/>
  <c r="F174" i="11"/>
  <c r="L174" i="11"/>
  <c r="I174" i="11"/>
  <c r="F175" i="11"/>
  <c r="I173" i="11"/>
  <c r="L173" i="11"/>
  <c r="E176" i="11"/>
  <c r="K176" i="11" s="1"/>
  <c r="C176" i="11"/>
  <c r="D176" i="11"/>
  <c r="J67" i="9"/>
  <c r="D67" i="9"/>
  <c r="L66" i="9"/>
  <c r="K66" i="9"/>
  <c r="Q178" i="10" l="1"/>
  <c r="R178" i="10" s="1"/>
  <c r="S178" i="10" s="1"/>
  <c r="T178" i="10" s="1"/>
  <c r="M178" i="10"/>
  <c r="E178" i="10"/>
  <c r="N178" i="10"/>
  <c r="D179" i="10"/>
  <c r="C177" i="11"/>
  <c r="D177" i="11"/>
  <c r="E177" i="11"/>
  <c r="F177" i="11" s="1"/>
  <c r="L175" i="11"/>
  <c r="I175" i="11"/>
  <c r="F176" i="11"/>
  <c r="E67" i="9"/>
  <c r="F178" i="10" l="1"/>
  <c r="M179" i="10"/>
  <c r="Q179" i="10"/>
  <c r="R179" i="10" s="1"/>
  <c r="S179" i="10" s="1"/>
  <c r="T179" i="10" s="1"/>
  <c r="N179" i="10"/>
  <c r="E179" i="10"/>
  <c r="F179" i="10" s="1"/>
  <c r="D180" i="10"/>
  <c r="L177" i="11"/>
  <c r="I177" i="11"/>
  <c r="L176" i="11"/>
  <c r="I176" i="11"/>
  <c r="K177" i="11"/>
  <c r="C178" i="11"/>
  <c r="D178" i="11"/>
  <c r="G67" i="9"/>
  <c r="H67" i="9"/>
  <c r="I67" i="9" s="1"/>
  <c r="F67" i="9"/>
  <c r="C68" i="9" s="1"/>
  <c r="N180" i="10" l="1"/>
  <c r="Q180" i="10"/>
  <c r="R180" i="10" s="1"/>
  <c r="S180" i="10" s="1"/>
  <c r="T180" i="10" s="1"/>
  <c r="D181" i="10"/>
  <c r="M180" i="10"/>
  <c r="E180" i="10"/>
  <c r="F180" i="10"/>
  <c r="E178" i="11"/>
  <c r="E179" i="11"/>
  <c r="K179" i="11" s="1"/>
  <c r="C179" i="11"/>
  <c r="D179" i="11"/>
  <c r="J68" i="9"/>
  <c r="D68" i="9"/>
  <c r="L67" i="9"/>
  <c r="K67" i="9"/>
  <c r="N181" i="10" l="1"/>
  <c r="E181" i="10"/>
  <c r="Q181" i="10"/>
  <c r="R181" i="10" s="1"/>
  <c r="S181" i="10" s="1"/>
  <c r="T181" i="10" s="1"/>
  <c r="M181" i="10"/>
  <c r="D182" i="10"/>
  <c r="K178" i="11"/>
  <c r="F179" i="11"/>
  <c r="F178" i="11"/>
  <c r="C180" i="11"/>
  <c r="D180" i="11"/>
  <c r="E68" i="9"/>
  <c r="M182" i="10" l="1"/>
  <c r="N182" i="10"/>
  <c r="E182" i="10"/>
  <c r="Q182" i="10"/>
  <c r="R182" i="10" s="1"/>
  <c r="S182" i="10" s="1"/>
  <c r="T182" i="10" s="1"/>
  <c r="D183" i="10"/>
  <c r="F182" i="10"/>
  <c r="F181" i="10"/>
  <c r="I178" i="11"/>
  <c r="L178" i="11"/>
  <c r="L179" i="11"/>
  <c r="I179" i="11"/>
  <c r="C181" i="11"/>
  <c r="D181" i="11"/>
  <c r="E180" i="11"/>
  <c r="G68" i="9"/>
  <c r="H68" i="9"/>
  <c r="I68" i="9" s="1"/>
  <c r="F68" i="9"/>
  <c r="C69" i="9" s="1"/>
  <c r="D184" i="10" l="1"/>
  <c r="N183" i="10"/>
  <c r="Q183" i="10"/>
  <c r="R183" i="10" s="1"/>
  <c r="S183" i="10" s="1"/>
  <c r="T183" i="10" s="1"/>
  <c r="M183" i="10"/>
  <c r="E183" i="10"/>
  <c r="K180" i="11"/>
  <c r="F180" i="11"/>
  <c r="C182" i="11"/>
  <c r="D182" i="11"/>
  <c r="E181" i="11"/>
  <c r="J69" i="9"/>
  <c r="D69" i="9"/>
  <c r="L68" i="9"/>
  <c r="K68" i="9"/>
  <c r="F183" i="10" l="1"/>
  <c r="D185" i="10"/>
  <c r="M184" i="10"/>
  <c r="N184" i="10"/>
  <c r="E184" i="10"/>
  <c r="Q184" i="10"/>
  <c r="R184" i="10" s="1"/>
  <c r="S184" i="10" s="1"/>
  <c r="T184" i="10" s="1"/>
  <c r="K181" i="11"/>
  <c r="L180" i="11"/>
  <c r="I180" i="11"/>
  <c r="C183" i="11"/>
  <c r="D183" i="11"/>
  <c r="F181" i="11"/>
  <c r="E182" i="11"/>
  <c r="K182" i="11" s="1"/>
  <c r="E69" i="9"/>
  <c r="N185" i="10" l="1"/>
  <c r="M185" i="10"/>
  <c r="Q185" i="10"/>
  <c r="R185" i="10" s="1"/>
  <c r="S185" i="10" s="1"/>
  <c r="T185" i="10" s="1"/>
  <c r="E185" i="10"/>
  <c r="D186" i="10"/>
  <c r="F184" i="10"/>
  <c r="F185" i="10"/>
  <c r="E183" i="11"/>
  <c r="C184" i="11"/>
  <c r="D184" i="11"/>
  <c r="L181" i="11"/>
  <c r="I181" i="11"/>
  <c r="F182" i="11"/>
  <c r="G69" i="9"/>
  <c r="H69" i="9"/>
  <c r="I69" i="9" s="1"/>
  <c r="F69" i="9"/>
  <c r="C70" i="9" s="1"/>
  <c r="M186" i="10" l="1"/>
  <c r="N186" i="10"/>
  <c r="E186" i="10"/>
  <c r="Q186" i="10"/>
  <c r="R186" i="10" s="1"/>
  <c r="S186" i="10" s="1"/>
  <c r="T186" i="10" s="1"/>
  <c r="D187" i="10"/>
  <c r="D185" i="11"/>
  <c r="C185" i="11"/>
  <c r="L182" i="11"/>
  <c r="I182" i="11"/>
  <c r="K183" i="11"/>
  <c r="F183" i="11"/>
  <c r="E184" i="11"/>
  <c r="F184" i="11"/>
  <c r="J70" i="9"/>
  <c r="D70" i="9"/>
  <c r="L69" i="9"/>
  <c r="K69" i="9"/>
  <c r="E187" i="10" l="1"/>
  <c r="N187" i="10"/>
  <c r="Q187" i="10"/>
  <c r="R187" i="10" s="1"/>
  <c r="S187" i="10" s="1"/>
  <c r="T187" i="10" s="1"/>
  <c r="M187" i="10"/>
  <c r="D188" i="10"/>
  <c r="F187" i="10"/>
  <c r="F186" i="10"/>
  <c r="I183" i="11"/>
  <c r="L183" i="11"/>
  <c r="L184" i="11"/>
  <c r="I184" i="11"/>
  <c r="C186" i="11"/>
  <c r="D186" i="11"/>
  <c r="K184" i="11"/>
  <c r="E185" i="11"/>
  <c r="E70" i="9"/>
  <c r="M188" i="10" l="1"/>
  <c r="E188" i="10"/>
  <c r="Q188" i="10"/>
  <c r="R188" i="10" s="1"/>
  <c r="S188" i="10" s="1"/>
  <c r="T188" i="10" s="1"/>
  <c r="D189" i="10"/>
  <c r="N188" i="10"/>
  <c r="E186" i="11"/>
  <c r="F186" i="11" s="1"/>
  <c r="K185" i="11"/>
  <c r="F185" i="11"/>
  <c r="C187" i="11"/>
  <c r="D187" i="11"/>
  <c r="G70" i="9"/>
  <c r="H70" i="9"/>
  <c r="I70" i="9" s="1"/>
  <c r="F70" i="9"/>
  <c r="C71" i="9" s="1"/>
  <c r="Q189" i="10" l="1"/>
  <c r="R189" i="10" s="1"/>
  <c r="S189" i="10" s="1"/>
  <c r="T189" i="10" s="1"/>
  <c r="E189" i="10"/>
  <c r="M189" i="10"/>
  <c r="N189" i="10"/>
  <c r="D190" i="10"/>
  <c r="F188" i="10"/>
  <c r="C188" i="11"/>
  <c r="D188" i="11"/>
  <c r="I186" i="11"/>
  <c r="L186" i="11"/>
  <c r="K186" i="11"/>
  <c r="L185" i="11"/>
  <c r="I185" i="11"/>
  <c r="E187" i="11"/>
  <c r="K187" i="11" s="1"/>
  <c r="J71" i="9"/>
  <c r="D71" i="9"/>
  <c r="L70" i="9"/>
  <c r="K70" i="9"/>
  <c r="F189" i="10" l="1"/>
  <c r="Q190" i="10"/>
  <c r="R190" i="10" s="1"/>
  <c r="S190" i="10" s="1"/>
  <c r="T190" i="10" s="1"/>
  <c r="E190" i="10"/>
  <c r="M190" i="10"/>
  <c r="N190" i="10"/>
  <c r="D191" i="10"/>
  <c r="C189" i="11"/>
  <c r="D189" i="11"/>
  <c r="F187" i="11"/>
  <c r="E188" i="11"/>
  <c r="K188" i="11" s="1"/>
  <c r="E71" i="9"/>
  <c r="M191" i="10" l="1"/>
  <c r="N191" i="10"/>
  <c r="Q191" i="10"/>
  <c r="R191" i="10" s="1"/>
  <c r="S191" i="10" s="1"/>
  <c r="T191" i="10" s="1"/>
  <c r="E191" i="10"/>
  <c r="D192" i="10"/>
  <c r="F190" i="10"/>
  <c r="F191" i="10"/>
  <c r="C190" i="11"/>
  <c r="E190" i="11"/>
  <c r="K190" i="11" s="1"/>
  <c r="D190" i="11"/>
  <c r="E189" i="11"/>
  <c r="K189" i="11" s="1"/>
  <c r="L187" i="11"/>
  <c r="I187" i="11"/>
  <c r="F188" i="11"/>
  <c r="G71" i="9"/>
  <c r="H71" i="9"/>
  <c r="I71" i="9" s="1"/>
  <c r="F71" i="9"/>
  <c r="C72" i="9" s="1"/>
  <c r="N192" i="10" l="1"/>
  <c r="E192" i="10"/>
  <c r="M192" i="10"/>
  <c r="D193" i="10"/>
  <c r="Q192" i="10"/>
  <c r="R192" i="10" s="1"/>
  <c r="S192" i="10" s="1"/>
  <c r="T192" i="10" s="1"/>
  <c r="C191" i="11"/>
  <c r="D191" i="11"/>
  <c r="F190" i="11"/>
  <c r="I188" i="11"/>
  <c r="L188" i="11"/>
  <c r="F189" i="11"/>
  <c r="J72" i="9"/>
  <c r="D72" i="9"/>
  <c r="L71" i="9"/>
  <c r="K71" i="9"/>
  <c r="E193" i="10" l="1"/>
  <c r="Q193" i="10"/>
  <c r="R193" i="10" s="1"/>
  <c r="S193" i="10" s="1"/>
  <c r="T193" i="10" s="1"/>
  <c r="N193" i="10"/>
  <c r="M193" i="10"/>
  <c r="D194" i="10"/>
  <c r="F192" i="10"/>
  <c r="E191" i="11"/>
  <c r="C192" i="11"/>
  <c r="D192" i="11"/>
  <c r="L189" i="11"/>
  <c r="I189" i="11"/>
  <c r="L190" i="11"/>
  <c r="I190" i="11"/>
  <c r="E72" i="9"/>
  <c r="N194" i="10" l="1"/>
  <c r="E194" i="10"/>
  <c r="Q194" i="10"/>
  <c r="R194" i="10" s="1"/>
  <c r="S194" i="10" s="1"/>
  <c r="T194" i="10" s="1"/>
  <c r="M194" i="10"/>
  <c r="D195" i="10"/>
  <c r="F193" i="10"/>
  <c r="D193" i="11"/>
  <c r="C193" i="11"/>
  <c r="E192" i="11"/>
  <c r="K191" i="11"/>
  <c r="F191" i="11"/>
  <c r="G72" i="9"/>
  <c r="H72" i="9"/>
  <c r="I72" i="9" s="1"/>
  <c r="F72" i="9"/>
  <c r="C73" i="9" s="1"/>
  <c r="M195" i="10" l="1"/>
  <c r="E195" i="10"/>
  <c r="D196" i="10"/>
  <c r="Q195" i="10"/>
  <c r="R195" i="10" s="1"/>
  <c r="S195" i="10" s="1"/>
  <c r="T195" i="10" s="1"/>
  <c r="N195" i="10"/>
  <c r="F195" i="10"/>
  <c r="F194" i="10"/>
  <c r="K192" i="11"/>
  <c r="F192" i="11"/>
  <c r="L191" i="11"/>
  <c r="I191" i="11"/>
  <c r="C194" i="11"/>
  <c r="D194" i="11"/>
  <c r="E193" i="11"/>
  <c r="K193" i="11" s="1"/>
  <c r="J73" i="9"/>
  <c r="D73" i="9"/>
  <c r="L72" i="9"/>
  <c r="K72" i="9"/>
  <c r="N196" i="10" l="1"/>
  <c r="D197" i="10"/>
  <c r="Q196" i="10"/>
  <c r="R196" i="10" s="1"/>
  <c r="S196" i="10" s="1"/>
  <c r="T196" i="10" s="1"/>
  <c r="M196" i="10"/>
  <c r="E196" i="10"/>
  <c r="D195" i="11"/>
  <c r="C195" i="11"/>
  <c r="L192" i="11"/>
  <c r="I192" i="11"/>
  <c r="E194" i="11"/>
  <c r="K194" i="11" s="1"/>
  <c r="F193" i="11"/>
  <c r="E73" i="9"/>
  <c r="F196" i="10" l="1"/>
  <c r="Q197" i="10"/>
  <c r="R197" i="10" s="1"/>
  <c r="S197" i="10" s="1"/>
  <c r="T197" i="10" s="1"/>
  <c r="D198" i="10"/>
  <c r="N197" i="10"/>
  <c r="M197" i="10"/>
  <c r="E197" i="10"/>
  <c r="F197" i="10"/>
  <c r="F194" i="11"/>
  <c r="L194" i="11"/>
  <c r="I194" i="11"/>
  <c r="E195" i="11"/>
  <c r="L193" i="11"/>
  <c r="I193" i="11"/>
  <c r="C196" i="11"/>
  <c r="D196" i="11"/>
  <c r="G73" i="9"/>
  <c r="H73" i="9"/>
  <c r="I73" i="9" s="1"/>
  <c r="F73" i="9"/>
  <c r="C74" i="9" s="1"/>
  <c r="D199" i="10" l="1"/>
  <c r="N198" i="10"/>
  <c r="M198" i="10"/>
  <c r="E198" i="10"/>
  <c r="Q198" i="10"/>
  <c r="R198" i="10" s="1"/>
  <c r="S198" i="10" s="1"/>
  <c r="T198" i="10" s="1"/>
  <c r="F198" i="10"/>
  <c r="D197" i="11"/>
  <c r="C197" i="11"/>
  <c r="K195" i="11"/>
  <c r="F195" i="11"/>
  <c r="E196" i="11"/>
  <c r="K196" i="11" s="1"/>
  <c r="J74" i="9"/>
  <c r="D74" i="9"/>
  <c r="L73" i="9"/>
  <c r="K73" i="9"/>
  <c r="N199" i="10" l="1"/>
  <c r="E199" i="10"/>
  <c r="M199" i="10"/>
  <c r="D200" i="10"/>
  <c r="Q199" i="10"/>
  <c r="R199" i="10" s="1"/>
  <c r="S199" i="10" s="1"/>
  <c r="T199" i="10" s="1"/>
  <c r="E197" i="11"/>
  <c r="K197" i="11" s="1"/>
  <c r="L195" i="11"/>
  <c r="I195" i="11"/>
  <c r="F196" i="11"/>
  <c r="C198" i="11"/>
  <c r="D198" i="11"/>
  <c r="E74" i="9"/>
  <c r="F199" i="10" l="1"/>
  <c r="Q200" i="10"/>
  <c r="R200" i="10" s="1"/>
  <c r="S200" i="10" s="1"/>
  <c r="T200" i="10" s="1"/>
  <c r="E200" i="10"/>
  <c r="M200" i="10"/>
  <c r="N200" i="10"/>
  <c r="D201" i="10"/>
  <c r="F197" i="11"/>
  <c r="L197" i="11" s="1"/>
  <c r="C199" i="11"/>
  <c r="D199" i="11"/>
  <c r="E199" i="11"/>
  <c r="K199" i="11" s="1"/>
  <c r="E198" i="11"/>
  <c r="L196" i="11"/>
  <c r="I196" i="11"/>
  <c r="G74" i="9"/>
  <c r="H74" i="9"/>
  <c r="I74" i="9" s="1"/>
  <c r="F74" i="9"/>
  <c r="C75" i="9" s="1"/>
  <c r="F200" i="10" l="1"/>
  <c r="N201" i="10"/>
  <c r="M201" i="10"/>
  <c r="D202" i="10"/>
  <c r="E201" i="10"/>
  <c r="Q201" i="10"/>
  <c r="R201" i="10" s="1"/>
  <c r="S201" i="10" s="1"/>
  <c r="T201" i="10" s="1"/>
  <c r="I197" i="11"/>
  <c r="K198" i="11"/>
  <c r="F199" i="11"/>
  <c r="E200" i="11"/>
  <c r="K200" i="11" s="1"/>
  <c r="D200" i="11"/>
  <c r="C200" i="11"/>
  <c r="F198" i="11"/>
  <c r="J75" i="9"/>
  <c r="D75" i="9"/>
  <c r="L74" i="9"/>
  <c r="K74" i="9"/>
  <c r="M202" i="10" l="1"/>
  <c r="E202" i="10"/>
  <c r="Q202" i="10"/>
  <c r="R202" i="10" s="1"/>
  <c r="S202" i="10" s="1"/>
  <c r="T202" i="10" s="1"/>
  <c r="N202" i="10"/>
  <c r="D203" i="10"/>
  <c r="F201" i="10"/>
  <c r="F200" i="11"/>
  <c r="I200" i="11" s="1"/>
  <c r="L198" i="11"/>
  <c r="I198" i="11"/>
  <c r="D201" i="11"/>
  <c r="C201" i="11"/>
  <c r="L199" i="11"/>
  <c r="I199" i="11"/>
  <c r="E75" i="9"/>
  <c r="L200" i="11" l="1"/>
  <c r="D204" i="10"/>
  <c r="M203" i="10"/>
  <c r="Q203" i="10"/>
  <c r="R203" i="10" s="1"/>
  <c r="S203" i="10" s="1"/>
  <c r="T203" i="10" s="1"/>
  <c r="E203" i="10"/>
  <c r="N203" i="10"/>
  <c r="F202" i="10"/>
  <c r="F203" i="10"/>
  <c r="E201" i="11"/>
  <c r="E202" i="11"/>
  <c r="K202" i="11" s="1"/>
  <c r="C202" i="11"/>
  <c r="D202" i="11"/>
  <c r="G75" i="9"/>
  <c r="H75" i="9"/>
  <c r="I75" i="9" s="1"/>
  <c r="F75" i="9"/>
  <c r="C76" i="9" s="1"/>
  <c r="N204" i="10" l="1"/>
  <c r="M204" i="10"/>
  <c r="E204" i="10"/>
  <c r="Q204" i="10"/>
  <c r="R204" i="10" s="1"/>
  <c r="S204" i="10" s="1"/>
  <c r="T204" i="10" s="1"/>
  <c r="D205" i="10"/>
  <c r="D203" i="11"/>
  <c r="C203" i="11"/>
  <c r="K201" i="11"/>
  <c r="F202" i="11"/>
  <c r="F201" i="11"/>
  <c r="J76" i="9"/>
  <c r="D76" i="9"/>
  <c r="L75" i="9"/>
  <c r="K75" i="9"/>
  <c r="D206" i="10" l="1"/>
  <c r="M205" i="10"/>
  <c r="E205" i="10"/>
  <c r="N205" i="10"/>
  <c r="Q205" i="10"/>
  <c r="R205" i="10" s="1"/>
  <c r="S205" i="10" s="1"/>
  <c r="T205" i="10" s="1"/>
  <c r="F204" i="10"/>
  <c r="E203" i="11"/>
  <c r="L201" i="11"/>
  <c r="I201" i="11"/>
  <c r="I202" i="11"/>
  <c r="L202" i="11"/>
  <c r="C204" i="11"/>
  <c r="D204" i="11"/>
  <c r="E76" i="9"/>
  <c r="M206" i="10" l="1"/>
  <c r="Q206" i="10"/>
  <c r="R206" i="10" s="1"/>
  <c r="S206" i="10" s="1"/>
  <c r="T206" i="10" s="1"/>
  <c r="E206" i="10"/>
  <c r="D207" i="10"/>
  <c r="N206" i="10"/>
  <c r="F205" i="10"/>
  <c r="D205" i="11"/>
  <c r="C205" i="11"/>
  <c r="E204" i="11"/>
  <c r="K203" i="11"/>
  <c r="F203" i="11"/>
  <c r="G76" i="9"/>
  <c r="H76" i="9"/>
  <c r="I76" i="9" s="1"/>
  <c r="F76" i="9"/>
  <c r="C77" i="9" s="1"/>
  <c r="M207" i="10" l="1"/>
  <c r="N207" i="10"/>
  <c r="Q207" i="10"/>
  <c r="R207" i="10" s="1"/>
  <c r="S207" i="10" s="1"/>
  <c r="T207" i="10" s="1"/>
  <c r="E207" i="10"/>
  <c r="D208" i="10"/>
  <c r="F207" i="10"/>
  <c r="F206" i="10"/>
  <c r="K204" i="11"/>
  <c r="L203" i="11"/>
  <c r="I203" i="11"/>
  <c r="C206" i="11"/>
  <c r="D206" i="11"/>
  <c r="F204" i="11"/>
  <c r="E205" i="11"/>
  <c r="K205" i="11" s="1"/>
  <c r="J77" i="9"/>
  <c r="D77" i="9"/>
  <c r="L76" i="9"/>
  <c r="K76" i="9"/>
  <c r="E208" i="10" l="1"/>
  <c r="N208" i="10"/>
  <c r="M208" i="10"/>
  <c r="D209" i="10"/>
  <c r="Q208" i="10"/>
  <c r="R208" i="10" s="1"/>
  <c r="S208" i="10" s="1"/>
  <c r="T208" i="10" s="1"/>
  <c r="F205" i="11"/>
  <c r="C207" i="11"/>
  <c r="D207" i="11"/>
  <c r="I204" i="11"/>
  <c r="L204" i="11"/>
  <c r="E206" i="11"/>
  <c r="K206" i="11" s="1"/>
  <c r="E77" i="9"/>
  <c r="N209" i="10" l="1"/>
  <c r="E209" i="10"/>
  <c r="D210" i="10"/>
  <c r="Q209" i="10"/>
  <c r="R209" i="10" s="1"/>
  <c r="S209" i="10" s="1"/>
  <c r="T209" i="10" s="1"/>
  <c r="M209" i="10"/>
  <c r="F208" i="10"/>
  <c r="F209" i="10"/>
  <c r="C208" i="11"/>
  <c r="D208" i="11"/>
  <c r="E207" i="11"/>
  <c r="K207" i="11" s="1"/>
  <c r="F206" i="11"/>
  <c r="L205" i="11"/>
  <c r="I205" i="11"/>
  <c r="G77" i="9"/>
  <c r="H77" i="9"/>
  <c r="I77" i="9" s="1"/>
  <c r="F77" i="9"/>
  <c r="C78" i="9" s="1"/>
  <c r="N210" i="10" l="1"/>
  <c r="M210" i="10"/>
  <c r="E210" i="10"/>
  <c r="Q210" i="10"/>
  <c r="R210" i="10" s="1"/>
  <c r="S210" i="10" s="1"/>
  <c r="T210" i="10" s="1"/>
  <c r="D211" i="10"/>
  <c r="F207" i="11"/>
  <c r="I206" i="11"/>
  <c r="L206" i="11"/>
  <c r="E208" i="11"/>
  <c r="C209" i="11"/>
  <c r="D209" i="11"/>
  <c r="J78" i="9"/>
  <c r="D78" i="9"/>
  <c r="L77" i="9"/>
  <c r="K77" i="9"/>
  <c r="D212" i="10" l="1"/>
  <c r="E211" i="10"/>
  <c r="N211" i="10"/>
  <c r="M211" i="10"/>
  <c r="Q211" i="10"/>
  <c r="R211" i="10" s="1"/>
  <c r="S211" i="10" s="1"/>
  <c r="T211" i="10" s="1"/>
  <c r="F210" i="10"/>
  <c r="K208" i="11"/>
  <c r="F208" i="11"/>
  <c r="E209" i="11"/>
  <c r="K209" i="11" s="1"/>
  <c r="I207" i="11"/>
  <c r="L207" i="11"/>
  <c r="C210" i="11"/>
  <c r="D210" i="11"/>
  <c r="E78" i="9"/>
  <c r="F211" i="10" l="1"/>
  <c r="M212" i="10"/>
  <c r="D213" i="10"/>
  <c r="N212" i="10"/>
  <c r="Q212" i="10"/>
  <c r="R212" i="10" s="1"/>
  <c r="S212" i="10" s="1"/>
  <c r="T212" i="10" s="1"/>
  <c r="E212" i="10"/>
  <c r="D211" i="11"/>
  <c r="C211" i="11"/>
  <c r="I208" i="11"/>
  <c r="L208" i="11"/>
  <c r="F209" i="11"/>
  <c r="E210" i="11"/>
  <c r="G78" i="9"/>
  <c r="H78" i="9"/>
  <c r="I78" i="9" s="1"/>
  <c r="F78" i="9"/>
  <c r="C79" i="9" s="1"/>
  <c r="F212" i="10" l="1"/>
  <c r="D214" i="10"/>
  <c r="M213" i="10"/>
  <c r="E213" i="10"/>
  <c r="N213" i="10"/>
  <c r="Q213" i="10"/>
  <c r="R213" i="10" s="1"/>
  <c r="S213" i="10" s="1"/>
  <c r="T213" i="10" s="1"/>
  <c r="F213" i="10"/>
  <c r="K210" i="11"/>
  <c r="L209" i="11"/>
  <c r="I209" i="11"/>
  <c r="F210" i="11"/>
  <c r="C212" i="11"/>
  <c r="D212" i="11"/>
  <c r="E211" i="11"/>
  <c r="K211" i="11" s="1"/>
  <c r="J79" i="9"/>
  <c r="D79" i="9"/>
  <c r="L78" i="9"/>
  <c r="K78" i="9"/>
  <c r="Q214" i="10" l="1"/>
  <c r="R214" i="10" s="1"/>
  <c r="S214" i="10" s="1"/>
  <c r="T214" i="10" s="1"/>
  <c r="D215" i="10"/>
  <c r="N214" i="10"/>
  <c r="M214" i="10"/>
  <c r="E214" i="10"/>
  <c r="F214" i="10"/>
  <c r="D213" i="11"/>
  <c r="C213" i="11"/>
  <c r="I210" i="11"/>
  <c r="L210" i="11"/>
  <c r="F211" i="11"/>
  <c r="E212" i="11"/>
  <c r="K212" i="11" s="1"/>
  <c r="E79" i="9"/>
  <c r="D216" i="10" l="1"/>
  <c r="M215" i="10"/>
  <c r="N215" i="10"/>
  <c r="Q215" i="10"/>
  <c r="R215" i="10" s="1"/>
  <c r="S215" i="10" s="1"/>
  <c r="T215" i="10" s="1"/>
  <c r="E215" i="10"/>
  <c r="F212" i="11"/>
  <c r="I212" i="11" s="1"/>
  <c r="L212" i="11"/>
  <c r="L211" i="11"/>
  <c r="I211" i="11"/>
  <c r="E213" i="11"/>
  <c r="K213" i="11" s="1"/>
  <c r="D214" i="11"/>
  <c r="C214" i="11"/>
  <c r="G79" i="9"/>
  <c r="H79" i="9"/>
  <c r="I79" i="9" s="1"/>
  <c r="F79" i="9"/>
  <c r="C80" i="9" s="1"/>
  <c r="F215" i="10" l="1"/>
  <c r="M216" i="10"/>
  <c r="N216" i="10"/>
  <c r="Q216" i="10"/>
  <c r="R216" i="10" s="1"/>
  <c r="S216" i="10" s="1"/>
  <c r="T216" i="10" s="1"/>
  <c r="D217" i="10"/>
  <c r="E216" i="10"/>
  <c r="E214" i="11"/>
  <c r="F214" i="11" s="1"/>
  <c r="E215" i="11"/>
  <c r="K215" i="11" s="1"/>
  <c r="C215" i="11"/>
  <c r="D215" i="11"/>
  <c r="F213" i="11"/>
  <c r="J80" i="9"/>
  <c r="D80" i="9"/>
  <c r="L79" i="9"/>
  <c r="K79" i="9"/>
  <c r="E217" i="10" l="1"/>
  <c r="F217" i="10" s="1"/>
  <c r="Q217" i="10"/>
  <c r="R217" i="10" s="1"/>
  <c r="S217" i="10" s="1"/>
  <c r="T217" i="10" s="1"/>
  <c r="M217" i="10"/>
  <c r="N217" i="10"/>
  <c r="D218" i="10"/>
  <c r="F216" i="10"/>
  <c r="F215" i="11"/>
  <c r="I213" i="11"/>
  <c r="L213" i="11"/>
  <c r="L215" i="11"/>
  <c r="I215" i="11"/>
  <c r="L214" i="11"/>
  <c r="I214" i="11"/>
  <c r="D216" i="11"/>
  <c r="C216" i="11"/>
  <c r="K214" i="11"/>
  <c r="E80" i="9"/>
  <c r="N218" i="10" l="1"/>
  <c r="E218" i="10"/>
  <c r="D219" i="10"/>
  <c r="Q218" i="10"/>
  <c r="R218" i="10" s="1"/>
  <c r="S218" i="10" s="1"/>
  <c r="T218" i="10" s="1"/>
  <c r="M218" i="10"/>
  <c r="E216" i="11"/>
  <c r="C217" i="11"/>
  <c r="D217" i="11"/>
  <c r="G80" i="9"/>
  <c r="H80" i="9"/>
  <c r="I80" i="9" s="1"/>
  <c r="F80" i="9"/>
  <c r="C81" i="9" s="1"/>
  <c r="N219" i="10" l="1"/>
  <c r="E219" i="10"/>
  <c r="D220" i="10"/>
  <c r="Q219" i="10"/>
  <c r="R219" i="10" s="1"/>
  <c r="S219" i="10" s="1"/>
  <c r="T219" i="10" s="1"/>
  <c r="M219" i="10"/>
  <c r="F219" i="10"/>
  <c r="F218" i="10"/>
  <c r="C218" i="11"/>
  <c r="D218" i="11"/>
  <c r="E217" i="11"/>
  <c r="K216" i="11"/>
  <c r="F216" i="11"/>
  <c r="J81" i="9"/>
  <c r="D81" i="9"/>
  <c r="L80" i="9"/>
  <c r="K80" i="9"/>
  <c r="M220" i="10" l="1"/>
  <c r="Q220" i="10"/>
  <c r="R220" i="10" s="1"/>
  <c r="S220" i="10" s="1"/>
  <c r="T220" i="10" s="1"/>
  <c r="D221" i="10"/>
  <c r="E220" i="10"/>
  <c r="N220" i="10"/>
  <c r="F220" i="10"/>
  <c r="D219" i="11"/>
  <c r="C219" i="11"/>
  <c r="L216" i="11"/>
  <c r="I216" i="11"/>
  <c r="K217" i="11"/>
  <c r="F217" i="11"/>
  <c r="E218" i="11"/>
  <c r="E81" i="9"/>
  <c r="N221" i="10" l="1"/>
  <c r="M221" i="10"/>
  <c r="D222" i="10"/>
  <c r="Q221" i="10"/>
  <c r="R221" i="10" s="1"/>
  <c r="S221" i="10" s="1"/>
  <c r="T221" i="10" s="1"/>
  <c r="E221" i="10"/>
  <c r="K218" i="11"/>
  <c r="I217" i="11"/>
  <c r="L217" i="11"/>
  <c r="D220" i="11"/>
  <c r="C220" i="11"/>
  <c r="E219" i="11"/>
  <c r="K219" i="11" s="1"/>
  <c r="F219" i="11"/>
  <c r="F218" i="11"/>
  <c r="G81" i="9"/>
  <c r="H81" i="9"/>
  <c r="I81" i="9" s="1"/>
  <c r="F81" i="9"/>
  <c r="C82" i="9" s="1"/>
  <c r="D223" i="10" l="1"/>
  <c r="N222" i="10"/>
  <c r="E222" i="10"/>
  <c r="M222" i="10"/>
  <c r="Q222" i="10"/>
  <c r="R222" i="10" s="1"/>
  <c r="S222" i="10" s="1"/>
  <c r="T222" i="10" s="1"/>
  <c r="F221" i="10"/>
  <c r="L219" i="11"/>
  <c r="I219" i="11"/>
  <c r="E220" i="11"/>
  <c r="D221" i="11"/>
  <c r="C221" i="11"/>
  <c r="E221" i="11"/>
  <c r="K221" i="11" s="1"/>
  <c r="I218" i="11"/>
  <c r="L218" i="11"/>
  <c r="J82" i="9"/>
  <c r="D82" i="9"/>
  <c r="L81" i="9"/>
  <c r="K81" i="9"/>
  <c r="M223" i="10" l="1"/>
  <c r="D224" i="10"/>
  <c r="Q223" i="10"/>
  <c r="R223" i="10" s="1"/>
  <c r="S223" i="10" s="1"/>
  <c r="T223" i="10" s="1"/>
  <c r="N223" i="10"/>
  <c r="E223" i="10"/>
  <c r="F222" i="10"/>
  <c r="F223" i="10"/>
  <c r="F221" i="11"/>
  <c r="L221" i="11" s="1"/>
  <c r="F220" i="11"/>
  <c r="D222" i="11"/>
  <c r="C222" i="11"/>
  <c r="K220" i="11"/>
  <c r="E82" i="9"/>
  <c r="I221" i="11" l="1"/>
  <c r="Q224" i="10"/>
  <c r="R224" i="10" s="1"/>
  <c r="S224" i="10" s="1"/>
  <c r="T224" i="10" s="1"/>
  <c r="D225" i="10"/>
  <c r="M224" i="10"/>
  <c r="E224" i="10"/>
  <c r="N224" i="10"/>
  <c r="D223" i="11"/>
  <c r="E223" i="11"/>
  <c r="K223" i="11" s="1"/>
  <c r="C223" i="11"/>
  <c r="I220" i="11"/>
  <c r="L220" i="11"/>
  <c r="E222" i="11"/>
  <c r="G82" i="9"/>
  <c r="H82" i="9"/>
  <c r="I82" i="9" s="1"/>
  <c r="F82" i="9"/>
  <c r="C83" i="9" s="1"/>
  <c r="D226" i="10" l="1"/>
  <c r="M225" i="10"/>
  <c r="Q225" i="10"/>
  <c r="R225" i="10" s="1"/>
  <c r="S225" i="10" s="1"/>
  <c r="T225" i="10" s="1"/>
  <c r="E225" i="10"/>
  <c r="N225" i="10"/>
  <c r="F224" i="10"/>
  <c r="F225" i="10"/>
  <c r="C224" i="11"/>
  <c r="D224" i="11"/>
  <c r="K222" i="11"/>
  <c r="F223" i="11"/>
  <c r="F222" i="11"/>
  <c r="J83" i="9"/>
  <c r="D83" i="9"/>
  <c r="L82" i="9"/>
  <c r="K82" i="9"/>
  <c r="M226" i="10" l="1"/>
  <c r="E226" i="10"/>
  <c r="D227" i="10"/>
  <c r="N226" i="10"/>
  <c r="Q226" i="10"/>
  <c r="R226" i="10" s="1"/>
  <c r="S226" i="10" s="1"/>
  <c r="T226" i="10" s="1"/>
  <c r="L223" i="11"/>
  <c r="I223" i="11"/>
  <c r="E224" i="11"/>
  <c r="I222" i="11"/>
  <c r="L222" i="11"/>
  <c r="C225" i="11"/>
  <c r="D225" i="11"/>
  <c r="E225" i="11"/>
  <c r="K225" i="11" s="1"/>
  <c r="E83" i="9"/>
  <c r="M227" i="10" l="1"/>
  <c r="E227" i="10"/>
  <c r="N227" i="10"/>
  <c r="Q227" i="10"/>
  <c r="R227" i="10" s="1"/>
  <c r="S227" i="10" s="1"/>
  <c r="T227" i="10" s="1"/>
  <c r="D228" i="10"/>
  <c r="F226" i="10"/>
  <c r="C226" i="11"/>
  <c r="D226" i="11"/>
  <c r="K224" i="11"/>
  <c r="F225" i="11"/>
  <c r="F224" i="11"/>
  <c r="G83" i="9"/>
  <c r="H83" i="9"/>
  <c r="I83" i="9" s="1"/>
  <c r="F83" i="9"/>
  <c r="C84" i="9" s="1"/>
  <c r="F227" i="10" l="1"/>
  <c r="M228" i="10"/>
  <c r="E228" i="10"/>
  <c r="Q228" i="10"/>
  <c r="R228" i="10" s="1"/>
  <c r="S228" i="10" s="1"/>
  <c r="T228" i="10" s="1"/>
  <c r="D229" i="10"/>
  <c r="N228" i="10"/>
  <c r="E227" i="11"/>
  <c r="K227" i="11" s="1"/>
  <c r="D227" i="11"/>
  <c r="C227" i="11"/>
  <c r="L225" i="11"/>
  <c r="I225" i="11"/>
  <c r="E226" i="11"/>
  <c r="L224" i="11"/>
  <c r="I224" i="11"/>
  <c r="J84" i="9"/>
  <c r="D84" i="9"/>
  <c r="L83" i="9"/>
  <c r="K83" i="9"/>
  <c r="D230" i="10" l="1"/>
  <c r="Q229" i="10"/>
  <c r="R229" i="10" s="1"/>
  <c r="S229" i="10" s="1"/>
  <c r="T229" i="10" s="1"/>
  <c r="E229" i="10"/>
  <c r="M229" i="10"/>
  <c r="N229" i="10"/>
  <c r="F228" i="10"/>
  <c r="F229" i="10"/>
  <c r="K226" i="11"/>
  <c r="F227" i="11"/>
  <c r="F226" i="11"/>
  <c r="C228" i="11"/>
  <c r="D228" i="11"/>
  <c r="E84" i="9"/>
  <c r="M230" i="10" l="1"/>
  <c r="Q230" i="10"/>
  <c r="R230" i="10" s="1"/>
  <c r="S230" i="10" s="1"/>
  <c r="T230" i="10" s="1"/>
  <c r="E230" i="10"/>
  <c r="D231" i="10"/>
  <c r="N230" i="10"/>
  <c r="D229" i="11"/>
  <c r="C229" i="11"/>
  <c r="I227" i="11"/>
  <c r="L227" i="11"/>
  <c r="L226" i="11"/>
  <c r="I226" i="11"/>
  <c r="E228" i="11"/>
  <c r="G84" i="9"/>
  <c r="H84" i="9"/>
  <c r="I84" i="9" s="1"/>
  <c r="F84" i="9"/>
  <c r="C85" i="9" s="1"/>
  <c r="N231" i="10" l="1"/>
  <c r="E231" i="10"/>
  <c r="Q231" i="10"/>
  <c r="R231" i="10" s="1"/>
  <c r="S231" i="10" s="1"/>
  <c r="T231" i="10" s="1"/>
  <c r="D232" i="10"/>
  <c r="M231" i="10"/>
  <c r="F230" i="10"/>
  <c r="F231" i="10"/>
  <c r="E229" i="11"/>
  <c r="K228" i="11"/>
  <c r="F229" i="11"/>
  <c r="F228" i="11"/>
  <c r="C230" i="11"/>
  <c r="D230" i="11"/>
  <c r="E230" i="11"/>
  <c r="K230" i="11" s="1"/>
  <c r="J85" i="9"/>
  <c r="D85" i="9"/>
  <c r="L84" i="9"/>
  <c r="K84" i="9"/>
  <c r="F230" i="11" l="1"/>
  <c r="M232" i="10"/>
  <c r="Q232" i="10"/>
  <c r="R232" i="10" s="1"/>
  <c r="S232" i="10" s="1"/>
  <c r="T232" i="10" s="1"/>
  <c r="D233" i="10"/>
  <c r="N232" i="10"/>
  <c r="E232" i="10"/>
  <c r="L230" i="11"/>
  <c r="I230" i="11"/>
  <c r="L228" i="11"/>
  <c r="I228" i="11"/>
  <c r="L229" i="11"/>
  <c r="I229" i="11"/>
  <c r="C231" i="11"/>
  <c r="D231" i="11"/>
  <c r="K229" i="11"/>
  <c r="E85" i="9"/>
  <c r="E233" i="10" l="1"/>
  <c r="D234" i="10"/>
  <c r="M233" i="10"/>
  <c r="Q233" i="10"/>
  <c r="R233" i="10" s="1"/>
  <c r="S233" i="10" s="1"/>
  <c r="T233" i="10" s="1"/>
  <c r="N233" i="10"/>
  <c r="F232" i="10"/>
  <c r="E231" i="11"/>
  <c r="D232" i="11"/>
  <c r="C232" i="11"/>
  <c r="G85" i="9"/>
  <c r="H85" i="9"/>
  <c r="I85" i="9" s="1"/>
  <c r="F85" i="9"/>
  <c r="C86" i="9" s="1"/>
  <c r="E234" i="10" l="1"/>
  <c r="D235" i="10"/>
  <c r="N234" i="10"/>
  <c r="Q234" i="10"/>
  <c r="R234" i="10" s="1"/>
  <c r="S234" i="10" s="1"/>
  <c r="T234" i="10" s="1"/>
  <c r="M234" i="10"/>
  <c r="F233" i="10"/>
  <c r="D233" i="11"/>
  <c r="E233" i="11"/>
  <c r="K233" i="11" s="1"/>
  <c r="C233" i="11"/>
  <c r="E232" i="11"/>
  <c r="F233" i="11" s="1"/>
  <c r="K231" i="11"/>
  <c r="F231" i="11"/>
  <c r="J86" i="9"/>
  <c r="D86" i="9"/>
  <c r="L85" i="9"/>
  <c r="K85" i="9"/>
  <c r="D236" i="10" l="1"/>
  <c r="Q235" i="10"/>
  <c r="R235" i="10" s="1"/>
  <c r="S235" i="10" s="1"/>
  <c r="T235" i="10" s="1"/>
  <c r="M235" i="10"/>
  <c r="N235" i="10"/>
  <c r="E235" i="10"/>
  <c r="F234" i="10"/>
  <c r="F235" i="10"/>
  <c r="F232" i="11"/>
  <c r="I233" i="11"/>
  <c r="L233" i="11"/>
  <c r="I232" i="11"/>
  <c r="L232" i="11"/>
  <c r="I231" i="11"/>
  <c r="L231" i="11"/>
  <c r="C234" i="11"/>
  <c r="D234" i="11"/>
  <c r="K232" i="11"/>
  <c r="E86" i="9"/>
  <c r="M236" i="10" l="1"/>
  <c r="D237" i="10"/>
  <c r="E236" i="10"/>
  <c r="Q236" i="10"/>
  <c r="R236" i="10" s="1"/>
  <c r="S236" i="10" s="1"/>
  <c r="T236" i="10" s="1"/>
  <c r="N236" i="10"/>
  <c r="E234" i="11"/>
  <c r="E235" i="11"/>
  <c r="K235" i="11" s="1"/>
  <c r="C235" i="11"/>
  <c r="D235" i="11"/>
  <c r="G86" i="9"/>
  <c r="H86" i="9"/>
  <c r="I86" i="9" s="1"/>
  <c r="F86" i="9"/>
  <c r="C87" i="9" s="1"/>
  <c r="F236" i="10" l="1"/>
  <c r="Q237" i="10"/>
  <c r="R237" i="10" s="1"/>
  <c r="S237" i="10" s="1"/>
  <c r="T237" i="10" s="1"/>
  <c r="D238" i="10"/>
  <c r="E237" i="10"/>
  <c r="M237" i="10"/>
  <c r="N237" i="10"/>
  <c r="C236" i="11"/>
  <c r="D236" i="11"/>
  <c r="K234" i="11"/>
  <c r="F234" i="11"/>
  <c r="F235" i="11"/>
  <c r="J87" i="9"/>
  <c r="D87" i="9"/>
  <c r="L86" i="9"/>
  <c r="K86" i="9"/>
  <c r="D239" i="10" l="1"/>
  <c r="N238" i="10"/>
  <c r="M238" i="10"/>
  <c r="Q238" i="10"/>
  <c r="R238" i="10" s="1"/>
  <c r="S238" i="10" s="1"/>
  <c r="T238" i="10" s="1"/>
  <c r="E238" i="10"/>
  <c r="F237" i="10"/>
  <c r="E236" i="11"/>
  <c r="C237" i="11"/>
  <c r="D237" i="11"/>
  <c r="L235" i="11"/>
  <c r="I235" i="11"/>
  <c r="L234" i="11"/>
  <c r="I234" i="11"/>
  <c r="E87" i="9"/>
  <c r="D240" i="10" l="1"/>
  <c r="Q239" i="10"/>
  <c r="R239" i="10" s="1"/>
  <c r="S239" i="10" s="1"/>
  <c r="T239" i="10" s="1"/>
  <c r="M239" i="10"/>
  <c r="N239" i="10"/>
  <c r="E239" i="10"/>
  <c r="F238" i="10"/>
  <c r="D238" i="11"/>
  <c r="C238" i="11"/>
  <c r="E237" i="11"/>
  <c r="K237" i="11" s="1"/>
  <c r="K236" i="11"/>
  <c r="F236" i="11"/>
  <c r="G87" i="9"/>
  <c r="H87" i="9"/>
  <c r="I87" i="9" s="1"/>
  <c r="F87" i="9"/>
  <c r="C88" i="9" s="1"/>
  <c r="E240" i="10" l="1"/>
  <c r="D241" i="10"/>
  <c r="M240" i="10"/>
  <c r="Q240" i="10"/>
  <c r="R240" i="10" s="1"/>
  <c r="S240" i="10" s="1"/>
  <c r="T240" i="10" s="1"/>
  <c r="N240" i="10"/>
  <c r="F239" i="10"/>
  <c r="F237" i="11"/>
  <c r="I237" i="11" s="1"/>
  <c r="E238" i="11"/>
  <c r="L236" i="11"/>
  <c r="I236" i="11"/>
  <c r="C239" i="11"/>
  <c r="E239" i="11"/>
  <c r="K239" i="11" s="1"/>
  <c r="D239" i="11"/>
  <c r="J88" i="9"/>
  <c r="D88" i="9"/>
  <c r="L87" i="9"/>
  <c r="K87" i="9"/>
  <c r="M241" i="10" l="1"/>
  <c r="Q241" i="10"/>
  <c r="R241" i="10" s="1"/>
  <c r="S241" i="10" s="1"/>
  <c r="T241" i="10" s="1"/>
  <c r="E241" i="10"/>
  <c r="D242" i="10"/>
  <c r="N241" i="10"/>
  <c r="F240" i="10"/>
  <c r="L237" i="11"/>
  <c r="F239" i="11"/>
  <c r="D240" i="11"/>
  <c r="C240" i="11"/>
  <c r="K238" i="11"/>
  <c r="F238" i="11"/>
  <c r="E88" i="9"/>
  <c r="F241" i="10" l="1"/>
  <c r="N242" i="10"/>
  <c r="M242" i="10"/>
  <c r="E242" i="10"/>
  <c r="Q242" i="10"/>
  <c r="R242" i="10" s="1"/>
  <c r="S242" i="10" s="1"/>
  <c r="T242" i="10" s="1"/>
  <c r="D243" i="10"/>
  <c r="L239" i="11"/>
  <c r="I239" i="11"/>
  <c r="C241" i="11"/>
  <c r="D241" i="11"/>
  <c r="L238" i="11"/>
  <c r="I238" i="11"/>
  <c r="E240" i="11"/>
  <c r="G88" i="9"/>
  <c r="H88" i="9"/>
  <c r="I88" i="9" s="1"/>
  <c r="F88" i="9"/>
  <c r="C89" i="9" s="1"/>
  <c r="N243" i="10" l="1"/>
  <c r="Q243" i="10"/>
  <c r="R243" i="10" s="1"/>
  <c r="S243" i="10" s="1"/>
  <c r="T243" i="10" s="1"/>
  <c r="M243" i="10"/>
  <c r="D244" i="10"/>
  <c r="E243" i="10"/>
  <c r="F243" i="10"/>
  <c r="F242" i="10"/>
  <c r="C242" i="11"/>
  <c r="E242" i="11"/>
  <c r="K242" i="11" s="1"/>
  <c r="D242" i="11"/>
  <c r="K240" i="11"/>
  <c r="F240" i="11"/>
  <c r="E241" i="11"/>
  <c r="K241" i="11" s="1"/>
  <c r="J89" i="9"/>
  <c r="D89" i="9"/>
  <c r="L88" i="9"/>
  <c r="K88" i="9"/>
  <c r="D245" i="10" l="1"/>
  <c r="N244" i="10"/>
  <c r="M244" i="10"/>
  <c r="Q244" i="10"/>
  <c r="R244" i="10" s="1"/>
  <c r="S244" i="10" s="1"/>
  <c r="T244" i="10" s="1"/>
  <c r="E244" i="10"/>
  <c r="F242" i="11"/>
  <c r="L242" i="11" s="1"/>
  <c r="L240" i="11"/>
  <c r="I240" i="11"/>
  <c r="C243" i="11"/>
  <c r="D243" i="11"/>
  <c r="F241" i="11"/>
  <c r="E89" i="9"/>
  <c r="F244" i="10" l="1"/>
  <c r="E245" i="10"/>
  <c r="D246" i="10"/>
  <c r="Q245" i="10"/>
  <c r="R245" i="10" s="1"/>
  <c r="S245" i="10" s="1"/>
  <c r="T245" i="10" s="1"/>
  <c r="N245" i="10"/>
  <c r="M245" i="10"/>
  <c r="I242" i="11"/>
  <c r="E243" i="11"/>
  <c r="L241" i="11"/>
  <c r="I241" i="11"/>
  <c r="C244" i="11"/>
  <c r="D244" i="11"/>
  <c r="E244" i="11"/>
  <c r="K244" i="11" s="1"/>
  <c r="G89" i="9"/>
  <c r="H89" i="9"/>
  <c r="I89" i="9" s="1"/>
  <c r="F89" i="9"/>
  <c r="C90" i="9" s="1"/>
  <c r="M246" i="10" l="1"/>
  <c r="D247" i="10"/>
  <c r="E246" i="10"/>
  <c r="Q246" i="10"/>
  <c r="R246" i="10" s="1"/>
  <c r="S246" i="10" s="1"/>
  <c r="T246" i="10" s="1"/>
  <c r="N246" i="10"/>
  <c r="F245" i="10"/>
  <c r="D245" i="11"/>
  <c r="C245" i="11"/>
  <c r="K243" i="11"/>
  <c r="F244" i="11"/>
  <c r="F243" i="11"/>
  <c r="J90" i="9"/>
  <c r="D90" i="9"/>
  <c r="L89" i="9"/>
  <c r="K89" i="9"/>
  <c r="N247" i="10" l="1"/>
  <c r="Q247" i="10"/>
  <c r="R247" i="10" s="1"/>
  <c r="S247" i="10" s="1"/>
  <c r="T247" i="10" s="1"/>
  <c r="E247" i="10"/>
  <c r="M247" i="10"/>
  <c r="D248" i="10"/>
  <c r="F246" i="10"/>
  <c r="E245" i="11"/>
  <c r="L243" i="11"/>
  <c r="I243" i="11"/>
  <c r="L244" i="11"/>
  <c r="I244" i="11"/>
  <c r="D246" i="11"/>
  <c r="C246" i="11"/>
  <c r="E246" i="11"/>
  <c r="K246" i="11" s="1"/>
  <c r="E90" i="9"/>
  <c r="D249" i="10" l="1"/>
  <c r="N248" i="10"/>
  <c r="E248" i="10"/>
  <c r="M248" i="10"/>
  <c r="Q248" i="10"/>
  <c r="R248" i="10" s="1"/>
  <c r="S248" i="10" s="1"/>
  <c r="T248" i="10" s="1"/>
  <c r="F247" i="10"/>
  <c r="C247" i="11"/>
  <c r="D247" i="11"/>
  <c r="K245" i="11"/>
  <c r="F246" i="11"/>
  <c r="F245" i="11"/>
  <c r="G90" i="9"/>
  <c r="H90" i="9"/>
  <c r="I90" i="9" s="1"/>
  <c r="F90" i="9"/>
  <c r="C91" i="9" s="1"/>
  <c r="F248" i="10" l="1"/>
  <c r="E249" i="10"/>
  <c r="D250" i="10"/>
  <c r="N249" i="10"/>
  <c r="M249" i="10"/>
  <c r="Q249" i="10"/>
  <c r="R249" i="10" s="1"/>
  <c r="S249" i="10" s="1"/>
  <c r="T249" i="10" s="1"/>
  <c r="I245" i="11"/>
  <c r="L245" i="11"/>
  <c r="E247" i="11"/>
  <c r="C248" i="11"/>
  <c r="D248" i="11"/>
  <c r="I246" i="11"/>
  <c r="L246" i="11"/>
  <c r="J91" i="9"/>
  <c r="D91" i="9"/>
  <c r="L90" i="9"/>
  <c r="K90" i="9"/>
  <c r="N250" i="10" l="1"/>
  <c r="M250" i="10"/>
  <c r="Q250" i="10"/>
  <c r="R250" i="10" s="1"/>
  <c r="S250" i="10" s="1"/>
  <c r="T250" i="10" s="1"/>
  <c r="D251" i="10"/>
  <c r="E250" i="10"/>
  <c r="F250" i="10"/>
  <c r="F249" i="10"/>
  <c r="E248" i="11"/>
  <c r="K247" i="11"/>
  <c r="F247" i="11"/>
  <c r="F248" i="11"/>
  <c r="D249" i="11"/>
  <c r="C249" i="11"/>
  <c r="E91" i="9"/>
  <c r="D252" i="10" l="1"/>
  <c r="M251" i="10"/>
  <c r="E251" i="10"/>
  <c r="N251" i="10"/>
  <c r="Q251" i="10"/>
  <c r="R251" i="10" s="1"/>
  <c r="S251" i="10" s="1"/>
  <c r="T251" i="10" s="1"/>
  <c r="E250" i="11"/>
  <c r="K250" i="11" s="1"/>
  <c r="C250" i="11"/>
  <c r="D250" i="11"/>
  <c r="I248" i="11"/>
  <c r="L248" i="11"/>
  <c r="L247" i="11"/>
  <c r="I247" i="11"/>
  <c r="E249" i="11"/>
  <c r="K248" i="11"/>
  <c r="G91" i="9"/>
  <c r="H91" i="9"/>
  <c r="I91" i="9" s="1"/>
  <c r="F91" i="9"/>
  <c r="C92" i="9" s="1"/>
  <c r="F251" i="10" l="1"/>
  <c r="M252" i="10"/>
  <c r="D253" i="10"/>
  <c r="E252" i="10"/>
  <c r="Q252" i="10"/>
  <c r="R252" i="10" s="1"/>
  <c r="S252" i="10" s="1"/>
  <c r="T252" i="10" s="1"/>
  <c r="N252" i="10"/>
  <c r="K249" i="11"/>
  <c r="F249" i="11"/>
  <c r="D251" i="11"/>
  <c r="C251" i="11"/>
  <c r="F250" i="11"/>
  <c r="J92" i="9"/>
  <c r="D92" i="9"/>
  <c r="L91" i="9"/>
  <c r="K91" i="9"/>
  <c r="F252" i="10" l="1"/>
  <c r="Q253" i="10"/>
  <c r="R253" i="10" s="1"/>
  <c r="S253" i="10" s="1"/>
  <c r="T253" i="10" s="1"/>
  <c r="E253" i="10"/>
  <c r="M253" i="10"/>
  <c r="D254" i="10"/>
  <c r="N253" i="10"/>
  <c r="F253" i="10"/>
  <c r="D252" i="11"/>
  <c r="C252" i="11"/>
  <c r="I250" i="11"/>
  <c r="L250" i="11"/>
  <c r="L249" i="11"/>
  <c r="I249" i="11"/>
  <c r="E251" i="11"/>
  <c r="E92" i="9"/>
  <c r="Q254" i="10" l="1"/>
  <c r="R254" i="10" s="1"/>
  <c r="S254" i="10" s="1"/>
  <c r="T254" i="10" s="1"/>
  <c r="M254" i="10"/>
  <c r="E254" i="10"/>
  <c r="D255" i="10"/>
  <c r="N254" i="10"/>
  <c r="F254" i="10"/>
  <c r="C253" i="11"/>
  <c r="D253" i="11"/>
  <c r="E252" i="11"/>
  <c r="K252" i="11" s="1"/>
  <c r="K251" i="11"/>
  <c r="F251" i="11"/>
  <c r="G92" i="9"/>
  <c r="H92" i="9"/>
  <c r="I92" i="9" s="1"/>
  <c r="F92" i="9"/>
  <c r="C93" i="9" s="1"/>
  <c r="E255" i="10" l="1"/>
  <c r="N255" i="10"/>
  <c r="D256" i="10"/>
  <c r="M255" i="10"/>
  <c r="Q255" i="10"/>
  <c r="R255" i="10" s="1"/>
  <c r="S255" i="10" s="1"/>
  <c r="T255" i="10" s="1"/>
  <c r="F252" i="11"/>
  <c r="I251" i="11"/>
  <c r="L251" i="11"/>
  <c r="E253" i="11"/>
  <c r="K253" i="11" s="1"/>
  <c r="D254" i="11"/>
  <c r="C254" i="11"/>
  <c r="J93" i="9"/>
  <c r="D93" i="9"/>
  <c r="L92" i="9"/>
  <c r="K92" i="9"/>
  <c r="N256" i="10" l="1"/>
  <c r="E256" i="10"/>
  <c r="D257" i="10"/>
  <c r="M256" i="10"/>
  <c r="Q256" i="10"/>
  <c r="R256" i="10" s="1"/>
  <c r="S256" i="10" s="1"/>
  <c r="T256" i="10" s="1"/>
  <c r="F255" i="10"/>
  <c r="F256" i="10"/>
  <c r="D255" i="11"/>
  <c r="C255" i="11"/>
  <c r="E255" i="11"/>
  <c r="K255" i="11" s="1"/>
  <c r="E254" i="11"/>
  <c r="K254" i="11" s="1"/>
  <c r="F253" i="11"/>
  <c r="I252" i="11"/>
  <c r="L252" i="11"/>
  <c r="E93" i="9"/>
  <c r="Q257" i="10" l="1"/>
  <c r="R257" i="10" s="1"/>
  <c r="S257" i="10" s="1"/>
  <c r="T257" i="10" s="1"/>
  <c r="N257" i="10"/>
  <c r="E257" i="10"/>
  <c r="M257" i="10"/>
  <c r="D258" i="10"/>
  <c r="F254" i="11"/>
  <c r="L254" i="11" s="1"/>
  <c r="F255" i="11"/>
  <c r="I255" i="11" s="1"/>
  <c r="L253" i="11"/>
  <c r="I253" i="11"/>
  <c r="I254" i="11"/>
  <c r="C256" i="11"/>
  <c r="D256" i="11"/>
  <c r="G93" i="9"/>
  <c r="H93" i="9"/>
  <c r="I93" i="9" s="1"/>
  <c r="F93" i="9"/>
  <c r="C94" i="9" s="1"/>
  <c r="F257" i="10" l="1"/>
  <c r="Q258" i="10"/>
  <c r="R258" i="10" s="1"/>
  <c r="S258" i="10" s="1"/>
  <c r="T258" i="10" s="1"/>
  <c r="E258" i="10"/>
  <c r="D259" i="10"/>
  <c r="M258" i="10"/>
  <c r="N258" i="10"/>
  <c r="L255" i="11"/>
  <c r="E256" i="11"/>
  <c r="C257" i="11"/>
  <c r="E257" i="11"/>
  <c r="K257" i="11" s="1"/>
  <c r="D257" i="11"/>
  <c r="J94" i="9"/>
  <c r="D94" i="9"/>
  <c r="L93" i="9"/>
  <c r="K93" i="9"/>
  <c r="F258" i="10" l="1"/>
  <c r="M259" i="10"/>
  <c r="D260" i="10"/>
  <c r="Q259" i="10"/>
  <c r="R259" i="10" s="1"/>
  <c r="S259" i="10" s="1"/>
  <c r="T259" i="10" s="1"/>
  <c r="N259" i="10"/>
  <c r="E259" i="10"/>
  <c r="C258" i="11"/>
  <c r="D258" i="11"/>
  <c r="E258" i="11"/>
  <c r="F258" i="11" s="1"/>
  <c r="K256" i="11"/>
  <c r="F256" i="11"/>
  <c r="F257" i="11"/>
  <c r="E94" i="9"/>
  <c r="F259" i="10" l="1"/>
  <c r="E260" i="10"/>
  <c r="M260" i="10"/>
  <c r="Q260" i="10"/>
  <c r="R260" i="10" s="1"/>
  <c r="S260" i="10" s="1"/>
  <c r="T260" i="10" s="1"/>
  <c r="D261" i="10"/>
  <c r="N260" i="10"/>
  <c r="I256" i="11"/>
  <c r="L256" i="11"/>
  <c r="L257" i="11"/>
  <c r="I257" i="11"/>
  <c r="L258" i="11"/>
  <c r="I258" i="11"/>
  <c r="K258" i="11"/>
  <c r="C259" i="11"/>
  <c r="D259" i="11"/>
  <c r="G94" i="9"/>
  <c r="H94" i="9"/>
  <c r="I94" i="9" s="1"/>
  <c r="F94" i="9"/>
  <c r="C95" i="9" s="1"/>
  <c r="M261" i="10" l="1"/>
  <c r="D262" i="10"/>
  <c r="N261" i="10"/>
  <c r="Q261" i="10"/>
  <c r="R261" i="10" s="1"/>
  <c r="S261" i="10" s="1"/>
  <c r="T261" i="10" s="1"/>
  <c r="E261" i="10"/>
  <c r="F261" i="10"/>
  <c r="F260" i="10"/>
  <c r="E259" i="11"/>
  <c r="D260" i="11"/>
  <c r="C260" i="11"/>
  <c r="E260" i="11"/>
  <c r="K260" i="11" s="1"/>
  <c r="J95" i="9"/>
  <c r="D95" i="9"/>
  <c r="L94" i="9"/>
  <c r="K94" i="9"/>
  <c r="D263" i="10" l="1"/>
  <c r="E262" i="10"/>
  <c r="N262" i="10"/>
  <c r="Q262" i="10"/>
  <c r="R262" i="10" s="1"/>
  <c r="S262" i="10" s="1"/>
  <c r="T262" i="10" s="1"/>
  <c r="M262" i="10"/>
  <c r="D261" i="11"/>
  <c r="C261" i="11"/>
  <c r="K259" i="11"/>
  <c r="F259" i="11"/>
  <c r="F260" i="11"/>
  <c r="E95" i="9"/>
  <c r="F262" i="10" l="1"/>
  <c r="Q263" i="10"/>
  <c r="R263" i="10" s="1"/>
  <c r="S263" i="10" s="1"/>
  <c r="T263" i="10" s="1"/>
  <c r="D264" i="10"/>
  <c r="E263" i="10"/>
  <c r="N263" i="10"/>
  <c r="M263" i="10"/>
  <c r="L260" i="11"/>
  <c r="I260" i="11"/>
  <c r="L259" i="11"/>
  <c r="I259" i="11"/>
  <c r="E262" i="11"/>
  <c r="K262" i="11" s="1"/>
  <c r="C262" i="11"/>
  <c r="D262" i="11"/>
  <c r="E261" i="11"/>
  <c r="G95" i="9"/>
  <c r="H95" i="9"/>
  <c r="I95" i="9" s="1"/>
  <c r="F95" i="9"/>
  <c r="C96" i="9" s="1"/>
  <c r="E264" i="10" l="1"/>
  <c r="M264" i="10"/>
  <c r="D265" i="10"/>
  <c r="Q264" i="10"/>
  <c r="R264" i="10" s="1"/>
  <c r="S264" i="10" s="1"/>
  <c r="T264" i="10" s="1"/>
  <c r="N264" i="10"/>
  <c r="F263" i="10"/>
  <c r="C263" i="11"/>
  <c r="D263" i="11"/>
  <c r="K261" i="11"/>
  <c r="F262" i="11"/>
  <c r="F261" i="11"/>
  <c r="J96" i="9"/>
  <c r="D96" i="9"/>
  <c r="L95" i="9"/>
  <c r="K95" i="9"/>
  <c r="E265" i="10" l="1"/>
  <c r="N265" i="10"/>
  <c r="Q265" i="10"/>
  <c r="R265" i="10" s="1"/>
  <c r="S265" i="10" s="1"/>
  <c r="T265" i="10" s="1"/>
  <c r="D266" i="10"/>
  <c r="M265" i="10"/>
  <c r="F264" i="10"/>
  <c r="L261" i="11"/>
  <c r="I261" i="11"/>
  <c r="E263" i="11"/>
  <c r="C264" i="11"/>
  <c r="D264" i="11"/>
  <c r="I262" i="11"/>
  <c r="L262" i="11"/>
  <c r="E96" i="9"/>
  <c r="E266" i="10" l="1"/>
  <c r="M266" i="10"/>
  <c r="N266" i="10"/>
  <c r="Q266" i="10"/>
  <c r="R266" i="10" s="1"/>
  <c r="S266" i="10" s="1"/>
  <c r="T266" i="10" s="1"/>
  <c r="D267" i="10"/>
  <c r="F265" i="10"/>
  <c r="D265" i="11"/>
  <c r="C265" i="11"/>
  <c r="E265" i="11"/>
  <c r="K265" i="11" s="1"/>
  <c r="K263" i="11"/>
  <c r="F263" i="11"/>
  <c r="E264" i="11"/>
  <c r="G96" i="9"/>
  <c r="H96" i="9"/>
  <c r="I96" i="9" s="1"/>
  <c r="F96" i="9"/>
  <c r="C97" i="9" s="1"/>
  <c r="M267" i="10" l="1"/>
  <c r="N267" i="10"/>
  <c r="E267" i="10"/>
  <c r="D268" i="10"/>
  <c r="Q267" i="10"/>
  <c r="R267" i="10" s="1"/>
  <c r="S267" i="10" s="1"/>
  <c r="T267" i="10" s="1"/>
  <c r="F267" i="10"/>
  <c r="F266" i="10"/>
  <c r="F265" i="11"/>
  <c r="L265" i="11" s="1"/>
  <c r="D266" i="11"/>
  <c r="C266" i="11"/>
  <c r="K264" i="11"/>
  <c r="L263" i="11"/>
  <c r="I263" i="11"/>
  <c r="F264" i="11"/>
  <c r="J97" i="9"/>
  <c r="D97" i="9"/>
  <c r="L96" i="9"/>
  <c r="K96" i="9"/>
  <c r="M268" i="10" l="1"/>
  <c r="N268" i="10"/>
  <c r="Q268" i="10"/>
  <c r="R268" i="10" s="1"/>
  <c r="S268" i="10" s="1"/>
  <c r="T268" i="10" s="1"/>
  <c r="E268" i="10"/>
  <c r="D269" i="10"/>
  <c r="I265" i="11"/>
  <c r="E266" i="11"/>
  <c r="L264" i="11"/>
  <c r="I264" i="11"/>
  <c r="D267" i="11"/>
  <c r="C267" i="11"/>
  <c r="E97" i="9"/>
  <c r="D270" i="10" l="1"/>
  <c r="E269" i="10"/>
  <c r="Q269" i="10"/>
  <c r="R269" i="10" s="1"/>
  <c r="S269" i="10" s="1"/>
  <c r="T269" i="10" s="1"/>
  <c r="M269" i="10"/>
  <c r="N269" i="10"/>
  <c r="F268" i="10"/>
  <c r="K266" i="11"/>
  <c r="F266" i="11"/>
  <c r="E267" i="11"/>
  <c r="K267" i="11" s="1"/>
  <c r="D268" i="11"/>
  <c r="C268" i="11"/>
  <c r="G97" i="9"/>
  <c r="H97" i="9"/>
  <c r="I97" i="9" s="1"/>
  <c r="F97" i="9"/>
  <c r="C98" i="9" s="1"/>
  <c r="F269" i="10" l="1"/>
  <c r="E270" i="10"/>
  <c r="N270" i="10"/>
  <c r="Q270" i="10"/>
  <c r="R270" i="10" s="1"/>
  <c r="S270" i="10" s="1"/>
  <c r="T270" i="10" s="1"/>
  <c r="D271" i="10"/>
  <c r="M270" i="10"/>
  <c r="E268" i="11"/>
  <c r="K268" i="11" s="1"/>
  <c r="F267" i="11"/>
  <c r="L266" i="11"/>
  <c r="I266" i="11"/>
  <c r="C269" i="11"/>
  <c r="D269" i="11"/>
  <c r="J98" i="9"/>
  <c r="D98" i="9"/>
  <c r="L97" i="9"/>
  <c r="K97" i="9"/>
  <c r="Q271" i="10" l="1"/>
  <c r="R271" i="10" s="1"/>
  <c r="S271" i="10" s="1"/>
  <c r="T271" i="10" s="1"/>
  <c r="D272" i="10"/>
  <c r="M271" i="10"/>
  <c r="N271" i="10"/>
  <c r="E271" i="10"/>
  <c r="F270" i="10"/>
  <c r="F268" i="11"/>
  <c r="L268" i="11" s="1"/>
  <c r="D270" i="11"/>
  <c r="C270" i="11"/>
  <c r="E269" i="11"/>
  <c r="L267" i="11"/>
  <c r="I267" i="11"/>
  <c r="E98" i="9"/>
  <c r="I268" i="11" l="1"/>
  <c r="Q272" i="10"/>
  <c r="R272" i="10" s="1"/>
  <c r="S272" i="10" s="1"/>
  <c r="T272" i="10" s="1"/>
  <c r="E272" i="10"/>
  <c r="N272" i="10"/>
  <c r="M272" i="10"/>
  <c r="D273" i="10"/>
  <c r="F271" i="10"/>
  <c r="E270" i="11"/>
  <c r="K270" i="11" s="1"/>
  <c r="D271" i="11"/>
  <c r="E271" i="11"/>
  <c r="K271" i="11" s="1"/>
  <c r="C271" i="11"/>
  <c r="K269" i="11"/>
  <c r="F269" i="11"/>
  <c r="G98" i="9"/>
  <c r="H98" i="9"/>
  <c r="I98" i="9" s="1"/>
  <c r="F98" i="9"/>
  <c r="C99" i="9" s="1"/>
  <c r="M273" i="10" l="1"/>
  <c r="D274" i="10"/>
  <c r="N273" i="10"/>
  <c r="E273" i="10"/>
  <c r="Q273" i="10"/>
  <c r="R273" i="10" s="1"/>
  <c r="S273" i="10" s="1"/>
  <c r="T273" i="10" s="1"/>
  <c r="F270" i="11"/>
  <c r="L270" i="11" s="1"/>
  <c r="F272" i="10"/>
  <c r="F271" i="11"/>
  <c r="L269" i="11"/>
  <c r="I269" i="11"/>
  <c r="C272" i="11"/>
  <c r="D272" i="11"/>
  <c r="E272" i="11"/>
  <c r="K272" i="11" s="1"/>
  <c r="J99" i="9"/>
  <c r="D99" i="9"/>
  <c r="L98" i="9"/>
  <c r="K98" i="9"/>
  <c r="I270" i="11" l="1"/>
  <c r="N274" i="10"/>
  <c r="Q274" i="10"/>
  <c r="R274" i="10" s="1"/>
  <c r="S274" i="10" s="1"/>
  <c r="T274" i="10" s="1"/>
  <c r="M274" i="10"/>
  <c r="E274" i="10"/>
  <c r="D275" i="10"/>
  <c r="F273" i="10"/>
  <c r="L271" i="11"/>
  <c r="I271" i="11"/>
  <c r="F272" i="11"/>
  <c r="C273" i="11"/>
  <c r="D273" i="11"/>
  <c r="E99" i="9"/>
  <c r="M275" i="10" l="1"/>
  <c r="D276" i="10"/>
  <c r="Q275" i="10"/>
  <c r="R275" i="10" s="1"/>
  <c r="S275" i="10" s="1"/>
  <c r="T275" i="10" s="1"/>
  <c r="N275" i="10"/>
  <c r="E275" i="10"/>
  <c r="F275" i="10"/>
  <c r="F274" i="10"/>
  <c r="C274" i="11"/>
  <c r="D274" i="11"/>
  <c r="I272" i="11"/>
  <c r="L272" i="11"/>
  <c r="E273" i="11"/>
  <c r="G99" i="9"/>
  <c r="H99" i="9"/>
  <c r="I99" i="9" s="1"/>
  <c r="F99" i="9"/>
  <c r="C100" i="9" s="1"/>
  <c r="N276" i="10" l="1"/>
  <c r="D277" i="10"/>
  <c r="Q276" i="10"/>
  <c r="R276" i="10" s="1"/>
  <c r="S276" i="10" s="1"/>
  <c r="T276" i="10" s="1"/>
  <c r="M276" i="10"/>
  <c r="E276" i="10"/>
  <c r="E275" i="11"/>
  <c r="K275" i="11" s="1"/>
  <c r="C275" i="11"/>
  <c r="D275" i="11"/>
  <c r="K273" i="11"/>
  <c r="F273" i="11"/>
  <c r="E274" i="11"/>
  <c r="J100" i="9"/>
  <c r="D100" i="9"/>
  <c r="L99" i="9"/>
  <c r="K99" i="9"/>
  <c r="F276" i="10" l="1"/>
  <c r="Q277" i="10"/>
  <c r="R277" i="10" s="1"/>
  <c r="S277" i="10" s="1"/>
  <c r="T277" i="10" s="1"/>
  <c r="N277" i="10"/>
  <c r="M277" i="10"/>
  <c r="D278" i="10"/>
  <c r="E277" i="10"/>
  <c r="F277" i="10"/>
  <c r="F275" i="11"/>
  <c r="L275" i="11" s="1"/>
  <c r="C276" i="11"/>
  <c r="D276" i="11"/>
  <c r="K274" i="11"/>
  <c r="F274" i="11"/>
  <c r="L273" i="11"/>
  <c r="I273" i="11"/>
  <c r="E100" i="9"/>
  <c r="Q278" i="10" l="1"/>
  <c r="R278" i="10" s="1"/>
  <c r="S278" i="10" s="1"/>
  <c r="T278" i="10" s="1"/>
  <c r="N278" i="10"/>
  <c r="E278" i="10"/>
  <c r="M278" i="10"/>
  <c r="D279" i="10"/>
  <c r="I275" i="11"/>
  <c r="F278" i="10"/>
  <c r="E276" i="11"/>
  <c r="C277" i="11"/>
  <c r="D277" i="11"/>
  <c r="I274" i="11"/>
  <c r="L274" i="11"/>
  <c r="G100" i="9"/>
  <c r="H100" i="9"/>
  <c r="I100" i="9" s="1"/>
  <c r="F100" i="9"/>
  <c r="C101" i="9" s="1"/>
  <c r="Q279" i="10" l="1"/>
  <c r="R279" i="10" s="1"/>
  <c r="S279" i="10" s="1"/>
  <c r="T279" i="10" s="1"/>
  <c r="E279" i="10"/>
  <c r="D280" i="10"/>
  <c r="M279" i="10"/>
  <c r="N279" i="10"/>
  <c r="D278" i="11"/>
  <c r="E278" i="11"/>
  <c r="K278" i="11" s="1"/>
  <c r="C278" i="11"/>
  <c r="E277" i="11"/>
  <c r="K277" i="11" s="1"/>
  <c r="K276" i="11"/>
  <c r="F276" i="11"/>
  <c r="J101" i="9"/>
  <c r="D101" i="9"/>
  <c r="L100" i="9"/>
  <c r="K100" i="9"/>
  <c r="M280" i="10" l="1"/>
  <c r="E280" i="10"/>
  <c r="D281" i="10"/>
  <c r="N280" i="10"/>
  <c r="Q280" i="10"/>
  <c r="R280" i="10" s="1"/>
  <c r="S280" i="10" s="1"/>
  <c r="T280" i="10" s="1"/>
  <c r="F279" i="10"/>
  <c r="L276" i="11"/>
  <c r="I276" i="11"/>
  <c r="F278" i="11"/>
  <c r="C279" i="11"/>
  <c r="D279" i="11"/>
  <c r="F277" i="11"/>
  <c r="E101" i="9"/>
  <c r="F280" i="10" l="1"/>
  <c r="E281" i="10"/>
  <c r="Q281" i="10"/>
  <c r="R281" i="10" s="1"/>
  <c r="S281" i="10" s="1"/>
  <c r="T281" i="10" s="1"/>
  <c r="N281" i="10"/>
  <c r="M281" i="10"/>
  <c r="D282" i="10"/>
  <c r="L278" i="11"/>
  <c r="I278" i="11"/>
  <c r="E279" i="11"/>
  <c r="I277" i="11"/>
  <c r="L277" i="11"/>
  <c r="D280" i="11"/>
  <c r="C280" i="11"/>
  <c r="G101" i="9"/>
  <c r="H101" i="9"/>
  <c r="I101" i="9" s="1"/>
  <c r="F101" i="9"/>
  <c r="C102" i="9" s="1"/>
  <c r="F281" i="10" l="1"/>
  <c r="N282" i="10"/>
  <c r="D283" i="10"/>
  <c r="E282" i="10"/>
  <c r="Q282" i="10"/>
  <c r="R282" i="10" s="1"/>
  <c r="S282" i="10" s="1"/>
  <c r="T282" i="10" s="1"/>
  <c r="M282" i="10"/>
  <c r="C281" i="11"/>
  <c r="D281" i="11"/>
  <c r="E280" i="11"/>
  <c r="K279" i="11"/>
  <c r="F279" i="11"/>
  <c r="J102" i="9"/>
  <c r="D102" i="9"/>
  <c r="L101" i="9"/>
  <c r="K101" i="9"/>
  <c r="E283" i="10" l="1"/>
  <c r="F283" i="10" s="1"/>
  <c r="D284" i="10"/>
  <c r="Q283" i="10"/>
  <c r="R283" i="10" s="1"/>
  <c r="S283" i="10" s="1"/>
  <c r="T283" i="10" s="1"/>
  <c r="M283" i="10"/>
  <c r="N283" i="10"/>
  <c r="F282" i="10"/>
  <c r="K280" i="11"/>
  <c r="E281" i="11"/>
  <c r="F281" i="11"/>
  <c r="F280" i="11"/>
  <c r="D282" i="11"/>
  <c r="E282" i="11"/>
  <c r="K282" i="11" s="1"/>
  <c r="C282" i="11"/>
  <c r="L279" i="11"/>
  <c r="I279" i="11"/>
  <c r="E102" i="9"/>
  <c r="D285" i="10" l="1"/>
  <c r="M284" i="10"/>
  <c r="Q284" i="10"/>
  <c r="R284" i="10" s="1"/>
  <c r="S284" i="10" s="1"/>
  <c r="T284" i="10" s="1"/>
  <c r="E284" i="10"/>
  <c r="N284" i="10"/>
  <c r="F284" i="10"/>
  <c r="C283" i="11"/>
  <c r="D283" i="11"/>
  <c r="I280" i="11"/>
  <c r="L280" i="11"/>
  <c r="I281" i="11"/>
  <c r="L281" i="11"/>
  <c r="K281" i="11"/>
  <c r="F282" i="11"/>
  <c r="G102" i="9"/>
  <c r="H102" i="9"/>
  <c r="I102" i="9" s="1"/>
  <c r="F102" i="9"/>
  <c r="C103" i="9" s="1"/>
  <c r="M285" i="10" l="1"/>
  <c r="N285" i="10"/>
  <c r="Q285" i="10"/>
  <c r="R285" i="10" s="1"/>
  <c r="S285" i="10" s="1"/>
  <c r="T285" i="10" s="1"/>
  <c r="D286" i="10"/>
  <c r="E285" i="10"/>
  <c r="I282" i="11"/>
  <c r="L282" i="11"/>
  <c r="E283" i="11"/>
  <c r="C284" i="11"/>
  <c r="E284" i="11"/>
  <c r="K284" i="11" s="1"/>
  <c r="D284" i="11"/>
  <c r="J103" i="9"/>
  <c r="D103" i="9"/>
  <c r="L102" i="9"/>
  <c r="K102" i="9"/>
  <c r="M286" i="10" l="1"/>
  <c r="Q286" i="10"/>
  <c r="R286" i="10" s="1"/>
  <c r="S286" i="10" s="1"/>
  <c r="T286" i="10" s="1"/>
  <c r="N286" i="10"/>
  <c r="E286" i="10"/>
  <c r="D287" i="10"/>
  <c r="F285" i="10"/>
  <c r="C285" i="11"/>
  <c r="D285" i="11"/>
  <c r="K283" i="11"/>
  <c r="F283" i="11"/>
  <c r="F284" i="11"/>
  <c r="E103" i="9"/>
  <c r="F286" i="10" l="1"/>
  <c r="N287" i="10"/>
  <c r="M287" i="10"/>
  <c r="E287" i="10"/>
  <c r="Q287" i="10"/>
  <c r="R287" i="10" s="1"/>
  <c r="S287" i="10" s="1"/>
  <c r="T287" i="10" s="1"/>
  <c r="D288" i="10"/>
  <c r="F287" i="10"/>
  <c r="E285" i="11"/>
  <c r="L284" i="11"/>
  <c r="I284" i="11"/>
  <c r="E286" i="11"/>
  <c r="K286" i="11" s="1"/>
  <c r="C286" i="11"/>
  <c r="D286" i="11"/>
  <c r="I283" i="11"/>
  <c r="L283" i="11"/>
  <c r="G103" i="9"/>
  <c r="H103" i="9"/>
  <c r="I103" i="9" s="1"/>
  <c r="F103" i="9"/>
  <c r="C104" i="9" s="1"/>
  <c r="E288" i="10" l="1"/>
  <c r="M288" i="10"/>
  <c r="Q288" i="10"/>
  <c r="R288" i="10" s="1"/>
  <c r="S288" i="10" s="1"/>
  <c r="T288" i="10" s="1"/>
  <c r="N288" i="10"/>
  <c r="D289" i="10"/>
  <c r="C287" i="11"/>
  <c r="D287" i="11"/>
  <c r="K285" i="11"/>
  <c r="F286" i="11"/>
  <c r="F285" i="11"/>
  <c r="J104" i="9"/>
  <c r="D104" i="9"/>
  <c r="L103" i="9"/>
  <c r="K103" i="9"/>
  <c r="F288" i="10" l="1"/>
  <c r="D290" i="10"/>
  <c r="N289" i="10"/>
  <c r="E289" i="10"/>
  <c r="M289" i="10"/>
  <c r="Q289" i="10"/>
  <c r="R289" i="10" s="1"/>
  <c r="S289" i="10" s="1"/>
  <c r="T289" i="10" s="1"/>
  <c r="E287" i="11"/>
  <c r="L285" i="11"/>
  <c r="I285" i="11"/>
  <c r="D288" i="11"/>
  <c r="C288" i="11"/>
  <c r="E288" i="11"/>
  <c r="K288" i="11" s="1"/>
  <c r="I286" i="11"/>
  <c r="L286" i="11"/>
  <c r="E104" i="9"/>
  <c r="F289" i="10" l="1"/>
  <c r="N290" i="10"/>
  <c r="D291" i="10"/>
  <c r="E290" i="10"/>
  <c r="Q290" i="10"/>
  <c r="R290" i="10" s="1"/>
  <c r="S290" i="10" s="1"/>
  <c r="T290" i="10" s="1"/>
  <c r="M290" i="10"/>
  <c r="D289" i="11"/>
  <c r="C289" i="11"/>
  <c r="K287" i="11"/>
  <c r="F288" i="11"/>
  <c r="F287" i="11"/>
  <c r="G104" i="9"/>
  <c r="H104" i="9"/>
  <c r="I104" i="9" s="1"/>
  <c r="F104" i="9"/>
  <c r="C105" i="9" s="1"/>
  <c r="M291" i="10" l="1"/>
  <c r="E291" i="10"/>
  <c r="N291" i="10"/>
  <c r="D292" i="10"/>
  <c r="Q291" i="10"/>
  <c r="R291" i="10" s="1"/>
  <c r="S291" i="10" s="1"/>
  <c r="T291" i="10" s="1"/>
  <c r="F291" i="10"/>
  <c r="F290" i="10"/>
  <c r="E289" i="11"/>
  <c r="L287" i="11"/>
  <c r="I287" i="11"/>
  <c r="D290" i="11"/>
  <c r="C290" i="11"/>
  <c r="L288" i="11"/>
  <c r="I288" i="11"/>
  <c r="J105" i="9"/>
  <c r="D105" i="9"/>
  <c r="L104" i="9"/>
  <c r="K104" i="9"/>
  <c r="M292" i="10" l="1"/>
  <c r="N292" i="10"/>
  <c r="E292" i="10"/>
  <c r="Q292" i="10"/>
  <c r="R292" i="10" s="1"/>
  <c r="S292" i="10" s="1"/>
  <c r="T292" i="10" s="1"/>
  <c r="D293" i="10"/>
  <c r="E290" i="11"/>
  <c r="F290" i="11" s="1"/>
  <c r="C291" i="11"/>
  <c r="D291" i="11"/>
  <c r="K289" i="11"/>
  <c r="F289" i="11"/>
  <c r="E105" i="9"/>
  <c r="M293" i="10" l="1"/>
  <c r="E293" i="10"/>
  <c r="D294" i="10"/>
  <c r="Q293" i="10"/>
  <c r="R293" i="10" s="1"/>
  <c r="S293" i="10" s="1"/>
  <c r="T293" i="10" s="1"/>
  <c r="N293" i="10"/>
  <c r="F292" i="10"/>
  <c r="F293" i="10"/>
  <c r="C292" i="11"/>
  <c r="D292" i="11"/>
  <c r="L289" i="11"/>
  <c r="I289" i="11"/>
  <c r="E291" i="11"/>
  <c r="L290" i="11"/>
  <c r="I290" i="11"/>
  <c r="K290" i="11"/>
  <c r="G105" i="9"/>
  <c r="H105" i="9"/>
  <c r="I105" i="9" s="1"/>
  <c r="F105" i="9"/>
  <c r="C106" i="9" s="1"/>
  <c r="Q294" i="10" l="1"/>
  <c r="R294" i="10" s="1"/>
  <c r="S294" i="10" s="1"/>
  <c r="T294" i="10" s="1"/>
  <c r="N294" i="10"/>
  <c r="E294" i="10"/>
  <c r="D295" i="10"/>
  <c r="M294" i="10"/>
  <c r="F294" i="10"/>
  <c r="E292" i="11"/>
  <c r="E293" i="11"/>
  <c r="K293" i="11" s="1"/>
  <c r="D293" i="11"/>
  <c r="C293" i="11"/>
  <c r="K291" i="11"/>
  <c r="F291" i="11"/>
  <c r="J106" i="9"/>
  <c r="D106" i="9"/>
  <c r="L105" i="9"/>
  <c r="K105" i="9"/>
  <c r="N295" i="10" l="1"/>
  <c r="M295" i="10"/>
  <c r="Q295" i="10"/>
  <c r="R295" i="10" s="1"/>
  <c r="S295" i="10" s="1"/>
  <c r="T295" i="10" s="1"/>
  <c r="D296" i="10"/>
  <c r="E295" i="10"/>
  <c r="L291" i="11"/>
  <c r="I291" i="11"/>
  <c r="F293" i="11"/>
  <c r="C294" i="11"/>
  <c r="D294" i="11"/>
  <c r="K292" i="11"/>
  <c r="F292" i="11"/>
  <c r="E106" i="9"/>
  <c r="D297" i="10" l="1"/>
  <c r="Q296" i="10"/>
  <c r="R296" i="10" s="1"/>
  <c r="S296" i="10" s="1"/>
  <c r="T296" i="10" s="1"/>
  <c r="N296" i="10"/>
  <c r="E296" i="10"/>
  <c r="M296" i="10"/>
  <c r="F296" i="10"/>
  <c r="F295" i="10"/>
  <c r="E294" i="11"/>
  <c r="L293" i="11"/>
  <c r="I293" i="11"/>
  <c r="L292" i="11"/>
  <c r="I292" i="11"/>
  <c r="C295" i="11"/>
  <c r="D295" i="11"/>
  <c r="G106" i="9"/>
  <c r="H106" i="9"/>
  <c r="I106" i="9" s="1"/>
  <c r="F106" i="9"/>
  <c r="C107" i="9" s="1"/>
  <c r="D298" i="10" l="1"/>
  <c r="N297" i="10"/>
  <c r="Q297" i="10"/>
  <c r="R297" i="10" s="1"/>
  <c r="S297" i="10" s="1"/>
  <c r="T297" i="10" s="1"/>
  <c r="M297" i="10"/>
  <c r="E297" i="10"/>
  <c r="D296" i="11"/>
  <c r="C296" i="11"/>
  <c r="E295" i="11"/>
  <c r="K295" i="11" s="1"/>
  <c r="K294" i="11"/>
  <c r="F294" i="11"/>
  <c r="J107" i="9"/>
  <c r="D107" i="9"/>
  <c r="K106" i="9"/>
  <c r="L106" i="9"/>
  <c r="F297" i="10" l="1"/>
  <c r="Q298" i="10"/>
  <c r="R298" i="10" s="1"/>
  <c r="S298" i="10" s="1"/>
  <c r="T298" i="10" s="1"/>
  <c r="M298" i="10"/>
  <c r="D299" i="10"/>
  <c r="E298" i="10"/>
  <c r="N298" i="10"/>
  <c r="F295" i="11"/>
  <c r="E296" i="11"/>
  <c r="K296" i="11" s="1"/>
  <c r="I294" i="11"/>
  <c r="L294" i="11"/>
  <c r="D297" i="11"/>
  <c r="C297" i="11"/>
  <c r="E297" i="11"/>
  <c r="K297" i="11" s="1"/>
  <c r="E107" i="9"/>
  <c r="F297" i="11" l="1"/>
  <c r="D300" i="10"/>
  <c r="N299" i="10"/>
  <c r="M299" i="10"/>
  <c r="E299" i="10"/>
  <c r="Q299" i="10"/>
  <c r="R299" i="10" s="1"/>
  <c r="S299" i="10" s="1"/>
  <c r="T299" i="10" s="1"/>
  <c r="F298" i="10"/>
  <c r="L297" i="11"/>
  <c r="I297" i="11"/>
  <c r="D298" i="11"/>
  <c r="C298" i="11"/>
  <c r="F296" i="11"/>
  <c r="I295" i="11"/>
  <c r="L295" i="11"/>
  <c r="G107" i="9"/>
  <c r="H107" i="9"/>
  <c r="I107" i="9" s="1"/>
  <c r="F107" i="9"/>
  <c r="C108" i="9" s="1"/>
  <c r="E300" i="10" l="1"/>
  <c r="M300" i="10"/>
  <c r="N300" i="10"/>
  <c r="Q300" i="10"/>
  <c r="R300" i="10" s="1"/>
  <c r="S300" i="10" s="1"/>
  <c r="T300" i="10" s="1"/>
  <c r="D301" i="10"/>
  <c r="F299" i="10"/>
  <c r="I296" i="11"/>
  <c r="L296" i="11"/>
  <c r="E298" i="11"/>
  <c r="C299" i="11"/>
  <c r="E299" i="11"/>
  <c r="K299" i="11" s="1"/>
  <c r="D299" i="11"/>
  <c r="J108" i="9"/>
  <c r="D108" i="9"/>
  <c r="L107" i="9"/>
  <c r="K107" i="9"/>
  <c r="D302" i="10" l="1"/>
  <c r="E301" i="10"/>
  <c r="Q301" i="10"/>
  <c r="R301" i="10" s="1"/>
  <c r="S301" i="10" s="1"/>
  <c r="T301" i="10" s="1"/>
  <c r="N301" i="10"/>
  <c r="M301" i="10"/>
  <c r="F300" i="10"/>
  <c r="F301" i="10"/>
  <c r="K298" i="11"/>
  <c r="F299" i="11"/>
  <c r="F298" i="11"/>
  <c r="C300" i="11"/>
  <c r="D300" i="11"/>
  <c r="E108" i="9"/>
  <c r="Q302" i="10" l="1"/>
  <c r="R302" i="10" s="1"/>
  <c r="S302" i="10" s="1"/>
  <c r="T302" i="10" s="1"/>
  <c r="N302" i="10"/>
  <c r="M302" i="10"/>
  <c r="D303" i="10"/>
  <c r="E302" i="10"/>
  <c r="L298" i="11"/>
  <c r="I298" i="11"/>
  <c r="E300" i="11"/>
  <c r="I299" i="11"/>
  <c r="L299" i="11"/>
  <c r="D301" i="11"/>
  <c r="C301" i="11"/>
  <c r="G108" i="9"/>
  <c r="H108" i="9"/>
  <c r="I108" i="9" s="1"/>
  <c r="F108" i="9"/>
  <c r="C109" i="9" s="1"/>
  <c r="N303" i="10" l="1"/>
  <c r="M303" i="10"/>
  <c r="E303" i="10"/>
  <c r="D304" i="10"/>
  <c r="Q303" i="10"/>
  <c r="R303" i="10" s="1"/>
  <c r="S303" i="10" s="1"/>
  <c r="T303" i="10" s="1"/>
  <c r="F302" i="10"/>
  <c r="K300" i="11"/>
  <c r="F300" i="11"/>
  <c r="D302" i="11"/>
  <c r="C302" i="11"/>
  <c r="E301" i="11"/>
  <c r="J109" i="9"/>
  <c r="D109" i="9"/>
  <c r="L108" i="9"/>
  <c r="K108" i="9"/>
  <c r="D305" i="10" l="1"/>
  <c r="N304" i="10"/>
  <c r="M304" i="10"/>
  <c r="Q304" i="10"/>
  <c r="R304" i="10" s="1"/>
  <c r="S304" i="10" s="1"/>
  <c r="T304" i="10" s="1"/>
  <c r="E304" i="10"/>
  <c r="F303" i="10"/>
  <c r="C303" i="11"/>
  <c r="D303" i="11"/>
  <c r="E302" i="11"/>
  <c r="K302" i="11" s="1"/>
  <c r="K301" i="11"/>
  <c r="L300" i="11"/>
  <c r="I300" i="11"/>
  <c r="F301" i="11"/>
  <c r="E109" i="9"/>
  <c r="F304" i="10" l="1"/>
  <c r="N305" i="10"/>
  <c r="Q305" i="10"/>
  <c r="R305" i="10" s="1"/>
  <c r="S305" i="10" s="1"/>
  <c r="T305" i="10" s="1"/>
  <c r="E305" i="10"/>
  <c r="D306" i="10"/>
  <c r="M305" i="10"/>
  <c r="F302" i="11"/>
  <c r="I302" i="11" s="1"/>
  <c r="C304" i="11"/>
  <c r="D304" i="11"/>
  <c r="E303" i="11"/>
  <c r="I301" i="11"/>
  <c r="L301" i="11"/>
  <c r="L302" i="11"/>
  <c r="G109" i="9"/>
  <c r="H109" i="9"/>
  <c r="I109" i="9" s="1"/>
  <c r="F109" i="9"/>
  <c r="C110" i="9" s="1"/>
  <c r="E306" i="10" l="1"/>
  <c r="N306" i="10"/>
  <c r="Q306" i="10"/>
  <c r="R306" i="10" s="1"/>
  <c r="S306" i="10" s="1"/>
  <c r="T306" i="10" s="1"/>
  <c r="D307" i="10"/>
  <c r="M306" i="10"/>
  <c r="F305" i="10"/>
  <c r="K303" i="11"/>
  <c r="F303" i="11"/>
  <c r="E304" i="11"/>
  <c r="K304" i="11" s="1"/>
  <c r="D305" i="11"/>
  <c r="C305" i="11"/>
  <c r="E305" i="11"/>
  <c r="K305" i="11" s="1"/>
  <c r="J110" i="9"/>
  <c r="D110" i="9"/>
  <c r="L109" i="9"/>
  <c r="K109" i="9"/>
  <c r="Q307" i="10" l="1"/>
  <c r="R307" i="10" s="1"/>
  <c r="S307" i="10" s="1"/>
  <c r="T307" i="10" s="1"/>
  <c r="M307" i="10"/>
  <c r="E307" i="10"/>
  <c r="N307" i="10"/>
  <c r="D308" i="10"/>
  <c r="F306" i="10"/>
  <c r="F305" i="11"/>
  <c r="I303" i="11"/>
  <c r="L303" i="11"/>
  <c r="D306" i="11"/>
  <c r="C306" i="11"/>
  <c r="F304" i="11"/>
  <c r="E110" i="9"/>
  <c r="M308" i="10" l="1"/>
  <c r="Q308" i="10"/>
  <c r="R308" i="10" s="1"/>
  <c r="S308" i="10" s="1"/>
  <c r="T308" i="10" s="1"/>
  <c r="D309" i="10"/>
  <c r="E308" i="10"/>
  <c r="N308" i="10"/>
  <c r="F307" i="10"/>
  <c r="F308" i="10"/>
  <c r="I304" i="11"/>
  <c r="L304" i="11"/>
  <c r="C307" i="11"/>
  <c r="D307" i="11"/>
  <c r="E307" i="11"/>
  <c r="K307" i="11" s="1"/>
  <c r="E306" i="11"/>
  <c r="L305" i="11"/>
  <c r="I305" i="11"/>
  <c r="G110" i="9"/>
  <c r="H110" i="9"/>
  <c r="I110" i="9" s="1"/>
  <c r="F110" i="9"/>
  <c r="C111" i="9" s="1"/>
  <c r="D310" i="10" l="1"/>
  <c r="N309" i="10"/>
  <c r="Q309" i="10"/>
  <c r="R309" i="10" s="1"/>
  <c r="S309" i="10" s="1"/>
  <c r="T309" i="10" s="1"/>
  <c r="E309" i="10"/>
  <c r="M309" i="10"/>
  <c r="K306" i="11"/>
  <c r="F307" i="11"/>
  <c r="F306" i="11"/>
  <c r="D308" i="11"/>
  <c r="C308" i="11"/>
  <c r="J111" i="9"/>
  <c r="D111" i="9"/>
  <c r="L110" i="9"/>
  <c r="K110" i="9"/>
  <c r="F309" i="10" l="1"/>
  <c r="E310" i="10"/>
  <c r="Q310" i="10"/>
  <c r="R310" i="10" s="1"/>
  <c r="S310" i="10" s="1"/>
  <c r="T310" i="10" s="1"/>
  <c r="D311" i="10"/>
  <c r="N310" i="10"/>
  <c r="M310" i="10"/>
  <c r="L307" i="11"/>
  <c r="I307" i="11"/>
  <c r="I306" i="11"/>
  <c r="L306" i="11"/>
  <c r="C309" i="11"/>
  <c r="D309" i="11"/>
  <c r="E308" i="11"/>
  <c r="E111" i="9"/>
  <c r="E311" i="10" l="1"/>
  <c r="M311" i="10"/>
  <c r="Q311" i="10"/>
  <c r="R311" i="10" s="1"/>
  <c r="S311" i="10" s="1"/>
  <c r="T311" i="10" s="1"/>
  <c r="N311" i="10"/>
  <c r="D312" i="10"/>
  <c r="F311" i="10"/>
  <c r="F310" i="10"/>
  <c r="D310" i="11"/>
  <c r="C310" i="11"/>
  <c r="K308" i="11"/>
  <c r="F308" i="11"/>
  <c r="E309" i="11"/>
  <c r="G111" i="9"/>
  <c r="H111" i="9"/>
  <c r="I111" i="9" s="1"/>
  <c r="F111" i="9"/>
  <c r="C112" i="9" s="1"/>
  <c r="E312" i="10" l="1"/>
  <c r="N312" i="10"/>
  <c r="Q312" i="10"/>
  <c r="R312" i="10" s="1"/>
  <c r="S312" i="10" s="1"/>
  <c r="T312" i="10" s="1"/>
  <c r="M312" i="10"/>
  <c r="D313" i="10"/>
  <c r="E310" i="11"/>
  <c r="K310" i="11" s="1"/>
  <c r="K309" i="11"/>
  <c r="L308" i="11"/>
  <c r="I308" i="11"/>
  <c r="E311" i="11"/>
  <c r="K311" i="11" s="1"/>
  <c r="C311" i="11"/>
  <c r="D311" i="11"/>
  <c r="F309" i="11"/>
  <c r="J112" i="9"/>
  <c r="D112" i="9"/>
  <c r="L111" i="9"/>
  <c r="K111" i="9"/>
  <c r="Q313" i="10" l="1"/>
  <c r="R313" i="10" s="1"/>
  <c r="S313" i="10" s="1"/>
  <c r="T313" i="10" s="1"/>
  <c r="M313" i="10"/>
  <c r="E313" i="10"/>
  <c r="D314" i="10"/>
  <c r="N313" i="10"/>
  <c r="F310" i="11"/>
  <c r="L310" i="11" s="1"/>
  <c r="F312" i="10"/>
  <c r="F313" i="10"/>
  <c r="C312" i="11"/>
  <c r="D312" i="11"/>
  <c r="I310" i="11"/>
  <c r="F311" i="11"/>
  <c r="L309" i="11"/>
  <c r="I309" i="11"/>
  <c r="E112" i="9"/>
  <c r="D315" i="10" l="1"/>
  <c r="N314" i="10"/>
  <c r="Q314" i="10"/>
  <c r="R314" i="10" s="1"/>
  <c r="S314" i="10" s="1"/>
  <c r="T314" i="10" s="1"/>
  <c r="E314" i="10"/>
  <c r="M314" i="10"/>
  <c r="D313" i="11"/>
  <c r="C313" i="11"/>
  <c r="E312" i="11"/>
  <c r="L311" i="11"/>
  <c r="I311" i="11"/>
  <c r="G112" i="9"/>
  <c r="H112" i="9"/>
  <c r="I112" i="9" s="1"/>
  <c r="F112" i="9"/>
  <c r="C113" i="9" s="1"/>
  <c r="N315" i="10" l="1"/>
  <c r="M315" i="10"/>
  <c r="E315" i="10"/>
  <c r="Q315" i="10"/>
  <c r="R315" i="10" s="1"/>
  <c r="S315" i="10" s="1"/>
  <c r="T315" i="10" s="1"/>
  <c r="D316" i="10"/>
  <c r="F314" i="10"/>
  <c r="K312" i="11"/>
  <c r="F312" i="11"/>
  <c r="E313" i="11"/>
  <c r="K313" i="11" s="1"/>
  <c r="C314" i="11"/>
  <c r="D314" i="11"/>
  <c r="E314" i="11"/>
  <c r="K314" i="11" s="1"/>
  <c r="J113" i="9"/>
  <c r="D113" i="9"/>
  <c r="L112" i="9"/>
  <c r="K112" i="9"/>
  <c r="F315" i="10" l="1"/>
  <c r="M316" i="10"/>
  <c r="E316" i="10"/>
  <c r="N316" i="10"/>
  <c r="Q316" i="10"/>
  <c r="R316" i="10" s="1"/>
  <c r="S316" i="10" s="1"/>
  <c r="T316" i="10" s="1"/>
  <c r="D317" i="10"/>
  <c r="C315" i="11"/>
  <c r="D315" i="11"/>
  <c r="L312" i="11"/>
  <c r="I312" i="11"/>
  <c r="F313" i="11"/>
  <c r="F314" i="11"/>
  <c r="E113" i="9"/>
  <c r="D318" i="10" l="1"/>
  <c r="M317" i="10"/>
  <c r="Q317" i="10"/>
  <c r="R317" i="10" s="1"/>
  <c r="S317" i="10" s="1"/>
  <c r="T317" i="10" s="1"/>
  <c r="N317" i="10"/>
  <c r="E317" i="10"/>
  <c r="F316" i="10"/>
  <c r="D316" i="11"/>
  <c r="C316" i="11"/>
  <c r="I314" i="11"/>
  <c r="L314" i="11"/>
  <c r="E315" i="11"/>
  <c r="I313" i="11"/>
  <c r="L313" i="11"/>
  <c r="G113" i="9"/>
  <c r="H113" i="9"/>
  <c r="I113" i="9" s="1"/>
  <c r="F113" i="9"/>
  <c r="C114" i="9" s="1"/>
  <c r="F317" i="10" l="1"/>
  <c r="Q318" i="10"/>
  <c r="R318" i="10" s="1"/>
  <c r="S318" i="10" s="1"/>
  <c r="T318" i="10" s="1"/>
  <c r="N318" i="10"/>
  <c r="E318" i="10"/>
  <c r="M318" i="10"/>
  <c r="D319" i="10"/>
  <c r="C317" i="11"/>
  <c r="D317" i="11"/>
  <c r="E317" i="11"/>
  <c r="K317" i="11" s="1"/>
  <c r="E316" i="11"/>
  <c r="K315" i="11"/>
  <c r="F315" i="11"/>
  <c r="J114" i="9"/>
  <c r="D114" i="9"/>
  <c r="L113" i="9"/>
  <c r="K113" i="9"/>
  <c r="D320" i="10" l="1"/>
  <c r="E319" i="10"/>
  <c r="N319" i="10"/>
  <c r="Q319" i="10"/>
  <c r="R319" i="10" s="1"/>
  <c r="S319" i="10" s="1"/>
  <c r="T319" i="10" s="1"/>
  <c r="M319" i="10"/>
  <c r="F318" i="10"/>
  <c r="K316" i="11"/>
  <c r="L315" i="11"/>
  <c r="I315" i="11"/>
  <c r="F317" i="11"/>
  <c r="F316" i="11"/>
  <c r="C318" i="11"/>
  <c r="D318" i="11"/>
  <c r="E114" i="9"/>
  <c r="F319" i="10" l="1"/>
  <c r="D321" i="10"/>
  <c r="N320" i="10"/>
  <c r="E320" i="10"/>
  <c r="M320" i="10"/>
  <c r="Q320" i="10"/>
  <c r="R320" i="10" s="1"/>
  <c r="S320" i="10" s="1"/>
  <c r="T320" i="10" s="1"/>
  <c r="I316" i="11"/>
  <c r="L316" i="11"/>
  <c r="E318" i="11"/>
  <c r="L317" i="11"/>
  <c r="I317" i="11"/>
  <c r="C319" i="11"/>
  <c r="D319" i="11"/>
  <c r="G114" i="9"/>
  <c r="H114" i="9"/>
  <c r="I114" i="9" s="1"/>
  <c r="F114" i="9"/>
  <c r="C115" i="9" s="1"/>
  <c r="F320" i="10" l="1"/>
  <c r="N321" i="10"/>
  <c r="E321" i="10"/>
  <c r="Q321" i="10"/>
  <c r="R321" i="10" s="1"/>
  <c r="S321" i="10" s="1"/>
  <c r="T321" i="10" s="1"/>
  <c r="D322" i="10"/>
  <c r="M321" i="10"/>
  <c r="D320" i="11"/>
  <c r="C320" i="11"/>
  <c r="K318" i="11"/>
  <c r="F318" i="11"/>
  <c r="E319" i="11"/>
  <c r="K319" i="11" s="1"/>
  <c r="J115" i="9"/>
  <c r="D115" i="9"/>
  <c r="L114" i="9"/>
  <c r="K114" i="9"/>
  <c r="E322" i="10" l="1"/>
  <c r="Q322" i="10"/>
  <c r="R322" i="10" s="1"/>
  <c r="S322" i="10" s="1"/>
  <c r="T322" i="10" s="1"/>
  <c r="N322" i="10"/>
  <c r="M322" i="10"/>
  <c r="D323" i="10"/>
  <c r="F321" i="10"/>
  <c r="F322" i="10"/>
  <c r="E321" i="11"/>
  <c r="K321" i="11" s="1"/>
  <c r="D321" i="11"/>
  <c r="C321" i="11"/>
  <c r="E320" i="11"/>
  <c r="L318" i="11"/>
  <c r="I318" i="11"/>
  <c r="F319" i="11"/>
  <c r="E115" i="9"/>
  <c r="Q323" i="10" l="1"/>
  <c r="R323" i="10" s="1"/>
  <c r="S323" i="10" s="1"/>
  <c r="T323" i="10" s="1"/>
  <c r="N323" i="10"/>
  <c r="D324" i="10"/>
  <c r="M323" i="10"/>
  <c r="E323" i="10"/>
  <c r="L319" i="11"/>
  <c r="I319" i="11"/>
  <c r="D322" i="11"/>
  <c r="C322" i="11"/>
  <c r="K320" i="11"/>
  <c r="F321" i="11"/>
  <c r="F320" i="11"/>
  <c r="G115" i="9"/>
  <c r="H115" i="9"/>
  <c r="I115" i="9" s="1"/>
  <c r="F115" i="9"/>
  <c r="C116" i="9" s="1"/>
  <c r="F323" i="10" l="1"/>
  <c r="Q324" i="10"/>
  <c r="R324" i="10" s="1"/>
  <c r="S324" i="10" s="1"/>
  <c r="T324" i="10" s="1"/>
  <c r="E324" i="10"/>
  <c r="D325" i="10"/>
  <c r="N324" i="10"/>
  <c r="M324" i="10"/>
  <c r="C323" i="11"/>
  <c r="D323" i="11"/>
  <c r="L320" i="11"/>
  <c r="I320" i="11"/>
  <c r="L321" i="11"/>
  <c r="I321" i="11"/>
  <c r="E322" i="11"/>
  <c r="J116" i="9"/>
  <c r="D116" i="9"/>
  <c r="L115" i="9"/>
  <c r="K115" i="9"/>
  <c r="F324" i="10" l="1"/>
  <c r="D326" i="10"/>
  <c r="M325" i="10"/>
  <c r="Q325" i="10"/>
  <c r="R325" i="10" s="1"/>
  <c r="S325" i="10" s="1"/>
  <c r="T325" i="10" s="1"/>
  <c r="N325" i="10"/>
  <c r="E325" i="10"/>
  <c r="K322" i="11"/>
  <c r="F322" i="11"/>
  <c r="E323" i="11"/>
  <c r="K323" i="11" s="1"/>
  <c r="D324" i="11"/>
  <c r="C324" i="11"/>
  <c r="E116" i="9"/>
  <c r="N326" i="10" l="1"/>
  <c r="D327" i="10"/>
  <c r="Q326" i="10"/>
  <c r="R326" i="10" s="1"/>
  <c r="S326" i="10" s="1"/>
  <c r="T326" i="10" s="1"/>
  <c r="E326" i="10"/>
  <c r="M326" i="10"/>
  <c r="F325" i="10"/>
  <c r="F323" i="11"/>
  <c r="I322" i="11"/>
  <c r="L322" i="11"/>
  <c r="E324" i="11"/>
  <c r="K324" i="11" s="1"/>
  <c r="C325" i="11"/>
  <c r="D325" i="11"/>
  <c r="G116" i="9"/>
  <c r="H116" i="9"/>
  <c r="I116" i="9" s="1"/>
  <c r="F116" i="9"/>
  <c r="C117" i="9" s="1"/>
  <c r="M327" i="10" l="1"/>
  <c r="D328" i="10"/>
  <c r="Q327" i="10"/>
  <c r="R327" i="10" s="1"/>
  <c r="S327" i="10" s="1"/>
  <c r="T327" i="10" s="1"/>
  <c r="N327" i="10"/>
  <c r="E327" i="10"/>
  <c r="F326" i="10"/>
  <c r="D326" i="11"/>
  <c r="C326" i="11"/>
  <c r="E326" i="11"/>
  <c r="K326" i="11" s="1"/>
  <c r="E325" i="11"/>
  <c r="K325" i="11" s="1"/>
  <c r="F324" i="11"/>
  <c r="I323" i="11"/>
  <c r="L323" i="11"/>
  <c r="J117" i="9"/>
  <c r="D117" i="9"/>
  <c r="L116" i="9"/>
  <c r="K116" i="9"/>
  <c r="F327" i="10" l="1"/>
  <c r="E328" i="10"/>
  <c r="Q328" i="10"/>
  <c r="R328" i="10" s="1"/>
  <c r="S328" i="10" s="1"/>
  <c r="T328" i="10" s="1"/>
  <c r="M328" i="10"/>
  <c r="N328" i="10"/>
  <c r="D329" i="10"/>
  <c r="F326" i="11"/>
  <c r="L326" i="11" s="1"/>
  <c r="L324" i="11"/>
  <c r="I324" i="11"/>
  <c r="D327" i="11"/>
  <c r="C327" i="11"/>
  <c r="F325" i="11"/>
  <c r="E117" i="9"/>
  <c r="I326" i="11" l="1"/>
  <c r="E329" i="10"/>
  <c r="N329" i="10"/>
  <c r="Q329" i="10"/>
  <c r="R329" i="10" s="1"/>
  <c r="S329" i="10" s="1"/>
  <c r="T329" i="10" s="1"/>
  <c r="M329" i="10"/>
  <c r="D330" i="10"/>
  <c r="F328" i="10"/>
  <c r="E327" i="11"/>
  <c r="C328" i="11"/>
  <c r="D328" i="11"/>
  <c r="E328" i="11"/>
  <c r="K328" i="11" s="1"/>
  <c r="I325" i="11"/>
  <c r="L325" i="11"/>
  <c r="G117" i="9"/>
  <c r="H117" i="9"/>
  <c r="I117" i="9" s="1"/>
  <c r="F117" i="9"/>
  <c r="C118" i="9" s="1"/>
  <c r="M330" i="10" l="1"/>
  <c r="E330" i="10"/>
  <c r="N330" i="10"/>
  <c r="Q330" i="10"/>
  <c r="R330" i="10" s="1"/>
  <c r="S330" i="10" s="1"/>
  <c r="T330" i="10" s="1"/>
  <c r="D331" i="10"/>
  <c r="F329" i="10"/>
  <c r="F330" i="10"/>
  <c r="D329" i="11"/>
  <c r="E329" i="11"/>
  <c r="K329" i="11" s="1"/>
  <c r="C329" i="11"/>
  <c r="K327" i="11"/>
  <c r="F327" i="11"/>
  <c r="F328" i="11"/>
  <c r="J118" i="9"/>
  <c r="D118" i="9"/>
  <c r="L117" i="9"/>
  <c r="K117" i="9"/>
  <c r="E331" i="10" l="1"/>
  <c r="M331" i="10"/>
  <c r="N331" i="10"/>
  <c r="D332" i="10"/>
  <c r="Q331" i="10"/>
  <c r="R331" i="10" s="1"/>
  <c r="S331" i="10" s="1"/>
  <c r="T331" i="10" s="1"/>
  <c r="F331" i="10"/>
  <c r="L327" i="11"/>
  <c r="I327" i="11"/>
  <c r="E330" i="11"/>
  <c r="K330" i="11" s="1"/>
  <c r="D330" i="11"/>
  <c r="C330" i="11"/>
  <c r="I328" i="11"/>
  <c r="L328" i="11"/>
  <c r="F330" i="11"/>
  <c r="F329" i="11"/>
  <c r="E118" i="9"/>
  <c r="Q332" i="10" l="1"/>
  <c r="R332" i="10" s="1"/>
  <c r="S332" i="10" s="1"/>
  <c r="T332" i="10" s="1"/>
  <c r="N332" i="10"/>
  <c r="D333" i="10"/>
  <c r="M332" i="10"/>
  <c r="E332" i="10"/>
  <c r="F332" i="10"/>
  <c r="L330" i="11"/>
  <c r="I330" i="11"/>
  <c r="L329" i="11"/>
  <c r="I329" i="11"/>
  <c r="C331" i="11"/>
  <c r="D331" i="11"/>
  <c r="G118" i="9"/>
  <c r="H118" i="9"/>
  <c r="I118" i="9" s="1"/>
  <c r="F118" i="9"/>
  <c r="C119" i="9" s="1"/>
  <c r="D334" i="10" l="1"/>
  <c r="M333" i="10"/>
  <c r="Q333" i="10"/>
  <c r="R333" i="10" s="1"/>
  <c r="S333" i="10" s="1"/>
  <c r="T333" i="10" s="1"/>
  <c r="N333" i="10"/>
  <c r="E333" i="10"/>
  <c r="F333" i="10"/>
  <c r="E331" i="11"/>
  <c r="C332" i="11"/>
  <c r="D332" i="11"/>
  <c r="J119" i="9"/>
  <c r="D119" i="9"/>
  <c r="L118" i="9"/>
  <c r="K118" i="9"/>
  <c r="E334" i="10" l="1"/>
  <c r="M334" i="10"/>
  <c r="Q334" i="10"/>
  <c r="R334" i="10" s="1"/>
  <c r="S334" i="10" s="1"/>
  <c r="T334" i="10" s="1"/>
  <c r="D335" i="10"/>
  <c r="N334" i="10"/>
  <c r="E332" i="11"/>
  <c r="K332" i="11" s="1"/>
  <c r="C333" i="11"/>
  <c r="D333" i="11"/>
  <c r="K331" i="11"/>
  <c r="F331" i="11"/>
  <c r="E119" i="9"/>
  <c r="M335" i="10" l="1"/>
  <c r="D336" i="10"/>
  <c r="Q335" i="10"/>
  <c r="R335" i="10" s="1"/>
  <c r="S335" i="10" s="1"/>
  <c r="T335" i="10" s="1"/>
  <c r="N335" i="10"/>
  <c r="E335" i="10"/>
  <c r="F334" i="10"/>
  <c r="F335" i="10"/>
  <c r="F332" i="11"/>
  <c r="I332" i="11" s="1"/>
  <c r="I331" i="11"/>
  <c r="L331" i="11"/>
  <c r="E333" i="11"/>
  <c r="C334" i="11"/>
  <c r="D334" i="11"/>
  <c r="G119" i="9"/>
  <c r="H119" i="9"/>
  <c r="I119" i="9" s="1"/>
  <c r="F119" i="9"/>
  <c r="C120" i="9" s="1"/>
  <c r="E336" i="10" l="1"/>
  <c r="D337" i="10"/>
  <c r="M336" i="10"/>
  <c r="Q336" i="10"/>
  <c r="R336" i="10" s="1"/>
  <c r="S336" i="10" s="1"/>
  <c r="T336" i="10" s="1"/>
  <c r="N336" i="10"/>
  <c r="L332" i="11"/>
  <c r="C335" i="11"/>
  <c r="D335" i="11"/>
  <c r="K333" i="11"/>
  <c r="F333" i="11"/>
  <c r="E334" i="11"/>
  <c r="K334" i="11" s="1"/>
  <c r="J120" i="9"/>
  <c r="D120" i="9"/>
  <c r="L119" i="9"/>
  <c r="K119" i="9"/>
  <c r="F336" i="10" l="1"/>
  <c r="N337" i="10"/>
  <c r="E337" i="10"/>
  <c r="M337" i="10"/>
  <c r="D338" i="10"/>
  <c r="Q337" i="10"/>
  <c r="R337" i="10" s="1"/>
  <c r="S337" i="10" s="1"/>
  <c r="T337" i="10" s="1"/>
  <c r="E335" i="11"/>
  <c r="K335" i="11" s="1"/>
  <c r="C336" i="11"/>
  <c r="D336" i="11"/>
  <c r="F334" i="11"/>
  <c r="L333" i="11"/>
  <c r="I333" i="11"/>
  <c r="E120" i="9"/>
  <c r="E338" i="10" l="1"/>
  <c r="D339" i="10"/>
  <c r="Q338" i="10"/>
  <c r="R338" i="10" s="1"/>
  <c r="S338" i="10" s="1"/>
  <c r="T338" i="10" s="1"/>
  <c r="M338" i="10"/>
  <c r="N338" i="10"/>
  <c r="F337" i="10"/>
  <c r="F338" i="10"/>
  <c r="F335" i="11"/>
  <c r="L335" i="11" s="1"/>
  <c r="E337" i="11"/>
  <c r="K337" i="11" s="1"/>
  <c r="C337" i="11"/>
  <c r="D337" i="11"/>
  <c r="E336" i="11"/>
  <c r="L334" i="11"/>
  <c r="I334" i="11"/>
  <c r="I335" i="11"/>
  <c r="G120" i="9"/>
  <c r="H120" i="9"/>
  <c r="I120" i="9" s="1"/>
  <c r="F120" i="9"/>
  <c r="C121" i="9" s="1"/>
  <c r="Q339" i="10" l="1"/>
  <c r="R339" i="10" s="1"/>
  <c r="S339" i="10" s="1"/>
  <c r="T339" i="10" s="1"/>
  <c r="N339" i="10"/>
  <c r="M339" i="10"/>
  <c r="D340" i="10"/>
  <c r="E339" i="10"/>
  <c r="K336" i="11"/>
  <c r="F336" i="11"/>
  <c r="F337" i="11"/>
  <c r="C338" i="11"/>
  <c r="D338" i="11"/>
  <c r="J121" i="9"/>
  <c r="D121" i="9"/>
  <c r="L120" i="9"/>
  <c r="K120" i="9"/>
  <c r="D341" i="10" l="1"/>
  <c r="M340" i="10"/>
  <c r="E340" i="10"/>
  <c r="Q340" i="10"/>
  <c r="R340" i="10" s="1"/>
  <c r="S340" i="10" s="1"/>
  <c r="T340" i="10" s="1"/>
  <c r="N340" i="10"/>
  <c r="F339" i="10"/>
  <c r="F340" i="10"/>
  <c r="E338" i="11"/>
  <c r="L337" i="11"/>
  <c r="I337" i="11"/>
  <c r="C339" i="11"/>
  <c r="D339" i="11"/>
  <c r="L336" i="11"/>
  <c r="I336" i="11"/>
  <c r="E121" i="9"/>
  <c r="N341" i="10" l="1"/>
  <c r="Q341" i="10"/>
  <c r="R341" i="10" s="1"/>
  <c r="S341" i="10" s="1"/>
  <c r="T341" i="10" s="1"/>
  <c r="D342" i="10"/>
  <c r="E341" i="10"/>
  <c r="M341" i="10"/>
  <c r="C340" i="11"/>
  <c r="D340" i="11"/>
  <c r="E339" i="11"/>
  <c r="K338" i="11"/>
  <c r="F338" i="11"/>
  <c r="G121" i="9"/>
  <c r="H121" i="9"/>
  <c r="I121" i="9" s="1"/>
  <c r="F121" i="9"/>
  <c r="C122" i="9" s="1"/>
  <c r="F341" i="10" l="1"/>
  <c r="N342" i="10"/>
  <c r="M342" i="10"/>
  <c r="D343" i="10"/>
  <c r="E342" i="10"/>
  <c r="Q342" i="10"/>
  <c r="R342" i="10" s="1"/>
  <c r="S342" i="10" s="1"/>
  <c r="T342" i="10" s="1"/>
  <c r="E340" i="11"/>
  <c r="K340" i="11" s="1"/>
  <c r="K339" i="11"/>
  <c r="F340" i="11"/>
  <c r="F339" i="11"/>
  <c r="D341" i="11"/>
  <c r="E341" i="11"/>
  <c r="K341" i="11" s="1"/>
  <c r="C341" i="11"/>
  <c r="L338" i="11"/>
  <c r="I338" i="11"/>
  <c r="J122" i="9"/>
  <c r="D122" i="9"/>
  <c r="L121" i="9"/>
  <c r="K121" i="9"/>
  <c r="Q343" i="10" l="1"/>
  <c r="R343" i="10" s="1"/>
  <c r="S343" i="10" s="1"/>
  <c r="T343" i="10" s="1"/>
  <c r="M343" i="10"/>
  <c r="N343" i="10"/>
  <c r="D344" i="10"/>
  <c r="E343" i="10"/>
  <c r="F343" i="10"/>
  <c r="F342" i="10"/>
  <c r="F341" i="11"/>
  <c r="I341" i="11" s="1"/>
  <c r="I340" i="11"/>
  <c r="L340" i="11"/>
  <c r="L341" i="11"/>
  <c r="C342" i="11"/>
  <c r="D342" i="11"/>
  <c r="L339" i="11"/>
  <c r="I339" i="11"/>
  <c r="E122" i="9"/>
  <c r="M344" i="10" l="1"/>
  <c r="D345" i="10"/>
  <c r="E344" i="10"/>
  <c r="N344" i="10"/>
  <c r="Q344" i="10"/>
  <c r="R344" i="10" s="1"/>
  <c r="S344" i="10" s="1"/>
  <c r="T344" i="10" s="1"/>
  <c r="E342" i="11"/>
  <c r="C343" i="11"/>
  <c r="D343" i="11"/>
  <c r="G122" i="9"/>
  <c r="H122" i="9"/>
  <c r="I122" i="9" s="1"/>
  <c r="F122" i="9"/>
  <c r="C123" i="9" s="1"/>
  <c r="M345" i="10" l="1"/>
  <c r="N345" i="10"/>
  <c r="Q345" i="10"/>
  <c r="R345" i="10" s="1"/>
  <c r="S345" i="10" s="1"/>
  <c r="T345" i="10" s="1"/>
  <c r="E345" i="10"/>
  <c r="D346" i="10"/>
  <c r="F345" i="10"/>
  <c r="F344" i="10"/>
  <c r="C344" i="11"/>
  <c r="D344" i="11"/>
  <c r="E343" i="11"/>
  <c r="K342" i="11"/>
  <c r="F342" i="11"/>
  <c r="J123" i="9"/>
  <c r="D123" i="9"/>
  <c r="L122" i="9"/>
  <c r="K122" i="9"/>
  <c r="E346" i="10" l="1"/>
  <c r="Q346" i="10"/>
  <c r="R346" i="10" s="1"/>
  <c r="S346" i="10" s="1"/>
  <c r="T346" i="10" s="1"/>
  <c r="M346" i="10"/>
  <c r="N346" i="10"/>
  <c r="D347" i="10"/>
  <c r="E344" i="11"/>
  <c r="K344" i="11" s="1"/>
  <c r="I342" i="11"/>
  <c r="L342" i="11"/>
  <c r="K343" i="11"/>
  <c r="D345" i="11"/>
  <c r="E345" i="11"/>
  <c r="K345" i="11" s="1"/>
  <c r="C345" i="11"/>
  <c r="F343" i="11"/>
  <c r="E123" i="9"/>
  <c r="M347" i="10" l="1"/>
  <c r="E347" i="10"/>
  <c r="N347" i="10"/>
  <c r="D348" i="10"/>
  <c r="Q347" i="10"/>
  <c r="R347" i="10" s="1"/>
  <c r="S347" i="10" s="1"/>
  <c r="T347" i="10" s="1"/>
  <c r="F344" i="11"/>
  <c r="L344" i="11" s="1"/>
  <c r="F346" i="10"/>
  <c r="F347" i="10"/>
  <c r="L343" i="11"/>
  <c r="I343" i="11"/>
  <c r="C346" i="11"/>
  <c r="D346" i="11"/>
  <c r="F345" i="11"/>
  <c r="G123" i="9"/>
  <c r="H123" i="9"/>
  <c r="I123" i="9" s="1"/>
  <c r="F123" i="9"/>
  <c r="C124" i="9" s="1"/>
  <c r="I344" i="11" l="1"/>
  <c r="D349" i="10"/>
  <c r="M348" i="10"/>
  <c r="Q348" i="10"/>
  <c r="R348" i="10" s="1"/>
  <c r="S348" i="10" s="1"/>
  <c r="T348" i="10" s="1"/>
  <c r="N348" i="10"/>
  <c r="E348" i="10"/>
  <c r="F348" i="10"/>
  <c r="E347" i="11"/>
  <c r="K347" i="11" s="1"/>
  <c r="C347" i="11"/>
  <c r="D347" i="11"/>
  <c r="L345" i="11"/>
  <c r="I345" i="11"/>
  <c r="E346" i="11"/>
  <c r="J124" i="9"/>
  <c r="D124" i="9"/>
  <c r="L123" i="9"/>
  <c r="K123" i="9"/>
  <c r="Q349" i="10" l="1"/>
  <c r="R349" i="10" s="1"/>
  <c r="S349" i="10" s="1"/>
  <c r="T349" i="10" s="1"/>
  <c r="N349" i="10"/>
  <c r="M349" i="10"/>
  <c r="E349" i="10"/>
  <c r="D350" i="10"/>
  <c r="C348" i="11"/>
  <c r="D348" i="11"/>
  <c r="K346" i="11"/>
  <c r="F346" i="11"/>
  <c r="F347" i="11"/>
  <c r="E124" i="9"/>
  <c r="N350" i="10" l="1"/>
  <c r="E350" i="10"/>
  <c r="D351" i="10"/>
  <c r="M350" i="10"/>
  <c r="Q350" i="10"/>
  <c r="R350" i="10" s="1"/>
  <c r="S350" i="10" s="1"/>
  <c r="T350" i="10" s="1"/>
  <c r="F350" i="10"/>
  <c r="F349" i="10"/>
  <c r="I347" i="11"/>
  <c r="L347" i="11"/>
  <c r="D349" i="11"/>
  <c r="C349" i="11"/>
  <c r="I346" i="11"/>
  <c r="L346" i="11"/>
  <c r="E348" i="11"/>
  <c r="G124" i="9"/>
  <c r="H124" i="9"/>
  <c r="I124" i="9" s="1"/>
  <c r="F124" i="9"/>
  <c r="C125" i="9" s="1"/>
  <c r="D352" i="10" l="1"/>
  <c r="N351" i="10"/>
  <c r="Q351" i="10"/>
  <c r="R351" i="10" s="1"/>
  <c r="S351" i="10" s="1"/>
  <c r="T351" i="10" s="1"/>
  <c r="E351" i="10"/>
  <c r="M351" i="10"/>
  <c r="F351" i="10"/>
  <c r="E349" i="11"/>
  <c r="K349" i="11" s="1"/>
  <c r="D350" i="11"/>
  <c r="C350" i="11"/>
  <c r="E350" i="11"/>
  <c r="K350" i="11" s="1"/>
  <c r="K348" i="11"/>
  <c r="F348" i="11"/>
  <c r="J125" i="9"/>
  <c r="D125" i="9"/>
  <c r="L124" i="9"/>
  <c r="K124" i="9"/>
  <c r="F350" i="11" l="1"/>
  <c r="F349" i="11"/>
  <c r="M352" i="10"/>
  <c r="D353" i="10"/>
  <c r="E352" i="10"/>
  <c r="N352" i="10"/>
  <c r="Q352" i="10"/>
  <c r="R352" i="10" s="1"/>
  <c r="S352" i="10" s="1"/>
  <c r="T352" i="10" s="1"/>
  <c r="I350" i="11"/>
  <c r="L350" i="11"/>
  <c r="I348" i="11"/>
  <c r="L348" i="11"/>
  <c r="L349" i="11"/>
  <c r="I349" i="11"/>
  <c r="C351" i="11"/>
  <c r="D351" i="11"/>
  <c r="E125" i="9"/>
  <c r="F352" i="10" l="1"/>
  <c r="M353" i="10"/>
  <c r="E353" i="10"/>
  <c r="D354" i="10"/>
  <c r="N353" i="10"/>
  <c r="Q353" i="10"/>
  <c r="R353" i="10" s="1"/>
  <c r="S353" i="10" s="1"/>
  <c r="T353" i="10" s="1"/>
  <c r="E351" i="11"/>
  <c r="C352" i="11"/>
  <c r="D352" i="11"/>
  <c r="G125" i="9"/>
  <c r="H125" i="9"/>
  <c r="I125" i="9" s="1"/>
  <c r="F125" i="9"/>
  <c r="C126" i="9" s="1"/>
  <c r="M354" i="10" l="1"/>
  <c r="E354" i="10"/>
  <c r="D355" i="10"/>
  <c r="N354" i="10"/>
  <c r="Q354" i="10"/>
  <c r="R354" i="10" s="1"/>
  <c r="S354" i="10" s="1"/>
  <c r="T354" i="10" s="1"/>
  <c r="F353" i="10"/>
  <c r="C353" i="11"/>
  <c r="D353" i="11"/>
  <c r="E352" i="11"/>
  <c r="K351" i="11"/>
  <c r="F351" i="11"/>
  <c r="J126" i="9"/>
  <c r="D126" i="9"/>
  <c r="L125" i="9"/>
  <c r="K125" i="9"/>
  <c r="E355" i="10" l="1"/>
  <c r="Q355" i="10"/>
  <c r="R355" i="10" s="1"/>
  <c r="S355" i="10" s="1"/>
  <c r="T355" i="10" s="1"/>
  <c r="N355" i="10"/>
  <c r="M355" i="10"/>
  <c r="D356" i="10"/>
  <c r="F354" i="10"/>
  <c r="E353" i="11"/>
  <c r="K353" i="11" s="1"/>
  <c r="K352" i="11"/>
  <c r="E354" i="11"/>
  <c r="K354" i="11" s="1"/>
  <c r="D354" i="11"/>
  <c r="C354" i="11"/>
  <c r="L351" i="11"/>
  <c r="I351" i="11"/>
  <c r="F352" i="11"/>
  <c r="E126" i="9"/>
  <c r="Q356" i="10" l="1"/>
  <c r="R356" i="10" s="1"/>
  <c r="S356" i="10" s="1"/>
  <c r="T356" i="10" s="1"/>
  <c r="E356" i="10"/>
  <c r="N356" i="10"/>
  <c r="M356" i="10"/>
  <c r="D357" i="10"/>
  <c r="F353" i="11"/>
  <c r="L353" i="11" s="1"/>
  <c r="F355" i="10"/>
  <c r="F356" i="10"/>
  <c r="F354" i="11"/>
  <c r="I354" i="11" s="1"/>
  <c r="D355" i="11"/>
  <c r="C355" i="11"/>
  <c r="E355" i="11"/>
  <c r="L354" i="11"/>
  <c r="I352" i="11"/>
  <c r="L352" i="11"/>
  <c r="G126" i="9"/>
  <c r="H126" i="9"/>
  <c r="I126" i="9" s="1"/>
  <c r="F126" i="9"/>
  <c r="C127" i="9" s="1"/>
  <c r="I353" i="11" l="1"/>
  <c r="D358" i="10"/>
  <c r="N357" i="10"/>
  <c r="E357" i="10"/>
  <c r="Q357" i="10"/>
  <c r="R357" i="10" s="1"/>
  <c r="S357" i="10" s="1"/>
  <c r="T357" i="10" s="1"/>
  <c r="M357" i="10"/>
  <c r="F357" i="10"/>
  <c r="C356" i="11"/>
  <c r="D356" i="11"/>
  <c r="K355" i="11"/>
  <c r="F355" i="11"/>
  <c r="J127" i="9"/>
  <c r="D127" i="9"/>
  <c r="L126" i="9"/>
  <c r="K126" i="9"/>
  <c r="E358" i="10" l="1"/>
  <c r="M358" i="10"/>
  <c r="N358" i="10"/>
  <c r="D359" i="10"/>
  <c r="Q358" i="10"/>
  <c r="R358" i="10" s="1"/>
  <c r="S358" i="10" s="1"/>
  <c r="T358" i="10" s="1"/>
  <c r="D357" i="11"/>
  <c r="E357" i="11"/>
  <c r="K357" i="11" s="1"/>
  <c r="C357" i="11"/>
  <c r="E356" i="11"/>
  <c r="I355" i="11"/>
  <c r="L355" i="11"/>
  <c r="E127" i="9"/>
  <c r="N359" i="10" l="1"/>
  <c r="D360" i="10"/>
  <c r="M359" i="10"/>
  <c r="E359" i="10"/>
  <c r="Q359" i="10"/>
  <c r="R359" i="10" s="1"/>
  <c r="S359" i="10" s="1"/>
  <c r="T359" i="10" s="1"/>
  <c r="F358" i="10"/>
  <c r="K356" i="11"/>
  <c r="F357" i="11"/>
  <c r="F356" i="11"/>
  <c r="C358" i="11"/>
  <c r="D358" i="11"/>
  <c r="G127" i="9"/>
  <c r="H127" i="9"/>
  <c r="I127" i="9" s="1"/>
  <c r="F127" i="9"/>
  <c r="C128" i="9" s="1"/>
  <c r="D361" i="10" l="1"/>
  <c r="N360" i="10"/>
  <c r="Q360" i="10"/>
  <c r="R360" i="10" s="1"/>
  <c r="S360" i="10" s="1"/>
  <c r="T360" i="10" s="1"/>
  <c r="E360" i="10"/>
  <c r="M360" i="10"/>
  <c r="F359" i="10"/>
  <c r="E358" i="11"/>
  <c r="I357" i="11"/>
  <c r="L357" i="11"/>
  <c r="C359" i="11"/>
  <c r="D359" i="11"/>
  <c r="L356" i="11"/>
  <c r="I356" i="11"/>
  <c r="J128" i="9"/>
  <c r="D128" i="9"/>
  <c r="L127" i="9"/>
  <c r="K127" i="9"/>
  <c r="F360" i="10" l="1"/>
  <c r="N361" i="10"/>
  <c r="Q361" i="10"/>
  <c r="R361" i="10" s="1"/>
  <c r="S361" i="10" s="1"/>
  <c r="T361" i="10" s="1"/>
  <c r="D362" i="10"/>
  <c r="M361" i="10"/>
  <c r="E361" i="10"/>
  <c r="D360" i="11"/>
  <c r="C360" i="11"/>
  <c r="E359" i="11"/>
  <c r="K359" i="11" s="1"/>
  <c r="K358" i="11"/>
  <c r="F358" i="11"/>
  <c r="E128" i="9"/>
  <c r="F361" i="10" l="1"/>
  <c r="M362" i="10"/>
  <c r="E362" i="10"/>
  <c r="D363" i="10"/>
  <c r="N362" i="10"/>
  <c r="Q362" i="10"/>
  <c r="R362" i="10" s="1"/>
  <c r="S362" i="10" s="1"/>
  <c r="T362" i="10" s="1"/>
  <c r="F362" i="10"/>
  <c r="F359" i="11"/>
  <c r="I359" i="11"/>
  <c r="L359" i="11"/>
  <c r="L358" i="11"/>
  <c r="I358" i="11"/>
  <c r="E360" i="11"/>
  <c r="K360" i="11" s="1"/>
  <c r="D361" i="11"/>
  <c r="E361" i="11"/>
  <c r="K361" i="11" s="1"/>
  <c r="C361" i="11"/>
  <c r="G128" i="9"/>
  <c r="H128" i="9"/>
  <c r="I128" i="9" s="1"/>
  <c r="F128" i="9"/>
  <c r="C129" i="9" s="1"/>
  <c r="Q363" i="10" l="1"/>
  <c r="R363" i="10" s="1"/>
  <c r="S363" i="10" s="1"/>
  <c r="T363" i="10" s="1"/>
  <c r="E363" i="10"/>
  <c r="N363" i="10"/>
  <c r="D364" i="10"/>
  <c r="M363" i="10"/>
  <c r="F363" i="10"/>
  <c r="F360" i="11"/>
  <c r="I360" i="11"/>
  <c r="L360" i="11"/>
  <c r="F361" i="11"/>
  <c r="D362" i="11"/>
  <c r="C362" i="11"/>
  <c r="E362" i="11"/>
  <c r="K362" i="11" s="1"/>
  <c r="J129" i="9"/>
  <c r="D129" i="9"/>
  <c r="L128" i="9"/>
  <c r="K128" i="9"/>
  <c r="Q364" i="10" l="1"/>
  <c r="R364" i="10" s="1"/>
  <c r="S364" i="10" s="1"/>
  <c r="T364" i="10" s="1"/>
  <c r="M364" i="10"/>
  <c r="E364" i="10"/>
  <c r="N364" i="10"/>
  <c r="D365" i="10"/>
  <c r="I361" i="11"/>
  <c r="L361" i="11"/>
  <c r="D363" i="11"/>
  <c r="C363" i="11"/>
  <c r="F362" i="11"/>
  <c r="E129" i="9"/>
  <c r="E365" i="10" l="1"/>
  <c r="N365" i="10"/>
  <c r="D366" i="10"/>
  <c r="M365" i="10"/>
  <c r="Q365" i="10"/>
  <c r="R365" i="10" s="1"/>
  <c r="S365" i="10" s="1"/>
  <c r="T365" i="10" s="1"/>
  <c r="F365" i="10"/>
  <c r="F364" i="10"/>
  <c r="I362" i="11"/>
  <c r="L362" i="11"/>
  <c r="C364" i="11"/>
  <c r="D364" i="11"/>
  <c r="E363" i="11"/>
  <c r="G129" i="9"/>
  <c r="H129" i="9"/>
  <c r="I129" i="9" s="1"/>
  <c r="F129" i="9"/>
  <c r="C130" i="9" s="1"/>
  <c r="N366" i="10" l="1"/>
  <c r="E366" i="10"/>
  <c r="M366" i="10"/>
  <c r="Q366" i="10"/>
  <c r="R366" i="10" s="1"/>
  <c r="S366" i="10" s="1"/>
  <c r="T366" i="10" s="1"/>
  <c r="D367" i="10"/>
  <c r="E364" i="11"/>
  <c r="F364" i="11" s="1"/>
  <c r="C365" i="11"/>
  <c r="D365" i="11"/>
  <c r="K363" i="11"/>
  <c r="F363" i="11"/>
  <c r="J130" i="9"/>
  <c r="D130" i="9"/>
  <c r="L129" i="9"/>
  <c r="K129" i="9"/>
  <c r="F366" i="10" l="1"/>
  <c r="Q367" i="10"/>
  <c r="R367" i="10" s="1"/>
  <c r="S367" i="10" s="1"/>
  <c r="T367" i="10" s="1"/>
  <c r="E367" i="10"/>
  <c r="N367" i="10"/>
  <c r="D368" i="10"/>
  <c r="M367" i="10"/>
  <c r="D366" i="11"/>
  <c r="C366" i="11"/>
  <c r="E365" i="11"/>
  <c r="I364" i="11"/>
  <c r="L364" i="11"/>
  <c r="L363" i="11"/>
  <c r="I363" i="11"/>
  <c r="K364" i="11"/>
  <c r="E130" i="9"/>
  <c r="Q368" i="10" l="1"/>
  <c r="R368" i="10" s="1"/>
  <c r="S368" i="10" s="1"/>
  <c r="T368" i="10" s="1"/>
  <c r="E368" i="10"/>
  <c r="M368" i="10"/>
  <c r="N368" i="10"/>
  <c r="D369" i="10"/>
  <c r="F367" i="10"/>
  <c r="F368" i="10"/>
  <c r="E366" i="11"/>
  <c r="C367" i="11"/>
  <c r="D367" i="11"/>
  <c r="K365" i="11"/>
  <c r="F365" i="11"/>
  <c r="G130" i="9"/>
  <c r="H130" i="9"/>
  <c r="I130" i="9" s="1"/>
  <c r="F130" i="9"/>
  <c r="C131" i="9" s="1"/>
  <c r="N369" i="10" l="1"/>
  <c r="D370" i="10"/>
  <c r="Q369" i="10"/>
  <c r="R369" i="10" s="1"/>
  <c r="S369" i="10" s="1"/>
  <c r="T369" i="10" s="1"/>
  <c r="E369" i="10"/>
  <c r="M369" i="10"/>
  <c r="E367" i="11"/>
  <c r="K366" i="11"/>
  <c r="F366" i="11"/>
  <c r="L365" i="11"/>
  <c r="I365" i="11"/>
  <c r="D368" i="11"/>
  <c r="C368" i="11"/>
  <c r="J131" i="9"/>
  <c r="D131" i="9"/>
  <c r="L130" i="9"/>
  <c r="K130" i="9"/>
  <c r="F369" i="10" l="1"/>
  <c r="N370" i="10"/>
  <c r="Q370" i="10"/>
  <c r="R370" i="10" s="1"/>
  <c r="S370" i="10" s="1"/>
  <c r="T370" i="10" s="1"/>
  <c r="E370" i="10"/>
  <c r="D371" i="10"/>
  <c r="M370" i="10"/>
  <c r="I366" i="11"/>
  <c r="L366" i="11"/>
  <c r="C369" i="11"/>
  <c r="D369" i="11"/>
  <c r="K367" i="11"/>
  <c r="F367" i="11"/>
  <c r="E368" i="11"/>
  <c r="E131" i="9"/>
  <c r="E371" i="10" l="1"/>
  <c r="D372" i="10"/>
  <c r="N371" i="10"/>
  <c r="M371" i="10"/>
  <c r="Q371" i="10"/>
  <c r="R371" i="10" s="1"/>
  <c r="S371" i="10" s="1"/>
  <c r="T371" i="10" s="1"/>
  <c r="F370" i="10"/>
  <c r="C370" i="11"/>
  <c r="D370" i="11"/>
  <c r="K368" i="11"/>
  <c r="E369" i="11"/>
  <c r="K369" i="11" s="1"/>
  <c r="I367" i="11"/>
  <c r="L367" i="11"/>
  <c r="F368" i="11"/>
  <c r="G131" i="9"/>
  <c r="H131" i="9"/>
  <c r="I131" i="9" s="1"/>
  <c r="F131" i="9"/>
  <c r="C132" i="9" s="1"/>
  <c r="D373" i="10" l="1"/>
  <c r="E372" i="10"/>
  <c r="N372" i="10"/>
  <c r="Q372" i="10"/>
  <c r="R372" i="10" s="1"/>
  <c r="S372" i="10" s="1"/>
  <c r="T372" i="10" s="1"/>
  <c r="M372" i="10"/>
  <c r="F371" i="10"/>
  <c r="F372" i="10"/>
  <c r="C371" i="11"/>
  <c r="D371" i="11"/>
  <c r="E371" i="11"/>
  <c r="K371" i="11" s="1"/>
  <c r="E370" i="11"/>
  <c r="L368" i="11"/>
  <c r="I368" i="11"/>
  <c r="F369" i="11"/>
  <c r="J132" i="9"/>
  <c r="D132" i="9"/>
  <c r="L131" i="9"/>
  <c r="K131" i="9"/>
  <c r="M373" i="10" l="1"/>
  <c r="N373" i="10"/>
  <c r="E373" i="10"/>
  <c r="D374" i="10"/>
  <c r="Q373" i="10"/>
  <c r="R373" i="10" s="1"/>
  <c r="S373" i="10" s="1"/>
  <c r="T373" i="10" s="1"/>
  <c r="E372" i="11"/>
  <c r="K372" i="11" s="1"/>
  <c r="C372" i="11"/>
  <c r="D372" i="11"/>
  <c r="I369" i="11"/>
  <c r="L369" i="11"/>
  <c r="K370" i="11"/>
  <c r="F371" i="11"/>
  <c r="F370" i="11"/>
  <c r="E132" i="9"/>
  <c r="D375" i="10" l="1"/>
  <c r="E374" i="10"/>
  <c r="M374" i="10"/>
  <c r="N374" i="10"/>
  <c r="Q374" i="10"/>
  <c r="R374" i="10" s="1"/>
  <c r="S374" i="10" s="1"/>
  <c r="T374" i="10" s="1"/>
  <c r="F374" i="10"/>
  <c r="F373" i="10"/>
  <c r="L371" i="11"/>
  <c r="I371" i="11"/>
  <c r="D373" i="11"/>
  <c r="C373" i="11"/>
  <c r="L370" i="11"/>
  <c r="I370" i="11"/>
  <c r="F372" i="11"/>
  <c r="G132" i="9"/>
  <c r="H132" i="9"/>
  <c r="I132" i="9" s="1"/>
  <c r="F132" i="9"/>
  <c r="C133" i="9" s="1"/>
  <c r="N375" i="10" l="1"/>
  <c r="M375" i="10"/>
  <c r="E375" i="10"/>
  <c r="D376" i="10"/>
  <c r="Q375" i="10"/>
  <c r="R375" i="10" s="1"/>
  <c r="S375" i="10" s="1"/>
  <c r="T375" i="10" s="1"/>
  <c r="E373" i="11"/>
  <c r="L372" i="11"/>
  <c r="I372" i="11"/>
  <c r="C374" i="11"/>
  <c r="D374" i="11"/>
  <c r="J133" i="9"/>
  <c r="D133" i="9"/>
  <c r="L132" i="9"/>
  <c r="K132" i="9"/>
  <c r="M376" i="10" l="1"/>
  <c r="E376" i="10"/>
  <c r="D377" i="10"/>
  <c r="N376" i="10"/>
  <c r="Q376" i="10"/>
  <c r="R376" i="10" s="1"/>
  <c r="S376" i="10" s="1"/>
  <c r="T376" i="10" s="1"/>
  <c r="F375" i="10"/>
  <c r="F376" i="10"/>
  <c r="D375" i="11"/>
  <c r="C375" i="11"/>
  <c r="E374" i="11"/>
  <c r="K373" i="11"/>
  <c r="F373" i="11"/>
  <c r="E133" i="9"/>
  <c r="D378" i="10" l="1"/>
  <c r="N377" i="10"/>
  <c r="E377" i="10"/>
  <c r="M377" i="10"/>
  <c r="Q377" i="10"/>
  <c r="R377" i="10" s="1"/>
  <c r="S377" i="10" s="1"/>
  <c r="T377" i="10" s="1"/>
  <c r="K374" i="11"/>
  <c r="C376" i="11"/>
  <c r="D376" i="11"/>
  <c r="E375" i="11"/>
  <c r="K375" i="11" s="1"/>
  <c r="I373" i="11"/>
  <c r="L373" i="11"/>
  <c r="F374" i="11"/>
  <c r="G133" i="9"/>
  <c r="H133" i="9"/>
  <c r="I133" i="9" s="1"/>
  <c r="F133" i="9"/>
  <c r="C134" i="9" s="1"/>
  <c r="F377" i="10" l="1"/>
  <c r="F375" i="11"/>
  <c r="I375" i="11" s="1"/>
  <c r="Q378" i="10"/>
  <c r="R378" i="10" s="1"/>
  <c r="S378" i="10" s="1"/>
  <c r="T378" i="10" s="1"/>
  <c r="M378" i="10"/>
  <c r="D379" i="10"/>
  <c r="E378" i="10"/>
  <c r="N378" i="10"/>
  <c r="L374" i="11"/>
  <c r="I374" i="11"/>
  <c r="E376" i="11"/>
  <c r="F376" i="11"/>
  <c r="L375" i="11"/>
  <c r="C377" i="11"/>
  <c r="D377" i="11"/>
  <c r="J134" i="9"/>
  <c r="D134" i="9"/>
  <c r="L133" i="9"/>
  <c r="K133" i="9"/>
  <c r="E379" i="10" l="1"/>
  <c r="Q379" i="10"/>
  <c r="R379" i="10" s="1"/>
  <c r="S379" i="10" s="1"/>
  <c r="T379" i="10" s="1"/>
  <c r="D380" i="10"/>
  <c r="M379" i="10"/>
  <c r="N379" i="10"/>
  <c r="F378" i="10"/>
  <c r="I376" i="11"/>
  <c r="L376" i="11"/>
  <c r="E378" i="11"/>
  <c r="K378" i="11" s="1"/>
  <c r="C378" i="11"/>
  <c r="D378" i="11"/>
  <c r="E377" i="11"/>
  <c r="K376" i="11"/>
  <c r="E134" i="9"/>
  <c r="E380" i="10" l="1"/>
  <c r="D381" i="10"/>
  <c r="Q380" i="10"/>
  <c r="R380" i="10" s="1"/>
  <c r="S380" i="10" s="1"/>
  <c r="T380" i="10" s="1"/>
  <c r="M380" i="10"/>
  <c r="N380" i="10"/>
  <c r="F379" i="10"/>
  <c r="F378" i="11"/>
  <c r="I378" i="11" s="1"/>
  <c r="D379" i="11"/>
  <c r="C379" i="11"/>
  <c r="K377" i="11"/>
  <c r="F377" i="11"/>
  <c r="G134" i="9"/>
  <c r="H134" i="9"/>
  <c r="I134" i="9" s="1"/>
  <c r="F134" i="9"/>
  <c r="C135" i="9" s="1"/>
  <c r="L378" i="11" l="1"/>
  <c r="M381" i="10"/>
  <c r="Q381" i="10"/>
  <c r="R381" i="10" s="1"/>
  <c r="S381" i="10" s="1"/>
  <c r="T381" i="10" s="1"/>
  <c r="E381" i="10"/>
  <c r="D382" i="10"/>
  <c r="N381" i="10"/>
  <c r="F380" i="10"/>
  <c r="F381" i="10"/>
  <c r="L377" i="11"/>
  <c r="I377" i="11"/>
  <c r="E379" i="11"/>
  <c r="C380" i="11"/>
  <c r="D380" i="11"/>
  <c r="J135" i="9"/>
  <c r="D135" i="9"/>
  <c r="L134" i="9"/>
  <c r="K134" i="9"/>
  <c r="M382" i="10" l="1"/>
  <c r="D383" i="10"/>
  <c r="N382" i="10"/>
  <c r="E382" i="10"/>
  <c r="Q382" i="10"/>
  <c r="R382" i="10" s="1"/>
  <c r="S382" i="10" s="1"/>
  <c r="T382" i="10" s="1"/>
  <c r="E380" i="11"/>
  <c r="K379" i="11"/>
  <c r="F380" i="11"/>
  <c r="F379" i="11"/>
  <c r="C381" i="11"/>
  <c r="D381" i="11"/>
  <c r="E381" i="11"/>
  <c r="K381" i="11" s="1"/>
  <c r="E135" i="9"/>
  <c r="E383" i="10" l="1"/>
  <c r="M383" i="10"/>
  <c r="D384" i="10"/>
  <c r="N383" i="10"/>
  <c r="Q383" i="10"/>
  <c r="R383" i="10" s="1"/>
  <c r="S383" i="10" s="1"/>
  <c r="T383" i="10" s="1"/>
  <c r="F383" i="10"/>
  <c r="F382" i="10"/>
  <c r="D382" i="11"/>
  <c r="C382" i="11"/>
  <c r="E382" i="11"/>
  <c r="K382" i="11" s="1"/>
  <c r="I380" i="11"/>
  <c r="L380" i="11"/>
  <c r="L379" i="11"/>
  <c r="I379" i="11"/>
  <c r="F381" i="11"/>
  <c r="K380" i="11"/>
  <c r="G135" i="9"/>
  <c r="H135" i="9"/>
  <c r="I135" i="9" s="1"/>
  <c r="F135" i="9"/>
  <c r="C136" i="9" s="1"/>
  <c r="D385" i="10" l="1"/>
  <c r="E384" i="10"/>
  <c r="Q384" i="10"/>
  <c r="R384" i="10" s="1"/>
  <c r="S384" i="10" s="1"/>
  <c r="T384" i="10" s="1"/>
  <c r="N384" i="10"/>
  <c r="M384" i="10"/>
  <c r="C383" i="11"/>
  <c r="D383" i="11"/>
  <c r="I381" i="11"/>
  <c r="L381" i="11"/>
  <c r="F382" i="11"/>
  <c r="J136" i="9"/>
  <c r="D136" i="9"/>
  <c r="L135" i="9"/>
  <c r="K135" i="9"/>
  <c r="F384" i="10" l="1"/>
  <c r="M385" i="10"/>
  <c r="E385" i="10"/>
  <c r="N385" i="10"/>
  <c r="D386" i="10"/>
  <c r="Q385" i="10"/>
  <c r="R385" i="10" s="1"/>
  <c r="S385" i="10" s="1"/>
  <c r="T385" i="10" s="1"/>
  <c r="E383" i="11"/>
  <c r="C384" i="11"/>
  <c r="D384" i="11"/>
  <c r="E384" i="11"/>
  <c r="K384" i="11" s="1"/>
  <c r="I382" i="11"/>
  <c r="L382" i="11"/>
  <c r="E136" i="9"/>
  <c r="Q386" i="10" l="1"/>
  <c r="R386" i="10" s="1"/>
  <c r="S386" i="10" s="1"/>
  <c r="T386" i="10" s="1"/>
  <c r="D387" i="10"/>
  <c r="E386" i="10"/>
  <c r="M386" i="10"/>
  <c r="N386" i="10"/>
  <c r="F385" i="10"/>
  <c r="F386" i="10"/>
  <c r="D385" i="11"/>
  <c r="C385" i="11"/>
  <c r="K383" i="11"/>
  <c r="F383" i="11"/>
  <c r="F384" i="11"/>
  <c r="G136" i="9"/>
  <c r="H136" i="9"/>
  <c r="I136" i="9" s="1"/>
  <c r="F136" i="9"/>
  <c r="C137" i="9" s="1"/>
  <c r="E387" i="10" l="1"/>
  <c r="N387" i="10"/>
  <c r="D388" i="10"/>
  <c r="M387" i="10"/>
  <c r="Q387" i="10"/>
  <c r="R387" i="10" s="1"/>
  <c r="S387" i="10" s="1"/>
  <c r="T387" i="10" s="1"/>
  <c r="D386" i="11"/>
  <c r="C386" i="11"/>
  <c r="E385" i="11"/>
  <c r="L384" i="11"/>
  <c r="I384" i="11"/>
  <c r="L383" i="11"/>
  <c r="I383" i="11"/>
  <c r="J137" i="9"/>
  <c r="D137" i="9"/>
  <c r="L136" i="9"/>
  <c r="K136" i="9"/>
  <c r="E388" i="10" l="1"/>
  <c r="M388" i="10"/>
  <c r="D389" i="10"/>
  <c r="Q388" i="10"/>
  <c r="R388" i="10" s="1"/>
  <c r="S388" i="10" s="1"/>
  <c r="T388" i="10" s="1"/>
  <c r="N388" i="10"/>
  <c r="F387" i="10"/>
  <c r="F388" i="10"/>
  <c r="D387" i="11"/>
  <c r="C387" i="11"/>
  <c r="K385" i="11"/>
  <c r="F385" i="11"/>
  <c r="E386" i="11"/>
  <c r="K386" i="11" s="1"/>
  <c r="E137" i="9"/>
  <c r="Q389" i="10" l="1"/>
  <c r="R389" i="10" s="1"/>
  <c r="S389" i="10" s="1"/>
  <c r="T389" i="10" s="1"/>
  <c r="N389" i="10"/>
  <c r="E389" i="10"/>
  <c r="D390" i="10"/>
  <c r="M389" i="10"/>
  <c r="F386" i="11"/>
  <c r="E387" i="11"/>
  <c r="K387" i="11" s="1"/>
  <c r="C388" i="11"/>
  <c r="D388" i="11"/>
  <c r="I385" i="11"/>
  <c r="L385" i="11"/>
  <c r="G137" i="9"/>
  <c r="H137" i="9"/>
  <c r="I137" i="9" s="1"/>
  <c r="F137" i="9"/>
  <c r="C138" i="9" s="1"/>
  <c r="F389" i="10" l="1"/>
  <c r="M390" i="10"/>
  <c r="N390" i="10"/>
  <c r="Q390" i="10"/>
  <c r="R390" i="10" s="1"/>
  <c r="S390" i="10" s="1"/>
  <c r="T390" i="10" s="1"/>
  <c r="D391" i="10"/>
  <c r="E390" i="10"/>
  <c r="E388" i="11"/>
  <c r="F388" i="11"/>
  <c r="D389" i="11"/>
  <c r="C389" i="11"/>
  <c r="L386" i="11"/>
  <c r="I386" i="11"/>
  <c r="F387" i="11"/>
  <c r="J138" i="9"/>
  <c r="D138" i="9"/>
  <c r="L137" i="9"/>
  <c r="K137" i="9"/>
  <c r="N391" i="10" l="1"/>
  <c r="M391" i="10"/>
  <c r="E391" i="10"/>
  <c r="D392" i="10"/>
  <c r="Q391" i="10"/>
  <c r="R391" i="10" s="1"/>
  <c r="S391" i="10" s="1"/>
  <c r="T391" i="10" s="1"/>
  <c r="F390" i="10"/>
  <c r="E389" i="11"/>
  <c r="I387" i="11"/>
  <c r="L387" i="11"/>
  <c r="L388" i="11"/>
  <c r="I388" i="11"/>
  <c r="D390" i="11"/>
  <c r="C390" i="11"/>
  <c r="E390" i="11"/>
  <c r="K390" i="11" s="1"/>
  <c r="K388" i="11"/>
  <c r="F389" i="11"/>
  <c r="E138" i="9"/>
  <c r="E392" i="10" l="1"/>
  <c r="N392" i="10"/>
  <c r="Q392" i="10"/>
  <c r="R392" i="10" s="1"/>
  <c r="S392" i="10" s="1"/>
  <c r="T392" i="10" s="1"/>
  <c r="M392" i="10"/>
  <c r="D393" i="10"/>
  <c r="F391" i="10"/>
  <c r="C391" i="11"/>
  <c r="D391" i="11"/>
  <c r="L389" i="11"/>
  <c r="I389" i="11"/>
  <c r="F390" i="11"/>
  <c r="K389" i="11"/>
  <c r="G138" i="9"/>
  <c r="H138" i="9"/>
  <c r="I138" i="9" s="1"/>
  <c r="F138" i="9"/>
  <c r="C139" i="9" s="1"/>
  <c r="N393" i="10" l="1"/>
  <c r="E393" i="10"/>
  <c r="D394" i="10"/>
  <c r="Q393" i="10"/>
  <c r="R393" i="10" s="1"/>
  <c r="S393" i="10" s="1"/>
  <c r="T393" i="10" s="1"/>
  <c r="M393" i="10"/>
  <c r="F392" i="10"/>
  <c r="F393" i="10"/>
  <c r="I390" i="11"/>
  <c r="L390" i="11"/>
  <c r="D392" i="11"/>
  <c r="E392" i="11"/>
  <c r="K392" i="11" s="1"/>
  <c r="C392" i="11"/>
  <c r="E391" i="11"/>
  <c r="J139" i="9"/>
  <c r="D139" i="9"/>
  <c r="L138" i="9"/>
  <c r="K138" i="9"/>
  <c r="D395" i="10" l="1"/>
  <c r="E394" i="10"/>
  <c r="N394" i="10"/>
  <c r="Q394" i="10"/>
  <c r="R394" i="10" s="1"/>
  <c r="S394" i="10" s="1"/>
  <c r="T394" i="10" s="1"/>
  <c r="M394" i="10"/>
  <c r="E393" i="11"/>
  <c r="K393" i="11" s="1"/>
  <c r="D393" i="11"/>
  <c r="C393" i="11"/>
  <c r="K391" i="11"/>
  <c r="F391" i="11"/>
  <c r="F392" i="11"/>
  <c r="E139" i="9"/>
  <c r="F394" i="10" l="1"/>
  <c r="N395" i="10"/>
  <c r="D396" i="10"/>
  <c r="Q395" i="10"/>
  <c r="R395" i="10" s="1"/>
  <c r="S395" i="10" s="1"/>
  <c r="T395" i="10" s="1"/>
  <c r="E395" i="10"/>
  <c r="M395" i="10"/>
  <c r="L391" i="11"/>
  <c r="I391" i="11"/>
  <c r="C394" i="11"/>
  <c r="D394" i="11"/>
  <c r="L392" i="11"/>
  <c r="I392" i="11"/>
  <c r="F393" i="11"/>
  <c r="G139" i="9"/>
  <c r="H139" i="9"/>
  <c r="I139" i="9" s="1"/>
  <c r="F139" i="9"/>
  <c r="C140" i="9" s="1"/>
  <c r="Q396" i="10" l="1"/>
  <c r="R396" i="10" s="1"/>
  <c r="S396" i="10" s="1"/>
  <c r="T396" i="10" s="1"/>
  <c r="E396" i="10"/>
  <c r="N396" i="10"/>
  <c r="M396" i="10"/>
  <c r="D397" i="10"/>
  <c r="F395" i="10"/>
  <c r="F396" i="10"/>
  <c r="L393" i="11"/>
  <c r="I393" i="11"/>
  <c r="D395" i="11"/>
  <c r="C395" i="11"/>
  <c r="E394" i="11"/>
  <c r="J140" i="9"/>
  <c r="D140" i="9"/>
  <c r="L139" i="9"/>
  <c r="K139" i="9"/>
  <c r="E397" i="10" l="1"/>
  <c r="Q397" i="10"/>
  <c r="R397" i="10" s="1"/>
  <c r="S397" i="10" s="1"/>
  <c r="T397" i="10" s="1"/>
  <c r="M397" i="10"/>
  <c r="N397" i="10"/>
  <c r="D398" i="10"/>
  <c r="C396" i="11"/>
  <c r="D396" i="11"/>
  <c r="K394" i="11"/>
  <c r="F394" i="11"/>
  <c r="E395" i="11"/>
  <c r="E140" i="9"/>
  <c r="M398" i="10" l="1"/>
  <c r="E398" i="10"/>
  <c r="Q398" i="10"/>
  <c r="R398" i="10" s="1"/>
  <c r="S398" i="10" s="1"/>
  <c r="T398" i="10" s="1"/>
  <c r="D399" i="10"/>
  <c r="N398" i="10"/>
  <c r="F397" i="10"/>
  <c r="E396" i="11"/>
  <c r="C397" i="11"/>
  <c r="D397" i="11"/>
  <c r="K395" i="11"/>
  <c r="I394" i="11"/>
  <c r="L394" i="11"/>
  <c r="F395" i="11"/>
  <c r="G140" i="9"/>
  <c r="H140" i="9"/>
  <c r="I140" i="9" s="1"/>
  <c r="F140" i="9"/>
  <c r="C141" i="9" s="1"/>
  <c r="N399" i="10" l="1"/>
  <c r="M399" i="10"/>
  <c r="Q399" i="10"/>
  <c r="R399" i="10" s="1"/>
  <c r="S399" i="10" s="1"/>
  <c r="T399" i="10" s="1"/>
  <c r="E399" i="10"/>
  <c r="D400" i="10"/>
  <c r="F398" i="10"/>
  <c r="F399" i="10"/>
  <c r="K396" i="11"/>
  <c r="F396" i="11"/>
  <c r="D398" i="11"/>
  <c r="C398" i="11"/>
  <c r="E397" i="11"/>
  <c r="L395" i="11"/>
  <c r="I395" i="11"/>
  <c r="J141" i="9"/>
  <c r="D141" i="9"/>
  <c r="L140" i="9"/>
  <c r="K140" i="9"/>
  <c r="Q400" i="10" l="1"/>
  <c r="R400" i="10" s="1"/>
  <c r="S400" i="10" s="1"/>
  <c r="T400" i="10" s="1"/>
  <c r="E400" i="10"/>
  <c r="M400" i="10"/>
  <c r="N400" i="10"/>
  <c r="D401" i="10"/>
  <c r="D399" i="11"/>
  <c r="C399" i="11"/>
  <c r="E399" i="11"/>
  <c r="K399" i="11" s="1"/>
  <c r="K397" i="11"/>
  <c r="F397" i="11"/>
  <c r="I396" i="11"/>
  <c r="L396" i="11"/>
  <c r="E398" i="11"/>
  <c r="K398" i="11" s="1"/>
  <c r="E141" i="9"/>
  <c r="D402" i="10" l="1"/>
  <c r="N401" i="10"/>
  <c r="M401" i="10"/>
  <c r="Q401" i="10"/>
  <c r="R401" i="10" s="1"/>
  <c r="S401" i="10" s="1"/>
  <c r="T401" i="10" s="1"/>
  <c r="E401" i="10"/>
  <c r="F400" i="10"/>
  <c r="C400" i="11"/>
  <c r="E400" i="11"/>
  <c r="K400" i="11" s="1"/>
  <c r="D400" i="11"/>
  <c r="I397" i="11"/>
  <c r="L397" i="11"/>
  <c r="F399" i="11"/>
  <c r="F398" i="11"/>
  <c r="G141" i="9"/>
  <c r="H141" i="9"/>
  <c r="I141" i="9" s="1"/>
  <c r="F141" i="9"/>
  <c r="C142" i="9" s="1"/>
  <c r="F401" i="10" l="1"/>
  <c r="M402" i="10"/>
  <c r="D403" i="10"/>
  <c r="N402" i="10"/>
  <c r="Q402" i="10"/>
  <c r="R402" i="10" s="1"/>
  <c r="S402" i="10" s="1"/>
  <c r="T402" i="10" s="1"/>
  <c r="E402" i="10"/>
  <c r="F400" i="11"/>
  <c r="L398" i="11"/>
  <c r="I398" i="11"/>
  <c r="I399" i="11"/>
  <c r="L399" i="11"/>
  <c r="C401" i="11"/>
  <c r="E401" i="11"/>
  <c r="K401" i="11" s="1"/>
  <c r="D401" i="11"/>
  <c r="I400" i="11"/>
  <c r="L400" i="11"/>
  <c r="J142" i="9"/>
  <c r="D142" i="9"/>
  <c r="L141" i="9"/>
  <c r="K141" i="9"/>
  <c r="D404" i="10" l="1"/>
  <c r="N403" i="10"/>
  <c r="M403" i="10"/>
  <c r="E403" i="10"/>
  <c r="Q403" i="10"/>
  <c r="R403" i="10" s="1"/>
  <c r="S403" i="10" s="1"/>
  <c r="T403" i="10" s="1"/>
  <c r="F402" i="10"/>
  <c r="F401" i="11"/>
  <c r="I401" i="11" s="1"/>
  <c r="D402" i="11"/>
  <c r="C402" i="11"/>
  <c r="E142" i="9"/>
  <c r="L401" i="11" l="1"/>
  <c r="D405" i="10"/>
  <c r="E404" i="10"/>
  <c r="N404" i="10"/>
  <c r="M404" i="10"/>
  <c r="Q404" i="10"/>
  <c r="R404" i="10" s="1"/>
  <c r="S404" i="10" s="1"/>
  <c r="T404" i="10" s="1"/>
  <c r="F403" i="10"/>
  <c r="C403" i="11"/>
  <c r="D403" i="11"/>
  <c r="E402" i="11"/>
  <c r="G142" i="9"/>
  <c r="H142" i="9"/>
  <c r="I142" i="9" s="1"/>
  <c r="F142" i="9"/>
  <c r="C143" i="9" s="1"/>
  <c r="F404" i="10" l="1"/>
  <c r="N405" i="10"/>
  <c r="E405" i="10"/>
  <c r="Q405" i="10"/>
  <c r="R405" i="10" s="1"/>
  <c r="S405" i="10" s="1"/>
  <c r="T405" i="10" s="1"/>
  <c r="D406" i="10"/>
  <c r="M405" i="10"/>
  <c r="E403" i="11"/>
  <c r="K402" i="11"/>
  <c r="F403" i="11"/>
  <c r="F402" i="11"/>
  <c r="D404" i="11"/>
  <c r="C404" i="11"/>
  <c r="E404" i="11"/>
  <c r="K404" i="11" s="1"/>
  <c r="J143" i="9"/>
  <c r="D143" i="9"/>
  <c r="L142" i="9"/>
  <c r="K142" i="9"/>
  <c r="D407" i="10" l="1"/>
  <c r="E406" i="10"/>
  <c r="M406" i="10"/>
  <c r="Q406" i="10"/>
  <c r="R406" i="10" s="1"/>
  <c r="S406" i="10" s="1"/>
  <c r="T406" i="10" s="1"/>
  <c r="N406" i="10"/>
  <c r="F406" i="10"/>
  <c r="F405" i="10"/>
  <c r="F404" i="11"/>
  <c r="L404" i="11" s="1"/>
  <c r="L402" i="11"/>
  <c r="I402" i="11"/>
  <c r="D405" i="11"/>
  <c r="E405" i="11"/>
  <c r="K405" i="11" s="1"/>
  <c r="C405" i="11"/>
  <c r="L403" i="11"/>
  <c r="I403" i="11"/>
  <c r="K403" i="11"/>
  <c r="E143" i="9"/>
  <c r="E407" i="10" l="1"/>
  <c r="N407" i="10"/>
  <c r="M407" i="10"/>
  <c r="Q407" i="10"/>
  <c r="R407" i="10" s="1"/>
  <c r="S407" i="10" s="1"/>
  <c r="T407" i="10" s="1"/>
  <c r="D408" i="10"/>
  <c r="I404" i="11"/>
  <c r="F405" i="11"/>
  <c r="L405" i="11"/>
  <c r="I405" i="11"/>
  <c r="C406" i="11"/>
  <c r="D406" i="11"/>
  <c r="G143" i="9"/>
  <c r="H143" i="9"/>
  <c r="I143" i="9" s="1"/>
  <c r="F143" i="9"/>
  <c r="C144" i="9" s="1"/>
  <c r="N408" i="10" l="1"/>
  <c r="Q408" i="10"/>
  <c r="R408" i="10" s="1"/>
  <c r="S408" i="10" s="1"/>
  <c r="T408" i="10" s="1"/>
  <c r="D409" i="10"/>
  <c r="M408" i="10"/>
  <c r="E408" i="10"/>
  <c r="F407" i="10"/>
  <c r="E406" i="11"/>
  <c r="E407" i="11"/>
  <c r="K407" i="11" s="1"/>
  <c r="C407" i="11"/>
  <c r="D407" i="11"/>
  <c r="J144" i="9"/>
  <c r="D144" i="9"/>
  <c r="L143" i="9"/>
  <c r="K143" i="9"/>
  <c r="F408" i="10" l="1"/>
  <c r="M409" i="10"/>
  <c r="Q409" i="10"/>
  <c r="R409" i="10" s="1"/>
  <c r="S409" i="10" s="1"/>
  <c r="T409" i="10" s="1"/>
  <c r="E409" i="10"/>
  <c r="D410" i="10"/>
  <c r="N409" i="10"/>
  <c r="D408" i="11"/>
  <c r="C408" i="11"/>
  <c r="K406" i="11"/>
  <c r="F407" i="11"/>
  <c r="F406" i="11"/>
  <c r="E144" i="9"/>
  <c r="E410" i="10" l="1"/>
  <c r="Q410" i="10"/>
  <c r="R410" i="10" s="1"/>
  <c r="S410" i="10" s="1"/>
  <c r="T410" i="10" s="1"/>
  <c r="N410" i="10"/>
  <c r="D411" i="10"/>
  <c r="M410" i="10"/>
  <c r="F410" i="10"/>
  <c r="F409" i="10"/>
  <c r="C409" i="11"/>
  <c r="E409" i="11"/>
  <c r="K409" i="11" s="1"/>
  <c r="D409" i="11"/>
  <c r="E408" i="11"/>
  <c r="I406" i="11"/>
  <c r="L406" i="11"/>
  <c r="L407" i="11"/>
  <c r="I407" i="11"/>
  <c r="G144" i="9"/>
  <c r="H144" i="9"/>
  <c r="I144" i="9" s="1"/>
  <c r="F144" i="9"/>
  <c r="C145" i="9" s="1"/>
  <c r="Q411" i="10" l="1"/>
  <c r="R411" i="10" s="1"/>
  <c r="S411" i="10" s="1"/>
  <c r="T411" i="10" s="1"/>
  <c r="M411" i="10"/>
  <c r="N411" i="10"/>
  <c r="D412" i="10"/>
  <c r="E411" i="10"/>
  <c r="K408" i="11"/>
  <c r="F409" i="11"/>
  <c r="F408" i="11"/>
  <c r="D410" i="11"/>
  <c r="C410" i="11"/>
  <c r="J145" i="9"/>
  <c r="D145" i="9"/>
  <c r="L144" i="9"/>
  <c r="K144" i="9"/>
  <c r="F411" i="10" l="1"/>
  <c r="M412" i="10"/>
  <c r="Q412" i="10"/>
  <c r="R412" i="10" s="1"/>
  <c r="S412" i="10" s="1"/>
  <c r="T412" i="10" s="1"/>
  <c r="E412" i="10"/>
  <c r="D413" i="10"/>
  <c r="N412" i="10"/>
  <c r="L408" i="11"/>
  <c r="I408" i="11"/>
  <c r="I409" i="11"/>
  <c r="L409" i="11"/>
  <c r="D411" i="11"/>
  <c r="C411" i="11"/>
  <c r="E410" i="11"/>
  <c r="E145" i="9"/>
  <c r="F412" i="10" l="1"/>
  <c r="D414" i="10"/>
  <c r="M413" i="10"/>
  <c r="E413" i="10"/>
  <c r="Q413" i="10"/>
  <c r="R413" i="10" s="1"/>
  <c r="S413" i="10" s="1"/>
  <c r="T413" i="10" s="1"/>
  <c r="N413" i="10"/>
  <c r="F413" i="10"/>
  <c r="C412" i="11"/>
  <c r="D412" i="11"/>
  <c r="E412" i="11"/>
  <c r="K412" i="11" s="1"/>
  <c r="E411" i="11"/>
  <c r="K410" i="11"/>
  <c r="F410" i="11"/>
  <c r="G145" i="9"/>
  <c r="H145" i="9"/>
  <c r="I145" i="9" s="1"/>
  <c r="F145" i="9"/>
  <c r="C146" i="9" s="1"/>
  <c r="Q414" i="10" l="1"/>
  <c r="R414" i="10" s="1"/>
  <c r="S414" i="10" s="1"/>
  <c r="T414" i="10" s="1"/>
  <c r="D415" i="10"/>
  <c r="N414" i="10"/>
  <c r="E414" i="10"/>
  <c r="M414" i="10"/>
  <c r="L410" i="11"/>
  <c r="I410" i="11"/>
  <c r="K411" i="11"/>
  <c r="F412" i="11"/>
  <c r="F411" i="11"/>
  <c r="D413" i="11"/>
  <c r="C413" i="11"/>
  <c r="J146" i="9"/>
  <c r="D146" i="9"/>
  <c r="L145" i="9"/>
  <c r="K145" i="9"/>
  <c r="F414" i="10" l="1"/>
  <c r="E415" i="10"/>
  <c r="D416" i="10"/>
  <c r="N415" i="10"/>
  <c r="Q415" i="10"/>
  <c r="R415" i="10" s="1"/>
  <c r="S415" i="10" s="1"/>
  <c r="T415" i="10" s="1"/>
  <c r="M415" i="10"/>
  <c r="E413" i="11"/>
  <c r="I412" i="11"/>
  <c r="L412" i="11"/>
  <c r="E414" i="11"/>
  <c r="K414" i="11" s="1"/>
  <c r="D414" i="11"/>
  <c r="C414" i="11"/>
  <c r="L411" i="11"/>
  <c r="I411" i="11"/>
  <c r="E146" i="9"/>
  <c r="Q416" i="10" l="1"/>
  <c r="R416" i="10" s="1"/>
  <c r="S416" i="10" s="1"/>
  <c r="T416" i="10" s="1"/>
  <c r="E416" i="10"/>
  <c r="D417" i="10"/>
  <c r="M416" i="10"/>
  <c r="N416" i="10"/>
  <c r="F415" i="10"/>
  <c r="F416" i="10"/>
  <c r="C415" i="11"/>
  <c r="E415" i="11"/>
  <c r="K415" i="11" s="1"/>
  <c r="D415" i="11"/>
  <c r="K413" i="11"/>
  <c r="F414" i="11"/>
  <c r="F413" i="11"/>
  <c r="F415" i="11"/>
  <c r="G146" i="9"/>
  <c r="H146" i="9"/>
  <c r="I146" i="9" s="1"/>
  <c r="F146" i="9"/>
  <c r="C147" i="9" s="1"/>
  <c r="M417" i="10" l="1"/>
  <c r="N417" i="10"/>
  <c r="D418" i="10"/>
  <c r="Q417" i="10"/>
  <c r="R417" i="10" s="1"/>
  <c r="S417" i="10" s="1"/>
  <c r="T417" i="10" s="1"/>
  <c r="E417" i="10"/>
  <c r="L415" i="11"/>
  <c r="I415" i="11"/>
  <c r="D416" i="11"/>
  <c r="C416" i="11"/>
  <c r="L413" i="11"/>
  <c r="I413" i="11"/>
  <c r="L414" i="11"/>
  <c r="I414" i="11"/>
  <c r="J147" i="9"/>
  <c r="D147" i="9"/>
  <c r="L146" i="9"/>
  <c r="K146" i="9"/>
  <c r="F417" i="10" l="1"/>
  <c r="Q418" i="10"/>
  <c r="R418" i="10" s="1"/>
  <c r="S418" i="10" s="1"/>
  <c r="T418" i="10" s="1"/>
  <c r="M418" i="10"/>
  <c r="D419" i="10"/>
  <c r="E418" i="10"/>
  <c r="N418" i="10"/>
  <c r="C417" i="11"/>
  <c r="D417" i="11"/>
  <c r="E416" i="11"/>
  <c r="E147" i="9"/>
  <c r="N419" i="10" l="1"/>
  <c r="M419" i="10"/>
  <c r="Q419" i="10"/>
  <c r="R419" i="10" s="1"/>
  <c r="S419" i="10" s="1"/>
  <c r="T419" i="10" s="1"/>
  <c r="D420" i="10"/>
  <c r="E419" i="10"/>
  <c r="F419" i="10"/>
  <c r="F418" i="10"/>
  <c r="K416" i="11"/>
  <c r="F416" i="11"/>
  <c r="E417" i="11"/>
  <c r="K417" i="11" s="1"/>
  <c r="E418" i="11"/>
  <c r="K418" i="11" s="1"/>
  <c r="C418" i="11"/>
  <c r="D418" i="11"/>
  <c r="G147" i="9"/>
  <c r="H147" i="9"/>
  <c r="I147" i="9" s="1"/>
  <c r="F147" i="9"/>
  <c r="C148" i="9" s="1"/>
  <c r="D421" i="10" l="1"/>
  <c r="N420" i="10"/>
  <c r="E420" i="10"/>
  <c r="Q420" i="10"/>
  <c r="R420" i="10" s="1"/>
  <c r="S420" i="10" s="1"/>
  <c r="T420" i="10" s="1"/>
  <c r="M420" i="10"/>
  <c r="F418" i="11"/>
  <c r="F417" i="11"/>
  <c r="C419" i="11"/>
  <c r="D419" i="11"/>
  <c r="L416" i="11"/>
  <c r="I416" i="11"/>
  <c r="J148" i="9"/>
  <c r="D148" i="9"/>
  <c r="L147" i="9"/>
  <c r="K147" i="9"/>
  <c r="F420" i="10" l="1"/>
  <c r="D422" i="10"/>
  <c r="N421" i="10"/>
  <c r="M421" i="10"/>
  <c r="Q421" i="10"/>
  <c r="R421" i="10" s="1"/>
  <c r="S421" i="10" s="1"/>
  <c r="T421" i="10" s="1"/>
  <c r="E421" i="10"/>
  <c r="L417" i="11"/>
  <c r="I417" i="11"/>
  <c r="E420" i="11"/>
  <c r="K420" i="11" s="1"/>
  <c r="C420" i="11"/>
  <c r="D420" i="11"/>
  <c r="E419" i="11"/>
  <c r="L418" i="11"/>
  <c r="I418" i="11"/>
  <c r="E148" i="9"/>
  <c r="F421" i="10" l="1"/>
  <c r="E422" i="10"/>
  <c r="M422" i="10"/>
  <c r="N422" i="10"/>
  <c r="D423" i="10"/>
  <c r="Q422" i="10"/>
  <c r="R422" i="10" s="1"/>
  <c r="S422" i="10" s="1"/>
  <c r="T422" i="10" s="1"/>
  <c r="F422" i="10"/>
  <c r="D421" i="11"/>
  <c r="C421" i="11"/>
  <c r="K419" i="11"/>
  <c r="F419" i="11"/>
  <c r="F420" i="11"/>
  <c r="G148" i="9"/>
  <c r="H148" i="9"/>
  <c r="I148" i="9" s="1"/>
  <c r="F148" i="9"/>
  <c r="C149" i="9" s="1"/>
  <c r="E423" i="10" l="1"/>
  <c r="M423" i="10"/>
  <c r="Q423" i="10"/>
  <c r="R423" i="10" s="1"/>
  <c r="S423" i="10" s="1"/>
  <c r="T423" i="10" s="1"/>
  <c r="N423" i="10"/>
  <c r="D424" i="10"/>
  <c r="F423" i="10"/>
  <c r="E421" i="11"/>
  <c r="L420" i="11"/>
  <c r="I420" i="11"/>
  <c r="L419" i="11"/>
  <c r="I419" i="11"/>
  <c r="D422" i="11"/>
  <c r="E422" i="11"/>
  <c r="K422" i="11" s="1"/>
  <c r="C422" i="11"/>
  <c r="J149" i="9"/>
  <c r="D149" i="9"/>
  <c r="L148" i="9"/>
  <c r="K148" i="9"/>
  <c r="M424" i="10" l="1"/>
  <c r="Q424" i="10"/>
  <c r="R424" i="10" s="1"/>
  <c r="S424" i="10" s="1"/>
  <c r="T424" i="10" s="1"/>
  <c r="N424" i="10"/>
  <c r="E424" i="10"/>
  <c r="D425" i="10"/>
  <c r="F424" i="10"/>
  <c r="D423" i="11"/>
  <c r="C423" i="11"/>
  <c r="K421" i="11"/>
  <c r="F421" i="11"/>
  <c r="F422" i="11"/>
  <c r="E149" i="9"/>
  <c r="E425" i="10" l="1"/>
  <c r="M425" i="10"/>
  <c r="N425" i="10"/>
  <c r="D426" i="10"/>
  <c r="Q425" i="10"/>
  <c r="R425" i="10" s="1"/>
  <c r="S425" i="10" s="1"/>
  <c r="T425" i="10" s="1"/>
  <c r="F425" i="10"/>
  <c r="L421" i="11"/>
  <c r="I421" i="11"/>
  <c r="E423" i="11"/>
  <c r="D424" i="11"/>
  <c r="C424" i="11"/>
  <c r="L422" i="11"/>
  <c r="I422" i="11"/>
  <c r="G149" i="9"/>
  <c r="H149" i="9"/>
  <c r="I149" i="9" s="1"/>
  <c r="F149" i="9"/>
  <c r="C150" i="9" s="1"/>
  <c r="N426" i="10" l="1"/>
  <c r="M426" i="10"/>
  <c r="D427" i="10"/>
  <c r="E426" i="10"/>
  <c r="Q426" i="10"/>
  <c r="R426" i="10" s="1"/>
  <c r="S426" i="10" s="1"/>
  <c r="T426" i="10" s="1"/>
  <c r="F426" i="10"/>
  <c r="K423" i="11"/>
  <c r="F423" i="11"/>
  <c r="D425" i="11"/>
  <c r="C425" i="11"/>
  <c r="E424" i="11"/>
  <c r="J150" i="9"/>
  <c r="D150" i="9"/>
  <c r="L149" i="9"/>
  <c r="K149" i="9"/>
  <c r="D428" i="10" l="1"/>
  <c r="M427" i="10"/>
  <c r="Q427" i="10"/>
  <c r="R427" i="10" s="1"/>
  <c r="S427" i="10" s="1"/>
  <c r="T427" i="10" s="1"/>
  <c r="N427" i="10"/>
  <c r="E427" i="10"/>
  <c r="F427" i="10"/>
  <c r="D426" i="11"/>
  <c r="C426" i="11"/>
  <c r="E425" i="11"/>
  <c r="L423" i="11"/>
  <c r="I423" i="11"/>
  <c r="K424" i="11"/>
  <c r="F424" i="11"/>
  <c r="E150" i="9"/>
  <c r="E428" i="10" l="1"/>
  <c r="Q428" i="10"/>
  <c r="R428" i="10" s="1"/>
  <c r="S428" i="10" s="1"/>
  <c r="T428" i="10" s="1"/>
  <c r="N428" i="10"/>
  <c r="D429" i="10"/>
  <c r="M428" i="10"/>
  <c r="C427" i="11"/>
  <c r="D427" i="11"/>
  <c r="E427" i="11"/>
  <c r="K427" i="11" s="1"/>
  <c r="K425" i="11"/>
  <c r="F425" i="11"/>
  <c r="E426" i="11"/>
  <c r="K426" i="11" s="1"/>
  <c r="F427" i="11"/>
  <c r="F426" i="11"/>
  <c r="I424" i="11"/>
  <c r="L424" i="11"/>
  <c r="G150" i="9"/>
  <c r="H150" i="9"/>
  <c r="I150" i="9" s="1"/>
  <c r="F150" i="9"/>
  <c r="C151" i="9" s="1"/>
  <c r="F428" i="10" l="1"/>
  <c r="Q429" i="10"/>
  <c r="R429" i="10" s="1"/>
  <c r="S429" i="10" s="1"/>
  <c r="T429" i="10" s="1"/>
  <c r="D430" i="10"/>
  <c r="E429" i="10"/>
  <c r="N429" i="10"/>
  <c r="M429" i="10"/>
  <c r="F429" i="10"/>
  <c r="I426" i="11"/>
  <c r="L426" i="11"/>
  <c r="L427" i="11"/>
  <c r="I427" i="11"/>
  <c r="C428" i="11"/>
  <c r="D428" i="11"/>
  <c r="I425" i="11"/>
  <c r="L425" i="11"/>
  <c r="J151" i="9"/>
  <c r="D151" i="9"/>
  <c r="L150" i="9"/>
  <c r="K150" i="9"/>
  <c r="Q430" i="10" l="1"/>
  <c r="R430" i="10" s="1"/>
  <c r="S430" i="10" s="1"/>
  <c r="T430" i="10" s="1"/>
  <c r="D431" i="10"/>
  <c r="N430" i="10"/>
  <c r="E430" i="10"/>
  <c r="M430" i="10"/>
  <c r="F430" i="10"/>
  <c r="C429" i="11"/>
  <c r="D429" i="11"/>
  <c r="E428" i="11"/>
  <c r="E151" i="9"/>
  <c r="E431" i="10" l="1"/>
  <c r="N431" i="10"/>
  <c r="M431" i="10"/>
  <c r="Q431" i="10"/>
  <c r="R431" i="10" s="1"/>
  <c r="S431" i="10" s="1"/>
  <c r="T431" i="10" s="1"/>
  <c r="D432" i="10"/>
  <c r="K428" i="11"/>
  <c r="F428" i="11"/>
  <c r="C430" i="11"/>
  <c r="D430" i="11"/>
  <c r="E429" i="11"/>
  <c r="K429" i="11" s="1"/>
  <c r="G151" i="9"/>
  <c r="H151" i="9"/>
  <c r="I151" i="9" s="1"/>
  <c r="F151" i="9"/>
  <c r="C152" i="9" s="1"/>
  <c r="E432" i="10" l="1"/>
  <c r="M432" i="10"/>
  <c r="D433" i="10"/>
  <c r="N432" i="10"/>
  <c r="Q432" i="10"/>
  <c r="R432" i="10" s="1"/>
  <c r="S432" i="10" s="1"/>
  <c r="T432" i="10" s="1"/>
  <c r="F432" i="10"/>
  <c r="F431" i="10"/>
  <c r="I428" i="11"/>
  <c r="L428" i="11"/>
  <c r="F429" i="11"/>
  <c r="C431" i="11"/>
  <c r="D431" i="11"/>
  <c r="E430" i="11"/>
  <c r="K430" i="11" s="1"/>
  <c r="J152" i="9"/>
  <c r="D152" i="9"/>
  <c r="L151" i="9"/>
  <c r="K151" i="9"/>
  <c r="M433" i="10" l="1"/>
  <c r="N433" i="10"/>
  <c r="E433" i="10"/>
  <c r="Q433" i="10"/>
  <c r="R433" i="10" s="1"/>
  <c r="S433" i="10" s="1"/>
  <c r="T433" i="10" s="1"/>
  <c r="D434" i="10"/>
  <c r="D432" i="11"/>
  <c r="C432" i="11"/>
  <c r="F430" i="11"/>
  <c r="E431" i="11"/>
  <c r="I429" i="11"/>
  <c r="L429" i="11"/>
  <c r="E152" i="9"/>
  <c r="D435" i="10" l="1"/>
  <c r="M434" i="10"/>
  <c r="N434" i="10"/>
  <c r="E434" i="10"/>
  <c r="Q434" i="10"/>
  <c r="R434" i="10" s="1"/>
  <c r="S434" i="10" s="1"/>
  <c r="T434" i="10" s="1"/>
  <c r="F433" i="10"/>
  <c r="F434" i="10"/>
  <c r="E432" i="11"/>
  <c r="F432" i="11" s="1"/>
  <c r="L430" i="11"/>
  <c r="I430" i="11"/>
  <c r="K431" i="11"/>
  <c r="F431" i="11"/>
  <c r="C433" i="11"/>
  <c r="E433" i="11"/>
  <c r="K433" i="11" s="1"/>
  <c r="D433" i="11"/>
  <c r="G152" i="9"/>
  <c r="H152" i="9"/>
  <c r="I152" i="9" s="1"/>
  <c r="F152" i="9"/>
  <c r="C153" i="9" s="1"/>
  <c r="N435" i="10" l="1"/>
  <c r="Q435" i="10"/>
  <c r="R435" i="10" s="1"/>
  <c r="S435" i="10" s="1"/>
  <c r="T435" i="10" s="1"/>
  <c r="E435" i="10"/>
  <c r="D436" i="10"/>
  <c r="M435" i="10"/>
  <c r="L431" i="11"/>
  <c r="I431" i="11"/>
  <c r="C434" i="11"/>
  <c r="D434" i="11"/>
  <c r="I432" i="11"/>
  <c r="L432" i="11"/>
  <c r="F433" i="11"/>
  <c r="K432" i="11"/>
  <c r="J153" i="9"/>
  <c r="D153" i="9"/>
  <c r="L152" i="9"/>
  <c r="K152" i="9"/>
  <c r="D437" i="10" l="1"/>
  <c r="E436" i="10"/>
  <c r="M436" i="10"/>
  <c r="Q436" i="10"/>
  <c r="R436" i="10" s="1"/>
  <c r="S436" i="10" s="1"/>
  <c r="T436" i="10" s="1"/>
  <c r="N436" i="10"/>
  <c r="F435" i="10"/>
  <c r="F436" i="10"/>
  <c r="L433" i="11"/>
  <c r="I433" i="11"/>
  <c r="E434" i="11"/>
  <c r="C435" i="11"/>
  <c r="D435" i="11"/>
  <c r="E153" i="9"/>
  <c r="D438" i="10" l="1"/>
  <c r="E437" i="10"/>
  <c r="N437" i="10"/>
  <c r="Q437" i="10"/>
  <c r="R437" i="10" s="1"/>
  <c r="S437" i="10" s="1"/>
  <c r="T437" i="10" s="1"/>
  <c r="M437" i="10"/>
  <c r="K434" i="11"/>
  <c r="F434" i="11"/>
  <c r="D436" i="11"/>
  <c r="C436" i="11"/>
  <c r="E435" i="11"/>
  <c r="G153" i="9"/>
  <c r="H153" i="9"/>
  <c r="I153" i="9" s="1"/>
  <c r="F153" i="9"/>
  <c r="C154" i="9" s="1"/>
  <c r="E438" i="10" l="1"/>
  <c r="D439" i="10"/>
  <c r="N438" i="10"/>
  <c r="Q438" i="10"/>
  <c r="R438" i="10" s="1"/>
  <c r="S438" i="10" s="1"/>
  <c r="T438" i="10" s="1"/>
  <c r="M438" i="10"/>
  <c r="F437" i="10"/>
  <c r="F438" i="10"/>
  <c r="K435" i="11"/>
  <c r="E437" i="11"/>
  <c r="K437" i="11" s="1"/>
  <c r="C437" i="11"/>
  <c r="D437" i="11"/>
  <c r="E436" i="11"/>
  <c r="K436" i="11" s="1"/>
  <c r="F436" i="11"/>
  <c r="L434" i="11"/>
  <c r="I434" i="11"/>
  <c r="F435" i="11"/>
  <c r="J154" i="9"/>
  <c r="D154" i="9"/>
  <c r="L153" i="9"/>
  <c r="K153" i="9"/>
  <c r="N439" i="10" l="1"/>
  <c r="Q439" i="10"/>
  <c r="R439" i="10" s="1"/>
  <c r="S439" i="10" s="1"/>
  <c r="T439" i="10" s="1"/>
  <c r="M439" i="10"/>
  <c r="D440" i="10"/>
  <c r="E439" i="10"/>
  <c r="C438" i="11"/>
  <c r="D438" i="11"/>
  <c r="F437" i="11"/>
  <c r="L435" i="11"/>
  <c r="I435" i="11"/>
  <c r="L436" i="11"/>
  <c r="I436" i="11"/>
  <c r="E154" i="9"/>
  <c r="F439" i="10" l="1"/>
  <c r="E440" i="10"/>
  <c r="M440" i="10"/>
  <c r="N440" i="10"/>
  <c r="Q440" i="10"/>
  <c r="R440" i="10" s="1"/>
  <c r="S440" i="10" s="1"/>
  <c r="T440" i="10" s="1"/>
  <c r="D441" i="10"/>
  <c r="C439" i="11"/>
  <c r="D439" i="11"/>
  <c r="E439" i="11"/>
  <c r="K439" i="11" s="1"/>
  <c r="L437" i="11"/>
  <c r="I437" i="11"/>
  <c r="E438" i="11"/>
  <c r="G154" i="9"/>
  <c r="H154" i="9"/>
  <c r="I154" i="9" s="1"/>
  <c r="F154" i="9"/>
  <c r="C155" i="9" s="1"/>
  <c r="Q441" i="10" l="1"/>
  <c r="R441" i="10" s="1"/>
  <c r="S441" i="10" s="1"/>
  <c r="T441" i="10" s="1"/>
  <c r="D442" i="10"/>
  <c r="M441" i="10"/>
  <c r="N441" i="10"/>
  <c r="E441" i="10"/>
  <c r="F441" i="10"/>
  <c r="F440" i="10"/>
  <c r="C440" i="11"/>
  <c r="D440" i="11"/>
  <c r="K438" i="11"/>
  <c r="F439" i="11"/>
  <c r="F438" i="11"/>
  <c r="J155" i="9"/>
  <c r="D155" i="9"/>
  <c r="L154" i="9"/>
  <c r="K154" i="9"/>
  <c r="M442" i="10" l="1"/>
  <c r="Q442" i="10"/>
  <c r="R442" i="10" s="1"/>
  <c r="S442" i="10" s="1"/>
  <c r="T442" i="10" s="1"/>
  <c r="N442" i="10"/>
  <c r="D443" i="10"/>
  <c r="E442" i="10"/>
  <c r="C441" i="11"/>
  <c r="D441" i="11"/>
  <c r="E440" i="11"/>
  <c r="L438" i="11"/>
  <c r="I438" i="11"/>
  <c r="L439" i="11"/>
  <c r="I439" i="11"/>
  <c r="E155" i="9"/>
  <c r="F442" i="10" l="1"/>
  <c r="M443" i="10"/>
  <c r="N443" i="10"/>
  <c r="Q443" i="10"/>
  <c r="R443" i="10" s="1"/>
  <c r="S443" i="10" s="1"/>
  <c r="T443" i="10" s="1"/>
  <c r="D444" i="10"/>
  <c r="E443" i="10"/>
  <c r="K440" i="11"/>
  <c r="F440" i="11"/>
  <c r="E441" i="11"/>
  <c r="K441" i="11" s="1"/>
  <c r="D442" i="11"/>
  <c r="E442" i="11"/>
  <c r="K442" i="11" s="1"/>
  <c r="C442" i="11"/>
  <c r="G155" i="9"/>
  <c r="H155" i="9"/>
  <c r="I155" i="9" s="1"/>
  <c r="F155" i="9"/>
  <c r="C156" i="9" s="1"/>
  <c r="F443" i="10" l="1"/>
  <c r="N444" i="10"/>
  <c r="D445" i="10"/>
  <c r="E444" i="10"/>
  <c r="Q444" i="10"/>
  <c r="R444" i="10" s="1"/>
  <c r="S444" i="10" s="1"/>
  <c r="T444" i="10" s="1"/>
  <c r="M444" i="10"/>
  <c r="F441" i="11"/>
  <c r="L440" i="11"/>
  <c r="I440" i="11"/>
  <c r="F442" i="11"/>
  <c r="C443" i="11"/>
  <c r="D443" i="11"/>
  <c r="J156" i="9"/>
  <c r="D156" i="9"/>
  <c r="L155" i="9"/>
  <c r="K155" i="9"/>
  <c r="E445" i="10" l="1"/>
  <c r="N445" i="10"/>
  <c r="D446" i="10"/>
  <c r="M445" i="10"/>
  <c r="Q445" i="10"/>
  <c r="R445" i="10" s="1"/>
  <c r="S445" i="10" s="1"/>
  <c r="T445" i="10" s="1"/>
  <c r="F444" i="10"/>
  <c r="C444" i="11"/>
  <c r="E444" i="11"/>
  <c r="K444" i="11" s="1"/>
  <c r="D444" i="11"/>
  <c r="I442" i="11"/>
  <c r="L442" i="11"/>
  <c r="E443" i="11"/>
  <c r="I441" i="11"/>
  <c r="L441" i="11"/>
  <c r="E156" i="9"/>
  <c r="Q446" i="10" l="1"/>
  <c r="R446" i="10" s="1"/>
  <c r="S446" i="10" s="1"/>
  <c r="T446" i="10" s="1"/>
  <c r="E446" i="10"/>
  <c r="D447" i="10"/>
  <c r="M446" i="10"/>
  <c r="N446" i="10"/>
  <c r="F445" i="10"/>
  <c r="C445" i="11"/>
  <c r="D445" i="11"/>
  <c r="K443" i="11"/>
  <c r="F443" i="11"/>
  <c r="F444" i="11"/>
  <c r="G156" i="9"/>
  <c r="H156" i="9"/>
  <c r="I156" i="9" s="1"/>
  <c r="F156" i="9"/>
  <c r="C157" i="9" s="1"/>
  <c r="D448" i="10" l="1"/>
  <c r="E447" i="10"/>
  <c r="Q447" i="10"/>
  <c r="R447" i="10" s="1"/>
  <c r="S447" i="10" s="1"/>
  <c r="T447" i="10" s="1"/>
  <c r="N447" i="10"/>
  <c r="M447" i="10"/>
  <c r="F447" i="10"/>
  <c r="F446" i="10"/>
  <c r="C446" i="11"/>
  <c r="D446" i="11"/>
  <c r="L444" i="11"/>
  <c r="I444" i="11"/>
  <c r="I443" i="11"/>
  <c r="L443" i="11"/>
  <c r="E445" i="11"/>
  <c r="J157" i="9"/>
  <c r="D157" i="9"/>
  <c r="L156" i="9"/>
  <c r="K156" i="9"/>
  <c r="E448" i="10" l="1"/>
  <c r="M448" i="10"/>
  <c r="N448" i="10"/>
  <c r="Q448" i="10"/>
  <c r="R448" i="10" s="1"/>
  <c r="S448" i="10" s="1"/>
  <c r="T448" i="10" s="1"/>
  <c r="D449" i="10"/>
  <c r="C447" i="11"/>
  <c r="D447" i="11"/>
  <c r="E446" i="11"/>
  <c r="K446" i="11" s="1"/>
  <c r="K445" i="11"/>
  <c r="F445" i="11"/>
  <c r="E157" i="9"/>
  <c r="M449" i="10" l="1"/>
  <c r="E449" i="10"/>
  <c r="N449" i="10"/>
  <c r="Q449" i="10"/>
  <c r="R449" i="10" s="1"/>
  <c r="S449" i="10" s="1"/>
  <c r="T449" i="10" s="1"/>
  <c r="D450" i="10"/>
  <c r="F449" i="10"/>
  <c r="F448" i="10"/>
  <c r="L445" i="11"/>
  <c r="I445" i="11"/>
  <c r="E447" i="11"/>
  <c r="F446" i="11"/>
  <c r="C448" i="11"/>
  <c r="E448" i="11"/>
  <c r="K448" i="11" s="1"/>
  <c r="D448" i="11"/>
  <c r="G157" i="9"/>
  <c r="H157" i="9"/>
  <c r="I157" i="9" s="1"/>
  <c r="F157" i="9"/>
  <c r="C158" i="9" s="1"/>
  <c r="E450" i="10" l="1"/>
  <c r="D451" i="10"/>
  <c r="N450" i="10"/>
  <c r="M450" i="10"/>
  <c r="Q450" i="10"/>
  <c r="R450" i="10" s="1"/>
  <c r="S450" i="10" s="1"/>
  <c r="T450" i="10" s="1"/>
  <c r="K447" i="11"/>
  <c r="F447" i="11"/>
  <c r="L446" i="11"/>
  <c r="I446" i="11"/>
  <c r="D449" i="11"/>
  <c r="C449" i="11"/>
  <c r="F448" i="11"/>
  <c r="J158" i="9"/>
  <c r="D158" i="9"/>
  <c r="L157" i="9"/>
  <c r="K157" i="9"/>
  <c r="N451" i="10" l="1"/>
  <c r="D452" i="10"/>
  <c r="M451" i="10"/>
  <c r="E451" i="10"/>
  <c r="Q451" i="10"/>
  <c r="R451" i="10" s="1"/>
  <c r="S451" i="10" s="1"/>
  <c r="T451" i="10" s="1"/>
  <c r="F450" i="10"/>
  <c r="F451" i="10"/>
  <c r="I447" i="11"/>
  <c r="L447" i="11"/>
  <c r="I448" i="11"/>
  <c r="L448" i="11"/>
  <c r="C450" i="11"/>
  <c r="D450" i="11"/>
  <c r="E449" i="11"/>
  <c r="E158" i="9"/>
  <c r="D453" i="10" l="1"/>
  <c r="N452" i="10"/>
  <c r="E452" i="10"/>
  <c r="M452" i="10"/>
  <c r="Q452" i="10"/>
  <c r="R452" i="10" s="1"/>
  <c r="S452" i="10" s="1"/>
  <c r="T452" i="10" s="1"/>
  <c r="E450" i="11"/>
  <c r="F450" i="11" s="1"/>
  <c r="K449" i="11"/>
  <c r="F449" i="11"/>
  <c r="E451" i="11"/>
  <c r="K451" i="11" s="1"/>
  <c r="C451" i="11"/>
  <c r="D451" i="11"/>
  <c r="G158" i="9"/>
  <c r="H158" i="9"/>
  <c r="I158" i="9" s="1"/>
  <c r="F158" i="9"/>
  <c r="C159" i="9" s="1"/>
  <c r="F452" i="10" l="1"/>
  <c r="N453" i="10"/>
  <c r="D454" i="10"/>
  <c r="E453" i="10"/>
  <c r="Q453" i="10"/>
  <c r="R453" i="10" s="1"/>
  <c r="S453" i="10" s="1"/>
  <c r="T453" i="10" s="1"/>
  <c r="M453" i="10"/>
  <c r="L450" i="11"/>
  <c r="I450" i="11"/>
  <c r="E452" i="11"/>
  <c r="K452" i="11" s="1"/>
  <c r="C452" i="11"/>
  <c r="D452" i="11"/>
  <c r="L449" i="11"/>
  <c r="I449" i="11"/>
  <c r="F451" i="11"/>
  <c r="K450" i="11"/>
  <c r="J159" i="9"/>
  <c r="D159" i="9"/>
  <c r="L158" i="9"/>
  <c r="K158" i="9"/>
  <c r="M454" i="10" l="1"/>
  <c r="E454" i="10"/>
  <c r="Q454" i="10"/>
  <c r="R454" i="10" s="1"/>
  <c r="S454" i="10" s="1"/>
  <c r="T454" i="10" s="1"/>
  <c r="N454" i="10"/>
  <c r="D455" i="10"/>
  <c r="F453" i="10"/>
  <c r="F454" i="10"/>
  <c r="F452" i="11"/>
  <c r="C453" i="11"/>
  <c r="E453" i="11"/>
  <c r="F453" i="11" s="1"/>
  <c r="D453" i="11"/>
  <c r="L451" i="11"/>
  <c r="I451" i="11"/>
  <c r="E159" i="9"/>
  <c r="N455" i="10" l="1"/>
  <c r="E455" i="10"/>
  <c r="M455" i="10"/>
  <c r="Q455" i="10"/>
  <c r="R455" i="10" s="1"/>
  <c r="S455" i="10" s="1"/>
  <c r="T455" i="10" s="1"/>
  <c r="D456" i="10"/>
  <c r="F455" i="10"/>
  <c r="L453" i="11"/>
  <c r="I453" i="11"/>
  <c r="L452" i="11"/>
  <c r="I452" i="11"/>
  <c r="C454" i="11"/>
  <c r="D454" i="11"/>
  <c r="K453" i="11"/>
  <c r="G159" i="9"/>
  <c r="H159" i="9"/>
  <c r="I159" i="9" s="1"/>
  <c r="F159" i="9"/>
  <c r="C160" i="9" s="1"/>
  <c r="E456" i="10" l="1"/>
  <c r="M456" i="10"/>
  <c r="Q456" i="10"/>
  <c r="R456" i="10" s="1"/>
  <c r="S456" i="10" s="1"/>
  <c r="T456" i="10" s="1"/>
  <c r="D457" i="10"/>
  <c r="N456" i="10"/>
  <c r="E455" i="11"/>
  <c r="K455" i="11" s="1"/>
  <c r="C455" i="11"/>
  <c r="D455" i="11"/>
  <c r="E454" i="11"/>
  <c r="J160" i="9"/>
  <c r="D160" i="9"/>
  <c r="L159" i="9"/>
  <c r="K159" i="9"/>
  <c r="E457" i="10" l="1"/>
  <c r="N457" i="10"/>
  <c r="Q457" i="10"/>
  <c r="R457" i="10" s="1"/>
  <c r="S457" i="10" s="1"/>
  <c r="T457" i="10" s="1"/>
  <c r="M457" i="10"/>
  <c r="D458" i="10"/>
  <c r="F457" i="10"/>
  <c r="F456" i="10"/>
  <c r="D456" i="11"/>
  <c r="C456" i="11"/>
  <c r="K454" i="11"/>
  <c r="F455" i="11"/>
  <c r="F454" i="11"/>
  <c r="E160" i="9"/>
  <c r="M458" i="10" l="1"/>
  <c r="N458" i="10"/>
  <c r="D459" i="10"/>
  <c r="Q458" i="10"/>
  <c r="R458" i="10" s="1"/>
  <c r="S458" i="10" s="1"/>
  <c r="T458" i="10" s="1"/>
  <c r="E458" i="10"/>
  <c r="F458" i="10"/>
  <c r="D457" i="11"/>
  <c r="C457" i="11"/>
  <c r="E456" i="11"/>
  <c r="I454" i="11"/>
  <c r="L454" i="11"/>
  <c r="I455" i="11"/>
  <c r="L455" i="11"/>
  <c r="G160" i="9"/>
  <c r="H160" i="9"/>
  <c r="I160" i="9" s="1"/>
  <c r="F160" i="9"/>
  <c r="C161" i="9" s="1"/>
  <c r="E459" i="10" l="1"/>
  <c r="N459" i="10"/>
  <c r="Q459" i="10"/>
  <c r="R459" i="10" s="1"/>
  <c r="S459" i="10" s="1"/>
  <c r="T459" i="10" s="1"/>
  <c r="M459" i="10"/>
  <c r="D460" i="10"/>
  <c r="K456" i="11"/>
  <c r="F456" i="11"/>
  <c r="E457" i="11"/>
  <c r="K457" i="11" s="1"/>
  <c r="C458" i="11"/>
  <c r="D458" i="11"/>
  <c r="E458" i="11"/>
  <c r="K458" i="11" s="1"/>
  <c r="J161" i="9"/>
  <c r="D161" i="9"/>
  <c r="L160" i="9"/>
  <c r="K160" i="9"/>
  <c r="Q460" i="10" l="1"/>
  <c r="R460" i="10" s="1"/>
  <c r="S460" i="10" s="1"/>
  <c r="T460" i="10" s="1"/>
  <c r="N460" i="10"/>
  <c r="E460" i="10"/>
  <c r="D461" i="10"/>
  <c r="M460" i="10"/>
  <c r="F459" i="10"/>
  <c r="F460" i="10"/>
  <c r="F457" i="11"/>
  <c r="D459" i="11"/>
  <c r="C459" i="11"/>
  <c r="F458" i="11"/>
  <c r="I456" i="11"/>
  <c r="L456" i="11"/>
  <c r="E161" i="9"/>
  <c r="N461" i="10" l="1"/>
  <c r="Q461" i="10"/>
  <c r="R461" i="10" s="1"/>
  <c r="S461" i="10" s="1"/>
  <c r="T461" i="10" s="1"/>
  <c r="E461" i="10"/>
  <c r="M461" i="10"/>
  <c r="D462" i="10"/>
  <c r="C460" i="11"/>
  <c r="E460" i="11"/>
  <c r="K460" i="11" s="1"/>
  <c r="D460" i="11"/>
  <c r="I458" i="11"/>
  <c r="L458" i="11"/>
  <c r="L457" i="11"/>
  <c r="I457" i="11"/>
  <c r="E459" i="11"/>
  <c r="G161" i="9"/>
  <c r="H161" i="9"/>
  <c r="I161" i="9" s="1"/>
  <c r="F161" i="9"/>
  <c r="C162" i="9" s="1"/>
  <c r="F461" i="10" l="1"/>
  <c r="N462" i="10"/>
  <c r="M462" i="10"/>
  <c r="E462" i="10"/>
  <c r="Q462" i="10"/>
  <c r="R462" i="10" s="1"/>
  <c r="S462" i="10" s="1"/>
  <c r="T462" i="10" s="1"/>
  <c r="D463" i="10"/>
  <c r="K459" i="11"/>
  <c r="F460" i="11"/>
  <c r="F459" i="11"/>
  <c r="D461" i="11"/>
  <c r="C461" i="11"/>
  <c r="J162" i="9"/>
  <c r="D162" i="9"/>
  <c r="L161" i="9"/>
  <c r="K161" i="9"/>
  <c r="N463" i="10" l="1"/>
  <c r="D464" i="10"/>
  <c r="M463" i="10"/>
  <c r="E463" i="10"/>
  <c r="Q463" i="10"/>
  <c r="R463" i="10" s="1"/>
  <c r="S463" i="10" s="1"/>
  <c r="T463" i="10" s="1"/>
  <c r="F462" i="10"/>
  <c r="F463" i="10"/>
  <c r="I459" i="11"/>
  <c r="L459" i="11"/>
  <c r="I460" i="11"/>
  <c r="L460" i="11"/>
  <c r="E461" i="11"/>
  <c r="C462" i="11"/>
  <c r="D462" i="11"/>
  <c r="E162" i="9"/>
  <c r="Q464" i="10" l="1"/>
  <c r="R464" i="10" s="1"/>
  <c r="S464" i="10" s="1"/>
  <c r="T464" i="10" s="1"/>
  <c r="E464" i="10"/>
  <c r="D465" i="10"/>
  <c r="M464" i="10"/>
  <c r="N464" i="10"/>
  <c r="E462" i="11"/>
  <c r="K462" i="11" s="1"/>
  <c r="K461" i="11"/>
  <c r="F461" i="11"/>
  <c r="C463" i="11"/>
  <c r="D463" i="11"/>
  <c r="G162" i="9"/>
  <c r="H162" i="9"/>
  <c r="I162" i="9" s="1"/>
  <c r="F162" i="9"/>
  <c r="C163" i="9" s="1"/>
  <c r="F462" i="11" l="1"/>
  <c r="M465" i="10"/>
  <c r="E465" i="10"/>
  <c r="D466" i="10"/>
  <c r="Q465" i="10"/>
  <c r="R465" i="10" s="1"/>
  <c r="S465" i="10" s="1"/>
  <c r="T465" i="10" s="1"/>
  <c r="N465" i="10"/>
  <c r="F464" i="10"/>
  <c r="F465" i="10"/>
  <c r="C464" i="11"/>
  <c r="D464" i="11"/>
  <c r="L461" i="11"/>
  <c r="I461" i="11"/>
  <c r="L462" i="11"/>
  <c r="I462" i="11"/>
  <c r="E463" i="11"/>
  <c r="J163" i="9"/>
  <c r="D163" i="9"/>
  <c r="L162" i="9"/>
  <c r="K162" i="9"/>
  <c r="D467" i="10" l="1"/>
  <c r="E466" i="10"/>
  <c r="M466" i="10"/>
  <c r="Q466" i="10"/>
  <c r="R466" i="10" s="1"/>
  <c r="S466" i="10" s="1"/>
  <c r="T466" i="10" s="1"/>
  <c r="N466" i="10"/>
  <c r="C465" i="11"/>
  <c r="D465" i="11"/>
  <c r="K463" i="11"/>
  <c r="F463" i="11"/>
  <c r="E464" i="11"/>
  <c r="E163" i="9"/>
  <c r="F466" i="10" l="1"/>
  <c r="N467" i="10"/>
  <c r="D468" i="10"/>
  <c r="Q467" i="10"/>
  <c r="R467" i="10" s="1"/>
  <c r="S467" i="10" s="1"/>
  <c r="T467" i="10" s="1"/>
  <c r="E467" i="10"/>
  <c r="M467" i="10"/>
  <c r="E465" i="11"/>
  <c r="K465" i="11" s="1"/>
  <c r="K464" i="11"/>
  <c r="D466" i="11"/>
  <c r="C466" i="11"/>
  <c r="I463" i="11"/>
  <c r="L463" i="11"/>
  <c r="F464" i="11"/>
  <c r="G163" i="9"/>
  <c r="H163" i="9"/>
  <c r="I163" i="9" s="1"/>
  <c r="F163" i="9"/>
  <c r="C164" i="9" s="1"/>
  <c r="N468" i="10" l="1"/>
  <c r="Q468" i="10"/>
  <c r="R468" i="10" s="1"/>
  <c r="S468" i="10" s="1"/>
  <c r="T468" i="10" s="1"/>
  <c r="M468" i="10"/>
  <c r="D469" i="10"/>
  <c r="E468" i="10"/>
  <c r="F467" i="10"/>
  <c r="F468" i="10"/>
  <c r="F465" i="11"/>
  <c r="I465" i="11" s="1"/>
  <c r="I464" i="11"/>
  <c r="L464" i="11"/>
  <c r="E466" i="11"/>
  <c r="D467" i="11"/>
  <c r="C467" i="11"/>
  <c r="E467" i="11"/>
  <c r="K467" i="11" s="1"/>
  <c r="J164" i="9"/>
  <c r="D164" i="9"/>
  <c r="L163" i="9"/>
  <c r="K163" i="9"/>
  <c r="L465" i="11" l="1"/>
  <c r="E469" i="10"/>
  <c r="D470" i="10"/>
  <c r="N469" i="10"/>
  <c r="M469" i="10"/>
  <c r="Q469" i="10"/>
  <c r="R469" i="10" s="1"/>
  <c r="S469" i="10" s="1"/>
  <c r="T469" i="10" s="1"/>
  <c r="D468" i="11"/>
  <c r="C468" i="11"/>
  <c r="K466" i="11"/>
  <c r="F466" i="11"/>
  <c r="F467" i="11"/>
  <c r="E164" i="9"/>
  <c r="E470" i="10" l="1"/>
  <c r="D471" i="10"/>
  <c r="Q470" i="10"/>
  <c r="R470" i="10" s="1"/>
  <c r="S470" i="10" s="1"/>
  <c r="T470" i="10" s="1"/>
  <c r="M470" i="10"/>
  <c r="N470" i="10"/>
  <c r="F469" i="10"/>
  <c r="F470" i="10"/>
  <c r="D469" i="11"/>
  <c r="C469" i="11"/>
  <c r="E468" i="11"/>
  <c r="L467" i="11"/>
  <c r="I467" i="11"/>
  <c r="L466" i="11"/>
  <c r="I466" i="11"/>
  <c r="G164" i="9"/>
  <c r="H164" i="9"/>
  <c r="I164" i="9" s="1"/>
  <c r="F164" i="9"/>
  <c r="C165" i="9" s="1"/>
  <c r="Q471" i="10" l="1"/>
  <c r="R471" i="10" s="1"/>
  <c r="S471" i="10" s="1"/>
  <c r="T471" i="10" s="1"/>
  <c r="E471" i="10"/>
  <c r="N471" i="10"/>
  <c r="M471" i="10"/>
  <c r="D472" i="10"/>
  <c r="E469" i="11"/>
  <c r="F469" i="11" s="1"/>
  <c r="D470" i="11"/>
  <c r="C470" i="11"/>
  <c r="K468" i="11"/>
  <c r="F468" i="11"/>
  <c r="J165" i="9"/>
  <c r="D165" i="9"/>
  <c r="L164" i="9"/>
  <c r="K164" i="9"/>
  <c r="E472" i="10" l="1"/>
  <c r="N472" i="10"/>
  <c r="M472" i="10"/>
  <c r="Q472" i="10"/>
  <c r="R472" i="10" s="1"/>
  <c r="S472" i="10" s="1"/>
  <c r="T472" i="10" s="1"/>
  <c r="D473" i="10"/>
  <c r="F471" i="10"/>
  <c r="F472" i="10"/>
  <c r="E470" i="11"/>
  <c r="L469" i="11"/>
  <c r="I469" i="11"/>
  <c r="I468" i="11"/>
  <c r="L468" i="11"/>
  <c r="C471" i="11"/>
  <c r="E471" i="11"/>
  <c r="K471" i="11" s="1"/>
  <c r="D471" i="11"/>
  <c r="K469" i="11"/>
  <c r="E165" i="9"/>
  <c r="E473" i="10" l="1"/>
  <c r="Q473" i="10"/>
  <c r="R473" i="10" s="1"/>
  <c r="S473" i="10" s="1"/>
  <c r="T473" i="10" s="1"/>
  <c r="M473" i="10"/>
  <c r="D474" i="10"/>
  <c r="N473" i="10"/>
  <c r="F473" i="10"/>
  <c r="D472" i="11"/>
  <c r="C472" i="11"/>
  <c r="K470" i="11"/>
  <c r="F470" i="11"/>
  <c r="F471" i="11"/>
  <c r="G165" i="9"/>
  <c r="H165" i="9"/>
  <c r="I165" i="9" s="1"/>
  <c r="F165" i="9"/>
  <c r="C166" i="9" s="1"/>
  <c r="Q474" i="10" l="1"/>
  <c r="R474" i="10" s="1"/>
  <c r="S474" i="10" s="1"/>
  <c r="T474" i="10" s="1"/>
  <c r="D475" i="10"/>
  <c r="E474" i="10"/>
  <c r="M474" i="10"/>
  <c r="N474" i="10"/>
  <c r="F474" i="10"/>
  <c r="E472" i="11"/>
  <c r="L471" i="11"/>
  <c r="I471" i="11"/>
  <c r="D473" i="11"/>
  <c r="C473" i="11"/>
  <c r="L470" i="11"/>
  <c r="I470" i="11"/>
  <c r="J166" i="9"/>
  <c r="D166" i="9"/>
  <c r="L165" i="9"/>
  <c r="K165" i="9"/>
  <c r="M475" i="10" l="1"/>
  <c r="D476" i="10"/>
  <c r="E475" i="10"/>
  <c r="Q475" i="10"/>
  <c r="R475" i="10" s="1"/>
  <c r="S475" i="10" s="1"/>
  <c r="T475" i="10" s="1"/>
  <c r="N475" i="10"/>
  <c r="E473" i="11"/>
  <c r="F473" i="11" s="1"/>
  <c r="D474" i="11"/>
  <c r="C474" i="11"/>
  <c r="K472" i="11"/>
  <c r="F472" i="11"/>
  <c r="E166" i="9"/>
  <c r="F475" i="10" l="1"/>
  <c r="N476" i="10"/>
  <c r="D477" i="10"/>
  <c r="Q476" i="10"/>
  <c r="R476" i="10" s="1"/>
  <c r="S476" i="10" s="1"/>
  <c r="T476" i="10" s="1"/>
  <c r="M476" i="10"/>
  <c r="E476" i="10"/>
  <c r="F476" i="10"/>
  <c r="E474" i="11"/>
  <c r="I472" i="11"/>
  <c r="L472" i="11"/>
  <c r="I473" i="11"/>
  <c r="L473" i="11"/>
  <c r="C475" i="11"/>
  <c r="D475" i="11"/>
  <c r="E475" i="11"/>
  <c r="K475" i="11" s="1"/>
  <c r="K473" i="11"/>
  <c r="G166" i="9"/>
  <c r="H166" i="9"/>
  <c r="I166" i="9" s="1"/>
  <c r="F166" i="9"/>
  <c r="C167" i="9" s="1"/>
  <c r="D478" i="10" l="1"/>
  <c r="Q477" i="10"/>
  <c r="R477" i="10" s="1"/>
  <c r="S477" i="10" s="1"/>
  <c r="T477" i="10" s="1"/>
  <c r="E477" i="10"/>
  <c r="M477" i="10"/>
  <c r="N477" i="10"/>
  <c r="F477" i="10"/>
  <c r="C476" i="11"/>
  <c r="D476" i="11"/>
  <c r="E476" i="11"/>
  <c r="K476" i="11" s="1"/>
  <c r="K474" i="11"/>
  <c r="F474" i="11"/>
  <c r="F475" i="11"/>
  <c r="J167" i="9"/>
  <c r="D167" i="9"/>
  <c r="L166" i="9"/>
  <c r="K166" i="9"/>
  <c r="Q478" i="10" l="1"/>
  <c r="R478" i="10" s="1"/>
  <c r="S478" i="10" s="1"/>
  <c r="T478" i="10" s="1"/>
  <c r="E478" i="10"/>
  <c r="N478" i="10"/>
  <c r="M478" i="10"/>
  <c r="D479" i="10"/>
  <c r="F478" i="10"/>
  <c r="F476" i="11"/>
  <c r="I476" i="11" s="1"/>
  <c r="C477" i="11"/>
  <c r="D477" i="11"/>
  <c r="L475" i="11"/>
  <c r="I475" i="11"/>
  <c r="I474" i="11"/>
  <c r="L474" i="11"/>
  <c r="L476" i="11"/>
  <c r="E167" i="9"/>
  <c r="M479" i="10" l="1"/>
  <c r="D480" i="10"/>
  <c r="N479" i="10"/>
  <c r="Q479" i="10"/>
  <c r="R479" i="10" s="1"/>
  <c r="S479" i="10" s="1"/>
  <c r="T479" i="10" s="1"/>
  <c r="E479" i="10"/>
  <c r="F479" i="10"/>
  <c r="E477" i="11"/>
  <c r="D478" i="11"/>
  <c r="C478" i="11"/>
  <c r="G167" i="9"/>
  <c r="H167" i="9"/>
  <c r="I167" i="9" s="1"/>
  <c r="F167" i="9"/>
  <c r="C168" i="9" s="1"/>
  <c r="M480" i="10" l="1"/>
  <c r="Q480" i="10"/>
  <c r="R480" i="10" s="1"/>
  <c r="S480" i="10" s="1"/>
  <c r="T480" i="10" s="1"/>
  <c r="D481" i="10"/>
  <c r="E480" i="10"/>
  <c r="N480" i="10"/>
  <c r="E478" i="11"/>
  <c r="F478" i="11" s="1"/>
  <c r="C479" i="11"/>
  <c r="D479" i="11"/>
  <c r="K477" i="11"/>
  <c r="F477" i="11"/>
  <c r="J168" i="9"/>
  <c r="D168" i="9"/>
  <c r="L167" i="9"/>
  <c r="K167" i="9"/>
  <c r="E481" i="10" l="1"/>
  <c r="D482" i="10"/>
  <c r="N481" i="10"/>
  <c r="M481" i="10"/>
  <c r="Q481" i="10"/>
  <c r="R481" i="10" s="1"/>
  <c r="S481" i="10" s="1"/>
  <c r="T481" i="10" s="1"/>
  <c r="F480" i="10"/>
  <c r="C480" i="11"/>
  <c r="D480" i="11"/>
  <c r="L477" i="11"/>
  <c r="I477" i="11"/>
  <c r="I478" i="11"/>
  <c r="L478" i="11"/>
  <c r="E479" i="11"/>
  <c r="K478" i="11"/>
  <c r="E168" i="9"/>
  <c r="E482" i="10" l="1"/>
  <c r="D483" i="10"/>
  <c r="M482" i="10"/>
  <c r="Q482" i="10"/>
  <c r="R482" i="10" s="1"/>
  <c r="S482" i="10" s="1"/>
  <c r="T482" i="10" s="1"/>
  <c r="N482" i="10"/>
  <c r="F481" i="10"/>
  <c r="K479" i="11"/>
  <c r="F479" i="11"/>
  <c r="C481" i="11"/>
  <c r="D481" i="11"/>
  <c r="E481" i="11"/>
  <c r="K481" i="11" s="1"/>
  <c r="E480" i="11"/>
  <c r="F480" i="11"/>
  <c r="G168" i="9"/>
  <c r="H168" i="9"/>
  <c r="I168" i="9" s="1"/>
  <c r="F168" i="9"/>
  <c r="C169" i="9" s="1"/>
  <c r="N483" i="10" l="1"/>
  <c r="D484" i="10"/>
  <c r="M483" i="10"/>
  <c r="E483" i="10"/>
  <c r="Q483" i="10"/>
  <c r="R483" i="10" s="1"/>
  <c r="S483" i="10" s="1"/>
  <c r="T483" i="10" s="1"/>
  <c r="F482" i="10"/>
  <c r="F483" i="10"/>
  <c r="D482" i="11"/>
  <c r="C482" i="11"/>
  <c r="L480" i="11"/>
  <c r="I480" i="11"/>
  <c r="L479" i="11"/>
  <c r="I479" i="11"/>
  <c r="K480" i="11"/>
  <c r="F481" i="11"/>
  <c r="J169" i="9"/>
  <c r="D169" i="9"/>
  <c r="L168" i="9"/>
  <c r="K168" i="9"/>
  <c r="N484" i="10" l="1"/>
  <c r="Q484" i="10"/>
  <c r="R484" i="10" s="1"/>
  <c r="S484" i="10" s="1"/>
  <c r="T484" i="10" s="1"/>
  <c r="E484" i="10"/>
  <c r="D485" i="10"/>
  <c r="M484" i="10"/>
  <c r="F484" i="10"/>
  <c r="I481" i="11"/>
  <c r="L481" i="11"/>
  <c r="C483" i="11"/>
  <c r="D483" i="11"/>
  <c r="E482" i="11"/>
  <c r="E169" i="9"/>
  <c r="Q485" i="10" l="1"/>
  <c r="R485" i="10" s="1"/>
  <c r="S485" i="10" s="1"/>
  <c r="T485" i="10" s="1"/>
  <c r="M485" i="10"/>
  <c r="E485" i="10"/>
  <c r="N485" i="10"/>
  <c r="D486" i="10"/>
  <c r="E483" i="11"/>
  <c r="F483" i="11" s="1"/>
  <c r="E484" i="11"/>
  <c r="K484" i="11" s="1"/>
  <c r="C484" i="11"/>
  <c r="D484" i="11"/>
  <c r="K482" i="11"/>
  <c r="F482" i="11"/>
  <c r="G169" i="9"/>
  <c r="H169" i="9"/>
  <c r="I169" i="9" s="1"/>
  <c r="F169" i="9"/>
  <c r="C170" i="9" s="1"/>
  <c r="N486" i="10" l="1"/>
  <c r="D487" i="10"/>
  <c r="Q486" i="10"/>
  <c r="R486" i="10" s="1"/>
  <c r="S486" i="10" s="1"/>
  <c r="T486" i="10" s="1"/>
  <c r="M486" i="10"/>
  <c r="E486" i="10"/>
  <c r="F486" i="10"/>
  <c r="F485" i="10"/>
  <c r="F484" i="11"/>
  <c r="I484" i="11" s="1"/>
  <c r="D485" i="11"/>
  <c r="C485" i="11"/>
  <c r="I483" i="11"/>
  <c r="L483" i="11"/>
  <c r="I482" i="11"/>
  <c r="L482" i="11"/>
  <c r="K483" i="11"/>
  <c r="J170" i="9"/>
  <c r="D170" i="9"/>
  <c r="L169" i="9"/>
  <c r="K169" i="9"/>
  <c r="M487" i="10" l="1"/>
  <c r="D488" i="10"/>
  <c r="N487" i="10"/>
  <c r="Q487" i="10"/>
  <c r="R487" i="10" s="1"/>
  <c r="S487" i="10" s="1"/>
  <c r="T487" i="10" s="1"/>
  <c r="E487" i="10"/>
  <c r="L484" i="11"/>
  <c r="E485" i="11"/>
  <c r="C486" i="11"/>
  <c r="E486" i="11"/>
  <c r="K486" i="11" s="1"/>
  <c r="D486" i="11"/>
  <c r="E170" i="9"/>
  <c r="F487" i="10" l="1"/>
  <c r="D489" i="10"/>
  <c r="M488" i="10"/>
  <c r="Q488" i="10"/>
  <c r="R488" i="10" s="1"/>
  <c r="S488" i="10" s="1"/>
  <c r="T488" i="10" s="1"/>
  <c r="N488" i="10"/>
  <c r="E488" i="10"/>
  <c r="D487" i="11"/>
  <c r="E487" i="11"/>
  <c r="C487" i="11"/>
  <c r="K485" i="11"/>
  <c r="F486" i="11"/>
  <c r="F485" i="11"/>
  <c r="G170" i="9"/>
  <c r="H170" i="9"/>
  <c r="I170" i="9" s="1"/>
  <c r="F170" i="9"/>
  <c r="C171" i="9" s="1"/>
  <c r="E489" i="10" l="1"/>
  <c r="Q489" i="10"/>
  <c r="R489" i="10" s="1"/>
  <c r="S489" i="10" s="1"/>
  <c r="T489" i="10" s="1"/>
  <c r="M489" i="10"/>
  <c r="N489" i="10"/>
  <c r="D490" i="10"/>
  <c r="F489" i="10"/>
  <c r="F488" i="10"/>
  <c r="I486" i="11"/>
  <c r="L486" i="11"/>
  <c r="I485" i="11"/>
  <c r="L485" i="11"/>
  <c r="K487" i="11"/>
  <c r="C488" i="11"/>
  <c r="D488" i="11"/>
  <c r="F487" i="11"/>
  <c r="J171" i="9"/>
  <c r="D171" i="9"/>
  <c r="L170" i="9"/>
  <c r="K170" i="9"/>
  <c r="N490" i="10" l="1"/>
  <c r="M490" i="10"/>
  <c r="E490" i="10"/>
  <c r="Q490" i="10"/>
  <c r="R490" i="10" s="1"/>
  <c r="S490" i="10" s="1"/>
  <c r="T490" i="10" s="1"/>
  <c r="D491" i="10"/>
  <c r="E488" i="11"/>
  <c r="L487" i="11"/>
  <c r="I487" i="11"/>
  <c r="D489" i="11"/>
  <c r="C489" i="11"/>
  <c r="E171" i="9"/>
  <c r="D492" i="10" l="1"/>
  <c r="Q491" i="10"/>
  <c r="R491" i="10" s="1"/>
  <c r="S491" i="10" s="1"/>
  <c r="T491" i="10" s="1"/>
  <c r="M491" i="10"/>
  <c r="N491" i="10"/>
  <c r="E491" i="10"/>
  <c r="F490" i="10"/>
  <c r="F491" i="10"/>
  <c r="E489" i="11"/>
  <c r="F489" i="11" s="1"/>
  <c r="E490" i="11"/>
  <c r="K490" i="11" s="1"/>
  <c r="C490" i="11"/>
  <c r="D490" i="11"/>
  <c r="K488" i="11"/>
  <c r="F488" i="11"/>
  <c r="G171" i="9"/>
  <c r="H171" i="9"/>
  <c r="I171" i="9" s="1"/>
  <c r="F171" i="9"/>
  <c r="C172" i="9" s="1"/>
  <c r="D493" i="10" l="1"/>
  <c r="Q492" i="10"/>
  <c r="R492" i="10" s="1"/>
  <c r="S492" i="10" s="1"/>
  <c r="T492" i="10" s="1"/>
  <c r="N492" i="10"/>
  <c r="E492" i="10"/>
  <c r="M492" i="10"/>
  <c r="F490" i="11"/>
  <c r="I490" i="11"/>
  <c r="L490" i="11"/>
  <c r="I488" i="11"/>
  <c r="L488" i="11"/>
  <c r="L489" i="11"/>
  <c r="I489" i="11"/>
  <c r="C491" i="11"/>
  <c r="D491" i="11"/>
  <c r="K489" i="11"/>
  <c r="J172" i="9"/>
  <c r="D172" i="9"/>
  <c r="L171" i="9"/>
  <c r="K171" i="9"/>
  <c r="F492" i="10" l="1"/>
  <c r="N493" i="10"/>
  <c r="D494" i="10"/>
  <c r="Q493" i="10"/>
  <c r="R493" i="10" s="1"/>
  <c r="S493" i="10" s="1"/>
  <c r="T493" i="10" s="1"/>
  <c r="E493" i="10"/>
  <c r="F493" i="10" s="1"/>
  <c r="M493" i="10"/>
  <c r="E491" i="11"/>
  <c r="C492" i="11"/>
  <c r="D492" i="11"/>
  <c r="E172" i="9"/>
  <c r="Q494" i="10" l="1"/>
  <c r="R494" i="10" s="1"/>
  <c r="S494" i="10" s="1"/>
  <c r="T494" i="10" s="1"/>
  <c r="D495" i="10"/>
  <c r="E494" i="10"/>
  <c r="M494" i="10"/>
  <c r="N494" i="10"/>
  <c r="D493" i="11"/>
  <c r="C493" i="11"/>
  <c r="E492" i="11"/>
  <c r="F492" i="11" s="1"/>
  <c r="K491" i="11"/>
  <c r="F491" i="11"/>
  <c r="G172" i="9"/>
  <c r="H172" i="9"/>
  <c r="I172" i="9" s="1"/>
  <c r="F172" i="9"/>
  <c r="C173" i="9" s="1"/>
  <c r="F494" i="10" l="1"/>
  <c r="N495" i="10"/>
  <c r="D496" i="10"/>
  <c r="M495" i="10"/>
  <c r="Q495" i="10"/>
  <c r="R495" i="10" s="1"/>
  <c r="S495" i="10" s="1"/>
  <c r="T495" i="10" s="1"/>
  <c r="E495" i="10"/>
  <c r="I492" i="11"/>
  <c r="L492" i="11"/>
  <c r="C494" i="11"/>
  <c r="D494" i="11"/>
  <c r="K492" i="11"/>
  <c r="L491" i="11"/>
  <c r="I491" i="11"/>
  <c r="E493" i="11"/>
  <c r="K493" i="11" s="1"/>
  <c r="J173" i="9"/>
  <c r="D173" i="9"/>
  <c r="L172" i="9"/>
  <c r="K172" i="9"/>
  <c r="F495" i="10" l="1"/>
  <c r="N496" i="10"/>
  <c r="Q496" i="10"/>
  <c r="R496" i="10" s="1"/>
  <c r="S496" i="10" s="1"/>
  <c r="T496" i="10" s="1"/>
  <c r="E496" i="10"/>
  <c r="M496" i="10"/>
  <c r="D497" i="10"/>
  <c r="D495" i="11"/>
  <c r="C495" i="11"/>
  <c r="E495" i="11"/>
  <c r="K495" i="11" s="1"/>
  <c r="E494" i="11"/>
  <c r="K494" i="11" s="1"/>
  <c r="F493" i="11"/>
  <c r="E173" i="9"/>
  <c r="N497" i="10" l="1"/>
  <c r="D498" i="10"/>
  <c r="Q497" i="10"/>
  <c r="R497" i="10" s="1"/>
  <c r="S497" i="10" s="1"/>
  <c r="T497" i="10" s="1"/>
  <c r="M497" i="10"/>
  <c r="E497" i="10"/>
  <c r="F497" i="10"/>
  <c r="F496" i="10"/>
  <c r="F494" i="11"/>
  <c r="L494" i="11" s="1"/>
  <c r="L493" i="11"/>
  <c r="I493" i="11"/>
  <c r="E496" i="11"/>
  <c r="K496" i="11" s="1"/>
  <c r="C496" i="11"/>
  <c r="D496" i="11"/>
  <c r="F495" i="11"/>
  <c r="G173" i="9"/>
  <c r="H173" i="9"/>
  <c r="I173" i="9" s="1"/>
  <c r="F173" i="9"/>
  <c r="C174" i="9" s="1"/>
  <c r="M498" i="10" l="1"/>
  <c r="Q498" i="10"/>
  <c r="R498" i="10" s="1"/>
  <c r="S498" i="10" s="1"/>
  <c r="T498" i="10" s="1"/>
  <c r="E498" i="10"/>
  <c r="N498" i="10"/>
  <c r="D499" i="10"/>
  <c r="F496" i="11"/>
  <c r="L496" i="11" s="1"/>
  <c r="I494" i="11"/>
  <c r="D497" i="11"/>
  <c r="C497" i="11"/>
  <c r="I495" i="11"/>
  <c r="L495" i="11"/>
  <c r="J174" i="9"/>
  <c r="D174" i="9"/>
  <c r="L173" i="9"/>
  <c r="K173" i="9"/>
  <c r="N499" i="10" l="1"/>
  <c r="E499" i="10"/>
  <c r="M499" i="10"/>
  <c r="D500" i="10"/>
  <c r="Q499" i="10"/>
  <c r="R499" i="10" s="1"/>
  <c r="S499" i="10" s="1"/>
  <c r="T499" i="10" s="1"/>
  <c r="I496" i="11"/>
  <c r="F498" i="10"/>
  <c r="E497" i="11"/>
  <c r="D498" i="11"/>
  <c r="C498" i="11"/>
  <c r="E174" i="9"/>
  <c r="D501" i="10" l="1"/>
  <c r="M500" i="10"/>
  <c r="Q500" i="10"/>
  <c r="R500" i="10" s="1"/>
  <c r="S500" i="10" s="1"/>
  <c r="T500" i="10" s="1"/>
  <c r="E500" i="10"/>
  <c r="N500" i="10"/>
  <c r="F499" i="10"/>
  <c r="C499" i="11"/>
  <c r="D499" i="11"/>
  <c r="E498" i="11"/>
  <c r="K497" i="11"/>
  <c r="F497" i="11"/>
  <c r="G174" i="9"/>
  <c r="H174" i="9"/>
  <c r="I174" i="9" s="1"/>
  <c r="F174" i="9"/>
  <c r="C175" i="9" s="1"/>
  <c r="F500" i="10" l="1"/>
  <c r="Q501" i="10"/>
  <c r="R501" i="10" s="1"/>
  <c r="S501" i="10" s="1"/>
  <c r="T501" i="10" s="1"/>
  <c r="N501" i="10"/>
  <c r="M501" i="10"/>
  <c r="E501" i="10"/>
  <c r="D502" i="10"/>
  <c r="C500" i="11"/>
  <c r="D500" i="11"/>
  <c r="E500" i="11"/>
  <c r="K500" i="11" s="1"/>
  <c r="K498" i="11"/>
  <c r="E499" i="11"/>
  <c r="K499" i="11" s="1"/>
  <c r="F498" i="11"/>
  <c r="L497" i="11"/>
  <c r="I497" i="11"/>
  <c r="J175" i="9"/>
  <c r="D175" i="9"/>
  <c r="L174" i="9"/>
  <c r="K174" i="9"/>
  <c r="F501" i="10" l="1"/>
  <c r="D503" i="10"/>
  <c r="E502" i="10"/>
  <c r="Q502" i="10"/>
  <c r="R502" i="10" s="1"/>
  <c r="S502" i="10" s="1"/>
  <c r="T502" i="10" s="1"/>
  <c r="N502" i="10"/>
  <c r="M502" i="10"/>
  <c r="L498" i="11"/>
  <c r="I498" i="11"/>
  <c r="D501" i="11"/>
  <c r="C501" i="11"/>
  <c r="F500" i="11"/>
  <c r="F499" i="11"/>
  <c r="E175" i="9"/>
  <c r="F502" i="10" l="1"/>
  <c r="N503" i="10"/>
  <c r="M503" i="10"/>
  <c r="Q503" i="10"/>
  <c r="R503" i="10" s="1"/>
  <c r="S503" i="10" s="1"/>
  <c r="T503" i="10" s="1"/>
  <c r="D504" i="10"/>
  <c r="E503" i="10"/>
  <c r="I499" i="11"/>
  <c r="L499" i="11"/>
  <c r="E501" i="11"/>
  <c r="C502" i="11"/>
  <c r="D502" i="11"/>
  <c r="E502" i="11"/>
  <c r="K502" i="11" s="1"/>
  <c r="I500" i="11"/>
  <c r="L500" i="11"/>
  <c r="G175" i="9"/>
  <c r="H175" i="9"/>
  <c r="I175" i="9" s="1"/>
  <c r="F175" i="9"/>
  <c r="C176" i="9" s="1"/>
  <c r="F503" i="10" l="1"/>
  <c r="N504" i="10"/>
  <c r="M504" i="10"/>
  <c r="E504" i="10"/>
  <c r="D505" i="10"/>
  <c r="Q504" i="10"/>
  <c r="R504" i="10" s="1"/>
  <c r="S504" i="10" s="1"/>
  <c r="T504" i="10" s="1"/>
  <c r="K501" i="11"/>
  <c r="F501" i="11"/>
  <c r="F502" i="11"/>
  <c r="D503" i="11"/>
  <c r="C503" i="11"/>
  <c r="J176" i="9"/>
  <c r="D176" i="9"/>
  <c r="L175" i="9"/>
  <c r="K175" i="9"/>
  <c r="F504" i="10" l="1"/>
  <c r="N505" i="10"/>
  <c r="E505" i="10"/>
  <c r="Q505" i="10"/>
  <c r="R505" i="10" s="1"/>
  <c r="S505" i="10" s="1"/>
  <c r="T505" i="10" s="1"/>
  <c r="M505" i="10"/>
  <c r="D506" i="10"/>
  <c r="D504" i="11"/>
  <c r="C504" i="11"/>
  <c r="L501" i="11"/>
  <c r="I501" i="11"/>
  <c r="E503" i="11"/>
  <c r="I502" i="11"/>
  <c r="L502" i="11"/>
  <c r="E176" i="9"/>
  <c r="M506" i="10" l="1"/>
  <c r="Q506" i="10"/>
  <c r="R506" i="10" s="1"/>
  <c r="S506" i="10" s="1"/>
  <c r="T506" i="10" s="1"/>
  <c r="E506" i="10"/>
  <c r="D507" i="10"/>
  <c r="N506" i="10"/>
  <c r="F505" i="10"/>
  <c r="C505" i="11"/>
  <c r="D505" i="11"/>
  <c r="E505" i="11"/>
  <c r="K505" i="11" s="1"/>
  <c r="E504" i="11"/>
  <c r="K504" i="11" s="1"/>
  <c r="K503" i="11"/>
  <c r="F503" i="11"/>
  <c r="G176" i="9"/>
  <c r="H176" i="9"/>
  <c r="I176" i="9" s="1"/>
  <c r="F176" i="9"/>
  <c r="C177" i="9" s="1"/>
  <c r="F506" i="10" l="1"/>
  <c r="N507" i="10"/>
  <c r="E507" i="10"/>
  <c r="M507" i="10"/>
  <c r="Q507" i="10"/>
  <c r="R507" i="10" s="1"/>
  <c r="S507" i="10" s="1"/>
  <c r="T507" i="10" s="1"/>
  <c r="D508" i="10"/>
  <c r="F504" i="11"/>
  <c r="I503" i="11"/>
  <c r="L503" i="11"/>
  <c r="E506" i="11"/>
  <c r="K506" i="11" s="1"/>
  <c r="C506" i="11"/>
  <c r="D506" i="11"/>
  <c r="F505" i="11"/>
  <c r="J177" i="9"/>
  <c r="D177" i="9"/>
  <c r="L176" i="9"/>
  <c r="K176" i="9"/>
  <c r="Q508" i="10" l="1"/>
  <c r="R508" i="10" s="1"/>
  <c r="S508" i="10" s="1"/>
  <c r="T508" i="10" s="1"/>
  <c r="M508" i="10"/>
  <c r="E508" i="10"/>
  <c r="N508" i="10"/>
  <c r="D509" i="10"/>
  <c r="F507" i="10"/>
  <c r="F508" i="10"/>
  <c r="C507" i="11"/>
  <c r="D507" i="11"/>
  <c r="F506" i="11"/>
  <c r="L505" i="11"/>
  <c r="I505" i="11"/>
  <c r="I504" i="11"/>
  <c r="L504" i="11"/>
  <c r="E177" i="9"/>
  <c r="M509" i="10" l="1"/>
  <c r="E509" i="10"/>
  <c r="N509" i="10"/>
  <c r="Q509" i="10"/>
  <c r="R509" i="10" s="1"/>
  <c r="S509" i="10" s="1"/>
  <c r="T509" i="10" s="1"/>
  <c r="D510" i="10"/>
  <c r="I506" i="11"/>
  <c r="L506" i="11"/>
  <c r="E507" i="11"/>
  <c r="D508" i="11"/>
  <c r="C508" i="11"/>
  <c r="E508" i="11"/>
  <c r="K508" i="11" s="1"/>
  <c r="G177" i="9"/>
  <c r="H177" i="9"/>
  <c r="I177" i="9" s="1"/>
  <c r="F177" i="9"/>
  <c r="C178" i="9" s="1"/>
  <c r="M510" i="10" l="1"/>
  <c r="N510" i="10"/>
  <c r="D511" i="10"/>
  <c r="Q510" i="10"/>
  <c r="R510" i="10" s="1"/>
  <c r="S510" i="10" s="1"/>
  <c r="T510" i="10" s="1"/>
  <c r="E510" i="10"/>
  <c r="F509" i="10"/>
  <c r="F510" i="10"/>
  <c r="K507" i="11"/>
  <c r="F507" i="11"/>
  <c r="F508" i="11"/>
  <c r="C509" i="11"/>
  <c r="D509" i="11"/>
  <c r="J178" i="9"/>
  <c r="D178" i="9"/>
  <c r="L177" i="9"/>
  <c r="K177" i="9"/>
  <c r="Q511" i="10" l="1"/>
  <c r="R511" i="10" s="1"/>
  <c r="S511" i="10" s="1"/>
  <c r="T511" i="10" s="1"/>
  <c r="N511" i="10"/>
  <c r="D512" i="10"/>
  <c r="E511" i="10"/>
  <c r="M511" i="10"/>
  <c r="I507" i="11"/>
  <c r="L507" i="11"/>
  <c r="C510" i="11"/>
  <c r="D510" i="11"/>
  <c r="L508" i="11"/>
  <c r="I508" i="11"/>
  <c r="E509" i="11"/>
  <c r="E178" i="9"/>
  <c r="F511" i="10" l="1"/>
  <c r="N512" i="10"/>
  <c r="E512" i="10"/>
  <c r="M512" i="10"/>
  <c r="D513" i="10"/>
  <c r="Q512" i="10"/>
  <c r="R512" i="10" s="1"/>
  <c r="S512" i="10" s="1"/>
  <c r="T512" i="10" s="1"/>
  <c r="E510" i="11"/>
  <c r="K510" i="11" s="1"/>
  <c r="K509" i="11"/>
  <c r="F509" i="11"/>
  <c r="F510" i="11"/>
  <c r="E511" i="11"/>
  <c r="K511" i="11" s="1"/>
  <c r="C511" i="11"/>
  <c r="D511" i="11"/>
  <c r="G178" i="9"/>
  <c r="H178" i="9"/>
  <c r="I178" i="9" s="1"/>
  <c r="F178" i="9"/>
  <c r="C179" i="9" s="1"/>
  <c r="Q513" i="10" l="1"/>
  <c r="R513" i="10" s="1"/>
  <c r="S513" i="10" s="1"/>
  <c r="T513" i="10" s="1"/>
  <c r="N513" i="10"/>
  <c r="M513" i="10"/>
  <c r="D514" i="10"/>
  <c r="E513" i="10"/>
  <c r="F512" i="10"/>
  <c r="F513" i="10"/>
  <c r="F511" i="11"/>
  <c r="D512" i="11"/>
  <c r="E512" i="11"/>
  <c r="C512" i="11"/>
  <c r="I511" i="11"/>
  <c r="L511" i="11"/>
  <c r="L509" i="11"/>
  <c r="I509" i="11"/>
  <c r="L510" i="11"/>
  <c r="I510" i="11"/>
  <c r="J179" i="9"/>
  <c r="D179" i="9"/>
  <c r="L178" i="9"/>
  <c r="K178" i="9"/>
  <c r="E514" i="10" l="1"/>
  <c r="M514" i="10"/>
  <c r="Q514" i="10"/>
  <c r="R514" i="10" s="1"/>
  <c r="S514" i="10" s="1"/>
  <c r="T514" i="10" s="1"/>
  <c r="N514" i="10"/>
  <c r="D515" i="10"/>
  <c r="K512" i="11"/>
  <c r="F512" i="11"/>
  <c r="D513" i="11"/>
  <c r="C513" i="11"/>
  <c r="E179" i="9"/>
  <c r="Q515" i="10" l="1"/>
  <c r="R515" i="10" s="1"/>
  <c r="S515" i="10" s="1"/>
  <c r="T515" i="10" s="1"/>
  <c r="E515" i="10"/>
  <c r="M515" i="10"/>
  <c r="N515" i="10"/>
  <c r="D516" i="10"/>
  <c r="F515" i="10"/>
  <c r="F514" i="10"/>
  <c r="L512" i="11"/>
  <c r="I512" i="11"/>
  <c r="C514" i="11"/>
  <c r="D514" i="11"/>
  <c r="E513" i="11"/>
  <c r="G179" i="9"/>
  <c r="H179" i="9"/>
  <c r="I179" i="9" s="1"/>
  <c r="F179" i="9"/>
  <c r="C180" i="9" s="1"/>
  <c r="N516" i="10" l="1"/>
  <c r="M516" i="10"/>
  <c r="Q516" i="10"/>
  <c r="R516" i="10" s="1"/>
  <c r="S516" i="10" s="1"/>
  <c r="T516" i="10" s="1"/>
  <c r="E516" i="10"/>
  <c r="D517" i="10"/>
  <c r="F516" i="10"/>
  <c r="E514" i="11"/>
  <c r="K513" i="11"/>
  <c r="F513" i="11"/>
  <c r="F514" i="11"/>
  <c r="D515" i="11"/>
  <c r="C515" i="11"/>
  <c r="J180" i="9"/>
  <c r="D180" i="9"/>
  <c r="L179" i="9"/>
  <c r="K179" i="9"/>
  <c r="N517" i="10" l="1"/>
  <c r="E517" i="10"/>
  <c r="M517" i="10"/>
  <c r="Q517" i="10"/>
  <c r="R517" i="10" s="1"/>
  <c r="S517" i="10" s="1"/>
  <c r="T517" i="10" s="1"/>
  <c r="D518" i="10"/>
  <c r="E515" i="11"/>
  <c r="I513" i="11"/>
  <c r="L513" i="11"/>
  <c r="I514" i="11"/>
  <c r="L514" i="11"/>
  <c r="E516" i="11"/>
  <c r="K516" i="11" s="1"/>
  <c r="D516" i="11"/>
  <c r="C516" i="11"/>
  <c r="K514" i="11"/>
  <c r="E180" i="9"/>
  <c r="D519" i="10" l="1"/>
  <c r="E518" i="10"/>
  <c r="M518" i="10"/>
  <c r="N518" i="10"/>
  <c r="Q518" i="10"/>
  <c r="R518" i="10" s="1"/>
  <c r="S518" i="10" s="1"/>
  <c r="T518" i="10" s="1"/>
  <c r="F517" i="10"/>
  <c r="F518" i="10"/>
  <c r="F516" i="11"/>
  <c r="D517" i="11"/>
  <c r="C517" i="11"/>
  <c r="L516" i="11"/>
  <c r="I516" i="11"/>
  <c r="K515" i="11"/>
  <c r="F515" i="11"/>
  <c r="G180" i="9"/>
  <c r="H180" i="9"/>
  <c r="I180" i="9" s="1"/>
  <c r="F180" i="9"/>
  <c r="C181" i="9" s="1"/>
  <c r="N519" i="10" l="1"/>
  <c r="Q519" i="10"/>
  <c r="R519" i="10" s="1"/>
  <c r="S519" i="10" s="1"/>
  <c r="T519" i="10" s="1"/>
  <c r="E519" i="10"/>
  <c r="D520" i="10"/>
  <c r="M519" i="10"/>
  <c r="D518" i="11"/>
  <c r="E518" i="11"/>
  <c r="K518" i="11" s="1"/>
  <c r="C518" i="11"/>
  <c r="E517" i="11"/>
  <c r="I515" i="11"/>
  <c r="L515" i="11"/>
  <c r="J181" i="9"/>
  <c r="D181" i="9"/>
  <c r="L180" i="9"/>
  <c r="K180" i="9"/>
  <c r="Q520" i="10" l="1"/>
  <c r="R520" i="10" s="1"/>
  <c r="S520" i="10" s="1"/>
  <c r="T520" i="10" s="1"/>
  <c r="D521" i="10"/>
  <c r="E520" i="10"/>
  <c r="M520" i="10"/>
  <c r="N520" i="10"/>
  <c r="F519" i="10"/>
  <c r="F520" i="10"/>
  <c r="C519" i="11"/>
  <c r="D519" i="11"/>
  <c r="K517" i="11"/>
  <c r="F518" i="11"/>
  <c r="F517" i="11"/>
  <c r="E181" i="9"/>
  <c r="E521" i="10" l="1"/>
  <c r="M521" i="10"/>
  <c r="N521" i="10"/>
  <c r="D522" i="10"/>
  <c r="Q521" i="10"/>
  <c r="R521" i="10" s="1"/>
  <c r="S521" i="10" s="1"/>
  <c r="T521" i="10" s="1"/>
  <c r="D520" i="11"/>
  <c r="C520" i="11"/>
  <c r="E519" i="11"/>
  <c r="L517" i="11"/>
  <c r="I517" i="11"/>
  <c r="L518" i="11"/>
  <c r="I518" i="11"/>
  <c r="G181" i="9"/>
  <c r="H181" i="9"/>
  <c r="I181" i="9" s="1"/>
  <c r="F181" i="9"/>
  <c r="C182" i="9" s="1"/>
  <c r="N522" i="10" l="1"/>
  <c r="D523" i="10"/>
  <c r="Q522" i="10"/>
  <c r="R522" i="10" s="1"/>
  <c r="S522" i="10" s="1"/>
  <c r="T522" i="10" s="1"/>
  <c r="E522" i="10"/>
  <c r="M522" i="10"/>
  <c r="F521" i="10"/>
  <c r="F522" i="10"/>
  <c r="K519" i="11"/>
  <c r="F519" i="11"/>
  <c r="C521" i="11"/>
  <c r="D521" i="11"/>
  <c r="E520" i="11"/>
  <c r="K520" i="11" s="1"/>
  <c r="J182" i="9"/>
  <c r="D182" i="9"/>
  <c r="L181" i="9"/>
  <c r="K181" i="9"/>
  <c r="N523" i="10" l="1"/>
  <c r="M523" i="10"/>
  <c r="Q523" i="10"/>
  <c r="R523" i="10" s="1"/>
  <c r="S523" i="10" s="1"/>
  <c r="T523" i="10" s="1"/>
  <c r="D524" i="10"/>
  <c r="E523" i="10"/>
  <c r="D522" i="11"/>
  <c r="C522" i="11"/>
  <c r="E521" i="11"/>
  <c r="F521" i="11" s="1"/>
  <c r="L519" i="11"/>
  <c r="I519" i="11"/>
  <c r="F520" i="11"/>
  <c r="E182" i="9"/>
  <c r="F523" i="10" l="1"/>
  <c r="E524" i="10"/>
  <c r="N524" i="10"/>
  <c r="Q524" i="10"/>
  <c r="R524" i="10" s="1"/>
  <c r="S524" i="10" s="1"/>
  <c r="T524" i="10" s="1"/>
  <c r="D525" i="10"/>
  <c r="M524" i="10"/>
  <c r="L521" i="11"/>
  <c r="I521" i="11"/>
  <c r="D523" i="11"/>
  <c r="C523" i="11"/>
  <c r="I520" i="11"/>
  <c r="L520" i="11"/>
  <c r="E522" i="11"/>
  <c r="K521" i="11"/>
  <c r="G182" i="9"/>
  <c r="H182" i="9"/>
  <c r="I182" i="9" s="1"/>
  <c r="F182" i="9"/>
  <c r="C183" i="9" s="1"/>
  <c r="M525" i="10" l="1"/>
  <c r="D526" i="10"/>
  <c r="N525" i="10"/>
  <c r="E525" i="10"/>
  <c r="Q525" i="10"/>
  <c r="R525" i="10" s="1"/>
  <c r="S525" i="10" s="1"/>
  <c r="T525" i="10" s="1"/>
  <c r="F524" i="10"/>
  <c r="F525" i="10"/>
  <c r="C524" i="11"/>
  <c r="D524" i="11"/>
  <c r="K522" i="11"/>
  <c r="F522" i="11"/>
  <c r="E523" i="11"/>
  <c r="J183" i="9"/>
  <c r="D183" i="9"/>
  <c r="L182" i="9"/>
  <c r="K182" i="9"/>
  <c r="Q526" i="10" l="1"/>
  <c r="R526" i="10" s="1"/>
  <c r="S526" i="10" s="1"/>
  <c r="T526" i="10" s="1"/>
  <c r="N526" i="10"/>
  <c r="E526" i="10"/>
  <c r="M526" i="10"/>
  <c r="D527" i="10"/>
  <c r="E524" i="11"/>
  <c r="K524" i="11" s="1"/>
  <c r="K523" i="11"/>
  <c r="F523" i="11"/>
  <c r="F524" i="11"/>
  <c r="I522" i="11"/>
  <c r="L522" i="11"/>
  <c r="D525" i="11"/>
  <c r="C525" i="11"/>
  <c r="E183" i="9"/>
  <c r="F526" i="10" l="1"/>
  <c r="M527" i="10"/>
  <c r="Q527" i="10"/>
  <c r="R527" i="10" s="1"/>
  <c r="S527" i="10" s="1"/>
  <c r="T527" i="10" s="1"/>
  <c r="N527" i="10"/>
  <c r="D528" i="10"/>
  <c r="E527" i="10"/>
  <c r="L524" i="11"/>
  <c r="I524" i="11"/>
  <c r="L523" i="11"/>
  <c r="I523" i="11"/>
  <c r="E525" i="11"/>
  <c r="C526" i="11"/>
  <c r="D526" i="11"/>
  <c r="E526" i="11"/>
  <c r="K526" i="11" s="1"/>
  <c r="G183" i="9"/>
  <c r="H183" i="9"/>
  <c r="I183" i="9" s="1"/>
  <c r="F183" i="9"/>
  <c r="C184" i="9" s="1"/>
  <c r="M528" i="10" l="1"/>
  <c r="N528" i="10"/>
  <c r="Q528" i="10"/>
  <c r="R528" i="10" s="1"/>
  <c r="S528" i="10" s="1"/>
  <c r="T528" i="10" s="1"/>
  <c r="D529" i="10"/>
  <c r="E528" i="10"/>
  <c r="F527" i="10"/>
  <c r="F528" i="10"/>
  <c r="C527" i="11"/>
  <c r="D527" i="11"/>
  <c r="K525" i="11"/>
  <c r="F525" i="11"/>
  <c r="F526" i="11"/>
  <c r="J184" i="9"/>
  <c r="D184" i="9"/>
  <c r="L183" i="9"/>
  <c r="K183" i="9"/>
  <c r="N529" i="10" l="1"/>
  <c r="E529" i="10"/>
  <c r="M529" i="10"/>
  <c r="D530" i="10"/>
  <c r="Q529" i="10"/>
  <c r="R529" i="10" s="1"/>
  <c r="S529" i="10" s="1"/>
  <c r="T529" i="10" s="1"/>
  <c r="D528" i="11"/>
  <c r="C528" i="11"/>
  <c r="L526" i="11"/>
  <c r="I526" i="11"/>
  <c r="E527" i="11"/>
  <c r="L525" i="11"/>
  <c r="I525" i="11"/>
  <c r="E184" i="9"/>
  <c r="D531" i="10" l="1"/>
  <c r="Q530" i="10"/>
  <c r="R530" i="10" s="1"/>
  <c r="S530" i="10" s="1"/>
  <c r="T530" i="10" s="1"/>
  <c r="N530" i="10"/>
  <c r="M530" i="10"/>
  <c r="E530" i="10"/>
  <c r="F529" i="10"/>
  <c r="F530" i="10"/>
  <c r="E528" i="11"/>
  <c r="E529" i="11"/>
  <c r="K529" i="11" s="1"/>
  <c r="D529" i="11"/>
  <c r="C529" i="11"/>
  <c r="K527" i="11"/>
  <c r="F527" i="11"/>
  <c r="F528" i="11"/>
  <c r="G184" i="9"/>
  <c r="H184" i="9"/>
  <c r="I184" i="9" s="1"/>
  <c r="F184" i="9"/>
  <c r="C185" i="9" s="1"/>
  <c r="N531" i="10" l="1"/>
  <c r="D532" i="10"/>
  <c r="E531" i="10"/>
  <c r="M531" i="10"/>
  <c r="Q531" i="10"/>
  <c r="R531" i="10" s="1"/>
  <c r="S531" i="10" s="1"/>
  <c r="T531" i="10" s="1"/>
  <c r="F529" i="11"/>
  <c r="L529" i="11"/>
  <c r="I529" i="11"/>
  <c r="L528" i="11"/>
  <c r="I528" i="11"/>
  <c r="L527" i="11"/>
  <c r="I527" i="11"/>
  <c r="E530" i="11"/>
  <c r="K530" i="11" s="1"/>
  <c r="C530" i="11"/>
  <c r="D530" i="11"/>
  <c r="K528" i="11"/>
  <c r="J185" i="9"/>
  <c r="D185" i="9"/>
  <c r="L184" i="9"/>
  <c r="K184" i="9"/>
  <c r="F531" i="10" l="1"/>
  <c r="Q532" i="10"/>
  <c r="R532" i="10" s="1"/>
  <c r="S532" i="10" s="1"/>
  <c r="T532" i="10" s="1"/>
  <c r="E532" i="10"/>
  <c r="D533" i="10"/>
  <c r="M532" i="10"/>
  <c r="N532" i="10"/>
  <c r="F530" i="11"/>
  <c r="D531" i="11"/>
  <c r="C531" i="11"/>
  <c r="E185" i="9"/>
  <c r="D534" i="10" l="1"/>
  <c r="N533" i="10"/>
  <c r="E533" i="10"/>
  <c r="Q533" i="10"/>
  <c r="R533" i="10" s="1"/>
  <c r="S533" i="10" s="1"/>
  <c r="T533" i="10" s="1"/>
  <c r="M533" i="10"/>
  <c r="F533" i="10"/>
  <c r="F532" i="10"/>
  <c r="E531" i="11"/>
  <c r="D532" i="11"/>
  <c r="E532" i="11"/>
  <c r="K532" i="11" s="1"/>
  <c r="C532" i="11"/>
  <c r="I530" i="11"/>
  <c r="L530" i="11"/>
  <c r="G185" i="9"/>
  <c r="H185" i="9"/>
  <c r="I185" i="9" s="1"/>
  <c r="F185" i="9"/>
  <c r="C186" i="9" s="1"/>
  <c r="D535" i="10" l="1"/>
  <c r="E534" i="10"/>
  <c r="M534" i="10"/>
  <c r="Q534" i="10"/>
  <c r="R534" i="10" s="1"/>
  <c r="S534" i="10" s="1"/>
  <c r="T534" i="10" s="1"/>
  <c r="N534" i="10"/>
  <c r="C533" i="11"/>
  <c r="D533" i="11"/>
  <c r="K531" i="11"/>
  <c r="F531" i="11"/>
  <c r="F532" i="11"/>
  <c r="J186" i="9"/>
  <c r="D186" i="9"/>
  <c r="L185" i="9"/>
  <c r="K185" i="9"/>
  <c r="F534" i="10" l="1"/>
  <c r="E535" i="10"/>
  <c r="M535" i="10"/>
  <c r="D536" i="10"/>
  <c r="Q535" i="10"/>
  <c r="R535" i="10" s="1"/>
  <c r="S535" i="10" s="1"/>
  <c r="T535" i="10" s="1"/>
  <c r="N535" i="10"/>
  <c r="I531" i="11"/>
  <c r="L531" i="11"/>
  <c r="E533" i="11"/>
  <c r="L532" i="11"/>
  <c r="I532" i="11"/>
  <c r="E534" i="11"/>
  <c r="K534" i="11" s="1"/>
  <c r="C534" i="11"/>
  <c r="D534" i="11"/>
  <c r="E186" i="9"/>
  <c r="Q536" i="10" l="1"/>
  <c r="R536" i="10" s="1"/>
  <c r="S536" i="10" s="1"/>
  <c r="T536" i="10" s="1"/>
  <c r="N536" i="10"/>
  <c r="E536" i="10"/>
  <c r="M536" i="10"/>
  <c r="D537" i="10"/>
  <c r="F535" i="10"/>
  <c r="K533" i="11"/>
  <c r="F534" i="11"/>
  <c r="F533" i="11"/>
  <c r="D535" i="11"/>
  <c r="C535" i="11"/>
  <c r="G186" i="9"/>
  <c r="H186" i="9"/>
  <c r="I186" i="9" s="1"/>
  <c r="F186" i="9"/>
  <c r="C187" i="9" s="1"/>
  <c r="N537" i="10" l="1"/>
  <c r="M537" i="10"/>
  <c r="Q537" i="10"/>
  <c r="R537" i="10" s="1"/>
  <c r="S537" i="10" s="1"/>
  <c r="T537" i="10" s="1"/>
  <c r="E537" i="10"/>
  <c r="D538" i="10"/>
  <c r="F536" i="10"/>
  <c r="F537" i="10"/>
  <c r="D536" i="11"/>
  <c r="C536" i="11"/>
  <c r="L534" i="11"/>
  <c r="I534" i="11"/>
  <c r="L533" i="11"/>
  <c r="I533" i="11"/>
  <c r="E535" i="11"/>
  <c r="J187" i="9"/>
  <c r="D187" i="9"/>
  <c r="L186" i="9"/>
  <c r="K186" i="9"/>
  <c r="E538" i="10" l="1"/>
  <c r="D539" i="10"/>
  <c r="M538" i="10"/>
  <c r="Q538" i="10"/>
  <c r="R538" i="10" s="1"/>
  <c r="S538" i="10" s="1"/>
  <c r="T538" i="10" s="1"/>
  <c r="N538" i="10"/>
  <c r="C537" i="11"/>
  <c r="D537" i="11"/>
  <c r="E536" i="11"/>
  <c r="K535" i="11"/>
  <c r="F535" i="11"/>
  <c r="E187" i="9"/>
  <c r="N539" i="10" l="1"/>
  <c r="D540" i="10"/>
  <c r="Q539" i="10"/>
  <c r="R539" i="10" s="1"/>
  <c r="S539" i="10" s="1"/>
  <c r="T539" i="10" s="1"/>
  <c r="E539" i="10"/>
  <c r="M539" i="10"/>
  <c r="F538" i="10"/>
  <c r="K536" i="11"/>
  <c r="L535" i="11"/>
  <c r="I535" i="11"/>
  <c r="F536" i="11"/>
  <c r="E537" i="11"/>
  <c r="K537" i="11" s="1"/>
  <c r="D538" i="11"/>
  <c r="C538" i="11"/>
  <c r="G187" i="9"/>
  <c r="H187" i="9"/>
  <c r="I187" i="9" s="1"/>
  <c r="F187" i="9"/>
  <c r="C188" i="9" s="1"/>
  <c r="F539" i="10" l="1"/>
  <c r="E540" i="10"/>
  <c r="M540" i="10"/>
  <c r="Q540" i="10"/>
  <c r="R540" i="10" s="1"/>
  <c r="S540" i="10" s="1"/>
  <c r="T540" i="10" s="1"/>
  <c r="N540" i="10"/>
  <c r="D541" i="10"/>
  <c r="F537" i="11"/>
  <c r="E538" i="11"/>
  <c r="K538" i="11" s="1"/>
  <c r="L536" i="11"/>
  <c r="I536" i="11"/>
  <c r="C539" i="11"/>
  <c r="D539" i="11"/>
  <c r="E539" i="11"/>
  <c r="K539" i="11" s="1"/>
  <c r="F538" i="11"/>
  <c r="J188" i="9"/>
  <c r="D188" i="9"/>
  <c r="L187" i="9"/>
  <c r="K187" i="9"/>
  <c r="D542" i="10" l="1"/>
  <c r="N541" i="10"/>
  <c r="M541" i="10"/>
  <c r="Q541" i="10"/>
  <c r="R541" i="10" s="1"/>
  <c r="S541" i="10" s="1"/>
  <c r="T541" i="10" s="1"/>
  <c r="E541" i="10"/>
  <c r="F540" i="10"/>
  <c r="F541" i="10"/>
  <c r="L538" i="11"/>
  <c r="I538" i="11"/>
  <c r="C540" i="11"/>
  <c r="E540" i="11"/>
  <c r="D540" i="11"/>
  <c r="F539" i="11"/>
  <c r="I537" i="11"/>
  <c r="L537" i="11"/>
  <c r="E188" i="9"/>
  <c r="Q542" i="10" l="1"/>
  <c r="R542" i="10" s="1"/>
  <c r="S542" i="10" s="1"/>
  <c r="T542" i="10" s="1"/>
  <c r="M542" i="10"/>
  <c r="E542" i="10"/>
  <c r="N542" i="10"/>
  <c r="D543" i="10"/>
  <c r="I539" i="11"/>
  <c r="L539" i="11"/>
  <c r="K540" i="11"/>
  <c r="F540" i="11"/>
  <c r="D541" i="11"/>
  <c r="C541" i="11"/>
  <c r="G188" i="9"/>
  <c r="H188" i="9"/>
  <c r="I188" i="9" s="1"/>
  <c r="F188" i="9"/>
  <c r="C189" i="9" s="1"/>
  <c r="N543" i="10" l="1"/>
  <c r="D544" i="10"/>
  <c r="E543" i="10"/>
  <c r="Q543" i="10"/>
  <c r="R543" i="10" s="1"/>
  <c r="S543" i="10" s="1"/>
  <c r="T543" i="10" s="1"/>
  <c r="M543" i="10"/>
  <c r="F542" i="10"/>
  <c r="F543" i="10"/>
  <c r="L540" i="11"/>
  <c r="I540" i="11"/>
  <c r="C542" i="11"/>
  <c r="D542" i="11"/>
  <c r="E541" i="11"/>
  <c r="J189" i="9"/>
  <c r="D189" i="9"/>
  <c r="L188" i="9"/>
  <c r="K188" i="9"/>
  <c r="D545" i="10" l="1"/>
  <c r="E544" i="10"/>
  <c r="N544" i="10"/>
  <c r="Q544" i="10"/>
  <c r="R544" i="10" s="1"/>
  <c r="S544" i="10" s="1"/>
  <c r="T544" i="10" s="1"/>
  <c r="M544" i="10"/>
  <c r="D543" i="11"/>
  <c r="C543" i="11"/>
  <c r="E542" i="11"/>
  <c r="K541" i="11"/>
  <c r="F541" i="11"/>
  <c r="E189" i="9"/>
  <c r="F544" i="10" l="1"/>
  <c r="E545" i="10"/>
  <c r="M545" i="10"/>
  <c r="Q545" i="10"/>
  <c r="R545" i="10" s="1"/>
  <c r="S545" i="10" s="1"/>
  <c r="T545" i="10" s="1"/>
  <c r="N545" i="10"/>
  <c r="D546" i="10"/>
  <c r="E543" i="11"/>
  <c r="K543" i="11" s="1"/>
  <c r="K542" i="11"/>
  <c r="F543" i="11"/>
  <c r="L541" i="11"/>
  <c r="I541" i="11"/>
  <c r="C544" i="11"/>
  <c r="D544" i="11"/>
  <c r="E544" i="11"/>
  <c r="K544" i="11" s="1"/>
  <c r="F542" i="11"/>
  <c r="G189" i="9"/>
  <c r="H189" i="9"/>
  <c r="I189" i="9" s="1"/>
  <c r="F189" i="9"/>
  <c r="C190" i="9" s="1"/>
  <c r="Q546" i="10" l="1"/>
  <c r="R546" i="10" s="1"/>
  <c r="S546" i="10" s="1"/>
  <c r="T546" i="10" s="1"/>
  <c r="M546" i="10"/>
  <c r="N546" i="10"/>
  <c r="E546" i="10"/>
  <c r="D547" i="10"/>
  <c r="F545" i="10"/>
  <c r="F546" i="10"/>
  <c r="F544" i="11"/>
  <c r="L543" i="11"/>
  <c r="I543" i="11"/>
  <c r="C545" i="11"/>
  <c r="D545" i="11"/>
  <c r="I542" i="11"/>
  <c r="L542" i="11"/>
  <c r="J190" i="9"/>
  <c r="D190" i="9"/>
  <c r="L189" i="9"/>
  <c r="K189" i="9"/>
  <c r="E547" i="10" l="1"/>
  <c r="M547" i="10"/>
  <c r="N547" i="10"/>
  <c r="Q547" i="10"/>
  <c r="R547" i="10" s="1"/>
  <c r="S547" i="10" s="1"/>
  <c r="T547" i="10" s="1"/>
  <c r="D548" i="10"/>
  <c r="E545" i="11"/>
  <c r="D546" i="11"/>
  <c r="C546" i="11"/>
  <c r="I544" i="11"/>
  <c r="L544" i="11"/>
  <c r="E190" i="9"/>
  <c r="F547" i="10" l="1"/>
  <c r="D549" i="10"/>
  <c r="E548" i="10"/>
  <c r="Q548" i="10"/>
  <c r="R548" i="10" s="1"/>
  <c r="S548" i="10" s="1"/>
  <c r="T548" i="10" s="1"/>
  <c r="N548" i="10"/>
  <c r="M548" i="10"/>
  <c r="E546" i="11"/>
  <c r="F546" i="11" s="1"/>
  <c r="C547" i="11"/>
  <c r="D547" i="11"/>
  <c r="K545" i="11"/>
  <c r="F545" i="11"/>
  <c r="G190" i="9"/>
  <c r="H190" i="9"/>
  <c r="I190" i="9" s="1"/>
  <c r="F190" i="9"/>
  <c r="C191" i="9" s="1"/>
  <c r="F548" i="10" l="1"/>
  <c r="M549" i="10"/>
  <c r="N549" i="10"/>
  <c r="Q549" i="10"/>
  <c r="R549" i="10" s="1"/>
  <c r="S549" i="10" s="1"/>
  <c r="T549" i="10" s="1"/>
  <c r="E549" i="10"/>
  <c r="D550" i="10"/>
  <c r="E547" i="11"/>
  <c r="L545" i="11"/>
  <c r="I545" i="11"/>
  <c r="C548" i="11"/>
  <c r="D548" i="11"/>
  <c r="I546" i="11"/>
  <c r="L546" i="11"/>
  <c r="K546" i="11"/>
  <c r="J191" i="9"/>
  <c r="D191" i="9"/>
  <c r="L190" i="9"/>
  <c r="K190" i="9"/>
  <c r="M550" i="10" l="1"/>
  <c r="E550" i="10"/>
  <c r="Q550" i="10"/>
  <c r="R550" i="10" s="1"/>
  <c r="S550" i="10" s="1"/>
  <c r="T550" i="10" s="1"/>
  <c r="N550" i="10"/>
  <c r="D551" i="10"/>
  <c r="F549" i="10"/>
  <c r="D549" i="11"/>
  <c r="C549" i="11"/>
  <c r="E548" i="11"/>
  <c r="K547" i="11"/>
  <c r="F547" i="11"/>
  <c r="E191" i="9"/>
  <c r="N551" i="10" l="1"/>
  <c r="M551" i="10"/>
  <c r="D552" i="10"/>
  <c r="Q551" i="10"/>
  <c r="R551" i="10" s="1"/>
  <c r="S551" i="10" s="1"/>
  <c r="T551" i="10" s="1"/>
  <c r="E551" i="10"/>
  <c r="F551" i="10"/>
  <c r="F550" i="10"/>
  <c r="E549" i="11"/>
  <c r="I547" i="11"/>
  <c r="L547" i="11"/>
  <c r="E550" i="11"/>
  <c r="K550" i="11" s="1"/>
  <c r="D550" i="11"/>
  <c r="C550" i="11"/>
  <c r="K548" i="11"/>
  <c r="F548" i="11"/>
  <c r="G191" i="9"/>
  <c r="H191" i="9"/>
  <c r="I191" i="9" s="1"/>
  <c r="F191" i="9"/>
  <c r="C192" i="9" s="1"/>
  <c r="E552" i="10" l="1"/>
  <c r="N552" i="10"/>
  <c r="Q552" i="10"/>
  <c r="R552" i="10" s="1"/>
  <c r="S552" i="10" s="1"/>
  <c r="T552" i="10" s="1"/>
  <c r="D553" i="10"/>
  <c r="M552" i="10"/>
  <c r="F552" i="10"/>
  <c r="F550" i="11"/>
  <c r="I550" i="11" s="1"/>
  <c r="D551" i="11"/>
  <c r="C551" i="11"/>
  <c r="E551" i="11"/>
  <c r="K551" i="11" s="1"/>
  <c r="I548" i="11"/>
  <c r="L548" i="11"/>
  <c r="K549" i="11"/>
  <c r="F549" i="11"/>
  <c r="J192" i="9"/>
  <c r="D192" i="9"/>
  <c r="L191" i="9"/>
  <c r="K191" i="9"/>
  <c r="D554" i="10" l="1"/>
  <c r="E553" i="10"/>
  <c r="M553" i="10"/>
  <c r="Q553" i="10"/>
  <c r="R553" i="10" s="1"/>
  <c r="S553" i="10" s="1"/>
  <c r="T553" i="10" s="1"/>
  <c r="N553" i="10"/>
  <c r="F553" i="10"/>
  <c r="L550" i="11"/>
  <c r="F551" i="11"/>
  <c r="I551" i="11" s="1"/>
  <c r="D552" i="11"/>
  <c r="C552" i="11"/>
  <c r="L549" i="11"/>
  <c r="I549" i="11"/>
  <c r="E192" i="9"/>
  <c r="L551" i="11" l="1"/>
  <c r="Q554" i="10"/>
  <c r="R554" i="10" s="1"/>
  <c r="S554" i="10" s="1"/>
  <c r="T554" i="10" s="1"/>
  <c r="M554" i="10"/>
  <c r="E554" i="10"/>
  <c r="N554" i="10"/>
  <c r="D555" i="10"/>
  <c r="C553" i="11"/>
  <c r="D553" i="11"/>
  <c r="E552" i="11"/>
  <c r="G192" i="9"/>
  <c r="H192" i="9"/>
  <c r="I192" i="9" s="1"/>
  <c r="F192" i="9"/>
  <c r="C193" i="9" s="1"/>
  <c r="N555" i="10" l="1"/>
  <c r="E555" i="10"/>
  <c r="Q555" i="10"/>
  <c r="R555" i="10" s="1"/>
  <c r="S555" i="10" s="1"/>
  <c r="T555" i="10" s="1"/>
  <c r="D556" i="10"/>
  <c r="M555" i="10"/>
  <c r="F555" i="10"/>
  <c r="F554" i="10"/>
  <c r="K552" i="11"/>
  <c r="F552" i="11"/>
  <c r="E553" i="11"/>
  <c r="C554" i="11"/>
  <c r="D554" i="11"/>
  <c r="E554" i="11"/>
  <c r="K554" i="11" s="1"/>
  <c r="J193" i="9"/>
  <c r="D193" i="9"/>
  <c r="L192" i="9"/>
  <c r="K192" i="9"/>
  <c r="D557" i="10" l="1"/>
  <c r="N556" i="10"/>
  <c r="M556" i="10"/>
  <c r="Q556" i="10"/>
  <c r="R556" i="10" s="1"/>
  <c r="S556" i="10" s="1"/>
  <c r="T556" i="10" s="1"/>
  <c r="E556" i="10"/>
  <c r="K553" i="11"/>
  <c r="L552" i="11"/>
  <c r="I552" i="11"/>
  <c r="F554" i="11"/>
  <c r="C555" i="11"/>
  <c r="D555" i="11"/>
  <c r="F553" i="11"/>
  <c r="E193" i="9"/>
  <c r="F556" i="10" l="1"/>
  <c r="E557" i="10"/>
  <c r="Q557" i="10"/>
  <c r="R557" i="10" s="1"/>
  <c r="S557" i="10" s="1"/>
  <c r="T557" i="10" s="1"/>
  <c r="M557" i="10"/>
  <c r="D558" i="10"/>
  <c r="N557" i="10"/>
  <c r="L553" i="11"/>
  <c r="I553" i="11"/>
  <c r="C556" i="11"/>
  <c r="D556" i="11"/>
  <c r="L554" i="11"/>
  <c r="I554" i="11"/>
  <c r="E555" i="11"/>
  <c r="G193" i="9"/>
  <c r="H193" i="9"/>
  <c r="I193" i="9" s="1"/>
  <c r="F193" i="9"/>
  <c r="C194" i="9" s="1"/>
  <c r="D559" i="10" l="1"/>
  <c r="M558" i="10"/>
  <c r="E558" i="10"/>
  <c r="Q558" i="10"/>
  <c r="R558" i="10" s="1"/>
  <c r="S558" i="10" s="1"/>
  <c r="T558" i="10" s="1"/>
  <c r="N558" i="10"/>
  <c r="F557" i="10"/>
  <c r="K555" i="11"/>
  <c r="F555" i="11"/>
  <c r="C557" i="11"/>
  <c r="D557" i="11"/>
  <c r="E556" i="11"/>
  <c r="K556" i="11" s="1"/>
  <c r="J194" i="9"/>
  <c r="D194" i="9"/>
  <c r="L193" i="9"/>
  <c r="K193" i="9"/>
  <c r="E559" i="10" l="1"/>
  <c r="D560" i="10"/>
  <c r="M559" i="10"/>
  <c r="Q559" i="10"/>
  <c r="R559" i="10" s="1"/>
  <c r="S559" i="10" s="1"/>
  <c r="T559" i="10" s="1"/>
  <c r="N559" i="10"/>
  <c r="F558" i="10"/>
  <c r="F556" i="11"/>
  <c r="E557" i="11"/>
  <c r="F557" i="11" s="1"/>
  <c r="L555" i="11"/>
  <c r="I555" i="11"/>
  <c r="C558" i="11"/>
  <c r="D558" i="11"/>
  <c r="E194" i="9"/>
  <c r="E560" i="10" l="1"/>
  <c r="Q560" i="10"/>
  <c r="R560" i="10" s="1"/>
  <c r="S560" i="10" s="1"/>
  <c r="T560" i="10" s="1"/>
  <c r="M560" i="10"/>
  <c r="D561" i="10"/>
  <c r="N560" i="10"/>
  <c r="F559" i="10"/>
  <c r="F560" i="10"/>
  <c r="L557" i="11"/>
  <c r="I557" i="11"/>
  <c r="D559" i="11"/>
  <c r="C559" i="11"/>
  <c r="E558" i="11"/>
  <c r="K557" i="11"/>
  <c r="L556" i="11"/>
  <c r="I556" i="11"/>
  <c r="G194" i="9"/>
  <c r="H194" i="9"/>
  <c r="I194" i="9" s="1"/>
  <c r="F194" i="9"/>
  <c r="C195" i="9" s="1"/>
  <c r="E561" i="10" l="1"/>
  <c r="D562" i="10"/>
  <c r="N561" i="10"/>
  <c r="M561" i="10"/>
  <c r="Q561" i="10"/>
  <c r="R561" i="10" s="1"/>
  <c r="S561" i="10" s="1"/>
  <c r="T561" i="10" s="1"/>
  <c r="C560" i="11"/>
  <c r="D560" i="11"/>
  <c r="E560" i="11"/>
  <c r="K560" i="11" s="1"/>
  <c r="E559" i="11"/>
  <c r="K558" i="11"/>
  <c r="F558" i="11"/>
  <c r="J195" i="9"/>
  <c r="D195" i="9"/>
  <c r="L194" i="9"/>
  <c r="K194" i="9"/>
  <c r="Q562" i="10" l="1"/>
  <c r="R562" i="10" s="1"/>
  <c r="S562" i="10" s="1"/>
  <c r="T562" i="10" s="1"/>
  <c r="D563" i="10"/>
  <c r="E562" i="10"/>
  <c r="N562" i="10"/>
  <c r="M562" i="10"/>
  <c r="F562" i="10"/>
  <c r="F561" i="10"/>
  <c r="I558" i="11"/>
  <c r="L558" i="11"/>
  <c r="D561" i="11"/>
  <c r="E561" i="11"/>
  <c r="K561" i="11" s="1"/>
  <c r="C561" i="11"/>
  <c r="K559" i="11"/>
  <c r="F561" i="11"/>
  <c r="F559" i="11"/>
  <c r="F560" i="11"/>
  <c r="E195" i="9"/>
  <c r="N563" i="10" l="1"/>
  <c r="D564" i="10"/>
  <c r="Q563" i="10"/>
  <c r="R563" i="10" s="1"/>
  <c r="S563" i="10" s="1"/>
  <c r="T563" i="10" s="1"/>
  <c r="M563" i="10"/>
  <c r="E563" i="10"/>
  <c r="L559" i="11"/>
  <c r="I559" i="11"/>
  <c r="C562" i="11"/>
  <c r="D562" i="11"/>
  <c r="L561" i="11"/>
  <c r="I561" i="11"/>
  <c r="L560" i="11"/>
  <c r="I560" i="11"/>
  <c r="G195" i="9"/>
  <c r="H195" i="9"/>
  <c r="I195" i="9" s="1"/>
  <c r="F195" i="9"/>
  <c r="C196" i="9" s="1"/>
  <c r="F563" i="10" l="1"/>
  <c r="D565" i="10"/>
  <c r="Q564" i="10"/>
  <c r="R564" i="10" s="1"/>
  <c r="S564" i="10" s="1"/>
  <c r="T564" i="10" s="1"/>
  <c r="E564" i="10"/>
  <c r="N564" i="10"/>
  <c r="M564" i="10"/>
  <c r="E562" i="11"/>
  <c r="D563" i="11"/>
  <c r="C563" i="11"/>
  <c r="E563" i="11"/>
  <c r="K563" i="11" s="1"/>
  <c r="J196" i="9"/>
  <c r="D196" i="9"/>
  <c r="L195" i="9"/>
  <c r="K195" i="9"/>
  <c r="D566" i="10" l="1"/>
  <c r="E565" i="10"/>
  <c r="Q565" i="10"/>
  <c r="R565" i="10" s="1"/>
  <c r="S565" i="10" s="1"/>
  <c r="T565" i="10" s="1"/>
  <c r="N565" i="10"/>
  <c r="M565" i="10"/>
  <c r="F564" i="10"/>
  <c r="F565" i="10"/>
  <c r="C564" i="11"/>
  <c r="D564" i="11"/>
  <c r="K562" i="11"/>
  <c r="F562" i="11"/>
  <c r="F563" i="11"/>
  <c r="E196" i="9"/>
  <c r="M566" i="10" l="1"/>
  <c r="E566" i="10"/>
  <c r="Q566" i="10"/>
  <c r="R566" i="10" s="1"/>
  <c r="S566" i="10" s="1"/>
  <c r="T566" i="10" s="1"/>
  <c r="N566" i="10"/>
  <c r="D567" i="10"/>
  <c r="L563" i="11"/>
  <c r="I563" i="11"/>
  <c r="I562" i="11"/>
  <c r="L562" i="11"/>
  <c r="D565" i="11"/>
  <c r="C565" i="11"/>
  <c r="E564" i="11"/>
  <c r="G196" i="9"/>
  <c r="H196" i="9"/>
  <c r="I196" i="9" s="1"/>
  <c r="F196" i="9"/>
  <c r="C197" i="9" s="1"/>
  <c r="F566" i="10" l="1"/>
  <c r="D568" i="10"/>
  <c r="Q567" i="10"/>
  <c r="R567" i="10" s="1"/>
  <c r="S567" i="10" s="1"/>
  <c r="T567" i="10" s="1"/>
  <c r="M567" i="10"/>
  <c r="N567" i="10"/>
  <c r="E567" i="10"/>
  <c r="E565" i="11"/>
  <c r="K565" i="11" s="1"/>
  <c r="K564" i="11"/>
  <c r="F564" i="11"/>
  <c r="F565" i="11"/>
  <c r="D566" i="11"/>
  <c r="C566" i="11"/>
  <c r="J197" i="9"/>
  <c r="D197" i="9"/>
  <c r="L196" i="9"/>
  <c r="K196" i="9"/>
  <c r="N568" i="10" l="1"/>
  <c r="M568" i="10"/>
  <c r="Q568" i="10"/>
  <c r="R568" i="10" s="1"/>
  <c r="S568" i="10" s="1"/>
  <c r="T568" i="10" s="1"/>
  <c r="D569" i="10"/>
  <c r="E568" i="10"/>
  <c r="F567" i="10"/>
  <c r="L564" i="11"/>
  <c r="I564" i="11"/>
  <c r="D567" i="11"/>
  <c r="C567" i="11"/>
  <c r="E566" i="11"/>
  <c r="L565" i="11"/>
  <c r="I565" i="11"/>
  <c r="E197" i="9"/>
  <c r="E569" i="10" l="1"/>
  <c r="N569" i="10"/>
  <c r="M569" i="10"/>
  <c r="D570" i="10"/>
  <c r="Q569" i="10"/>
  <c r="R569" i="10" s="1"/>
  <c r="S569" i="10" s="1"/>
  <c r="T569" i="10" s="1"/>
  <c r="F568" i="10"/>
  <c r="K566" i="11"/>
  <c r="F566" i="11"/>
  <c r="E567" i="11"/>
  <c r="F567" i="11" s="1"/>
  <c r="D568" i="11"/>
  <c r="C568" i="11"/>
  <c r="G197" i="9"/>
  <c r="H197" i="9"/>
  <c r="I197" i="9" s="1"/>
  <c r="F197" i="9"/>
  <c r="C198" i="9" s="1"/>
  <c r="E570" i="10" l="1"/>
  <c r="N570" i="10"/>
  <c r="M570" i="10"/>
  <c r="D571" i="10"/>
  <c r="Q570" i="10"/>
  <c r="R570" i="10" s="1"/>
  <c r="S570" i="10" s="1"/>
  <c r="T570" i="10" s="1"/>
  <c r="F569" i="10"/>
  <c r="K567" i="11"/>
  <c r="I567" i="11"/>
  <c r="L567" i="11"/>
  <c r="C569" i="11"/>
  <c r="D569" i="11"/>
  <c r="E568" i="11"/>
  <c r="F568" i="11"/>
  <c r="L566" i="11"/>
  <c r="I566" i="11"/>
  <c r="J198" i="9"/>
  <c r="D198" i="9"/>
  <c r="L197" i="9"/>
  <c r="K197" i="9"/>
  <c r="Q571" i="10" l="1"/>
  <c r="R571" i="10" s="1"/>
  <c r="S571" i="10" s="1"/>
  <c r="T571" i="10" s="1"/>
  <c r="E571" i="10"/>
  <c r="M571" i="10"/>
  <c r="N571" i="10"/>
  <c r="D572" i="10"/>
  <c r="F570" i="10"/>
  <c r="F571" i="10"/>
  <c r="I568" i="11"/>
  <c r="L568" i="11"/>
  <c r="K568" i="11"/>
  <c r="D570" i="11"/>
  <c r="C570" i="11"/>
  <c r="E569" i="11"/>
  <c r="E198" i="9"/>
  <c r="E572" i="10" l="1"/>
  <c r="Q572" i="10"/>
  <c r="R572" i="10" s="1"/>
  <c r="S572" i="10" s="1"/>
  <c r="T572" i="10" s="1"/>
  <c r="M572" i="10"/>
  <c r="N572" i="10"/>
  <c r="D573" i="10"/>
  <c r="E570" i="11"/>
  <c r="K570" i="11" s="1"/>
  <c r="K569" i="11"/>
  <c r="F569" i="11"/>
  <c r="D571" i="11"/>
  <c r="E571" i="11"/>
  <c r="K571" i="11" s="1"/>
  <c r="C571" i="11"/>
  <c r="G198" i="9"/>
  <c r="H198" i="9"/>
  <c r="I198" i="9" s="1"/>
  <c r="F198" i="9"/>
  <c r="C199" i="9" s="1"/>
  <c r="M573" i="10" l="1"/>
  <c r="E573" i="10"/>
  <c r="D574" i="10"/>
  <c r="N573" i="10"/>
  <c r="Q573" i="10"/>
  <c r="R573" i="10" s="1"/>
  <c r="S573" i="10" s="1"/>
  <c r="T573" i="10" s="1"/>
  <c r="F572" i="10"/>
  <c r="F573" i="10"/>
  <c r="F570" i="11"/>
  <c r="L570" i="11" s="1"/>
  <c r="E572" i="11"/>
  <c r="K572" i="11" s="1"/>
  <c r="D572" i="11"/>
  <c r="C572" i="11"/>
  <c r="L569" i="11"/>
  <c r="I569" i="11"/>
  <c r="F571" i="11"/>
  <c r="F572" i="11"/>
  <c r="J199" i="9"/>
  <c r="D199" i="9"/>
  <c r="L198" i="9"/>
  <c r="K198" i="9"/>
  <c r="I570" i="11" l="1"/>
  <c r="M574" i="10"/>
  <c r="E574" i="10"/>
  <c r="Q574" i="10"/>
  <c r="R574" i="10" s="1"/>
  <c r="S574" i="10" s="1"/>
  <c r="T574" i="10" s="1"/>
  <c r="D575" i="10"/>
  <c r="N574" i="10"/>
  <c r="L572" i="11"/>
  <c r="I572" i="11"/>
  <c r="L571" i="11"/>
  <c r="I571" i="11"/>
  <c r="D573" i="11"/>
  <c r="C573" i="11"/>
  <c r="E199" i="9"/>
  <c r="F574" i="10" l="1"/>
  <c r="D576" i="10"/>
  <c r="N575" i="10"/>
  <c r="M575" i="10"/>
  <c r="Q575" i="10"/>
  <c r="R575" i="10" s="1"/>
  <c r="S575" i="10" s="1"/>
  <c r="T575" i="10" s="1"/>
  <c r="E575" i="10"/>
  <c r="C574" i="11"/>
  <c r="D574" i="11"/>
  <c r="E573" i="11"/>
  <c r="G199" i="9"/>
  <c r="H199" i="9"/>
  <c r="I199" i="9" s="1"/>
  <c r="F199" i="9"/>
  <c r="C200" i="9" s="1"/>
  <c r="F575" i="10" l="1"/>
  <c r="E576" i="10"/>
  <c r="M576" i="10"/>
  <c r="Q576" i="10"/>
  <c r="R576" i="10" s="1"/>
  <c r="S576" i="10" s="1"/>
  <c r="T576" i="10" s="1"/>
  <c r="N576" i="10"/>
  <c r="D577" i="10"/>
  <c r="F576" i="10"/>
  <c r="K573" i="11"/>
  <c r="F573" i="11"/>
  <c r="C575" i="11"/>
  <c r="D575" i="11"/>
  <c r="E574" i="11"/>
  <c r="K574" i="11" s="1"/>
  <c r="J200" i="9"/>
  <c r="D200" i="9"/>
  <c r="L199" i="9"/>
  <c r="K199" i="9"/>
  <c r="D578" i="10" l="1"/>
  <c r="M577" i="10"/>
  <c r="N577" i="10"/>
  <c r="Q577" i="10"/>
  <c r="R577" i="10" s="1"/>
  <c r="S577" i="10" s="1"/>
  <c r="T577" i="10" s="1"/>
  <c r="E577" i="10"/>
  <c r="L573" i="11"/>
  <c r="I573" i="11"/>
  <c r="C576" i="11"/>
  <c r="D576" i="11"/>
  <c r="F574" i="11"/>
  <c r="E575" i="11"/>
  <c r="E200" i="9"/>
  <c r="D579" i="10" l="1"/>
  <c r="E578" i="10"/>
  <c r="N578" i="10"/>
  <c r="M578" i="10"/>
  <c r="Q578" i="10"/>
  <c r="R578" i="10" s="1"/>
  <c r="S578" i="10" s="1"/>
  <c r="T578" i="10" s="1"/>
  <c r="F577" i="10"/>
  <c r="F578" i="10"/>
  <c r="K575" i="11"/>
  <c r="E576" i="11"/>
  <c r="K576" i="11" s="1"/>
  <c r="I574" i="11"/>
  <c r="L574" i="11"/>
  <c r="F575" i="11"/>
  <c r="C577" i="11"/>
  <c r="D577" i="11"/>
  <c r="F576" i="11"/>
  <c r="G200" i="9"/>
  <c r="H200" i="9"/>
  <c r="I200" i="9" s="1"/>
  <c r="F200" i="9"/>
  <c r="C201" i="9" s="1"/>
  <c r="D580" i="10" l="1"/>
  <c r="E579" i="10"/>
  <c r="F579" i="10" s="1"/>
  <c r="N579" i="10"/>
  <c r="Q579" i="10"/>
  <c r="R579" i="10" s="1"/>
  <c r="S579" i="10" s="1"/>
  <c r="T579" i="10" s="1"/>
  <c r="M579" i="10"/>
  <c r="E577" i="11"/>
  <c r="D578" i="11"/>
  <c r="E578" i="11"/>
  <c r="K578" i="11" s="1"/>
  <c r="C578" i="11"/>
  <c r="L576" i="11"/>
  <c r="I576" i="11"/>
  <c r="L575" i="11"/>
  <c r="I575" i="11"/>
  <c r="J201" i="9"/>
  <c r="D201" i="9"/>
  <c r="L200" i="9"/>
  <c r="K200" i="9"/>
  <c r="D581" i="10" l="1"/>
  <c r="M580" i="10"/>
  <c r="N580" i="10"/>
  <c r="E580" i="10"/>
  <c r="Q580" i="10"/>
  <c r="R580" i="10" s="1"/>
  <c r="S580" i="10" s="1"/>
  <c r="T580" i="10" s="1"/>
  <c r="F580" i="10"/>
  <c r="F578" i="11"/>
  <c r="I578" i="11" s="1"/>
  <c r="C579" i="11"/>
  <c r="D579" i="11"/>
  <c r="K577" i="11"/>
  <c r="F577" i="11"/>
  <c r="E201" i="9"/>
  <c r="M581" i="10" l="1"/>
  <c r="N581" i="10"/>
  <c r="D582" i="10"/>
  <c r="E581" i="10"/>
  <c r="Q581" i="10"/>
  <c r="R581" i="10" s="1"/>
  <c r="S581" i="10" s="1"/>
  <c r="T581" i="10" s="1"/>
  <c r="L578" i="11"/>
  <c r="F581" i="10"/>
  <c r="E579" i="11"/>
  <c r="C580" i="11"/>
  <c r="D580" i="11"/>
  <c r="L577" i="11"/>
  <c r="I577" i="11"/>
  <c r="G201" i="9"/>
  <c r="H201" i="9"/>
  <c r="I201" i="9" s="1"/>
  <c r="F201" i="9"/>
  <c r="C202" i="9" s="1"/>
  <c r="N582" i="10" l="1"/>
  <c r="Q582" i="10"/>
  <c r="R582" i="10" s="1"/>
  <c r="S582" i="10" s="1"/>
  <c r="T582" i="10" s="1"/>
  <c r="E582" i="10"/>
  <c r="F582" i="10" s="1"/>
  <c r="M582" i="10"/>
  <c r="D583" i="10"/>
  <c r="D581" i="11"/>
  <c r="C581" i="11"/>
  <c r="E580" i="11"/>
  <c r="F580" i="11" s="1"/>
  <c r="K579" i="11"/>
  <c r="F579" i="11"/>
  <c r="J202" i="9"/>
  <c r="D202" i="9"/>
  <c r="L201" i="9"/>
  <c r="K201" i="9"/>
  <c r="N583" i="10" l="1"/>
  <c r="D584" i="10"/>
  <c r="M583" i="10"/>
  <c r="Q583" i="10"/>
  <c r="R583" i="10" s="1"/>
  <c r="S583" i="10" s="1"/>
  <c r="T583" i="10" s="1"/>
  <c r="E583" i="10"/>
  <c r="C582" i="11"/>
  <c r="D582" i="11"/>
  <c r="E581" i="11"/>
  <c r="L579" i="11"/>
  <c r="I579" i="11"/>
  <c r="L580" i="11"/>
  <c r="I580" i="11"/>
  <c r="K580" i="11"/>
  <c r="E202" i="9"/>
  <c r="N584" i="10" l="1"/>
  <c r="D585" i="10"/>
  <c r="Q584" i="10"/>
  <c r="R584" i="10" s="1"/>
  <c r="S584" i="10" s="1"/>
  <c r="T584" i="10" s="1"/>
  <c r="E584" i="10"/>
  <c r="M584" i="10"/>
  <c r="F583" i="10"/>
  <c r="K581" i="11"/>
  <c r="F581" i="11"/>
  <c r="E582" i="11"/>
  <c r="K582" i="11" s="1"/>
  <c r="E583" i="11"/>
  <c r="K583" i="11" s="1"/>
  <c r="C583" i="11"/>
  <c r="D583" i="11"/>
  <c r="G202" i="9"/>
  <c r="H202" i="9"/>
  <c r="I202" i="9" s="1"/>
  <c r="F202" i="9"/>
  <c r="C203" i="9" s="1"/>
  <c r="M585" i="10" l="1"/>
  <c r="Q585" i="10"/>
  <c r="R585" i="10" s="1"/>
  <c r="S585" i="10" s="1"/>
  <c r="T585" i="10" s="1"/>
  <c r="D586" i="10"/>
  <c r="N585" i="10"/>
  <c r="E585" i="10"/>
  <c r="F585" i="10"/>
  <c r="F584" i="10"/>
  <c r="I581" i="11"/>
  <c r="L581" i="11"/>
  <c r="C584" i="11"/>
  <c r="D584" i="11"/>
  <c r="F583" i="11"/>
  <c r="F582" i="11"/>
  <c r="J203" i="9"/>
  <c r="D203" i="9"/>
  <c r="L202" i="9"/>
  <c r="K202" i="9"/>
  <c r="E586" i="10" l="1"/>
  <c r="M586" i="10"/>
  <c r="N586" i="10"/>
  <c r="Q586" i="10"/>
  <c r="R586" i="10" s="1"/>
  <c r="S586" i="10" s="1"/>
  <c r="T586" i="10" s="1"/>
  <c r="D587" i="10"/>
  <c r="F586" i="10"/>
  <c r="I583" i="11"/>
  <c r="L583" i="11"/>
  <c r="C585" i="11"/>
  <c r="D585" i="11"/>
  <c r="E584" i="11"/>
  <c r="I582" i="11"/>
  <c r="L582" i="11"/>
  <c r="E203" i="9"/>
  <c r="Q587" i="10" l="1"/>
  <c r="R587" i="10" s="1"/>
  <c r="S587" i="10" s="1"/>
  <c r="T587" i="10" s="1"/>
  <c r="M587" i="10"/>
  <c r="N587" i="10"/>
  <c r="E587" i="10"/>
  <c r="D588" i="10"/>
  <c r="F587" i="10"/>
  <c r="E585" i="11"/>
  <c r="K584" i="11"/>
  <c r="F584" i="11"/>
  <c r="F585" i="11"/>
  <c r="D586" i="11"/>
  <c r="C586" i="11"/>
  <c r="G203" i="9"/>
  <c r="H203" i="9"/>
  <c r="I203" i="9" s="1"/>
  <c r="F203" i="9"/>
  <c r="C204" i="9" s="1"/>
  <c r="E588" i="10" l="1"/>
  <c r="N588" i="10"/>
  <c r="M588" i="10"/>
  <c r="Q588" i="10"/>
  <c r="R588" i="10" s="1"/>
  <c r="S588" i="10" s="1"/>
  <c r="T588" i="10" s="1"/>
  <c r="D589" i="10"/>
  <c r="I585" i="11"/>
  <c r="L585" i="11"/>
  <c r="L584" i="11"/>
  <c r="I584" i="11"/>
  <c r="E586" i="11"/>
  <c r="C587" i="11"/>
  <c r="D587" i="11"/>
  <c r="E587" i="11"/>
  <c r="K587" i="11" s="1"/>
  <c r="K585" i="11"/>
  <c r="J204" i="9"/>
  <c r="D204" i="9"/>
  <c r="L203" i="9"/>
  <c r="K203" i="9"/>
  <c r="F588" i="10" l="1"/>
  <c r="N589" i="10"/>
  <c r="E589" i="10"/>
  <c r="Q589" i="10"/>
  <c r="R589" i="10" s="1"/>
  <c r="S589" i="10" s="1"/>
  <c r="T589" i="10" s="1"/>
  <c r="M589" i="10"/>
  <c r="D590" i="10"/>
  <c r="D588" i="11"/>
  <c r="C588" i="11"/>
  <c r="K586" i="11"/>
  <c r="F586" i="11"/>
  <c r="F587" i="11"/>
  <c r="E204" i="9"/>
  <c r="M590" i="10" l="1"/>
  <c r="N590" i="10"/>
  <c r="Q590" i="10"/>
  <c r="R590" i="10" s="1"/>
  <c r="S590" i="10" s="1"/>
  <c r="T590" i="10" s="1"/>
  <c r="E590" i="10"/>
  <c r="D591" i="10"/>
  <c r="F590" i="10"/>
  <c r="F589" i="10"/>
  <c r="D589" i="11"/>
  <c r="C589" i="11"/>
  <c r="I587" i="11"/>
  <c r="L587" i="11"/>
  <c r="I586" i="11"/>
  <c r="L586" i="11"/>
  <c r="E588" i="11"/>
  <c r="G204" i="9"/>
  <c r="H204" i="9"/>
  <c r="I204" i="9" s="1"/>
  <c r="F204" i="9"/>
  <c r="C205" i="9" s="1"/>
  <c r="N591" i="10" l="1"/>
  <c r="Q591" i="10"/>
  <c r="R591" i="10" s="1"/>
  <c r="S591" i="10" s="1"/>
  <c r="T591" i="10" s="1"/>
  <c r="D592" i="10"/>
  <c r="M591" i="10"/>
  <c r="E591" i="10"/>
  <c r="C590" i="11"/>
  <c r="D590" i="11"/>
  <c r="K588" i="11"/>
  <c r="F588" i="11"/>
  <c r="E589" i="11"/>
  <c r="J205" i="9"/>
  <c r="D205" i="9"/>
  <c r="L204" i="9"/>
  <c r="K204" i="9"/>
  <c r="F591" i="10" l="1"/>
  <c r="E592" i="10"/>
  <c r="M592" i="10"/>
  <c r="N592" i="10"/>
  <c r="Q592" i="10"/>
  <c r="R592" i="10" s="1"/>
  <c r="S592" i="10" s="1"/>
  <c r="T592" i="10" s="1"/>
  <c r="D593" i="10"/>
  <c r="K589" i="11"/>
  <c r="E591" i="11"/>
  <c r="K591" i="11" s="1"/>
  <c r="C591" i="11"/>
  <c r="D591" i="11"/>
  <c r="I588" i="11"/>
  <c r="L588" i="11"/>
  <c r="F589" i="11"/>
  <c r="E590" i="11"/>
  <c r="K590" i="11" s="1"/>
  <c r="E205" i="9"/>
  <c r="F592" i="10" l="1"/>
  <c r="E593" i="10"/>
  <c r="Q593" i="10"/>
  <c r="R593" i="10" s="1"/>
  <c r="S593" i="10" s="1"/>
  <c r="T593" i="10" s="1"/>
  <c r="M593" i="10"/>
  <c r="D594" i="10"/>
  <c r="N593" i="10"/>
  <c r="L589" i="11"/>
  <c r="I589" i="11"/>
  <c r="F590" i="11"/>
  <c r="C592" i="11"/>
  <c r="D592" i="11"/>
  <c r="E592" i="11"/>
  <c r="K592" i="11" s="1"/>
  <c r="F591" i="11"/>
  <c r="G205" i="9"/>
  <c r="H205" i="9"/>
  <c r="I205" i="9" s="1"/>
  <c r="F205" i="9"/>
  <c r="C206" i="9" s="1"/>
  <c r="Q594" i="10" l="1"/>
  <c r="R594" i="10" s="1"/>
  <c r="S594" i="10" s="1"/>
  <c r="T594" i="10" s="1"/>
  <c r="D595" i="10"/>
  <c r="M594" i="10"/>
  <c r="E594" i="10"/>
  <c r="N594" i="10"/>
  <c r="F593" i="10"/>
  <c r="F592" i="11"/>
  <c r="L592" i="11"/>
  <c r="I592" i="11"/>
  <c r="L591" i="11"/>
  <c r="I591" i="11"/>
  <c r="L590" i="11"/>
  <c r="I590" i="11"/>
  <c r="D593" i="11"/>
  <c r="C593" i="11"/>
  <c r="J206" i="9"/>
  <c r="D206" i="9"/>
  <c r="L205" i="9"/>
  <c r="K205" i="9"/>
  <c r="F594" i="10" l="1"/>
  <c r="M595" i="10"/>
  <c r="E595" i="10"/>
  <c r="D596" i="10"/>
  <c r="Q595" i="10"/>
  <c r="R595" i="10" s="1"/>
  <c r="S595" i="10" s="1"/>
  <c r="T595" i="10" s="1"/>
  <c r="N595" i="10"/>
  <c r="C594" i="11"/>
  <c r="D594" i="11"/>
  <c r="E593" i="11"/>
  <c r="E206" i="9"/>
  <c r="E596" i="10" l="1"/>
  <c r="D597" i="10"/>
  <c r="Q596" i="10"/>
  <c r="R596" i="10" s="1"/>
  <c r="S596" i="10" s="1"/>
  <c r="T596" i="10" s="1"/>
  <c r="M596" i="10"/>
  <c r="N596" i="10"/>
  <c r="F595" i="10"/>
  <c r="K593" i="11"/>
  <c r="F593" i="11"/>
  <c r="C595" i="11"/>
  <c r="D595" i="11"/>
  <c r="E594" i="11"/>
  <c r="K594" i="11" s="1"/>
  <c r="G206" i="9"/>
  <c r="H206" i="9"/>
  <c r="I206" i="9" s="1"/>
  <c r="F206" i="9"/>
  <c r="C207" i="9" s="1"/>
  <c r="Q597" i="10" l="1"/>
  <c r="R597" i="10" s="1"/>
  <c r="S597" i="10" s="1"/>
  <c r="T597" i="10" s="1"/>
  <c r="M597" i="10"/>
  <c r="N597" i="10"/>
  <c r="D598" i="10"/>
  <c r="E597" i="10"/>
  <c r="F597" i="10"/>
  <c r="F596" i="10"/>
  <c r="C596" i="11"/>
  <c r="D596" i="11"/>
  <c r="L593" i="11"/>
  <c r="I593" i="11"/>
  <c r="F594" i="11"/>
  <c r="E595" i="11"/>
  <c r="J207" i="9"/>
  <c r="D207" i="9"/>
  <c r="L206" i="9"/>
  <c r="K206" i="9"/>
  <c r="E598" i="10" l="1"/>
  <c r="N598" i="10"/>
  <c r="Q598" i="10"/>
  <c r="R598" i="10" s="1"/>
  <c r="S598" i="10" s="1"/>
  <c r="T598" i="10" s="1"/>
  <c r="M598" i="10"/>
  <c r="D599" i="10"/>
  <c r="K595" i="11"/>
  <c r="F595" i="11"/>
  <c r="E596" i="11"/>
  <c r="C597" i="11"/>
  <c r="D597" i="11"/>
  <c r="L594" i="11"/>
  <c r="I594" i="11"/>
  <c r="E207" i="9"/>
  <c r="Q599" i="10" l="1"/>
  <c r="R599" i="10" s="1"/>
  <c r="S599" i="10" s="1"/>
  <c r="T599" i="10" s="1"/>
  <c r="D600" i="10"/>
  <c r="N599" i="10"/>
  <c r="E599" i="10"/>
  <c r="M599" i="10"/>
  <c r="F598" i="10"/>
  <c r="F599" i="10"/>
  <c r="K596" i="11"/>
  <c r="F596" i="11"/>
  <c r="E597" i="11"/>
  <c r="L595" i="11"/>
  <c r="I595" i="11"/>
  <c r="C598" i="11"/>
  <c r="E598" i="11"/>
  <c r="K598" i="11" s="1"/>
  <c r="D598" i="11"/>
  <c r="G207" i="9"/>
  <c r="H207" i="9"/>
  <c r="I207" i="9" s="1"/>
  <c r="F207" i="9"/>
  <c r="C208" i="9" s="1"/>
  <c r="N600" i="10" l="1"/>
  <c r="D601" i="10"/>
  <c r="E600" i="10"/>
  <c r="M600" i="10"/>
  <c r="Q600" i="10"/>
  <c r="R600" i="10" s="1"/>
  <c r="S600" i="10" s="1"/>
  <c r="T600" i="10" s="1"/>
  <c r="K597" i="11"/>
  <c r="F597" i="11"/>
  <c r="F598" i="11"/>
  <c r="D599" i="11"/>
  <c r="C599" i="11"/>
  <c r="L596" i="11"/>
  <c r="I596" i="11"/>
  <c r="J208" i="9"/>
  <c r="D208" i="9"/>
  <c r="L207" i="9"/>
  <c r="K207" i="9"/>
  <c r="F600" i="10" l="1"/>
  <c r="D602" i="10"/>
  <c r="N601" i="10"/>
  <c r="M601" i="10"/>
  <c r="Q601" i="10"/>
  <c r="R601" i="10" s="1"/>
  <c r="S601" i="10" s="1"/>
  <c r="T601" i="10" s="1"/>
  <c r="E601" i="10"/>
  <c r="L598" i="11"/>
  <c r="I598" i="11"/>
  <c r="E599" i="11"/>
  <c r="L597" i="11"/>
  <c r="I597" i="11"/>
  <c r="D600" i="11"/>
  <c r="C600" i="11"/>
  <c r="E600" i="11"/>
  <c r="K600" i="11" s="1"/>
  <c r="E208" i="9"/>
  <c r="E602" i="10" l="1"/>
  <c r="D603" i="10"/>
  <c r="N602" i="10"/>
  <c r="Q602" i="10"/>
  <c r="R602" i="10" s="1"/>
  <c r="S602" i="10" s="1"/>
  <c r="T602" i="10" s="1"/>
  <c r="M602" i="10"/>
  <c r="F601" i="10"/>
  <c r="C601" i="11"/>
  <c r="D601" i="11"/>
  <c r="K599" i="11"/>
  <c r="F600" i="11"/>
  <c r="F599" i="11"/>
  <c r="G208" i="9"/>
  <c r="H208" i="9"/>
  <c r="I208" i="9" s="1"/>
  <c r="F208" i="9"/>
  <c r="C209" i="9" s="1"/>
  <c r="Q603" i="10" l="1"/>
  <c r="R603" i="10" s="1"/>
  <c r="S603" i="10" s="1"/>
  <c r="T603" i="10" s="1"/>
  <c r="N603" i="10"/>
  <c r="D604" i="10"/>
  <c r="M603" i="10"/>
  <c r="E603" i="10"/>
  <c r="F602" i="10"/>
  <c r="L599" i="11"/>
  <c r="I599" i="11"/>
  <c r="L600" i="11"/>
  <c r="I600" i="11"/>
  <c r="E601" i="11"/>
  <c r="C602" i="11"/>
  <c r="D602" i="11"/>
  <c r="J209" i="9"/>
  <c r="D209" i="9"/>
  <c r="L208" i="9"/>
  <c r="K208" i="9"/>
  <c r="E604" i="10" l="1"/>
  <c r="M604" i="10"/>
  <c r="D605" i="10"/>
  <c r="N604" i="10"/>
  <c r="Q604" i="10"/>
  <c r="R604" i="10" s="1"/>
  <c r="S604" i="10" s="1"/>
  <c r="T604" i="10" s="1"/>
  <c r="F603" i="10"/>
  <c r="D603" i="11"/>
  <c r="C603" i="11"/>
  <c r="K601" i="11"/>
  <c r="F601" i="11"/>
  <c r="E602" i="11"/>
  <c r="E209" i="9"/>
  <c r="D606" i="10" l="1"/>
  <c r="E605" i="10"/>
  <c r="N605" i="10"/>
  <c r="M605" i="10"/>
  <c r="Q605" i="10"/>
  <c r="R605" i="10" s="1"/>
  <c r="S605" i="10" s="1"/>
  <c r="T605" i="10" s="1"/>
  <c r="F604" i="10"/>
  <c r="D604" i="11"/>
  <c r="C604" i="11"/>
  <c r="K602" i="11"/>
  <c r="F602" i="11"/>
  <c r="L601" i="11"/>
  <c r="I601" i="11"/>
  <c r="E603" i="11"/>
  <c r="K603" i="11" s="1"/>
  <c r="G209" i="9"/>
  <c r="H209" i="9"/>
  <c r="I209" i="9" s="1"/>
  <c r="F209" i="9"/>
  <c r="C210" i="9" s="1"/>
  <c r="F605" i="10" l="1"/>
  <c r="E606" i="10"/>
  <c r="F606" i="10" s="1"/>
  <c r="N606" i="10"/>
  <c r="D607" i="10"/>
  <c r="M606" i="10"/>
  <c r="Q606" i="10"/>
  <c r="R606" i="10" s="1"/>
  <c r="S606" i="10" s="1"/>
  <c r="T606" i="10" s="1"/>
  <c r="E604" i="11"/>
  <c r="K604" i="11" s="1"/>
  <c r="D605" i="11"/>
  <c r="C605" i="11"/>
  <c r="I602" i="11"/>
  <c r="L602" i="11"/>
  <c r="F603" i="11"/>
  <c r="J210" i="9"/>
  <c r="D210" i="9"/>
  <c r="L209" i="9"/>
  <c r="K209" i="9"/>
  <c r="E607" i="10" l="1"/>
  <c r="Q607" i="10"/>
  <c r="R607" i="10" s="1"/>
  <c r="S607" i="10" s="1"/>
  <c r="T607" i="10" s="1"/>
  <c r="M607" i="10"/>
  <c r="D608" i="10"/>
  <c r="N607" i="10"/>
  <c r="F607" i="10"/>
  <c r="F604" i="11"/>
  <c r="L604" i="11" s="1"/>
  <c r="D606" i="11"/>
  <c r="E606" i="11"/>
  <c r="K606" i="11" s="1"/>
  <c r="C606" i="11"/>
  <c r="E605" i="11"/>
  <c r="I603" i="11"/>
  <c r="L603" i="11"/>
  <c r="E210" i="9"/>
  <c r="D609" i="10" l="1"/>
  <c r="Q608" i="10"/>
  <c r="R608" i="10" s="1"/>
  <c r="S608" i="10" s="1"/>
  <c r="T608" i="10" s="1"/>
  <c r="M608" i="10"/>
  <c r="N608" i="10"/>
  <c r="E608" i="10"/>
  <c r="I604" i="11"/>
  <c r="C607" i="11"/>
  <c r="D607" i="11"/>
  <c r="K605" i="11"/>
  <c r="F605" i="11"/>
  <c r="F606" i="11"/>
  <c r="G210" i="9"/>
  <c r="H210" i="9"/>
  <c r="I210" i="9" s="1"/>
  <c r="F210" i="9"/>
  <c r="C211" i="9" s="1"/>
  <c r="F608" i="10" l="1"/>
  <c r="Q609" i="10"/>
  <c r="R609" i="10" s="1"/>
  <c r="S609" i="10" s="1"/>
  <c r="T609" i="10" s="1"/>
  <c r="N609" i="10"/>
  <c r="D610" i="10"/>
  <c r="M609" i="10"/>
  <c r="E609" i="10"/>
  <c r="L606" i="11"/>
  <c r="I606" i="11"/>
  <c r="E607" i="11"/>
  <c r="L605" i="11"/>
  <c r="I605" i="11"/>
  <c r="C608" i="11"/>
  <c r="D608" i="11"/>
  <c r="J211" i="9"/>
  <c r="D211" i="9"/>
  <c r="L210" i="9"/>
  <c r="K210" i="9"/>
  <c r="F609" i="10" l="1"/>
  <c r="M610" i="10"/>
  <c r="E610" i="10"/>
  <c r="N610" i="10"/>
  <c r="D611" i="10"/>
  <c r="Q610" i="10"/>
  <c r="R610" i="10" s="1"/>
  <c r="S610" i="10" s="1"/>
  <c r="T610" i="10" s="1"/>
  <c r="D609" i="11"/>
  <c r="C609" i="11"/>
  <c r="K607" i="11"/>
  <c r="F607" i="11"/>
  <c r="E608" i="11"/>
  <c r="E211" i="9"/>
  <c r="Q611" i="10" l="1"/>
  <c r="R611" i="10" s="1"/>
  <c r="S611" i="10" s="1"/>
  <c r="T611" i="10" s="1"/>
  <c r="M611" i="10"/>
  <c r="N611" i="10"/>
  <c r="D612" i="10"/>
  <c r="E611" i="10"/>
  <c r="F611" i="10"/>
  <c r="F610" i="10"/>
  <c r="K608" i="11"/>
  <c r="D610" i="11"/>
  <c r="C610" i="11"/>
  <c r="E609" i="11"/>
  <c r="K609" i="11" s="1"/>
  <c r="F608" i="11"/>
  <c r="L607" i="11"/>
  <c r="I607" i="11"/>
  <c r="G211" i="9"/>
  <c r="H211" i="9"/>
  <c r="I211" i="9" s="1"/>
  <c r="F211" i="9"/>
  <c r="C212" i="9" s="1"/>
  <c r="E612" i="10" l="1"/>
  <c r="Q612" i="10"/>
  <c r="R612" i="10" s="1"/>
  <c r="S612" i="10" s="1"/>
  <c r="T612" i="10" s="1"/>
  <c r="N612" i="10"/>
  <c r="M612" i="10"/>
  <c r="D613" i="10"/>
  <c r="F609" i="11"/>
  <c r="L609" i="11" s="1"/>
  <c r="D611" i="11"/>
  <c r="C611" i="11"/>
  <c r="E610" i="11"/>
  <c r="F610" i="11" s="1"/>
  <c r="L608" i="11"/>
  <c r="I608" i="11"/>
  <c r="J212" i="9"/>
  <c r="D212" i="9"/>
  <c r="L211" i="9"/>
  <c r="K211" i="9"/>
  <c r="N613" i="10" l="1"/>
  <c r="E613" i="10"/>
  <c r="Q613" i="10"/>
  <c r="R613" i="10" s="1"/>
  <c r="S613" i="10" s="1"/>
  <c r="T613" i="10" s="1"/>
  <c r="M613" i="10"/>
  <c r="D614" i="10"/>
  <c r="F612" i="10"/>
  <c r="I609" i="11"/>
  <c r="L610" i="11"/>
  <c r="I610" i="11"/>
  <c r="D612" i="11"/>
  <c r="E612" i="11"/>
  <c r="K612" i="11" s="1"/>
  <c r="C612" i="11"/>
  <c r="E611" i="11"/>
  <c r="K610" i="11"/>
  <c r="F611" i="11"/>
  <c r="E212" i="9"/>
  <c r="Q614" i="10" l="1"/>
  <c r="R614" i="10" s="1"/>
  <c r="S614" i="10" s="1"/>
  <c r="T614" i="10" s="1"/>
  <c r="N614" i="10"/>
  <c r="D615" i="10"/>
  <c r="E614" i="10"/>
  <c r="M614" i="10"/>
  <c r="F613" i="10"/>
  <c r="I611" i="11"/>
  <c r="L611" i="11"/>
  <c r="F612" i="11"/>
  <c r="E613" i="11"/>
  <c r="K613" i="11" s="1"/>
  <c r="D613" i="11"/>
  <c r="C613" i="11"/>
  <c r="K611" i="11"/>
  <c r="G212" i="9"/>
  <c r="H212" i="9"/>
  <c r="I212" i="9" s="1"/>
  <c r="F212" i="9"/>
  <c r="C213" i="9" s="1"/>
  <c r="F614" i="10" l="1"/>
  <c r="M615" i="10"/>
  <c r="D616" i="10"/>
  <c r="N615" i="10"/>
  <c r="Q615" i="10"/>
  <c r="R615" i="10" s="1"/>
  <c r="S615" i="10" s="1"/>
  <c r="T615" i="10" s="1"/>
  <c r="E615" i="10"/>
  <c r="F613" i="11"/>
  <c r="I613" i="11" s="1"/>
  <c r="I612" i="11"/>
  <c r="L612" i="11"/>
  <c r="C614" i="11"/>
  <c r="E614" i="11"/>
  <c r="K614" i="11" s="1"/>
  <c r="D614" i="11"/>
  <c r="J213" i="9"/>
  <c r="D213" i="9"/>
  <c r="L212" i="9"/>
  <c r="K212" i="9"/>
  <c r="M616" i="10" l="1"/>
  <c r="D617" i="10"/>
  <c r="Q616" i="10"/>
  <c r="R616" i="10" s="1"/>
  <c r="S616" i="10" s="1"/>
  <c r="T616" i="10" s="1"/>
  <c r="N616" i="10"/>
  <c r="E616" i="10"/>
  <c r="F615" i="10"/>
  <c r="F616" i="10"/>
  <c r="L613" i="11"/>
  <c r="F614" i="11"/>
  <c r="D615" i="11"/>
  <c r="E615" i="11"/>
  <c r="K615" i="11" s="1"/>
  <c r="C615" i="11"/>
  <c r="E213" i="9"/>
  <c r="M617" i="10" l="1"/>
  <c r="D618" i="10"/>
  <c r="N617" i="10"/>
  <c r="E617" i="10"/>
  <c r="Q617" i="10"/>
  <c r="R617" i="10" s="1"/>
  <c r="S617" i="10" s="1"/>
  <c r="T617" i="10" s="1"/>
  <c r="F615" i="11"/>
  <c r="L615" i="11" s="1"/>
  <c r="I614" i="11"/>
  <c r="L614" i="11"/>
  <c r="C616" i="11"/>
  <c r="D616" i="11"/>
  <c r="G213" i="9"/>
  <c r="H213" i="9"/>
  <c r="I213" i="9" s="1"/>
  <c r="F213" i="9"/>
  <c r="C214" i="9" s="1"/>
  <c r="I615" i="11" l="1"/>
  <c r="F617" i="10"/>
  <c r="M618" i="10"/>
  <c r="N618" i="10"/>
  <c r="E618" i="10"/>
  <c r="Q618" i="10"/>
  <c r="R618" i="10" s="1"/>
  <c r="S618" i="10" s="1"/>
  <c r="T618" i="10" s="1"/>
  <c r="D619" i="10"/>
  <c r="C617" i="11"/>
  <c r="D617" i="11"/>
  <c r="E616" i="11"/>
  <c r="J214" i="9"/>
  <c r="D214" i="9"/>
  <c r="L213" i="9"/>
  <c r="K213" i="9"/>
  <c r="N619" i="10" l="1"/>
  <c r="E619" i="10"/>
  <c r="D620" i="10"/>
  <c r="M619" i="10"/>
  <c r="Q619" i="10"/>
  <c r="R619" i="10" s="1"/>
  <c r="S619" i="10" s="1"/>
  <c r="T619" i="10" s="1"/>
  <c r="F619" i="10"/>
  <c r="F618" i="10"/>
  <c r="K616" i="11"/>
  <c r="F616" i="11"/>
  <c r="C618" i="11"/>
  <c r="D618" i="11"/>
  <c r="E617" i="11"/>
  <c r="K617" i="11" s="1"/>
  <c r="E214" i="9"/>
  <c r="M620" i="10" l="1"/>
  <c r="E620" i="10"/>
  <c r="N620" i="10"/>
  <c r="Q620" i="10"/>
  <c r="R620" i="10" s="1"/>
  <c r="S620" i="10" s="1"/>
  <c r="T620" i="10" s="1"/>
  <c r="D621" i="10"/>
  <c r="E618" i="11"/>
  <c r="K618" i="11" s="1"/>
  <c r="L616" i="11"/>
  <c r="I616" i="11"/>
  <c r="F617" i="11"/>
  <c r="E619" i="11"/>
  <c r="K619" i="11" s="1"/>
  <c r="D619" i="11"/>
  <c r="C619" i="11"/>
  <c r="G214" i="9"/>
  <c r="H214" i="9"/>
  <c r="I214" i="9" s="1"/>
  <c r="F214" i="9"/>
  <c r="C215" i="9" s="1"/>
  <c r="Q621" i="10" l="1"/>
  <c r="R621" i="10" s="1"/>
  <c r="S621" i="10" s="1"/>
  <c r="T621" i="10" s="1"/>
  <c r="D622" i="10"/>
  <c r="M621" i="10"/>
  <c r="N621" i="10"/>
  <c r="E621" i="10"/>
  <c r="F620" i="10"/>
  <c r="F618" i="11"/>
  <c r="I618" i="11" s="1"/>
  <c r="F619" i="11"/>
  <c r="C620" i="11"/>
  <c r="D620" i="11"/>
  <c r="L617" i="11"/>
  <c r="I617" i="11"/>
  <c r="J215" i="9"/>
  <c r="D215" i="9"/>
  <c r="L214" i="9"/>
  <c r="K214" i="9"/>
  <c r="L618" i="11" l="1"/>
  <c r="F621" i="10"/>
  <c r="N622" i="10"/>
  <c r="Q622" i="10"/>
  <c r="R622" i="10" s="1"/>
  <c r="S622" i="10" s="1"/>
  <c r="T622" i="10" s="1"/>
  <c r="M622" i="10"/>
  <c r="D623" i="10"/>
  <c r="E622" i="10"/>
  <c r="E620" i="11"/>
  <c r="C621" i="11"/>
  <c r="E621" i="11"/>
  <c r="K621" i="11" s="1"/>
  <c r="D621" i="11"/>
  <c r="I619" i="11"/>
  <c r="L619" i="11"/>
  <c r="E215" i="9"/>
  <c r="Q623" i="10" l="1"/>
  <c r="R623" i="10" s="1"/>
  <c r="S623" i="10" s="1"/>
  <c r="T623" i="10" s="1"/>
  <c r="E623" i="10"/>
  <c r="N623" i="10"/>
  <c r="D624" i="10"/>
  <c r="M623" i="10"/>
  <c r="F622" i="10"/>
  <c r="F623" i="10"/>
  <c r="E622" i="11"/>
  <c r="K622" i="11" s="1"/>
  <c r="D622" i="11"/>
  <c r="C622" i="11"/>
  <c r="K620" i="11"/>
  <c r="F620" i="11"/>
  <c r="F621" i="11"/>
  <c r="F622" i="11"/>
  <c r="G215" i="9"/>
  <c r="H215" i="9"/>
  <c r="I215" i="9" s="1"/>
  <c r="F215" i="9"/>
  <c r="C216" i="9" s="1"/>
  <c r="E624" i="10" l="1"/>
  <c r="N624" i="10"/>
  <c r="M624" i="10"/>
  <c r="D625" i="10"/>
  <c r="Q624" i="10"/>
  <c r="R624" i="10" s="1"/>
  <c r="S624" i="10" s="1"/>
  <c r="T624" i="10" s="1"/>
  <c r="C623" i="11"/>
  <c r="D623" i="11"/>
  <c r="E623" i="11"/>
  <c r="I622" i="11"/>
  <c r="L622" i="11"/>
  <c r="I621" i="11"/>
  <c r="L621" i="11"/>
  <c r="I620" i="11"/>
  <c r="L620" i="11"/>
  <c r="J216" i="9"/>
  <c r="D216" i="9"/>
  <c r="L215" i="9"/>
  <c r="K215" i="9"/>
  <c r="N625" i="10" l="1"/>
  <c r="E625" i="10"/>
  <c r="Q625" i="10"/>
  <c r="R625" i="10" s="1"/>
  <c r="S625" i="10" s="1"/>
  <c r="T625" i="10" s="1"/>
  <c r="M625" i="10"/>
  <c r="D626" i="10"/>
  <c r="F625" i="10"/>
  <c r="F624" i="10"/>
  <c r="K623" i="11"/>
  <c r="F623" i="11"/>
  <c r="D624" i="11"/>
  <c r="C624" i="11"/>
  <c r="E216" i="9"/>
  <c r="D627" i="10" l="1"/>
  <c r="Q626" i="10"/>
  <c r="R626" i="10" s="1"/>
  <c r="S626" i="10" s="1"/>
  <c r="T626" i="10" s="1"/>
  <c r="M626" i="10"/>
  <c r="N626" i="10"/>
  <c r="E626" i="10"/>
  <c r="D625" i="11"/>
  <c r="C625" i="11"/>
  <c r="E625" i="11"/>
  <c r="K625" i="11" s="1"/>
  <c r="L623" i="11"/>
  <c r="I623" i="11"/>
  <c r="E624" i="11"/>
  <c r="G216" i="9"/>
  <c r="H216" i="9"/>
  <c r="I216" i="9" s="1"/>
  <c r="F216" i="9"/>
  <c r="C217" i="9" s="1"/>
  <c r="F626" i="10" l="1"/>
  <c r="D628" i="10"/>
  <c r="E627" i="10"/>
  <c r="N627" i="10"/>
  <c r="Q627" i="10"/>
  <c r="R627" i="10" s="1"/>
  <c r="S627" i="10" s="1"/>
  <c r="T627" i="10" s="1"/>
  <c r="M627" i="10"/>
  <c r="K624" i="11"/>
  <c r="F625" i="11"/>
  <c r="F624" i="11"/>
  <c r="C626" i="11"/>
  <c r="E626" i="11"/>
  <c r="D626" i="11"/>
  <c r="J217" i="9"/>
  <c r="D217" i="9"/>
  <c r="L216" i="9"/>
  <c r="K216" i="9"/>
  <c r="D629" i="10" l="1"/>
  <c r="E628" i="10"/>
  <c r="M628" i="10"/>
  <c r="Q628" i="10"/>
  <c r="R628" i="10" s="1"/>
  <c r="S628" i="10" s="1"/>
  <c r="T628" i="10" s="1"/>
  <c r="N628" i="10"/>
  <c r="F628" i="10"/>
  <c r="F627" i="10"/>
  <c r="K626" i="11"/>
  <c r="F626" i="11"/>
  <c r="E627" i="11"/>
  <c r="D627" i="11"/>
  <c r="C627" i="11"/>
  <c r="L625" i="11"/>
  <c r="I625" i="11"/>
  <c r="L624" i="11"/>
  <c r="I624" i="11"/>
  <c r="E217" i="9"/>
  <c r="Q629" i="10" l="1"/>
  <c r="R629" i="10" s="1"/>
  <c r="S629" i="10" s="1"/>
  <c r="T629" i="10" s="1"/>
  <c r="M629" i="10"/>
  <c r="D630" i="10"/>
  <c r="E629" i="10"/>
  <c r="N629" i="10"/>
  <c r="L626" i="11"/>
  <c r="I626" i="11"/>
  <c r="K627" i="11"/>
  <c r="C628" i="11"/>
  <c r="D628" i="11"/>
  <c r="F627" i="11"/>
  <c r="G217" i="9"/>
  <c r="H217" i="9"/>
  <c r="I217" i="9" s="1"/>
  <c r="F217" i="9"/>
  <c r="C218" i="9" s="1"/>
  <c r="N630" i="10" l="1"/>
  <c r="Q630" i="10"/>
  <c r="R630" i="10" s="1"/>
  <c r="S630" i="10" s="1"/>
  <c r="T630" i="10" s="1"/>
  <c r="D631" i="10"/>
  <c r="M630" i="10"/>
  <c r="E630" i="10"/>
  <c r="F629" i="10"/>
  <c r="E628" i="11"/>
  <c r="L627" i="11"/>
  <c r="I627" i="11"/>
  <c r="E629" i="11"/>
  <c r="K629" i="11" s="1"/>
  <c r="D629" i="11"/>
  <c r="C629" i="11"/>
  <c r="J218" i="9"/>
  <c r="D218" i="9"/>
  <c r="L217" i="9"/>
  <c r="K217" i="9"/>
  <c r="F630" i="10" l="1"/>
  <c r="M631" i="10"/>
  <c r="N631" i="10"/>
  <c r="Q631" i="10"/>
  <c r="R631" i="10" s="1"/>
  <c r="S631" i="10" s="1"/>
  <c r="T631" i="10" s="1"/>
  <c r="E631" i="10"/>
  <c r="D632" i="10"/>
  <c r="E630" i="11"/>
  <c r="K630" i="11" s="1"/>
  <c r="C630" i="11"/>
  <c r="D630" i="11"/>
  <c r="K628" i="11"/>
  <c r="F629" i="11"/>
  <c r="F628" i="11"/>
  <c r="E218" i="9"/>
  <c r="F631" i="10" l="1"/>
  <c r="Q632" i="10"/>
  <c r="R632" i="10" s="1"/>
  <c r="S632" i="10" s="1"/>
  <c r="T632" i="10" s="1"/>
  <c r="E632" i="10"/>
  <c r="M632" i="10"/>
  <c r="N632" i="10"/>
  <c r="D633" i="10"/>
  <c r="I628" i="11"/>
  <c r="L628" i="11"/>
  <c r="I629" i="11"/>
  <c r="L629" i="11"/>
  <c r="F630" i="11"/>
  <c r="E631" i="11"/>
  <c r="C631" i="11"/>
  <c r="D631" i="11"/>
  <c r="G218" i="9"/>
  <c r="H218" i="9"/>
  <c r="I218" i="9" s="1"/>
  <c r="F218" i="9"/>
  <c r="C219" i="9" s="1"/>
  <c r="Q633" i="10" l="1"/>
  <c r="R633" i="10" s="1"/>
  <c r="S633" i="10" s="1"/>
  <c r="T633" i="10" s="1"/>
  <c r="E633" i="10"/>
  <c r="M633" i="10"/>
  <c r="D634" i="10"/>
  <c r="N633" i="10"/>
  <c r="F632" i="10"/>
  <c r="F633" i="10"/>
  <c r="K631" i="11"/>
  <c r="F631" i="11"/>
  <c r="D632" i="11"/>
  <c r="C632" i="11"/>
  <c r="L630" i="11"/>
  <c r="I630" i="11"/>
  <c r="J219" i="9"/>
  <c r="D219" i="9"/>
  <c r="L218" i="9"/>
  <c r="K218" i="9"/>
  <c r="Q634" i="10" l="1"/>
  <c r="R634" i="10" s="1"/>
  <c r="S634" i="10" s="1"/>
  <c r="T634" i="10" s="1"/>
  <c r="M634" i="10"/>
  <c r="E634" i="10"/>
  <c r="D635" i="10"/>
  <c r="N634" i="10"/>
  <c r="I631" i="11"/>
  <c r="L631" i="11"/>
  <c r="C633" i="11"/>
  <c r="E633" i="11"/>
  <c r="K633" i="11" s="1"/>
  <c r="D633" i="11"/>
  <c r="E632" i="11"/>
  <c r="E219" i="9"/>
  <c r="N635" i="10" l="1"/>
  <c r="D636" i="10"/>
  <c r="Q635" i="10"/>
  <c r="R635" i="10" s="1"/>
  <c r="S635" i="10" s="1"/>
  <c r="T635" i="10" s="1"/>
  <c r="E635" i="10"/>
  <c r="M635" i="10"/>
  <c r="F634" i="10"/>
  <c r="C634" i="11"/>
  <c r="E634" i="11"/>
  <c r="K634" i="11" s="1"/>
  <c r="D634" i="11"/>
  <c r="K632" i="11"/>
  <c r="F633" i="11"/>
  <c r="F632" i="11"/>
  <c r="G219" i="9"/>
  <c r="H219" i="9"/>
  <c r="I219" i="9" s="1"/>
  <c r="F219" i="9"/>
  <c r="C220" i="9" s="1"/>
  <c r="F635" i="10" l="1"/>
  <c r="E636" i="10"/>
  <c r="N636" i="10"/>
  <c r="D637" i="10"/>
  <c r="M636" i="10"/>
  <c r="Q636" i="10"/>
  <c r="R636" i="10" s="1"/>
  <c r="S636" i="10" s="1"/>
  <c r="T636" i="10" s="1"/>
  <c r="L632" i="11"/>
  <c r="I632" i="11"/>
  <c r="E635" i="11"/>
  <c r="K635" i="11" s="1"/>
  <c r="D635" i="11"/>
  <c r="C635" i="11"/>
  <c r="F634" i="11"/>
  <c r="L633" i="11"/>
  <c r="I633" i="11"/>
  <c r="J220" i="9"/>
  <c r="D220" i="9"/>
  <c r="L219" i="9"/>
  <c r="K219" i="9"/>
  <c r="N637" i="10" l="1"/>
  <c r="E637" i="10"/>
  <c r="M637" i="10"/>
  <c r="D638" i="10"/>
  <c r="Q637" i="10"/>
  <c r="R637" i="10" s="1"/>
  <c r="S637" i="10" s="1"/>
  <c r="T637" i="10" s="1"/>
  <c r="F636" i="10"/>
  <c r="F637" i="10"/>
  <c r="L634" i="11"/>
  <c r="I634" i="11"/>
  <c r="C636" i="11"/>
  <c r="D636" i="11"/>
  <c r="F635" i="11"/>
  <c r="E220" i="9"/>
  <c r="D639" i="10" l="1"/>
  <c r="Q638" i="10"/>
  <c r="R638" i="10" s="1"/>
  <c r="S638" i="10" s="1"/>
  <c r="T638" i="10" s="1"/>
  <c r="N638" i="10"/>
  <c r="E638" i="10"/>
  <c r="M638" i="10"/>
  <c r="C637" i="11"/>
  <c r="D637" i="11"/>
  <c r="L635" i="11"/>
  <c r="I635" i="11"/>
  <c r="E636" i="11"/>
  <c r="G220" i="9"/>
  <c r="H220" i="9"/>
  <c r="I220" i="9" s="1"/>
  <c r="F220" i="9"/>
  <c r="C221" i="9" s="1"/>
  <c r="F638" i="10" l="1"/>
  <c r="M639" i="10"/>
  <c r="N639" i="10"/>
  <c r="Q639" i="10"/>
  <c r="R639" i="10" s="1"/>
  <c r="S639" i="10" s="1"/>
  <c r="T639" i="10" s="1"/>
  <c r="D640" i="10"/>
  <c r="E639" i="10"/>
  <c r="E637" i="11"/>
  <c r="K636" i="11"/>
  <c r="F637" i="11"/>
  <c r="F636" i="11"/>
  <c r="C638" i="11"/>
  <c r="D638" i="11"/>
  <c r="J221" i="9"/>
  <c r="D221" i="9"/>
  <c r="L220" i="9"/>
  <c r="K220" i="9"/>
  <c r="E640" i="10" l="1"/>
  <c r="Q640" i="10"/>
  <c r="R640" i="10" s="1"/>
  <c r="S640" i="10" s="1"/>
  <c r="T640" i="10" s="1"/>
  <c r="N640" i="10"/>
  <c r="M640" i="10"/>
  <c r="D641" i="10"/>
  <c r="F639" i="10"/>
  <c r="L637" i="11"/>
  <c r="I637" i="11"/>
  <c r="D639" i="11"/>
  <c r="C639" i="11"/>
  <c r="E639" i="11"/>
  <c r="K639" i="11" s="1"/>
  <c r="I636" i="11"/>
  <c r="L636" i="11"/>
  <c r="E638" i="11"/>
  <c r="K637" i="11"/>
  <c r="E221" i="9"/>
  <c r="M641" i="10" l="1"/>
  <c r="N641" i="10"/>
  <c r="D642" i="10"/>
  <c r="Q641" i="10"/>
  <c r="R641" i="10" s="1"/>
  <c r="S641" i="10" s="1"/>
  <c r="T641" i="10" s="1"/>
  <c r="E641" i="10"/>
  <c r="F640" i="10"/>
  <c r="C640" i="11"/>
  <c r="D640" i="11"/>
  <c r="K638" i="11"/>
  <c r="F638" i="11"/>
  <c r="F639" i="11"/>
  <c r="G221" i="9"/>
  <c r="H221" i="9"/>
  <c r="I221" i="9" s="1"/>
  <c r="F221" i="9"/>
  <c r="C222" i="9" s="1"/>
  <c r="F641" i="10" l="1"/>
  <c r="E642" i="10"/>
  <c r="M642" i="10"/>
  <c r="Q642" i="10"/>
  <c r="R642" i="10" s="1"/>
  <c r="S642" i="10" s="1"/>
  <c r="T642" i="10" s="1"/>
  <c r="N642" i="10"/>
  <c r="D643" i="10"/>
  <c r="D641" i="11"/>
  <c r="C641" i="11"/>
  <c r="I639" i="11"/>
  <c r="L639" i="11"/>
  <c r="E640" i="11"/>
  <c r="L638" i="11"/>
  <c r="I638" i="11"/>
  <c r="J222" i="9"/>
  <c r="D222" i="9"/>
  <c r="L221" i="9"/>
  <c r="K221" i="9"/>
  <c r="F642" i="10" l="1"/>
  <c r="N643" i="10"/>
  <c r="E643" i="10"/>
  <c r="M643" i="10"/>
  <c r="D644" i="10"/>
  <c r="Q643" i="10"/>
  <c r="R643" i="10" s="1"/>
  <c r="S643" i="10" s="1"/>
  <c r="T643" i="10" s="1"/>
  <c r="C642" i="11"/>
  <c r="D642" i="11"/>
  <c r="E641" i="11"/>
  <c r="F641" i="11" s="1"/>
  <c r="K640" i="11"/>
  <c r="F640" i="11"/>
  <c r="E222" i="9"/>
  <c r="D645" i="10" l="1"/>
  <c r="E644" i="10"/>
  <c r="M644" i="10"/>
  <c r="N644" i="10"/>
  <c r="Q644" i="10"/>
  <c r="R644" i="10" s="1"/>
  <c r="S644" i="10" s="1"/>
  <c r="T644" i="10" s="1"/>
  <c r="F643" i="10"/>
  <c r="D643" i="11"/>
  <c r="E643" i="11"/>
  <c r="K643" i="11" s="1"/>
  <c r="C643" i="11"/>
  <c r="L641" i="11"/>
  <c r="I641" i="11"/>
  <c r="E642" i="11"/>
  <c r="I640" i="11"/>
  <c r="L640" i="11"/>
  <c r="K641" i="11"/>
  <c r="G222" i="9"/>
  <c r="H222" i="9"/>
  <c r="I222" i="9" s="1"/>
  <c r="F222" i="9"/>
  <c r="C223" i="9" s="1"/>
  <c r="F644" i="10" l="1"/>
  <c r="N645" i="10"/>
  <c r="M645" i="10"/>
  <c r="Q645" i="10"/>
  <c r="R645" i="10" s="1"/>
  <c r="S645" i="10" s="1"/>
  <c r="T645" i="10" s="1"/>
  <c r="E645" i="10"/>
  <c r="D646" i="10"/>
  <c r="F643" i="11"/>
  <c r="K642" i="11"/>
  <c r="F642" i="11"/>
  <c r="D644" i="11"/>
  <c r="C644" i="11"/>
  <c r="J223" i="9"/>
  <c r="D223" i="9"/>
  <c r="L222" i="9"/>
  <c r="K222" i="9"/>
  <c r="E646" i="10" l="1"/>
  <c r="Q646" i="10"/>
  <c r="R646" i="10" s="1"/>
  <c r="S646" i="10" s="1"/>
  <c r="T646" i="10" s="1"/>
  <c r="D647" i="10"/>
  <c r="N646" i="10"/>
  <c r="M646" i="10"/>
  <c r="F646" i="10"/>
  <c r="F645" i="10"/>
  <c r="L642" i="11"/>
  <c r="I642" i="11"/>
  <c r="E644" i="11"/>
  <c r="D645" i="11"/>
  <c r="C645" i="11"/>
  <c r="L643" i="11"/>
  <c r="I643" i="11"/>
  <c r="E223" i="9"/>
  <c r="M647" i="10" l="1"/>
  <c r="D648" i="10"/>
  <c r="Q647" i="10"/>
  <c r="R647" i="10" s="1"/>
  <c r="S647" i="10" s="1"/>
  <c r="T647" i="10" s="1"/>
  <c r="N647" i="10"/>
  <c r="E647" i="10"/>
  <c r="D646" i="11"/>
  <c r="C646" i="11"/>
  <c r="E645" i="11"/>
  <c r="K644" i="11"/>
  <c r="F644" i="11"/>
  <c r="G223" i="9"/>
  <c r="H223" i="9"/>
  <c r="I223" i="9" s="1"/>
  <c r="F223" i="9"/>
  <c r="C224" i="9" s="1"/>
  <c r="F647" i="10" l="1"/>
  <c r="N648" i="10"/>
  <c r="M648" i="10"/>
  <c r="D649" i="10"/>
  <c r="Q648" i="10"/>
  <c r="R648" i="10" s="1"/>
  <c r="S648" i="10" s="1"/>
  <c r="T648" i="10" s="1"/>
  <c r="E648" i="10"/>
  <c r="K645" i="11"/>
  <c r="E646" i="11"/>
  <c r="K646" i="11" s="1"/>
  <c r="L644" i="11"/>
  <c r="I644" i="11"/>
  <c r="F645" i="11"/>
  <c r="E647" i="11"/>
  <c r="K647" i="11" s="1"/>
  <c r="D647" i="11"/>
  <c r="C647" i="11"/>
  <c r="J224" i="9"/>
  <c r="D224" i="9"/>
  <c r="L223" i="9"/>
  <c r="K223" i="9"/>
  <c r="M649" i="10" l="1"/>
  <c r="N649" i="10"/>
  <c r="E649" i="10"/>
  <c r="D650" i="10"/>
  <c r="Q649" i="10"/>
  <c r="R649" i="10" s="1"/>
  <c r="S649" i="10" s="1"/>
  <c r="T649" i="10" s="1"/>
  <c r="F648" i="10"/>
  <c r="C648" i="11"/>
  <c r="D648" i="11"/>
  <c r="I645" i="11"/>
  <c r="L645" i="11"/>
  <c r="F647" i="11"/>
  <c r="F646" i="11"/>
  <c r="E224" i="9"/>
  <c r="N650" i="10" l="1"/>
  <c r="Q650" i="10"/>
  <c r="R650" i="10" s="1"/>
  <c r="S650" i="10" s="1"/>
  <c r="T650" i="10" s="1"/>
  <c r="D651" i="10"/>
  <c r="E650" i="10"/>
  <c r="M650" i="10"/>
  <c r="F649" i="10"/>
  <c r="I647" i="11"/>
  <c r="L647" i="11"/>
  <c r="C649" i="11"/>
  <c r="D649" i="11"/>
  <c r="E649" i="11"/>
  <c r="K649" i="11" s="1"/>
  <c r="E648" i="11"/>
  <c r="L646" i="11"/>
  <c r="I646" i="11"/>
  <c r="G224" i="9"/>
  <c r="H224" i="9"/>
  <c r="I224" i="9" s="1"/>
  <c r="F224" i="9"/>
  <c r="C225" i="9" s="1"/>
  <c r="Q651" i="10" l="1"/>
  <c r="R651" i="10" s="1"/>
  <c r="S651" i="10" s="1"/>
  <c r="T651" i="10" s="1"/>
  <c r="N651" i="10"/>
  <c r="E651" i="10"/>
  <c r="D652" i="10"/>
  <c r="M651" i="10"/>
  <c r="F651" i="10"/>
  <c r="F650" i="10"/>
  <c r="D650" i="11"/>
  <c r="E650" i="11"/>
  <c r="K650" i="11" s="1"/>
  <c r="C650" i="11"/>
  <c r="K648" i="11"/>
  <c r="F649" i="11"/>
  <c r="F648" i="11"/>
  <c r="J225" i="9"/>
  <c r="D225" i="9"/>
  <c r="L224" i="9"/>
  <c r="K224" i="9"/>
  <c r="E652" i="10" l="1"/>
  <c r="Q652" i="10"/>
  <c r="R652" i="10" s="1"/>
  <c r="S652" i="10" s="1"/>
  <c r="T652" i="10" s="1"/>
  <c r="N652" i="10"/>
  <c r="D653" i="10"/>
  <c r="M652" i="10"/>
  <c r="F650" i="11"/>
  <c r="I650" i="11" s="1"/>
  <c r="D651" i="11"/>
  <c r="C651" i="11"/>
  <c r="I648" i="11"/>
  <c r="L648" i="11"/>
  <c r="L649" i="11"/>
  <c r="I649" i="11"/>
  <c r="E225" i="9"/>
  <c r="L650" i="11" l="1"/>
  <c r="E653" i="10"/>
  <c r="M653" i="10"/>
  <c r="Q653" i="10"/>
  <c r="R653" i="10" s="1"/>
  <c r="S653" i="10" s="1"/>
  <c r="T653" i="10" s="1"/>
  <c r="N653" i="10"/>
  <c r="D654" i="10"/>
  <c r="F652" i="10"/>
  <c r="F653" i="10"/>
  <c r="E651" i="11"/>
  <c r="C652" i="11"/>
  <c r="D652" i="11"/>
  <c r="E652" i="11"/>
  <c r="K652" i="11" s="1"/>
  <c r="G225" i="9"/>
  <c r="H225" i="9"/>
  <c r="I225" i="9" s="1"/>
  <c r="F225" i="9"/>
  <c r="C226" i="9" s="1"/>
  <c r="E654" i="10" l="1"/>
  <c r="N654" i="10"/>
  <c r="D655" i="10"/>
  <c r="Q654" i="10"/>
  <c r="R654" i="10" s="1"/>
  <c r="S654" i="10" s="1"/>
  <c r="T654" i="10" s="1"/>
  <c r="M654" i="10"/>
  <c r="K651" i="11"/>
  <c r="F651" i="11"/>
  <c r="F652" i="11"/>
  <c r="C653" i="11"/>
  <c r="D653" i="11"/>
  <c r="J226" i="9"/>
  <c r="D226" i="9"/>
  <c r="L225" i="9"/>
  <c r="K225" i="9"/>
  <c r="E655" i="10" l="1"/>
  <c r="D656" i="10"/>
  <c r="N655" i="10"/>
  <c r="Q655" i="10"/>
  <c r="R655" i="10" s="1"/>
  <c r="S655" i="10" s="1"/>
  <c r="T655" i="10" s="1"/>
  <c r="M655" i="10"/>
  <c r="F654" i="10"/>
  <c r="E653" i="11"/>
  <c r="L652" i="11"/>
  <c r="I652" i="11"/>
  <c r="I651" i="11"/>
  <c r="L651" i="11"/>
  <c r="D654" i="11"/>
  <c r="C654" i="11"/>
  <c r="E654" i="11"/>
  <c r="K654" i="11" s="1"/>
  <c r="E226" i="9"/>
  <c r="E656" i="10" l="1"/>
  <c r="Q656" i="10"/>
  <c r="R656" i="10" s="1"/>
  <c r="S656" i="10" s="1"/>
  <c r="T656" i="10" s="1"/>
  <c r="N656" i="10"/>
  <c r="M656" i="10"/>
  <c r="D657" i="10"/>
  <c r="F655" i="10"/>
  <c r="D655" i="11"/>
  <c r="C655" i="11"/>
  <c r="K653" i="11"/>
  <c r="F654" i="11"/>
  <c r="F653" i="11"/>
  <c r="G226" i="9"/>
  <c r="H226" i="9"/>
  <c r="I226" i="9" s="1"/>
  <c r="F226" i="9"/>
  <c r="C227" i="9" s="1"/>
  <c r="Q657" i="10" l="1"/>
  <c r="R657" i="10" s="1"/>
  <c r="S657" i="10" s="1"/>
  <c r="T657" i="10" s="1"/>
  <c r="M657" i="10"/>
  <c r="E657" i="10"/>
  <c r="D658" i="10"/>
  <c r="N657" i="10"/>
  <c r="F656" i="10"/>
  <c r="C656" i="11"/>
  <c r="D656" i="11"/>
  <c r="I654" i="11"/>
  <c r="L654" i="11"/>
  <c r="I653" i="11"/>
  <c r="L653" i="11"/>
  <c r="E655" i="11"/>
  <c r="J227" i="9"/>
  <c r="D227" i="9"/>
  <c r="L226" i="9"/>
  <c r="K226" i="9"/>
  <c r="E658" i="10" l="1"/>
  <c r="D659" i="10"/>
  <c r="Q658" i="10"/>
  <c r="R658" i="10" s="1"/>
  <c r="S658" i="10" s="1"/>
  <c r="T658" i="10" s="1"/>
  <c r="N658" i="10"/>
  <c r="M658" i="10"/>
  <c r="F657" i="10"/>
  <c r="C657" i="11"/>
  <c r="D657" i="11"/>
  <c r="E657" i="11"/>
  <c r="K657" i="11" s="1"/>
  <c r="K655" i="11"/>
  <c r="F655" i="11"/>
  <c r="E656" i="11"/>
  <c r="K656" i="11" s="1"/>
  <c r="E227" i="9"/>
  <c r="Q659" i="10" l="1"/>
  <c r="R659" i="10" s="1"/>
  <c r="S659" i="10" s="1"/>
  <c r="T659" i="10" s="1"/>
  <c r="N659" i="10"/>
  <c r="E659" i="10"/>
  <c r="M659" i="10"/>
  <c r="D660" i="10"/>
  <c r="F658" i="10"/>
  <c r="I655" i="11"/>
  <c r="L655" i="11"/>
  <c r="F657" i="11"/>
  <c r="F656" i="11"/>
  <c r="C658" i="11"/>
  <c r="D658" i="11"/>
  <c r="G227" i="9"/>
  <c r="H227" i="9"/>
  <c r="I227" i="9" s="1"/>
  <c r="F227" i="9"/>
  <c r="C228" i="9" s="1"/>
  <c r="F659" i="10" l="1"/>
  <c r="N660" i="10"/>
  <c r="E660" i="10"/>
  <c r="M660" i="10"/>
  <c r="D661" i="10"/>
  <c r="Q660" i="10"/>
  <c r="R660" i="10" s="1"/>
  <c r="S660" i="10" s="1"/>
  <c r="T660" i="10" s="1"/>
  <c r="L657" i="11"/>
  <c r="I657" i="11"/>
  <c r="E658" i="11"/>
  <c r="D659" i="11"/>
  <c r="C659" i="11"/>
  <c r="I656" i="11"/>
  <c r="L656" i="11"/>
  <c r="J228" i="9"/>
  <c r="D228" i="9"/>
  <c r="L227" i="9"/>
  <c r="K227" i="9"/>
  <c r="Q661" i="10" l="1"/>
  <c r="R661" i="10" s="1"/>
  <c r="S661" i="10" s="1"/>
  <c r="T661" i="10" s="1"/>
  <c r="E661" i="10"/>
  <c r="M661" i="10"/>
  <c r="D662" i="10"/>
  <c r="N661" i="10"/>
  <c r="F660" i="10"/>
  <c r="F661" i="10"/>
  <c r="K658" i="11"/>
  <c r="F658" i="11"/>
  <c r="C660" i="11"/>
  <c r="D660" i="11"/>
  <c r="E659" i="11"/>
  <c r="F659" i="11" s="1"/>
  <c r="E228" i="9"/>
  <c r="N662" i="10" l="1"/>
  <c r="Q662" i="10"/>
  <c r="R662" i="10" s="1"/>
  <c r="S662" i="10" s="1"/>
  <c r="T662" i="10" s="1"/>
  <c r="D663" i="10"/>
  <c r="E662" i="10"/>
  <c r="M662" i="10"/>
  <c r="I659" i="11"/>
  <c r="L659" i="11"/>
  <c r="D661" i="11"/>
  <c r="C661" i="11"/>
  <c r="L658" i="11"/>
  <c r="I658" i="11"/>
  <c r="K659" i="11"/>
  <c r="E660" i="11"/>
  <c r="K660" i="11" s="1"/>
  <c r="G228" i="9"/>
  <c r="H228" i="9"/>
  <c r="I228" i="9" s="1"/>
  <c r="F228" i="9"/>
  <c r="C229" i="9" s="1"/>
  <c r="F662" i="10" l="1"/>
  <c r="D664" i="10"/>
  <c r="M663" i="10"/>
  <c r="Q663" i="10"/>
  <c r="R663" i="10" s="1"/>
  <c r="S663" i="10" s="1"/>
  <c r="T663" i="10" s="1"/>
  <c r="E663" i="10"/>
  <c r="N663" i="10"/>
  <c r="D662" i="11"/>
  <c r="C662" i="11"/>
  <c r="F660" i="11"/>
  <c r="E661" i="11"/>
  <c r="K661" i="11" s="1"/>
  <c r="F661" i="11"/>
  <c r="J229" i="9"/>
  <c r="D229" i="9"/>
  <c r="L228" i="9"/>
  <c r="K228" i="9"/>
  <c r="F663" i="10" l="1"/>
  <c r="Q664" i="10"/>
  <c r="R664" i="10" s="1"/>
  <c r="S664" i="10" s="1"/>
  <c r="T664" i="10" s="1"/>
  <c r="M664" i="10"/>
  <c r="E664" i="10"/>
  <c r="N664" i="10"/>
  <c r="D665" i="10"/>
  <c r="F664" i="10"/>
  <c r="L660" i="11"/>
  <c r="I660" i="11"/>
  <c r="E662" i="11"/>
  <c r="D663" i="11"/>
  <c r="E663" i="11"/>
  <c r="K663" i="11" s="1"/>
  <c r="C663" i="11"/>
  <c r="I661" i="11"/>
  <c r="L661" i="11"/>
  <c r="E229" i="9"/>
  <c r="Q665" i="10" l="1"/>
  <c r="R665" i="10" s="1"/>
  <c r="S665" i="10" s="1"/>
  <c r="T665" i="10" s="1"/>
  <c r="E665" i="10"/>
  <c r="M665" i="10"/>
  <c r="N665" i="10"/>
  <c r="D666" i="10"/>
  <c r="F665" i="10"/>
  <c r="K662" i="11"/>
  <c r="F663" i="11"/>
  <c r="F662" i="11"/>
  <c r="C664" i="11"/>
  <c r="D664" i="11"/>
  <c r="G229" i="9"/>
  <c r="H229" i="9"/>
  <c r="I229" i="9" s="1"/>
  <c r="F229" i="9"/>
  <c r="C230" i="9" s="1"/>
  <c r="N666" i="10" l="1"/>
  <c r="E666" i="10"/>
  <c r="M666" i="10"/>
  <c r="Q666" i="10"/>
  <c r="R666" i="10" s="1"/>
  <c r="S666" i="10" s="1"/>
  <c r="T666" i="10" s="1"/>
  <c r="D667" i="10"/>
  <c r="L662" i="11"/>
  <c r="I662" i="11"/>
  <c r="E664" i="11"/>
  <c r="L663" i="11"/>
  <c r="I663" i="11"/>
  <c r="D665" i="11"/>
  <c r="C665" i="11"/>
  <c r="J230" i="9"/>
  <c r="D230" i="9"/>
  <c r="L229" i="9"/>
  <c r="K229" i="9"/>
  <c r="Q667" i="10" l="1"/>
  <c r="R667" i="10" s="1"/>
  <c r="S667" i="10" s="1"/>
  <c r="T667" i="10" s="1"/>
  <c r="M667" i="10"/>
  <c r="E667" i="10"/>
  <c r="D668" i="10"/>
  <c r="N667" i="10"/>
  <c r="F666" i="10"/>
  <c r="E665" i="11"/>
  <c r="F665" i="11" s="1"/>
  <c r="K664" i="11"/>
  <c r="F664" i="11"/>
  <c r="C666" i="11"/>
  <c r="D666" i="11"/>
  <c r="E230" i="9"/>
  <c r="D669" i="10" l="1"/>
  <c r="Q668" i="10"/>
  <c r="R668" i="10" s="1"/>
  <c r="S668" i="10" s="1"/>
  <c r="T668" i="10" s="1"/>
  <c r="M668" i="10"/>
  <c r="N668" i="10"/>
  <c r="E668" i="10"/>
  <c r="F667" i="10"/>
  <c r="D667" i="11"/>
  <c r="C667" i="11"/>
  <c r="I664" i="11"/>
  <c r="L664" i="11"/>
  <c r="I665" i="11"/>
  <c r="L665" i="11"/>
  <c r="E666" i="11"/>
  <c r="K665" i="11"/>
  <c r="G230" i="9"/>
  <c r="H230" i="9"/>
  <c r="I230" i="9" s="1"/>
  <c r="F230" i="9"/>
  <c r="C231" i="9" s="1"/>
  <c r="F668" i="10" l="1"/>
  <c r="Q669" i="10"/>
  <c r="R669" i="10" s="1"/>
  <c r="S669" i="10" s="1"/>
  <c r="T669" i="10" s="1"/>
  <c r="D670" i="10"/>
  <c r="M669" i="10"/>
  <c r="E669" i="10"/>
  <c r="N669" i="10"/>
  <c r="K666" i="11"/>
  <c r="F666" i="11"/>
  <c r="E667" i="11"/>
  <c r="D668" i="11"/>
  <c r="C668" i="11"/>
  <c r="E668" i="11"/>
  <c r="K668" i="11" s="1"/>
  <c r="J231" i="9"/>
  <c r="D231" i="9"/>
  <c r="L230" i="9"/>
  <c r="K230" i="9"/>
  <c r="F669" i="10" l="1"/>
  <c r="M670" i="10"/>
  <c r="D671" i="10"/>
  <c r="Q670" i="10"/>
  <c r="R670" i="10" s="1"/>
  <c r="S670" i="10" s="1"/>
  <c r="T670" i="10" s="1"/>
  <c r="N670" i="10"/>
  <c r="E670" i="10"/>
  <c r="F668" i="11"/>
  <c r="I668" i="11" s="1"/>
  <c r="D669" i="11"/>
  <c r="C669" i="11"/>
  <c r="L666" i="11"/>
  <c r="I666" i="11"/>
  <c r="K667" i="11"/>
  <c r="F667" i="11"/>
  <c r="E231" i="9"/>
  <c r="D672" i="10" l="1"/>
  <c r="E671" i="10"/>
  <c r="Q671" i="10"/>
  <c r="R671" i="10" s="1"/>
  <c r="S671" i="10" s="1"/>
  <c r="T671" i="10" s="1"/>
  <c r="N671" i="10"/>
  <c r="M671" i="10"/>
  <c r="F670" i="10"/>
  <c r="L668" i="11"/>
  <c r="F671" i="10"/>
  <c r="E669" i="11"/>
  <c r="C670" i="11"/>
  <c r="E670" i="11"/>
  <c r="K670" i="11" s="1"/>
  <c r="D670" i="11"/>
  <c r="L667" i="11"/>
  <c r="I667" i="11"/>
  <c r="G231" i="9"/>
  <c r="H231" i="9"/>
  <c r="I231" i="9" s="1"/>
  <c r="F231" i="9"/>
  <c r="C232" i="9" s="1"/>
  <c r="D673" i="10" l="1"/>
  <c r="E672" i="10"/>
  <c r="N672" i="10"/>
  <c r="M672" i="10"/>
  <c r="Q672" i="10"/>
  <c r="R672" i="10" s="1"/>
  <c r="S672" i="10" s="1"/>
  <c r="T672" i="10" s="1"/>
  <c r="D671" i="11"/>
  <c r="C671" i="11"/>
  <c r="K669" i="11"/>
  <c r="F669" i="11"/>
  <c r="F670" i="11"/>
  <c r="J232" i="9"/>
  <c r="D232" i="9"/>
  <c r="L231" i="9"/>
  <c r="K231" i="9"/>
  <c r="F672" i="10" l="1"/>
  <c r="Q673" i="10"/>
  <c r="R673" i="10" s="1"/>
  <c r="S673" i="10" s="1"/>
  <c r="T673" i="10" s="1"/>
  <c r="E673" i="10"/>
  <c r="M673" i="10"/>
  <c r="D674" i="10"/>
  <c r="N673" i="10"/>
  <c r="L669" i="11"/>
  <c r="I669" i="11"/>
  <c r="D672" i="11"/>
  <c r="C672" i="11"/>
  <c r="L670" i="11"/>
  <c r="I670" i="11"/>
  <c r="E671" i="11"/>
  <c r="E232" i="9"/>
  <c r="M674" i="10" l="1"/>
  <c r="D675" i="10"/>
  <c r="E674" i="10"/>
  <c r="Q674" i="10"/>
  <c r="R674" i="10" s="1"/>
  <c r="S674" i="10" s="1"/>
  <c r="T674" i="10" s="1"/>
  <c r="N674" i="10"/>
  <c r="F674" i="10"/>
  <c r="F673" i="10"/>
  <c r="K671" i="11"/>
  <c r="F671" i="11"/>
  <c r="E672" i="11"/>
  <c r="K672" i="11" s="1"/>
  <c r="E673" i="11"/>
  <c r="K673" i="11" s="1"/>
  <c r="D673" i="11"/>
  <c r="C673" i="11"/>
  <c r="G232" i="9"/>
  <c r="H232" i="9"/>
  <c r="I232" i="9" s="1"/>
  <c r="F232" i="9"/>
  <c r="C233" i="9" s="1"/>
  <c r="Q675" i="10" l="1"/>
  <c r="R675" i="10" s="1"/>
  <c r="S675" i="10" s="1"/>
  <c r="T675" i="10" s="1"/>
  <c r="N675" i="10"/>
  <c r="E675" i="10"/>
  <c r="M675" i="10"/>
  <c r="D676" i="10"/>
  <c r="F673" i="11"/>
  <c r="L671" i="11"/>
  <c r="I671" i="11"/>
  <c r="F672" i="11"/>
  <c r="D674" i="11"/>
  <c r="C674" i="11"/>
  <c r="J233" i="9"/>
  <c r="D233" i="9"/>
  <c r="L232" i="9"/>
  <c r="K232" i="9"/>
  <c r="Q676" i="10" l="1"/>
  <c r="R676" i="10" s="1"/>
  <c r="S676" i="10" s="1"/>
  <c r="T676" i="10" s="1"/>
  <c r="N676" i="10"/>
  <c r="D677" i="10"/>
  <c r="M676" i="10"/>
  <c r="E676" i="10"/>
  <c r="F675" i="10"/>
  <c r="L672" i="11"/>
  <c r="I672" i="11"/>
  <c r="C675" i="11"/>
  <c r="D675" i="11"/>
  <c r="E674" i="11"/>
  <c r="I673" i="11"/>
  <c r="L673" i="11"/>
  <c r="E233" i="9"/>
  <c r="D678" i="10" l="1"/>
  <c r="M677" i="10"/>
  <c r="E677" i="10"/>
  <c r="Q677" i="10"/>
  <c r="R677" i="10" s="1"/>
  <c r="S677" i="10" s="1"/>
  <c r="T677" i="10" s="1"/>
  <c r="N677" i="10"/>
  <c r="F676" i="10"/>
  <c r="F677" i="10"/>
  <c r="E675" i="11"/>
  <c r="F676" i="11" s="1"/>
  <c r="D676" i="11"/>
  <c r="C676" i="11"/>
  <c r="E676" i="11"/>
  <c r="K676" i="11" s="1"/>
  <c r="K674" i="11"/>
  <c r="F674" i="11"/>
  <c r="G233" i="9"/>
  <c r="H233" i="9"/>
  <c r="I233" i="9" s="1"/>
  <c r="F233" i="9"/>
  <c r="C234" i="9" s="1"/>
  <c r="N678" i="10" l="1"/>
  <c r="Q678" i="10"/>
  <c r="R678" i="10" s="1"/>
  <c r="S678" i="10" s="1"/>
  <c r="T678" i="10" s="1"/>
  <c r="D679" i="10"/>
  <c r="M678" i="10"/>
  <c r="E678" i="10"/>
  <c r="F675" i="11"/>
  <c r="L675" i="11" s="1"/>
  <c r="I674" i="11"/>
  <c r="L674" i="11"/>
  <c r="I676" i="11"/>
  <c r="L676" i="11"/>
  <c r="D677" i="11"/>
  <c r="C677" i="11"/>
  <c r="K675" i="11"/>
  <c r="J234" i="9"/>
  <c r="D234" i="9"/>
  <c r="L233" i="9"/>
  <c r="K233" i="9"/>
  <c r="N679" i="10" l="1"/>
  <c r="M679" i="10"/>
  <c r="D680" i="10"/>
  <c r="Q679" i="10"/>
  <c r="R679" i="10" s="1"/>
  <c r="S679" i="10" s="1"/>
  <c r="T679" i="10" s="1"/>
  <c r="E679" i="10"/>
  <c r="F678" i="10"/>
  <c r="F679" i="10"/>
  <c r="I675" i="11"/>
  <c r="E677" i="11"/>
  <c r="C678" i="11"/>
  <c r="D678" i="11"/>
  <c r="E234" i="9"/>
  <c r="Q680" i="10" l="1"/>
  <c r="R680" i="10" s="1"/>
  <c r="S680" i="10" s="1"/>
  <c r="T680" i="10" s="1"/>
  <c r="E680" i="10"/>
  <c r="M680" i="10"/>
  <c r="D681" i="10"/>
  <c r="N680" i="10"/>
  <c r="E678" i="11"/>
  <c r="K678" i="11" s="1"/>
  <c r="E679" i="11"/>
  <c r="K679" i="11" s="1"/>
  <c r="D679" i="11"/>
  <c r="C679" i="11"/>
  <c r="K677" i="11"/>
  <c r="F677" i="11"/>
  <c r="G234" i="9"/>
  <c r="H234" i="9"/>
  <c r="I234" i="9" s="1"/>
  <c r="F234" i="9"/>
  <c r="C235" i="9" s="1"/>
  <c r="E681" i="10" l="1"/>
  <c r="M681" i="10"/>
  <c r="D682" i="10"/>
  <c r="Q681" i="10"/>
  <c r="R681" i="10" s="1"/>
  <c r="S681" i="10" s="1"/>
  <c r="T681" i="10" s="1"/>
  <c r="N681" i="10"/>
  <c r="F681" i="10"/>
  <c r="F680" i="10"/>
  <c r="F678" i="11"/>
  <c r="I678" i="11" s="1"/>
  <c r="D680" i="11"/>
  <c r="E680" i="11"/>
  <c r="C680" i="11"/>
  <c r="I677" i="11"/>
  <c r="L677" i="11"/>
  <c r="F679" i="11"/>
  <c r="J235" i="9"/>
  <c r="D235" i="9"/>
  <c r="K234" i="9"/>
  <c r="L234" i="9"/>
  <c r="L678" i="11" l="1"/>
  <c r="Q682" i="10"/>
  <c r="R682" i="10" s="1"/>
  <c r="S682" i="10" s="1"/>
  <c r="T682" i="10" s="1"/>
  <c r="D683" i="10"/>
  <c r="E682" i="10"/>
  <c r="M682" i="10"/>
  <c r="N682" i="10"/>
  <c r="C681" i="11"/>
  <c r="E681" i="11"/>
  <c r="K681" i="11" s="1"/>
  <c r="D681" i="11"/>
  <c r="I679" i="11"/>
  <c r="L679" i="11"/>
  <c r="K680" i="11"/>
  <c r="F680" i="11"/>
  <c r="E235" i="9"/>
  <c r="F682" i="10" l="1"/>
  <c r="M683" i="10"/>
  <c r="E683" i="10"/>
  <c r="D684" i="10"/>
  <c r="Q683" i="10"/>
  <c r="R683" i="10" s="1"/>
  <c r="S683" i="10" s="1"/>
  <c r="T683" i="10" s="1"/>
  <c r="N683" i="10"/>
  <c r="F681" i="11"/>
  <c r="C682" i="11"/>
  <c r="D682" i="11"/>
  <c r="L681" i="11"/>
  <c r="I681" i="11"/>
  <c r="L680" i="11"/>
  <c r="I680" i="11"/>
  <c r="G235" i="9"/>
  <c r="H235" i="9"/>
  <c r="I235" i="9" s="1"/>
  <c r="F235" i="9"/>
  <c r="C236" i="9" s="1"/>
  <c r="Q684" i="10" l="1"/>
  <c r="R684" i="10" s="1"/>
  <c r="S684" i="10" s="1"/>
  <c r="T684" i="10" s="1"/>
  <c r="M684" i="10"/>
  <c r="E684" i="10"/>
  <c r="N684" i="10"/>
  <c r="D685" i="10"/>
  <c r="F683" i="10"/>
  <c r="F684" i="10"/>
  <c r="E682" i="11"/>
  <c r="C683" i="11"/>
  <c r="D683" i="11"/>
  <c r="J236" i="9"/>
  <c r="D236" i="9"/>
  <c r="L235" i="9"/>
  <c r="K235" i="9"/>
  <c r="D686" i="10" l="1"/>
  <c r="Q685" i="10"/>
  <c r="R685" i="10" s="1"/>
  <c r="S685" i="10" s="1"/>
  <c r="T685" i="10" s="1"/>
  <c r="E685" i="10"/>
  <c r="N685" i="10"/>
  <c r="M685" i="10"/>
  <c r="D684" i="11"/>
  <c r="C684" i="11"/>
  <c r="E683" i="11"/>
  <c r="F683" i="11" s="1"/>
  <c r="K682" i="11"/>
  <c r="F682" i="11"/>
  <c r="E236" i="9"/>
  <c r="N686" i="10" l="1"/>
  <c r="Q686" i="10"/>
  <c r="R686" i="10" s="1"/>
  <c r="S686" i="10" s="1"/>
  <c r="T686" i="10" s="1"/>
  <c r="D687" i="10"/>
  <c r="M686" i="10"/>
  <c r="E686" i="10"/>
  <c r="F685" i="10"/>
  <c r="F686" i="10"/>
  <c r="I683" i="11"/>
  <c r="L683" i="11"/>
  <c r="L682" i="11"/>
  <c r="I682" i="11"/>
  <c r="C685" i="11"/>
  <c r="D685" i="11"/>
  <c r="K683" i="11"/>
  <c r="E684" i="11"/>
  <c r="K684" i="11" s="1"/>
  <c r="G236" i="9"/>
  <c r="H236" i="9"/>
  <c r="I236" i="9" s="1"/>
  <c r="F236" i="9"/>
  <c r="C237" i="9" s="1"/>
  <c r="Q687" i="10" l="1"/>
  <c r="R687" i="10" s="1"/>
  <c r="S687" i="10" s="1"/>
  <c r="T687" i="10" s="1"/>
  <c r="E687" i="10"/>
  <c r="N687" i="10"/>
  <c r="M687" i="10"/>
  <c r="D688" i="10"/>
  <c r="F687" i="10"/>
  <c r="D686" i="11"/>
  <c r="C686" i="11"/>
  <c r="E685" i="11"/>
  <c r="F685" i="11" s="1"/>
  <c r="F684" i="11"/>
  <c r="J237" i="9"/>
  <c r="D237" i="9"/>
  <c r="L236" i="9"/>
  <c r="K236" i="9"/>
  <c r="D689" i="10" l="1"/>
  <c r="M688" i="10"/>
  <c r="Q688" i="10"/>
  <c r="R688" i="10" s="1"/>
  <c r="S688" i="10" s="1"/>
  <c r="T688" i="10" s="1"/>
  <c r="N688" i="10"/>
  <c r="E688" i="10"/>
  <c r="K685" i="11"/>
  <c r="D687" i="11"/>
  <c r="C687" i="11"/>
  <c r="L685" i="11"/>
  <c r="I685" i="11"/>
  <c r="E686" i="11"/>
  <c r="I684" i="11"/>
  <c r="L684" i="11"/>
  <c r="E237" i="9"/>
  <c r="E689" i="10" l="1"/>
  <c r="D690" i="10"/>
  <c r="Q689" i="10"/>
  <c r="R689" i="10" s="1"/>
  <c r="S689" i="10" s="1"/>
  <c r="T689" i="10" s="1"/>
  <c r="N689" i="10"/>
  <c r="M689" i="10"/>
  <c r="F688" i="10"/>
  <c r="E687" i="11"/>
  <c r="K687" i="11" s="1"/>
  <c r="K686" i="11"/>
  <c r="C688" i="11"/>
  <c r="E688" i="11"/>
  <c r="K688" i="11" s="1"/>
  <c r="D688" i="11"/>
  <c r="F686" i="11"/>
  <c r="G237" i="9"/>
  <c r="H237" i="9"/>
  <c r="I237" i="9" s="1"/>
  <c r="F237" i="9"/>
  <c r="C238" i="9" s="1"/>
  <c r="E690" i="10" l="1"/>
  <c r="N690" i="10"/>
  <c r="M690" i="10"/>
  <c r="D691" i="10"/>
  <c r="Q690" i="10"/>
  <c r="R690" i="10" s="1"/>
  <c r="S690" i="10" s="1"/>
  <c r="T690" i="10" s="1"/>
  <c r="F689" i="10"/>
  <c r="F687" i="11"/>
  <c r="I687" i="11" s="1"/>
  <c r="F688" i="11"/>
  <c r="L688" i="11" s="1"/>
  <c r="D689" i="11"/>
  <c r="C689" i="11"/>
  <c r="I686" i="11"/>
  <c r="L686" i="11"/>
  <c r="J238" i="9"/>
  <c r="D238" i="9"/>
  <c r="L237" i="9"/>
  <c r="K237" i="9"/>
  <c r="I688" i="11" l="1"/>
  <c r="D692" i="10"/>
  <c r="Q691" i="10"/>
  <c r="R691" i="10" s="1"/>
  <c r="S691" i="10" s="1"/>
  <c r="T691" i="10" s="1"/>
  <c r="M691" i="10"/>
  <c r="E691" i="10"/>
  <c r="N691" i="10"/>
  <c r="L687" i="11"/>
  <c r="F691" i="10"/>
  <c r="F690" i="10"/>
  <c r="C690" i="11"/>
  <c r="D690" i="11"/>
  <c r="E689" i="11"/>
  <c r="E238" i="9"/>
  <c r="N692" i="10" l="1"/>
  <c r="D693" i="10"/>
  <c r="E692" i="10"/>
  <c r="Q692" i="10"/>
  <c r="R692" i="10" s="1"/>
  <c r="S692" i="10" s="1"/>
  <c r="T692" i="10" s="1"/>
  <c r="M692" i="10"/>
  <c r="K689" i="11"/>
  <c r="F689" i="11"/>
  <c r="D691" i="11"/>
  <c r="C691" i="11"/>
  <c r="E690" i="11"/>
  <c r="K690" i="11" s="1"/>
  <c r="G238" i="9"/>
  <c r="H238" i="9"/>
  <c r="I238" i="9" s="1"/>
  <c r="F238" i="9"/>
  <c r="C239" i="9" s="1"/>
  <c r="F692" i="10" l="1"/>
  <c r="D694" i="10"/>
  <c r="E693" i="10"/>
  <c r="M693" i="10"/>
  <c r="N693" i="10"/>
  <c r="Q693" i="10"/>
  <c r="R693" i="10" s="1"/>
  <c r="S693" i="10" s="1"/>
  <c r="T693" i="10" s="1"/>
  <c r="L689" i="11"/>
  <c r="I689" i="11"/>
  <c r="F690" i="11"/>
  <c r="C692" i="11"/>
  <c r="D692" i="11"/>
  <c r="E691" i="11"/>
  <c r="F691" i="11" s="1"/>
  <c r="J239" i="9"/>
  <c r="D239" i="9"/>
  <c r="L238" i="9"/>
  <c r="K238" i="9"/>
  <c r="F693" i="10" l="1"/>
  <c r="E694" i="10"/>
  <c r="N694" i="10"/>
  <c r="M694" i="10"/>
  <c r="D695" i="10"/>
  <c r="Q694" i="10"/>
  <c r="R694" i="10" s="1"/>
  <c r="S694" i="10" s="1"/>
  <c r="T694" i="10" s="1"/>
  <c r="L691" i="11"/>
  <c r="I691" i="11"/>
  <c r="E692" i="11"/>
  <c r="F692" i="11" s="1"/>
  <c r="L690" i="11"/>
  <c r="I690" i="11"/>
  <c r="K691" i="11"/>
  <c r="C693" i="11"/>
  <c r="E693" i="11"/>
  <c r="K693" i="11" s="1"/>
  <c r="D693" i="11"/>
  <c r="E239" i="9"/>
  <c r="F694" i="10" l="1"/>
  <c r="D696" i="10"/>
  <c r="M695" i="10"/>
  <c r="E695" i="10"/>
  <c r="N695" i="10"/>
  <c r="Q695" i="10"/>
  <c r="R695" i="10" s="1"/>
  <c r="S695" i="10" s="1"/>
  <c r="T695" i="10" s="1"/>
  <c r="F695" i="10"/>
  <c r="K692" i="11"/>
  <c r="F693" i="11"/>
  <c r="I692" i="11"/>
  <c r="L692" i="11"/>
  <c r="E694" i="11"/>
  <c r="K694" i="11" s="1"/>
  <c r="D694" i="11"/>
  <c r="C694" i="11"/>
  <c r="G239" i="9"/>
  <c r="H239" i="9"/>
  <c r="I239" i="9" s="1"/>
  <c r="F239" i="9"/>
  <c r="C240" i="9" s="1"/>
  <c r="N696" i="10" l="1"/>
  <c r="E696" i="10"/>
  <c r="Q696" i="10"/>
  <c r="R696" i="10" s="1"/>
  <c r="S696" i="10" s="1"/>
  <c r="T696" i="10" s="1"/>
  <c r="M696" i="10"/>
  <c r="D697" i="10"/>
  <c r="L693" i="11"/>
  <c r="I693" i="11"/>
  <c r="C695" i="11"/>
  <c r="D695" i="11"/>
  <c r="F694" i="11"/>
  <c r="J240" i="9"/>
  <c r="D240" i="9"/>
  <c r="L239" i="9"/>
  <c r="K239" i="9"/>
  <c r="F696" i="10" l="1"/>
  <c r="D698" i="10"/>
  <c r="E697" i="10"/>
  <c r="M697" i="10"/>
  <c r="N697" i="10"/>
  <c r="Q697" i="10"/>
  <c r="R697" i="10" s="1"/>
  <c r="S697" i="10" s="1"/>
  <c r="T697" i="10" s="1"/>
  <c r="E695" i="11"/>
  <c r="L694" i="11"/>
  <c r="I694" i="11"/>
  <c r="E696" i="11"/>
  <c r="K696" i="11" s="1"/>
  <c r="D696" i="11"/>
  <c r="C696" i="11"/>
  <c r="E240" i="9"/>
  <c r="F697" i="10" l="1"/>
  <c r="E698" i="10"/>
  <c r="D699" i="10"/>
  <c r="Q698" i="10"/>
  <c r="R698" i="10" s="1"/>
  <c r="S698" i="10" s="1"/>
  <c r="T698" i="10" s="1"/>
  <c r="M698" i="10"/>
  <c r="N698" i="10"/>
  <c r="C697" i="11"/>
  <c r="D697" i="11"/>
  <c r="E697" i="11"/>
  <c r="K695" i="11"/>
  <c r="F695" i="11"/>
  <c r="F696" i="11"/>
  <c r="G240" i="9"/>
  <c r="H240" i="9"/>
  <c r="I240" i="9" s="1"/>
  <c r="F240" i="9"/>
  <c r="C241" i="9" s="1"/>
  <c r="M699" i="10" l="1"/>
  <c r="D700" i="10"/>
  <c r="N699" i="10"/>
  <c r="Q699" i="10"/>
  <c r="R699" i="10" s="1"/>
  <c r="S699" i="10" s="1"/>
  <c r="T699" i="10" s="1"/>
  <c r="E699" i="10"/>
  <c r="F698" i="10"/>
  <c r="L695" i="11"/>
  <c r="I695" i="11"/>
  <c r="F697" i="11"/>
  <c r="K697" i="11"/>
  <c r="I696" i="11"/>
  <c r="L696" i="11"/>
  <c r="C698" i="11"/>
  <c r="D698" i="11"/>
  <c r="J241" i="9"/>
  <c r="D241" i="9"/>
  <c r="L240" i="9"/>
  <c r="K240" i="9"/>
  <c r="Q700" i="10" l="1"/>
  <c r="R700" i="10" s="1"/>
  <c r="S700" i="10" s="1"/>
  <c r="T700" i="10" s="1"/>
  <c r="N700" i="10"/>
  <c r="D701" i="10"/>
  <c r="E700" i="10"/>
  <c r="M700" i="10"/>
  <c r="F699" i="10"/>
  <c r="E698" i="11"/>
  <c r="L697" i="11"/>
  <c r="I697" i="11"/>
  <c r="D699" i="11"/>
  <c r="C699" i="11"/>
  <c r="E241" i="9"/>
  <c r="F700" i="10" l="1"/>
  <c r="E701" i="10"/>
  <c r="N701" i="10"/>
  <c r="Q701" i="10"/>
  <c r="R701" i="10" s="1"/>
  <c r="S701" i="10" s="1"/>
  <c r="T701" i="10" s="1"/>
  <c r="M701" i="10"/>
  <c r="D702" i="10"/>
  <c r="E699" i="11"/>
  <c r="F700" i="11" s="1"/>
  <c r="C700" i="11"/>
  <c r="E700" i="11"/>
  <c r="K700" i="11" s="1"/>
  <c r="D700" i="11"/>
  <c r="K698" i="11"/>
  <c r="F698" i="11"/>
  <c r="G241" i="9"/>
  <c r="H241" i="9"/>
  <c r="I241" i="9" s="1"/>
  <c r="F241" i="9"/>
  <c r="C242" i="9" s="1"/>
  <c r="E702" i="10" l="1"/>
  <c r="D703" i="10"/>
  <c r="N702" i="10"/>
  <c r="Q702" i="10"/>
  <c r="R702" i="10" s="1"/>
  <c r="S702" i="10" s="1"/>
  <c r="T702" i="10" s="1"/>
  <c r="M702" i="10"/>
  <c r="F701" i="10"/>
  <c r="F702" i="10"/>
  <c r="F699" i="11"/>
  <c r="I699" i="11" s="1"/>
  <c r="K699" i="11"/>
  <c r="L700" i="11"/>
  <c r="I700" i="11"/>
  <c r="L698" i="11"/>
  <c r="I698" i="11"/>
  <c r="D701" i="11"/>
  <c r="C701" i="11"/>
  <c r="J242" i="9"/>
  <c r="D242" i="9"/>
  <c r="L241" i="9"/>
  <c r="K241" i="9"/>
  <c r="L699" i="11" l="1"/>
  <c r="E703" i="10"/>
  <c r="N703" i="10"/>
  <c r="M703" i="10"/>
  <c r="Q703" i="10"/>
  <c r="R703" i="10" s="1"/>
  <c r="S703" i="10" s="1"/>
  <c r="T703" i="10" s="1"/>
  <c r="D704" i="10"/>
  <c r="E701" i="11"/>
  <c r="C702" i="11"/>
  <c r="D702" i="11"/>
  <c r="E702" i="11"/>
  <c r="K702" i="11" s="1"/>
  <c r="E242" i="9"/>
  <c r="Q704" i="10" l="1"/>
  <c r="R704" i="10" s="1"/>
  <c r="S704" i="10" s="1"/>
  <c r="T704" i="10" s="1"/>
  <c r="M704" i="10"/>
  <c r="E704" i="10"/>
  <c r="N704" i="10"/>
  <c r="D705" i="10"/>
  <c r="F703" i="10"/>
  <c r="F704" i="10"/>
  <c r="D703" i="11"/>
  <c r="C703" i="11"/>
  <c r="K701" i="11"/>
  <c r="F702" i="11"/>
  <c r="F701" i="11"/>
  <c r="G242" i="9"/>
  <c r="H242" i="9"/>
  <c r="I242" i="9" s="1"/>
  <c r="F242" i="9"/>
  <c r="C243" i="9" s="1"/>
  <c r="M705" i="10" l="1"/>
  <c r="Q705" i="10"/>
  <c r="R705" i="10" s="1"/>
  <c r="S705" i="10" s="1"/>
  <c r="T705" i="10" s="1"/>
  <c r="E705" i="10"/>
  <c r="D706" i="10"/>
  <c r="N705" i="10"/>
  <c r="E703" i="11"/>
  <c r="C704" i="11"/>
  <c r="D704" i="11"/>
  <c r="I701" i="11"/>
  <c r="L701" i="11"/>
  <c r="I702" i="11"/>
  <c r="L702" i="11"/>
  <c r="J243" i="9"/>
  <c r="D243" i="9"/>
  <c r="L242" i="9"/>
  <c r="K242" i="9"/>
  <c r="Q706" i="10" l="1"/>
  <c r="R706" i="10" s="1"/>
  <c r="S706" i="10" s="1"/>
  <c r="T706" i="10" s="1"/>
  <c r="M706" i="10"/>
  <c r="E706" i="10"/>
  <c r="N706" i="10"/>
  <c r="D707" i="10"/>
  <c r="F706" i="10"/>
  <c r="F705" i="10"/>
  <c r="E704" i="11"/>
  <c r="D705" i="11"/>
  <c r="E705" i="11"/>
  <c r="K705" i="11" s="1"/>
  <c r="C705" i="11"/>
  <c r="K703" i="11"/>
  <c r="F704" i="11"/>
  <c r="F703" i="11"/>
  <c r="F705" i="11"/>
  <c r="E243" i="9"/>
  <c r="Q707" i="10" l="1"/>
  <c r="R707" i="10" s="1"/>
  <c r="S707" i="10" s="1"/>
  <c r="T707" i="10" s="1"/>
  <c r="D708" i="10"/>
  <c r="M707" i="10"/>
  <c r="E707" i="10"/>
  <c r="N707" i="10"/>
  <c r="I705" i="11"/>
  <c r="L705" i="11"/>
  <c r="I703" i="11"/>
  <c r="L703" i="11"/>
  <c r="I704" i="11"/>
  <c r="L704" i="11"/>
  <c r="D706" i="11"/>
  <c r="C706" i="11"/>
  <c r="K704" i="11"/>
  <c r="G243" i="9"/>
  <c r="H243" i="9"/>
  <c r="I243" i="9" s="1"/>
  <c r="F243" i="9"/>
  <c r="C244" i="9" s="1"/>
  <c r="F707" i="10" l="1"/>
  <c r="E708" i="10"/>
  <c r="N708" i="10"/>
  <c r="D709" i="10"/>
  <c r="M708" i="10"/>
  <c r="Q708" i="10"/>
  <c r="R708" i="10" s="1"/>
  <c r="S708" i="10" s="1"/>
  <c r="T708" i="10" s="1"/>
  <c r="E706" i="11"/>
  <c r="C707" i="11"/>
  <c r="D707" i="11"/>
  <c r="J244" i="9"/>
  <c r="D244" i="9"/>
  <c r="L243" i="9"/>
  <c r="K243" i="9"/>
  <c r="D710" i="10" l="1"/>
  <c r="E709" i="10"/>
  <c r="Q709" i="10"/>
  <c r="R709" i="10" s="1"/>
  <c r="S709" i="10" s="1"/>
  <c r="T709" i="10" s="1"/>
  <c r="M709" i="10"/>
  <c r="N709" i="10"/>
  <c r="F708" i="10"/>
  <c r="E707" i="11"/>
  <c r="K707" i="11" s="1"/>
  <c r="C708" i="11"/>
  <c r="D708" i="11"/>
  <c r="K706" i="11"/>
  <c r="F706" i="11"/>
  <c r="F707" i="11"/>
  <c r="E244" i="9"/>
  <c r="D711" i="10" l="1"/>
  <c r="M710" i="10"/>
  <c r="Q710" i="10"/>
  <c r="R710" i="10" s="1"/>
  <c r="S710" i="10" s="1"/>
  <c r="T710" i="10" s="1"/>
  <c r="E710" i="10"/>
  <c r="N710" i="10"/>
  <c r="F709" i="10"/>
  <c r="I707" i="11"/>
  <c r="L707" i="11"/>
  <c r="E708" i="11"/>
  <c r="I706" i="11"/>
  <c r="L706" i="11"/>
  <c r="D709" i="11"/>
  <c r="E709" i="11"/>
  <c r="K709" i="11" s="1"/>
  <c r="C709" i="11"/>
  <c r="G244" i="9"/>
  <c r="H244" i="9"/>
  <c r="I244" i="9" s="1"/>
  <c r="F244" i="9"/>
  <c r="C245" i="9" s="1"/>
  <c r="F710" i="10" l="1"/>
  <c r="D712" i="10"/>
  <c r="E711" i="10"/>
  <c r="F711" i="10" s="1"/>
  <c r="Q711" i="10"/>
  <c r="R711" i="10" s="1"/>
  <c r="S711" i="10" s="1"/>
  <c r="T711" i="10" s="1"/>
  <c r="M711" i="10"/>
  <c r="N711" i="10"/>
  <c r="E710" i="11"/>
  <c r="K710" i="11" s="1"/>
  <c r="D710" i="11"/>
  <c r="C710" i="11"/>
  <c r="K708" i="11"/>
  <c r="F708" i="11"/>
  <c r="F709" i="11"/>
  <c r="J245" i="9"/>
  <c r="D245" i="9"/>
  <c r="L244" i="9"/>
  <c r="K244" i="9"/>
  <c r="N712" i="10" l="1"/>
  <c r="E712" i="10"/>
  <c r="D713" i="10"/>
  <c r="Q712" i="10"/>
  <c r="R712" i="10" s="1"/>
  <c r="S712" i="10" s="1"/>
  <c r="T712" i="10" s="1"/>
  <c r="M712" i="10"/>
  <c r="F710" i="11"/>
  <c r="L710" i="11" s="1"/>
  <c r="I709" i="11"/>
  <c r="L709" i="11"/>
  <c r="I708" i="11"/>
  <c r="L708" i="11"/>
  <c r="C711" i="11"/>
  <c r="D711" i="11"/>
  <c r="E245" i="9"/>
  <c r="I710" i="11" l="1"/>
  <c r="M713" i="10"/>
  <c r="Q713" i="10"/>
  <c r="R713" i="10" s="1"/>
  <c r="S713" i="10" s="1"/>
  <c r="T713" i="10" s="1"/>
  <c r="D714" i="10"/>
  <c r="N713" i="10"/>
  <c r="E713" i="10"/>
  <c r="F712" i="10"/>
  <c r="E711" i="11"/>
  <c r="E712" i="11"/>
  <c r="K712" i="11" s="1"/>
  <c r="D712" i="11"/>
  <c r="C712" i="11"/>
  <c r="G245" i="9"/>
  <c r="H245" i="9"/>
  <c r="I245" i="9" s="1"/>
  <c r="F245" i="9"/>
  <c r="C246" i="9" s="1"/>
  <c r="F713" i="10" l="1"/>
  <c r="D715" i="10"/>
  <c r="Q714" i="10"/>
  <c r="R714" i="10" s="1"/>
  <c r="S714" i="10" s="1"/>
  <c r="T714" i="10" s="1"/>
  <c r="M714" i="10"/>
  <c r="N714" i="10"/>
  <c r="E714" i="10"/>
  <c r="C713" i="11"/>
  <c r="D713" i="11"/>
  <c r="K711" i="11"/>
  <c r="F712" i="11"/>
  <c r="F711" i="11"/>
  <c r="J246" i="9"/>
  <c r="D246" i="9"/>
  <c r="L245" i="9"/>
  <c r="K245" i="9"/>
  <c r="N715" i="10" l="1"/>
  <c r="D716" i="10"/>
  <c r="Q715" i="10"/>
  <c r="R715" i="10" s="1"/>
  <c r="S715" i="10" s="1"/>
  <c r="T715" i="10" s="1"/>
  <c r="M715" i="10"/>
  <c r="E715" i="10"/>
  <c r="F714" i="10"/>
  <c r="L712" i="11"/>
  <c r="I712" i="11"/>
  <c r="E713" i="11"/>
  <c r="D714" i="11"/>
  <c r="C714" i="11"/>
  <c r="E714" i="11"/>
  <c r="K714" i="11" s="1"/>
  <c r="L711" i="11"/>
  <c r="I711" i="11"/>
  <c r="E246" i="9"/>
  <c r="Q716" i="10" l="1"/>
  <c r="R716" i="10" s="1"/>
  <c r="S716" i="10" s="1"/>
  <c r="T716" i="10" s="1"/>
  <c r="N716" i="10"/>
  <c r="M716" i="10"/>
  <c r="E716" i="10"/>
  <c r="D717" i="10"/>
  <c r="F715" i="10"/>
  <c r="F716" i="10"/>
  <c r="K713" i="11"/>
  <c r="F714" i="11"/>
  <c r="F713" i="11"/>
  <c r="C715" i="11"/>
  <c r="D715" i="11"/>
  <c r="G246" i="9"/>
  <c r="H246" i="9"/>
  <c r="I246" i="9" s="1"/>
  <c r="F246" i="9"/>
  <c r="C247" i="9" s="1"/>
  <c r="Q717" i="10" l="1"/>
  <c r="R717" i="10" s="1"/>
  <c r="S717" i="10" s="1"/>
  <c r="T717" i="10" s="1"/>
  <c r="D718" i="10"/>
  <c r="E717" i="10"/>
  <c r="N717" i="10"/>
  <c r="M717" i="10"/>
  <c r="F717" i="10"/>
  <c r="E715" i="11"/>
  <c r="L714" i="11"/>
  <c r="I714" i="11"/>
  <c r="I713" i="11"/>
  <c r="L713" i="11"/>
  <c r="D716" i="11"/>
  <c r="C716" i="11"/>
  <c r="E716" i="11"/>
  <c r="K716" i="11" s="1"/>
  <c r="J247" i="9"/>
  <c r="D247" i="9"/>
  <c r="L246" i="9"/>
  <c r="K246" i="9"/>
  <c r="N718" i="10" l="1"/>
  <c r="Q718" i="10"/>
  <c r="R718" i="10" s="1"/>
  <c r="S718" i="10" s="1"/>
  <c r="T718" i="10" s="1"/>
  <c r="M718" i="10"/>
  <c r="D719" i="10"/>
  <c r="E718" i="10"/>
  <c r="C717" i="11"/>
  <c r="D717" i="11"/>
  <c r="E717" i="11"/>
  <c r="F717" i="11" s="1"/>
  <c r="K715" i="11"/>
  <c r="F716" i="11"/>
  <c r="F715" i="11"/>
  <c r="E247" i="9"/>
  <c r="F718" i="10" l="1"/>
  <c r="Q719" i="10"/>
  <c r="R719" i="10" s="1"/>
  <c r="S719" i="10" s="1"/>
  <c r="T719" i="10" s="1"/>
  <c r="N719" i="10"/>
  <c r="D720" i="10"/>
  <c r="M719" i="10"/>
  <c r="E719" i="10"/>
  <c r="F719" i="10"/>
  <c r="L715" i="11"/>
  <c r="I715" i="11"/>
  <c r="D718" i="11"/>
  <c r="C718" i="11"/>
  <c r="L717" i="11"/>
  <c r="I717" i="11"/>
  <c r="I716" i="11"/>
  <c r="L716" i="11"/>
  <c r="K717" i="11"/>
  <c r="G247" i="9"/>
  <c r="H247" i="9"/>
  <c r="I247" i="9" s="1"/>
  <c r="F247" i="9"/>
  <c r="C248" i="9" s="1"/>
  <c r="E720" i="10" l="1"/>
  <c r="M720" i="10"/>
  <c r="D721" i="10"/>
  <c r="Q720" i="10"/>
  <c r="R720" i="10" s="1"/>
  <c r="S720" i="10" s="1"/>
  <c r="T720" i="10" s="1"/>
  <c r="N720" i="10"/>
  <c r="E719" i="11"/>
  <c r="K719" i="11" s="1"/>
  <c r="D719" i="11"/>
  <c r="C719" i="11"/>
  <c r="E718" i="11"/>
  <c r="J248" i="9"/>
  <c r="D248" i="9"/>
  <c r="L247" i="9"/>
  <c r="K247" i="9"/>
  <c r="Q721" i="10" l="1"/>
  <c r="R721" i="10" s="1"/>
  <c r="S721" i="10" s="1"/>
  <c r="T721" i="10" s="1"/>
  <c r="E721" i="10"/>
  <c r="M721" i="10"/>
  <c r="D722" i="10"/>
  <c r="N721" i="10"/>
  <c r="F720" i="10"/>
  <c r="C720" i="11"/>
  <c r="D720" i="11"/>
  <c r="K718" i="11"/>
  <c r="F719" i="11"/>
  <c r="F718" i="11"/>
  <c r="E248" i="9"/>
  <c r="D723" i="10" l="1"/>
  <c r="M722" i="10"/>
  <c r="N722" i="10"/>
  <c r="E722" i="10"/>
  <c r="Q722" i="10"/>
  <c r="R722" i="10" s="1"/>
  <c r="S722" i="10" s="1"/>
  <c r="T722" i="10" s="1"/>
  <c r="F722" i="10"/>
  <c r="F721" i="10"/>
  <c r="E720" i="11"/>
  <c r="E721" i="11"/>
  <c r="K721" i="11" s="1"/>
  <c r="C721" i="11"/>
  <c r="D721" i="11"/>
  <c r="I718" i="11"/>
  <c r="L718" i="11"/>
  <c r="I719" i="11"/>
  <c r="L719" i="11"/>
  <c r="G248" i="9"/>
  <c r="H248" i="9"/>
  <c r="I248" i="9" s="1"/>
  <c r="F248" i="9"/>
  <c r="C249" i="9" s="1"/>
  <c r="N723" i="10" l="1"/>
  <c r="Q723" i="10"/>
  <c r="R723" i="10" s="1"/>
  <c r="S723" i="10" s="1"/>
  <c r="T723" i="10" s="1"/>
  <c r="D724" i="10"/>
  <c r="M723" i="10"/>
  <c r="E723" i="10"/>
  <c r="D722" i="11"/>
  <c r="C722" i="11"/>
  <c r="E722" i="11"/>
  <c r="K722" i="11" s="1"/>
  <c r="K720" i="11"/>
  <c r="F720" i="11"/>
  <c r="F721" i="11"/>
  <c r="J249" i="9"/>
  <c r="D249" i="9"/>
  <c r="L248" i="9"/>
  <c r="K248" i="9"/>
  <c r="D725" i="10" l="1"/>
  <c r="E724" i="10"/>
  <c r="F724" i="10" s="1"/>
  <c r="M724" i="10"/>
  <c r="N724" i="10"/>
  <c r="Q724" i="10"/>
  <c r="R724" i="10" s="1"/>
  <c r="S724" i="10" s="1"/>
  <c r="T724" i="10" s="1"/>
  <c r="F723" i="10"/>
  <c r="F722" i="11"/>
  <c r="L720" i="11"/>
  <c r="I720" i="11"/>
  <c r="L721" i="11"/>
  <c r="I721" i="11"/>
  <c r="D723" i="11"/>
  <c r="C723" i="11"/>
  <c r="E723" i="11"/>
  <c r="K723" i="11" s="1"/>
  <c r="E249" i="9"/>
  <c r="E725" i="10" l="1"/>
  <c r="M725" i="10"/>
  <c r="N725" i="10"/>
  <c r="D726" i="10"/>
  <c r="Q725" i="10"/>
  <c r="R725" i="10" s="1"/>
  <c r="S725" i="10" s="1"/>
  <c r="T725" i="10" s="1"/>
  <c r="F723" i="11"/>
  <c r="C724" i="11"/>
  <c r="D724" i="11"/>
  <c r="E724" i="11"/>
  <c r="K724" i="11" s="1"/>
  <c r="L722" i="11"/>
  <c r="I722" i="11"/>
  <c r="G249" i="9"/>
  <c r="H249" i="9"/>
  <c r="I249" i="9" s="1"/>
  <c r="F249" i="9"/>
  <c r="C250" i="9" s="1"/>
  <c r="F725" i="10" l="1"/>
  <c r="Q726" i="10"/>
  <c r="R726" i="10" s="1"/>
  <c r="S726" i="10" s="1"/>
  <c r="T726" i="10" s="1"/>
  <c r="N726" i="10"/>
  <c r="D727" i="10"/>
  <c r="E726" i="10"/>
  <c r="F726" i="10" s="1"/>
  <c r="M726" i="10"/>
  <c r="I723" i="11"/>
  <c r="L723" i="11"/>
  <c r="C725" i="11"/>
  <c r="D725" i="11"/>
  <c r="F724" i="11"/>
  <c r="J250" i="9"/>
  <c r="D250" i="9"/>
  <c r="L249" i="9"/>
  <c r="K249" i="9"/>
  <c r="N727" i="10" l="1"/>
  <c r="M727" i="10"/>
  <c r="Q727" i="10"/>
  <c r="R727" i="10" s="1"/>
  <c r="S727" i="10" s="1"/>
  <c r="T727" i="10" s="1"/>
  <c r="E727" i="10"/>
  <c r="D728" i="10"/>
  <c r="F727" i="10"/>
  <c r="I724" i="11"/>
  <c r="L724" i="11"/>
  <c r="E725" i="11"/>
  <c r="D726" i="11"/>
  <c r="C726" i="11"/>
  <c r="E250" i="9"/>
  <c r="N728" i="10" l="1"/>
  <c r="D729" i="10"/>
  <c r="Q728" i="10"/>
  <c r="R728" i="10" s="1"/>
  <c r="S728" i="10" s="1"/>
  <c r="T728" i="10" s="1"/>
  <c r="E728" i="10"/>
  <c r="M728" i="10"/>
  <c r="E727" i="11"/>
  <c r="K727" i="11" s="1"/>
  <c r="C727" i="11"/>
  <c r="D727" i="11"/>
  <c r="K725" i="11"/>
  <c r="F725" i="11"/>
  <c r="E726" i="11"/>
  <c r="G250" i="9"/>
  <c r="H250" i="9"/>
  <c r="I250" i="9" s="1"/>
  <c r="F250" i="9"/>
  <c r="C251" i="9" s="1"/>
  <c r="F728" i="10" l="1"/>
  <c r="E729" i="10"/>
  <c r="M729" i="10"/>
  <c r="D730" i="10"/>
  <c r="N729" i="10"/>
  <c r="Q729" i="10"/>
  <c r="R729" i="10" s="1"/>
  <c r="S729" i="10" s="1"/>
  <c r="T729" i="10" s="1"/>
  <c r="K726" i="11"/>
  <c r="D728" i="11"/>
  <c r="C728" i="11"/>
  <c r="F726" i="11"/>
  <c r="L725" i="11"/>
  <c r="I725" i="11"/>
  <c r="F727" i="11"/>
  <c r="J251" i="9"/>
  <c r="D251" i="9"/>
  <c r="L250" i="9"/>
  <c r="K250" i="9"/>
  <c r="E730" i="10" l="1"/>
  <c r="M730" i="10"/>
  <c r="Q730" i="10"/>
  <c r="R730" i="10" s="1"/>
  <c r="S730" i="10" s="1"/>
  <c r="T730" i="10" s="1"/>
  <c r="D731" i="10"/>
  <c r="N730" i="10"/>
  <c r="F730" i="10"/>
  <c r="F729" i="10"/>
  <c r="E728" i="11"/>
  <c r="C729" i="11"/>
  <c r="D729" i="11"/>
  <c r="L727" i="11"/>
  <c r="I727" i="11"/>
  <c r="I726" i="11"/>
  <c r="L726" i="11"/>
  <c r="E251" i="9"/>
  <c r="M731" i="10" l="1"/>
  <c r="Q731" i="10"/>
  <c r="R731" i="10" s="1"/>
  <c r="S731" i="10" s="1"/>
  <c r="T731" i="10" s="1"/>
  <c r="E731" i="10"/>
  <c r="N731" i="10"/>
  <c r="D732" i="10"/>
  <c r="E729" i="11"/>
  <c r="F729" i="11" s="1"/>
  <c r="C730" i="11"/>
  <c r="E730" i="11"/>
  <c r="K730" i="11" s="1"/>
  <c r="D730" i="11"/>
  <c r="K728" i="11"/>
  <c r="F728" i="11"/>
  <c r="G251" i="9"/>
  <c r="H251" i="9"/>
  <c r="I251" i="9" s="1"/>
  <c r="F251" i="9"/>
  <c r="C252" i="9" s="1"/>
  <c r="Q732" i="10" l="1"/>
  <c r="R732" i="10" s="1"/>
  <c r="S732" i="10" s="1"/>
  <c r="T732" i="10" s="1"/>
  <c r="D733" i="10"/>
  <c r="M732" i="10"/>
  <c r="E732" i="10"/>
  <c r="N732" i="10"/>
  <c r="F731" i="10"/>
  <c r="F732" i="10"/>
  <c r="I728" i="11"/>
  <c r="L728" i="11"/>
  <c r="L729" i="11"/>
  <c r="I729" i="11"/>
  <c r="F730" i="11"/>
  <c r="D731" i="11"/>
  <c r="C731" i="11"/>
  <c r="E731" i="11"/>
  <c r="K731" i="11" s="1"/>
  <c r="K729" i="11"/>
  <c r="J252" i="9"/>
  <c r="D252" i="9"/>
  <c r="L251" i="9"/>
  <c r="K251" i="9"/>
  <c r="Q733" i="10" l="1"/>
  <c r="R733" i="10" s="1"/>
  <c r="S733" i="10" s="1"/>
  <c r="T733" i="10" s="1"/>
  <c r="M733" i="10"/>
  <c r="E733" i="10"/>
  <c r="N733" i="10"/>
  <c r="D734" i="10"/>
  <c r="L730" i="11"/>
  <c r="I730" i="11"/>
  <c r="F731" i="11"/>
  <c r="D732" i="11"/>
  <c r="C732" i="11"/>
  <c r="E252" i="9"/>
  <c r="N734" i="10" l="1"/>
  <c r="Q734" i="10"/>
  <c r="R734" i="10" s="1"/>
  <c r="S734" i="10" s="1"/>
  <c r="T734" i="10" s="1"/>
  <c r="M734" i="10"/>
  <c r="E734" i="10"/>
  <c r="D735" i="10"/>
  <c r="F733" i="10"/>
  <c r="F734" i="10"/>
  <c r="L731" i="11"/>
  <c r="I731" i="11"/>
  <c r="C733" i="11"/>
  <c r="D733" i="11"/>
  <c r="E732" i="11"/>
  <c r="G252" i="9"/>
  <c r="H252" i="9"/>
  <c r="I252" i="9" s="1"/>
  <c r="F252" i="9"/>
  <c r="C253" i="9" s="1"/>
  <c r="E735" i="10" l="1"/>
  <c r="M735" i="10"/>
  <c r="D736" i="10"/>
  <c r="N735" i="10"/>
  <c r="Q735" i="10"/>
  <c r="R735" i="10" s="1"/>
  <c r="S735" i="10" s="1"/>
  <c r="T735" i="10" s="1"/>
  <c r="C734" i="11"/>
  <c r="D734" i="11"/>
  <c r="E733" i="11"/>
  <c r="K733" i="11" s="1"/>
  <c r="K732" i="11"/>
  <c r="F732" i="11"/>
  <c r="J253" i="9"/>
  <c r="D253" i="9"/>
  <c r="L252" i="9"/>
  <c r="K252" i="9"/>
  <c r="Q736" i="10" l="1"/>
  <c r="R736" i="10" s="1"/>
  <c r="S736" i="10" s="1"/>
  <c r="T736" i="10" s="1"/>
  <c r="N736" i="10"/>
  <c r="D737" i="10"/>
  <c r="M736" i="10"/>
  <c r="E736" i="10"/>
  <c r="F736" i="10"/>
  <c r="F735" i="10"/>
  <c r="F733" i="11"/>
  <c r="E734" i="11"/>
  <c r="K734" i="11" s="1"/>
  <c r="C735" i="11"/>
  <c r="D735" i="11"/>
  <c r="L732" i="11"/>
  <c r="I732" i="11"/>
  <c r="E253" i="9"/>
  <c r="Q737" i="10" l="1"/>
  <c r="R737" i="10" s="1"/>
  <c r="S737" i="10" s="1"/>
  <c r="T737" i="10" s="1"/>
  <c r="M737" i="10"/>
  <c r="E737" i="10"/>
  <c r="N737" i="10"/>
  <c r="D738" i="10"/>
  <c r="F734" i="11"/>
  <c r="I734" i="11" s="1"/>
  <c r="C736" i="11"/>
  <c r="D736" i="11"/>
  <c r="E735" i="11"/>
  <c r="L733" i="11"/>
  <c r="I733" i="11"/>
  <c r="G253" i="9"/>
  <c r="H253" i="9"/>
  <c r="I253" i="9" s="1"/>
  <c r="F253" i="9"/>
  <c r="C254" i="9" s="1"/>
  <c r="L734" i="11" l="1"/>
  <c r="D739" i="10"/>
  <c r="Q738" i="10"/>
  <c r="R738" i="10" s="1"/>
  <c r="S738" i="10" s="1"/>
  <c r="T738" i="10" s="1"/>
  <c r="E738" i="10"/>
  <c r="M738" i="10"/>
  <c r="N738" i="10"/>
  <c r="F737" i="10"/>
  <c r="C737" i="11"/>
  <c r="D737" i="11"/>
  <c r="E736" i="11"/>
  <c r="F736" i="11" s="1"/>
  <c r="K735" i="11"/>
  <c r="F735" i="11"/>
  <c r="J254" i="9"/>
  <c r="D254" i="9"/>
  <c r="L253" i="9"/>
  <c r="K253" i="9"/>
  <c r="F738" i="10" l="1"/>
  <c r="M739" i="10"/>
  <c r="D740" i="10"/>
  <c r="N739" i="10"/>
  <c r="E739" i="10"/>
  <c r="Q739" i="10"/>
  <c r="R739" i="10" s="1"/>
  <c r="S739" i="10" s="1"/>
  <c r="T739" i="10" s="1"/>
  <c r="C738" i="11"/>
  <c r="E738" i="11"/>
  <c r="K738" i="11" s="1"/>
  <c r="D738" i="11"/>
  <c r="E737" i="11"/>
  <c r="I736" i="11"/>
  <c r="L736" i="11"/>
  <c r="I735" i="11"/>
  <c r="L735" i="11"/>
  <c r="K736" i="11"/>
  <c r="E254" i="9"/>
  <c r="F739" i="10" l="1"/>
  <c r="D741" i="10"/>
  <c r="N740" i="10"/>
  <c r="E740" i="10"/>
  <c r="M740" i="10"/>
  <c r="Q740" i="10"/>
  <c r="R740" i="10" s="1"/>
  <c r="S740" i="10" s="1"/>
  <c r="T740" i="10" s="1"/>
  <c r="F740" i="10"/>
  <c r="D739" i="11"/>
  <c r="C739" i="11"/>
  <c r="K737" i="11"/>
  <c r="F737" i="11"/>
  <c r="F738" i="11"/>
  <c r="G254" i="9"/>
  <c r="H254" i="9"/>
  <c r="I254" i="9" s="1"/>
  <c r="F254" i="9"/>
  <c r="C255" i="9" s="1"/>
  <c r="Q741" i="10" l="1"/>
  <c r="R741" i="10" s="1"/>
  <c r="S741" i="10" s="1"/>
  <c r="T741" i="10" s="1"/>
  <c r="D742" i="10"/>
  <c r="E741" i="10"/>
  <c r="N741" i="10"/>
  <c r="M741" i="10"/>
  <c r="F741" i="10"/>
  <c r="L738" i="11"/>
  <c r="I738" i="11"/>
  <c r="E739" i="11"/>
  <c r="L737" i="11"/>
  <c r="I737" i="11"/>
  <c r="D740" i="11"/>
  <c r="E740" i="11"/>
  <c r="K740" i="11" s="1"/>
  <c r="C740" i="11"/>
  <c r="J255" i="9"/>
  <c r="D255" i="9"/>
  <c r="L254" i="9"/>
  <c r="K254" i="9"/>
  <c r="Q742" i="10" l="1"/>
  <c r="R742" i="10" s="1"/>
  <c r="S742" i="10" s="1"/>
  <c r="T742" i="10" s="1"/>
  <c r="E742" i="10"/>
  <c r="M742" i="10"/>
  <c r="N742" i="10"/>
  <c r="D743" i="10"/>
  <c r="F742" i="10"/>
  <c r="K739" i="11"/>
  <c r="F739" i="11"/>
  <c r="F740" i="11"/>
  <c r="E741" i="11"/>
  <c r="K741" i="11" s="1"/>
  <c r="C741" i="11"/>
  <c r="D741" i="11"/>
  <c r="E255" i="9"/>
  <c r="N743" i="10" l="1"/>
  <c r="D744" i="10"/>
  <c r="E743" i="10"/>
  <c r="Q743" i="10"/>
  <c r="R743" i="10" s="1"/>
  <c r="S743" i="10" s="1"/>
  <c r="T743" i="10" s="1"/>
  <c r="M743" i="10"/>
  <c r="F743" i="10"/>
  <c r="F741" i="11"/>
  <c r="D742" i="11"/>
  <c r="C742" i="11"/>
  <c r="I740" i="11"/>
  <c r="L740" i="11"/>
  <c r="I739" i="11"/>
  <c r="L739" i="11"/>
  <c r="G255" i="9"/>
  <c r="H255" i="9"/>
  <c r="I255" i="9" s="1"/>
  <c r="F255" i="9"/>
  <c r="C256" i="9" s="1"/>
  <c r="M744" i="10" l="1"/>
  <c r="Q744" i="10"/>
  <c r="R744" i="10" s="1"/>
  <c r="S744" i="10" s="1"/>
  <c r="T744" i="10" s="1"/>
  <c r="D745" i="10"/>
  <c r="E744" i="10"/>
  <c r="N744" i="10"/>
  <c r="E742" i="11"/>
  <c r="D743" i="11"/>
  <c r="C743" i="11"/>
  <c r="L741" i="11"/>
  <c r="I741" i="11"/>
  <c r="J256" i="9"/>
  <c r="D256" i="9"/>
  <c r="L255" i="9"/>
  <c r="K255" i="9"/>
  <c r="E745" i="10" l="1"/>
  <c r="N745" i="10"/>
  <c r="M745" i="10"/>
  <c r="D746" i="10"/>
  <c r="Q745" i="10"/>
  <c r="R745" i="10" s="1"/>
  <c r="S745" i="10" s="1"/>
  <c r="T745" i="10" s="1"/>
  <c r="F744" i="10"/>
  <c r="E743" i="11"/>
  <c r="C744" i="11"/>
  <c r="D744" i="11"/>
  <c r="E744" i="11"/>
  <c r="K744" i="11" s="1"/>
  <c r="K742" i="11"/>
  <c r="F742" i="11"/>
  <c r="F744" i="11"/>
  <c r="F743" i="11"/>
  <c r="E256" i="9"/>
  <c r="F745" i="10" l="1"/>
  <c r="Q746" i="10"/>
  <c r="R746" i="10" s="1"/>
  <c r="S746" i="10" s="1"/>
  <c r="T746" i="10" s="1"/>
  <c r="N746" i="10"/>
  <c r="E746" i="10"/>
  <c r="M746" i="10"/>
  <c r="D747" i="10"/>
  <c r="L743" i="11"/>
  <c r="I743" i="11"/>
  <c r="I744" i="11"/>
  <c r="L744" i="11"/>
  <c r="D745" i="11"/>
  <c r="C745" i="11"/>
  <c r="I742" i="11"/>
  <c r="L742" i="11"/>
  <c r="K743" i="11"/>
  <c r="G256" i="9"/>
  <c r="H256" i="9"/>
  <c r="I256" i="9" s="1"/>
  <c r="F256" i="9"/>
  <c r="C257" i="9" s="1"/>
  <c r="Q747" i="10" l="1"/>
  <c r="R747" i="10" s="1"/>
  <c r="S747" i="10" s="1"/>
  <c r="T747" i="10" s="1"/>
  <c r="E747" i="10"/>
  <c r="D748" i="10"/>
  <c r="M747" i="10"/>
  <c r="N747" i="10"/>
  <c r="F746" i="10"/>
  <c r="F747" i="10"/>
  <c r="D746" i="11"/>
  <c r="C746" i="11"/>
  <c r="E745" i="11"/>
  <c r="J257" i="9"/>
  <c r="D257" i="9"/>
  <c r="L256" i="9"/>
  <c r="K256" i="9"/>
  <c r="Q748" i="10" l="1"/>
  <c r="R748" i="10" s="1"/>
  <c r="S748" i="10" s="1"/>
  <c r="T748" i="10" s="1"/>
  <c r="M748" i="10"/>
  <c r="E748" i="10"/>
  <c r="D749" i="10"/>
  <c r="N748" i="10"/>
  <c r="K745" i="11"/>
  <c r="F745" i="11"/>
  <c r="E746" i="11"/>
  <c r="K746" i="11" s="1"/>
  <c r="C747" i="11"/>
  <c r="E747" i="11"/>
  <c r="K747" i="11" s="1"/>
  <c r="D747" i="11"/>
  <c r="E257" i="9"/>
  <c r="F748" i="10" l="1"/>
  <c r="E749" i="10"/>
  <c r="M749" i="10"/>
  <c r="N749" i="10"/>
  <c r="D750" i="10"/>
  <c r="Q749" i="10"/>
  <c r="R749" i="10" s="1"/>
  <c r="S749" i="10" s="1"/>
  <c r="T749" i="10" s="1"/>
  <c r="F747" i="11"/>
  <c r="F746" i="11"/>
  <c r="I745" i="11"/>
  <c r="L745" i="11"/>
  <c r="D748" i="11"/>
  <c r="C748" i="11"/>
  <c r="G257" i="9"/>
  <c r="H257" i="9"/>
  <c r="I257" i="9" s="1"/>
  <c r="F257" i="9"/>
  <c r="C258" i="9" s="1"/>
  <c r="F749" i="10" l="1"/>
  <c r="M750" i="10"/>
  <c r="N750" i="10"/>
  <c r="D751" i="10"/>
  <c r="E750" i="10"/>
  <c r="Q750" i="10"/>
  <c r="R750" i="10" s="1"/>
  <c r="S750" i="10" s="1"/>
  <c r="T750" i="10" s="1"/>
  <c r="E748" i="11"/>
  <c r="L746" i="11"/>
  <c r="I746" i="11"/>
  <c r="E749" i="11"/>
  <c r="K749" i="11" s="1"/>
  <c r="C749" i="11"/>
  <c r="D749" i="11"/>
  <c r="L747" i="11"/>
  <c r="I747" i="11"/>
  <c r="J258" i="9"/>
  <c r="D258" i="9"/>
  <c r="L257" i="9"/>
  <c r="K257" i="9"/>
  <c r="F750" i="10" l="1"/>
  <c r="D752" i="10"/>
  <c r="N751" i="10"/>
  <c r="E751" i="10"/>
  <c r="M751" i="10"/>
  <c r="Q751" i="10"/>
  <c r="R751" i="10" s="1"/>
  <c r="S751" i="10" s="1"/>
  <c r="T751" i="10" s="1"/>
  <c r="D750" i="11"/>
  <c r="C750" i="11"/>
  <c r="K748" i="11"/>
  <c r="F749" i="11"/>
  <c r="F748" i="11"/>
  <c r="E258" i="9"/>
  <c r="F751" i="10" l="1"/>
  <c r="E752" i="10"/>
  <c r="Q752" i="10"/>
  <c r="R752" i="10" s="1"/>
  <c r="S752" i="10" s="1"/>
  <c r="T752" i="10" s="1"/>
  <c r="M752" i="10"/>
  <c r="N752" i="10"/>
  <c r="D753" i="10"/>
  <c r="E750" i="11"/>
  <c r="L749" i="11"/>
  <c r="I749" i="11"/>
  <c r="D751" i="11"/>
  <c r="C751" i="11"/>
  <c r="L748" i="11"/>
  <c r="I748" i="11"/>
  <c r="G258" i="9"/>
  <c r="H258" i="9"/>
  <c r="I258" i="9" s="1"/>
  <c r="F258" i="9"/>
  <c r="C259" i="9" s="1"/>
  <c r="M753" i="10" l="1"/>
  <c r="E753" i="10"/>
  <c r="Q753" i="10"/>
  <c r="R753" i="10" s="1"/>
  <c r="S753" i="10" s="1"/>
  <c r="T753" i="10" s="1"/>
  <c r="N753" i="10"/>
  <c r="D754" i="10"/>
  <c r="F752" i="10"/>
  <c r="F753" i="10"/>
  <c r="C752" i="11"/>
  <c r="D752" i="11"/>
  <c r="E751" i="11"/>
  <c r="K750" i="11"/>
  <c r="F750" i="11"/>
  <c r="J259" i="9"/>
  <c r="D259" i="9"/>
  <c r="L258" i="9"/>
  <c r="K258" i="9"/>
  <c r="M754" i="10" l="1"/>
  <c r="D755" i="10"/>
  <c r="E754" i="10"/>
  <c r="Q754" i="10"/>
  <c r="R754" i="10" s="1"/>
  <c r="S754" i="10" s="1"/>
  <c r="T754" i="10" s="1"/>
  <c r="N754" i="10"/>
  <c r="D753" i="11"/>
  <c r="C753" i="11"/>
  <c r="E753" i="11"/>
  <c r="K753" i="11" s="1"/>
  <c r="I750" i="11"/>
  <c r="L750" i="11"/>
  <c r="K751" i="11"/>
  <c r="F751" i="11"/>
  <c r="E752" i="11"/>
  <c r="K752" i="11" s="1"/>
  <c r="E259" i="9"/>
  <c r="E755" i="10" l="1"/>
  <c r="M755" i="10"/>
  <c r="D756" i="10"/>
  <c r="Q755" i="10"/>
  <c r="R755" i="10" s="1"/>
  <c r="S755" i="10" s="1"/>
  <c r="T755" i="10" s="1"/>
  <c r="N755" i="10"/>
  <c r="F755" i="10"/>
  <c r="F754" i="10"/>
  <c r="C754" i="11"/>
  <c r="D754" i="11"/>
  <c r="F753" i="11"/>
  <c r="I751" i="11"/>
  <c r="L751" i="11"/>
  <c r="F752" i="11"/>
  <c r="G259" i="9"/>
  <c r="H259" i="9"/>
  <c r="I259" i="9" s="1"/>
  <c r="F259" i="9"/>
  <c r="C260" i="9" s="1"/>
  <c r="E756" i="10" l="1"/>
  <c r="Q756" i="10"/>
  <c r="R756" i="10" s="1"/>
  <c r="S756" i="10" s="1"/>
  <c r="T756" i="10" s="1"/>
  <c r="D757" i="10"/>
  <c r="N756" i="10"/>
  <c r="M756" i="10"/>
  <c r="L752" i="11"/>
  <c r="I752" i="11"/>
  <c r="D755" i="11"/>
  <c r="C755" i="11"/>
  <c r="L753" i="11"/>
  <c r="I753" i="11"/>
  <c r="E754" i="11"/>
  <c r="J260" i="9"/>
  <c r="D260" i="9"/>
  <c r="L259" i="9"/>
  <c r="K259" i="9"/>
  <c r="N757" i="10" l="1"/>
  <c r="Q757" i="10"/>
  <c r="R757" i="10" s="1"/>
  <c r="S757" i="10" s="1"/>
  <c r="T757" i="10" s="1"/>
  <c r="E757" i="10"/>
  <c r="D758" i="10"/>
  <c r="M757" i="10"/>
  <c r="F756" i="10"/>
  <c r="F757" i="10"/>
  <c r="C756" i="11"/>
  <c r="D756" i="11"/>
  <c r="E755" i="11"/>
  <c r="K754" i="11"/>
  <c r="F754" i="11"/>
  <c r="E260" i="9"/>
  <c r="D759" i="10" l="1"/>
  <c r="N758" i="10"/>
  <c r="E758" i="10"/>
  <c r="Q758" i="10"/>
  <c r="R758" i="10" s="1"/>
  <c r="S758" i="10" s="1"/>
  <c r="T758" i="10" s="1"/>
  <c r="M758" i="10"/>
  <c r="E756" i="11"/>
  <c r="K756" i="11" s="1"/>
  <c r="D757" i="11"/>
  <c r="C757" i="11"/>
  <c r="L754" i="11"/>
  <c r="I754" i="11"/>
  <c r="F755" i="11"/>
  <c r="K755" i="11"/>
  <c r="G260" i="9"/>
  <c r="H260" i="9"/>
  <c r="I260" i="9" s="1"/>
  <c r="F260" i="9"/>
  <c r="C261" i="9" s="1"/>
  <c r="F758" i="10" l="1"/>
  <c r="D760" i="10"/>
  <c r="Q759" i="10"/>
  <c r="R759" i="10" s="1"/>
  <c r="S759" i="10" s="1"/>
  <c r="T759" i="10" s="1"/>
  <c r="E759" i="10"/>
  <c r="M759" i="10"/>
  <c r="N759" i="10"/>
  <c r="F756" i="11"/>
  <c r="L756" i="11" s="1"/>
  <c r="E757" i="11"/>
  <c r="L755" i="11"/>
  <c r="I755" i="11"/>
  <c r="D758" i="11"/>
  <c r="C758" i="11"/>
  <c r="J261" i="9"/>
  <c r="D261" i="9"/>
  <c r="L260" i="9"/>
  <c r="K260" i="9"/>
  <c r="F759" i="10" l="1"/>
  <c r="Q760" i="10"/>
  <c r="R760" i="10" s="1"/>
  <c r="S760" i="10" s="1"/>
  <c r="T760" i="10" s="1"/>
  <c r="N760" i="10"/>
  <c r="E760" i="10"/>
  <c r="M760" i="10"/>
  <c r="D761" i="10"/>
  <c r="F760" i="10"/>
  <c r="I756" i="11"/>
  <c r="K757" i="11"/>
  <c r="F757" i="11"/>
  <c r="D759" i="11"/>
  <c r="C759" i="11"/>
  <c r="E758" i="11"/>
  <c r="E261" i="9"/>
  <c r="Q761" i="10" l="1"/>
  <c r="R761" i="10" s="1"/>
  <c r="S761" i="10" s="1"/>
  <c r="T761" i="10" s="1"/>
  <c r="E761" i="10"/>
  <c r="M761" i="10"/>
  <c r="D762" i="10"/>
  <c r="N761" i="10"/>
  <c r="F761" i="10"/>
  <c r="D760" i="11"/>
  <c r="C760" i="11"/>
  <c r="L757" i="11"/>
  <c r="I757" i="11"/>
  <c r="K758" i="11"/>
  <c r="F758" i="11"/>
  <c r="E759" i="11"/>
  <c r="G261" i="9"/>
  <c r="H261" i="9"/>
  <c r="I261" i="9" s="1"/>
  <c r="F261" i="9"/>
  <c r="C262" i="9" s="1"/>
  <c r="E762" i="10" l="1"/>
  <c r="M762" i="10"/>
  <c r="D763" i="10"/>
  <c r="N762" i="10"/>
  <c r="Q762" i="10"/>
  <c r="R762" i="10" s="1"/>
  <c r="S762" i="10" s="1"/>
  <c r="T762" i="10" s="1"/>
  <c r="F762" i="10"/>
  <c r="L758" i="11"/>
  <c r="I758" i="11"/>
  <c r="E760" i="11"/>
  <c r="K760" i="11" s="1"/>
  <c r="D761" i="11"/>
  <c r="C761" i="11"/>
  <c r="K759" i="11"/>
  <c r="F759" i="11"/>
  <c r="J262" i="9"/>
  <c r="D262" i="9"/>
  <c r="L261" i="9"/>
  <c r="K261" i="9"/>
  <c r="D764" i="10" l="1"/>
  <c r="N763" i="10"/>
  <c r="E763" i="10"/>
  <c r="Q763" i="10"/>
  <c r="R763" i="10" s="1"/>
  <c r="S763" i="10" s="1"/>
  <c r="T763" i="10" s="1"/>
  <c r="M763" i="10"/>
  <c r="F763" i="10"/>
  <c r="E761" i="11"/>
  <c r="D762" i="11"/>
  <c r="E762" i="11"/>
  <c r="K762" i="11" s="1"/>
  <c r="C762" i="11"/>
  <c r="F760" i="11"/>
  <c r="L759" i="11"/>
  <c r="I759" i="11"/>
  <c r="E262" i="9"/>
  <c r="E764" i="10" l="1"/>
  <c r="D765" i="10"/>
  <c r="M764" i="10"/>
  <c r="Q764" i="10"/>
  <c r="R764" i="10" s="1"/>
  <c r="S764" i="10" s="1"/>
  <c r="T764" i="10" s="1"/>
  <c r="N764" i="10"/>
  <c r="F762" i="11"/>
  <c r="I762" i="11" s="1"/>
  <c r="C763" i="11"/>
  <c r="D763" i="11"/>
  <c r="I760" i="11"/>
  <c r="L760" i="11"/>
  <c r="K761" i="11"/>
  <c r="F761" i="11"/>
  <c r="G262" i="9"/>
  <c r="H262" i="9"/>
  <c r="I262" i="9" s="1"/>
  <c r="F262" i="9"/>
  <c r="C263" i="9" s="1"/>
  <c r="N765" i="10" l="1"/>
  <c r="Q765" i="10"/>
  <c r="R765" i="10" s="1"/>
  <c r="S765" i="10" s="1"/>
  <c r="T765" i="10" s="1"/>
  <c r="E765" i="10"/>
  <c r="D766" i="10"/>
  <c r="M765" i="10"/>
  <c r="F765" i="10"/>
  <c r="F764" i="10"/>
  <c r="L762" i="11"/>
  <c r="L761" i="11"/>
  <c r="I761" i="11"/>
  <c r="E764" i="11"/>
  <c r="K764" i="11" s="1"/>
  <c r="C764" i="11"/>
  <c r="D764" i="11"/>
  <c r="E763" i="11"/>
  <c r="J263" i="9"/>
  <c r="D263" i="9"/>
  <c r="L262" i="9"/>
  <c r="K262" i="9"/>
  <c r="M766" i="10" l="1"/>
  <c r="Q766" i="10"/>
  <c r="R766" i="10" s="1"/>
  <c r="S766" i="10" s="1"/>
  <c r="T766" i="10" s="1"/>
  <c r="E766" i="10"/>
  <c r="N766" i="10"/>
  <c r="D767" i="10"/>
  <c r="C765" i="11"/>
  <c r="D765" i="11"/>
  <c r="K763" i="11"/>
  <c r="F764" i="11"/>
  <c r="F763" i="11"/>
  <c r="E263" i="9"/>
  <c r="M767" i="10" l="1"/>
  <c r="Q767" i="10"/>
  <c r="R767" i="10" s="1"/>
  <c r="S767" i="10" s="1"/>
  <c r="T767" i="10" s="1"/>
  <c r="D768" i="10"/>
  <c r="E767" i="10"/>
  <c r="N767" i="10"/>
  <c r="F766" i="10"/>
  <c r="D766" i="11"/>
  <c r="C766" i="11"/>
  <c r="E765" i="11"/>
  <c r="I764" i="11"/>
  <c r="L764" i="11"/>
  <c r="L763" i="11"/>
  <c r="I763" i="11"/>
  <c r="G263" i="9"/>
  <c r="H263" i="9"/>
  <c r="I263" i="9" s="1"/>
  <c r="F263" i="9"/>
  <c r="C264" i="9" s="1"/>
  <c r="N768" i="10" l="1"/>
  <c r="E768" i="10"/>
  <c r="D769" i="10"/>
  <c r="M768" i="10"/>
  <c r="Q768" i="10"/>
  <c r="R768" i="10" s="1"/>
  <c r="S768" i="10" s="1"/>
  <c r="T768" i="10" s="1"/>
  <c r="F767" i="10"/>
  <c r="K765" i="11"/>
  <c r="F765" i="11"/>
  <c r="E766" i="11"/>
  <c r="K766" i="11" s="1"/>
  <c r="C767" i="11"/>
  <c r="D767" i="11"/>
  <c r="J264" i="9"/>
  <c r="D264" i="9"/>
  <c r="L263" i="9"/>
  <c r="K263" i="9"/>
  <c r="F768" i="10" l="1"/>
  <c r="D770" i="10"/>
  <c r="E769" i="10"/>
  <c r="Q769" i="10"/>
  <c r="R769" i="10" s="1"/>
  <c r="S769" i="10" s="1"/>
  <c r="T769" i="10" s="1"/>
  <c r="N769" i="10"/>
  <c r="M769" i="10"/>
  <c r="I765" i="11"/>
  <c r="L765" i="11"/>
  <c r="F766" i="11"/>
  <c r="E767" i="11"/>
  <c r="F767" i="11"/>
  <c r="D768" i="11"/>
  <c r="C768" i="11"/>
  <c r="E264" i="9"/>
  <c r="E770" i="10" l="1"/>
  <c r="Q770" i="10"/>
  <c r="R770" i="10" s="1"/>
  <c r="S770" i="10" s="1"/>
  <c r="T770" i="10" s="1"/>
  <c r="N770" i="10"/>
  <c r="M770" i="10"/>
  <c r="D771" i="10"/>
  <c r="F769" i="10"/>
  <c r="F770" i="10"/>
  <c r="L767" i="11"/>
  <c r="I767" i="11"/>
  <c r="D769" i="11"/>
  <c r="C769" i="11"/>
  <c r="K767" i="11"/>
  <c r="I766" i="11"/>
  <c r="L766" i="11"/>
  <c r="E768" i="11"/>
  <c r="G264" i="9"/>
  <c r="H264" i="9"/>
  <c r="I264" i="9" s="1"/>
  <c r="F264" i="9"/>
  <c r="C265" i="9" s="1"/>
  <c r="N771" i="10" l="1"/>
  <c r="E771" i="10"/>
  <c r="M771" i="10"/>
  <c r="Q771" i="10"/>
  <c r="R771" i="10" s="1"/>
  <c r="S771" i="10" s="1"/>
  <c r="T771" i="10" s="1"/>
  <c r="D772" i="10"/>
  <c r="F771" i="10"/>
  <c r="K768" i="11"/>
  <c r="F768" i="11"/>
  <c r="E769" i="11"/>
  <c r="D770" i="11"/>
  <c r="C770" i="11"/>
  <c r="J265" i="9"/>
  <c r="D265" i="9"/>
  <c r="L264" i="9"/>
  <c r="K264" i="9"/>
  <c r="D773" i="10" l="1"/>
  <c r="E772" i="10"/>
  <c r="N772" i="10"/>
  <c r="M772" i="10"/>
  <c r="Q772" i="10"/>
  <c r="R772" i="10" s="1"/>
  <c r="S772" i="10" s="1"/>
  <c r="T772" i="10" s="1"/>
  <c r="F772" i="10"/>
  <c r="D771" i="11"/>
  <c r="C771" i="11"/>
  <c r="I768" i="11"/>
  <c r="L768" i="11"/>
  <c r="E770" i="11"/>
  <c r="K769" i="11"/>
  <c r="F769" i="11"/>
  <c r="E265" i="9"/>
  <c r="Q773" i="10" l="1"/>
  <c r="R773" i="10" s="1"/>
  <c r="S773" i="10" s="1"/>
  <c r="T773" i="10" s="1"/>
  <c r="M773" i="10"/>
  <c r="D774" i="10"/>
  <c r="N773" i="10"/>
  <c r="E773" i="10"/>
  <c r="E771" i="11"/>
  <c r="F771" i="11" s="1"/>
  <c r="L769" i="11"/>
  <c r="I769" i="11"/>
  <c r="C772" i="11"/>
  <c r="D772" i="11"/>
  <c r="K770" i="11"/>
  <c r="F770" i="11"/>
  <c r="G265" i="9"/>
  <c r="H265" i="9"/>
  <c r="I265" i="9" s="1"/>
  <c r="F265" i="9"/>
  <c r="C266" i="9" s="1"/>
  <c r="E774" i="10" l="1"/>
  <c r="D775" i="10"/>
  <c r="Q774" i="10"/>
  <c r="R774" i="10" s="1"/>
  <c r="S774" i="10" s="1"/>
  <c r="T774" i="10" s="1"/>
  <c r="N774" i="10"/>
  <c r="M774" i="10"/>
  <c r="F773" i="10"/>
  <c r="F774" i="10"/>
  <c r="L770" i="11"/>
  <c r="I770" i="11"/>
  <c r="D773" i="11"/>
  <c r="C773" i="11"/>
  <c r="L771" i="11"/>
  <c r="I771" i="11"/>
  <c r="E772" i="11"/>
  <c r="K771" i="11"/>
  <c r="J266" i="9"/>
  <c r="D266" i="9"/>
  <c r="L265" i="9"/>
  <c r="K265" i="9"/>
  <c r="E775" i="10" l="1"/>
  <c r="D776" i="10"/>
  <c r="Q775" i="10"/>
  <c r="R775" i="10" s="1"/>
  <c r="S775" i="10" s="1"/>
  <c r="T775" i="10" s="1"/>
  <c r="N775" i="10"/>
  <c r="M775" i="10"/>
  <c r="C774" i="11"/>
  <c r="D774" i="11"/>
  <c r="E773" i="11"/>
  <c r="K772" i="11"/>
  <c r="F772" i="11"/>
  <c r="E266" i="9"/>
  <c r="N776" i="10" l="1"/>
  <c r="D777" i="10"/>
  <c r="Q776" i="10"/>
  <c r="R776" i="10" s="1"/>
  <c r="S776" i="10" s="1"/>
  <c r="T776" i="10" s="1"/>
  <c r="M776" i="10"/>
  <c r="E776" i="10"/>
  <c r="F775" i="10"/>
  <c r="F776" i="10"/>
  <c r="K773" i="11"/>
  <c r="F773" i="11"/>
  <c r="E774" i="11"/>
  <c r="K774" i="11" s="1"/>
  <c r="C775" i="11"/>
  <c r="D775" i="11"/>
  <c r="E775" i="11"/>
  <c r="K775" i="11" s="1"/>
  <c r="F775" i="11"/>
  <c r="L772" i="11"/>
  <c r="I772" i="11"/>
  <c r="G266" i="9"/>
  <c r="H266" i="9"/>
  <c r="I266" i="9" s="1"/>
  <c r="F266" i="9"/>
  <c r="C267" i="9" s="1"/>
  <c r="E777" i="10" l="1"/>
  <c r="M777" i="10"/>
  <c r="N777" i="10"/>
  <c r="D778" i="10"/>
  <c r="Q777" i="10"/>
  <c r="R777" i="10" s="1"/>
  <c r="S777" i="10" s="1"/>
  <c r="T777" i="10" s="1"/>
  <c r="I773" i="11"/>
  <c r="L773" i="11"/>
  <c r="I775" i="11"/>
  <c r="L775" i="11"/>
  <c r="F774" i="11"/>
  <c r="E776" i="11"/>
  <c r="F776" i="11" s="1"/>
  <c r="C776" i="11"/>
  <c r="D776" i="11"/>
  <c r="J267" i="9"/>
  <c r="D267" i="9"/>
  <c r="L266" i="9"/>
  <c r="K266" i="9"/>
  <c r="N778" i="10" l="1"/>
  <c r="E778" i="10"/>
  <c r="M778" i="10"/>
  <c r="Q778" i="10"/>
  <c r="R778" i="10" s="1"/>
  <c r="S778" i="10" s="1"/>
  <c r="T778" i="10" s="1"/>
  <c r="D779" i="10"/>
  <c r="F777" i="10"/>
  <c r="F778" i="10"/>
  <c r="L776" i="11"/>
  <c r="I776" i="11"/>
  <c r="D777" i="11"/>
  <c r="C777" i="11"/>
  <c r="K776" i="11"/>
  <c r="L774" i="11"/>
  <c r="I774" i="11"/>
  <c r="E267" i="9"/>
  <c r="E779" i="10" l="1"/>
  <c r="Q779" i="10"/>
  <c r="R779" i="10" s="1"/>
  <c r="S779" i="10" s="1"/>
  <c r="T779" i="10" s="1"/>
  <c r="D780" i="10"/>
  <c r="M779" i="10"/>
  <c r="N779" i="10"/>
  <c r="D778" i="11"/>
  <c r="C778" i="11"/>
  <c r="E777" i="11"/>
  <c r="G267" i="9"/>
  <c r="H267" i="9"/>
  <c r="I267" i="9" s="1"/>
  <c r="F267" i="9"/>
  <c r="C268" i="9" s="1"/>
  <c r="M780" i="10" l="1"/>
  <c r="Q780" i="10"/>
  <c r="R780" i="10" s="1"/>
  <c r="S780" i="10" s="1"/>
  <c r="T780" i="10" s="1"/>
  <c r="D781" i="10"/>
  <c r="N780" i="10"/>
  <c r="E780" i="10"/>
  <c r="F779" i="10"/>
  <c r="C779" i="11"/>
  <c r="D779" i="11"/>
  <c r="E779" i="11"/>
  <c r="K779" i="11" s="1"/>
  <c r="K777" i="11"/>
  <c r="F777" i="11"/>
  <c r="E778" i="11"/>
  <c r="K778" i="11" s="1"/>
  <c r="J268" i="9"/>
  <c r="D268" i="9"/>
  <c r="L267" i="9"/>
  <c r="K267" i="9"/>
  <c r="D782" i="10" l="1"/>
  <c r="Q781" i="10"/>
  <c r="R781" i="10" s="1"/>
  <c r="S781" i="10" s="1"/>
  <c r="T781" i="10" s="1"/>
  <c r="E781" i="10"/>
  <c r="N781" i="10"/>
  <c r="M781" i="10"/>
  <c r="F780" i="10"/>
  <c r="L777" i="11"/>
  <c r="I777" i="11"/>
  <c r="F779" i="11"/>
  <c r="F778" i="11"/>
  <c r="D780" i="11"/>
  <c r="C780" i="11"/>
  <c r="E268" i="9"/>
  <c r="F781" i="10" l="1"/>
  <c r="E782" i="10"/>
  <c r="N782" i="10"/>
  <c r="D783" i="10"/>
  <c r="M782" i="10"/>
  <c r="Q782" i="10"/>
  <c r="R782" i="10" s="1"/>
  <c r="S782" i="10" s="1"/>
  <c r="T782" i="10" s="1"/>
  <c r="L779" i="11"/>
  <c r="I779" i="11"/>
  <c r="I778" i="11"/>
  <c r="L778" i="11"/>
  <c r="E780" i="11"/>
  <c r="E781" i="11"/>
  <c r="K781" i="11" s="1"/>
  <c r="C781" i="11"/>
  <c r="D781" i="11"/>
  <c r="G268" i="9"/>
  <c r="H268" i="9"/>
  <c r="I268" i="9" s="1"/>
  <c r="F268" i="9"/>
  <c r="C269" i="9" s="1"/>
  <c r="F782" i="10" l="1"/>
  <c r="M783" i="10"/>
  <c r="N783" i="10"/>
  <c r="E783" i="10"/>
  <c r="Q783" i="10"/>
  <c r="R783" i="10" s="1"/>
  <c r="S783" i="10" s="1"/>
  <c r="T783" i="10" s="1"/>
  <c r="D784" i="10"/>
  <c r="K780" i="11"/>
  <c r="F780" i="11"/>
  <c r="F781" i="11"/>
  <c r="D782" i="11"/>
  <c r="C782" i="11"/>
  <c r="J269" i="9"/>
  <c r="D269" i="9"/>
  <c r="L268" i="9"/>
  <c r="K268" i="9"/>
  <c r="E784" i="10" l="1"/>
  <c r="D785" i="10"/>
  <c r="Q784" i="10"/>
  <c r="R784" i="10" s="1"/>
  <c r="S784" i="10" s="1"/>
  <c r="T784" i="10" s="1"/>
  <c r="N784" i="10"/>
  <c r="M784" i="10"/>
  <c r="F783" i="10"/>
  <c r="F784" i="10"/>
  <c r="L781" i="11"/>
  <c r="I781" i="11"/>
  <c r="E782" i="11"/>
  <c r="I780" i="11"/>
  <c r="L780" i="11"/>
  <c r="C783" i="11"/>
  <c r="D783" i="11"/>
  <c r="E269" i="9"/>
  <c r="M785" i="10" l="1"/>
  <c r="N785" i="10"/>
  <c r="E785" i="10"/>
  <c r="D786" i="10"/>
  <c r="Q785" i="10"/>
  <c r="R785" i="10" s="1"/>
  <c r="S785" i="10" s="1"/>
  <c r="T785" i="10" s="1"/>
  <c r="F785" i="10"/>
  <c r="E783" i="11"/>
  <c r="K783" i="11" s="1"/>
  <c r="K782" i="11"/>
  <c r="F782" i="11"/>
  <c r="F783" i="11"/>
  <c r="D784" i="11"/>
  <c r="C784" i="11"/>
  <c r="G269" i="9"/>
  <c r="H269" i="9"/>
  <c r="I269" i="9" s="1"/>
  <c r="F269" i="9"/>
  <c r="C270" i="9" s="1"/>
  <c r="M786" i="10" l="1"/>
  <c r="N786" i="10"/>
  <c r="Q786" i="10"/>
  <c r="R786" i="10" s="1"/>
  <c r="S786" i="10" s="1"/>
  <c r="T786" i="10" s="1"/>
  <c r="D787" i="10"/>
  <c r="E786" i="10"/>
  <c r="D785" i="11"/>
  <c r="C785" i="11"/>
  <c r="L783" i="11"/>
  <c r="I783" i="11"/>
  <c r="I782" i="11"/>
  <c r="L782" i="11"/>
  <c r="E784" i="11"/>
  <c r="J270" i="9"/>
  <c r="D270" i="9"/>
  <c r="L269" i="9"/>
  <c r="K269" i="9"/>
  <c r="E787" i="10" l="1"/>
  <c r="Q787" i="10"/>
  <c r="R787" i="10" s="1"/>
  <c r="S787" i="10" s="1"/>
  <c r="T787" i="10" s="1"/>
  <c r="N787" i="10"/>
  <c r="D788" i="10"/>
  <c r="M787" i="10"/>
  <c r="F786" i="10"/>
  <c r="F787" i="10"/>
  <c r="K784" i="11"/>
  <c r="F784" i="11"/>
  <c r="E785" i="11"/>
  <c r="K785" i="11" s="1"/>
  <c r="C786" i="11"/>
  <c r="D786" i="11"/>
  <c r="E270" i="9"/>
  <c r="E788" i="10" l="1"/>
  <c r="N788" i="10"/>
  <c r="M788" i="10"/>
  <c r="Q788" i="10"/>
  <c r="R788" i="10" s="1"/>
  <c r="S788" i="10" s="1"/>
  <c r="T788" i="10" s="1"/>
  <c r="D789" i="10"/>
  <c r="F785" i="11"/>
  <c r="L785" i="11" s="1"/>
  <c r="L784" i="11"/>
  <c r="I784" i="11"/>
  <c r="I785" i="11"/>
  <c r="E786" i="11"/>
  <c r="C787" i="11"/>
  <c r="D787" i="11"/>
  <c r="G270" i="9"/>
  <c r="H270" i="9"/>
  <c r="I270" i="9" s="1"/>
  <c r="F270" i="9"/>
  <c r="C271" i="9" s="1"/>
  <c r="Q789" i="10" l="1"/>
  <c r="R789" i="10" s="1"/>
  <c r="S789" i="10" s="1"/>
  <c r="T789" i="10" s="1"/>
  <c r="D790" i="10"/>
  <c r="M789" i="10"/>
  <c r="E789" i="10"/>
  <c r="N789" i="10"/>
  <c r="F788" i="10"/>
  <c r="F789" i="10"/>
  <c r="K786" i="11"/>
  <c r="D788" i="11"/>
  <c r="C788" i="11"/>
  <c r="E787" i="11"/>
  <c r="K787" i="11" s="1"/>
  <c r="F786" i="11"/>
  <c r="F787" i="11"/>
  <c r="J271" i="9"/>
  <c r="D271" i="9"/>
  <c r="L270" i="9"/>
  <c r="K270" i="9"/>
  <c r="N790" i="10" l="1"/>
  <c r="D791" i="10"/>
  <c r="Q790" i="10"/>
  <c r="R790" i="10" s="1"/>
  <c r="S790" i="10" s="1"/>
  <c r="T790" i="10" s="1"/>
  <c r="M790" i="10"/>
  <c r="E790" i="10"/>
  <c r="E788" i="11"/>
  <c r="K788" i="11" s="1"/>
  <c r="I786" i="11"/>
  <c r="L786" i="11"/>
  <c r="L787" i="11"/>
  <c r="I787" i="11"/>
  <c r="D789" i="11"/>
  <c r="C789" i="11"/>
  <c r="E789" i="11"/>
  <c r="K789" i="11" s="1"/>
  <c r="E271" i="9"/>
  <c r="F790" i="10" l="1"/>
  <c r="N791" i="10"/>
  <c r="D792" i="10"/>
  <c r="Q791" i="10"/>
  <c r="R791" i="10" s="1"/>
  <c r="S791" i="10" s="1"/>
  <c r="T791" i="10" s="1"/>
  <c r="M791" i="10"/>
  <c r="E791" i="10"/>
  <c r="F788" i="11"/>
  <c r="I788" i="11" s="1"/>
  <c r="F789" i="11"/>
  <c r="L789" i="11" s="1"/>
  <c r="D790" i="11"/>
  <c r="C790" i="11"/>
  <c r="G271" i="9"/>
  <c r="H271" i="9"/>
  <c r="I271" i="9" s="1"/>
  <c r="F271" i="9"/>
  <c r="C272" i="9" s="1"/>
  <c r="Q792" i="10" l="1"/>
  <c r="R792" i="10" s="1"/>
  <c r="S792" i="10" s="1"/>
  <c r="T792" i="10" s="1"/>
  <c r="N792" i="10"/>
  <c r="D793" i="10"/>
  <c r="E792" i="10"/>
  <c r="M792" i="10"/>
  <c r="L788" i="11"/>
  <c r="F792" i="10"/>
  <c r="F791" i="10"/>
  <c r="I789" i="11"/>
  <c r="D791" i="11"/>
  <c r="C791" i="11"/>
  <c r="E790" i="11"/>
  <c r="J272" i="9"/>
  <c r="D272" i="9"/>
  <c r="L271" i="9"/>
  <c r="K271" i="9"/>
  <c r="D794" i="10" l="1"/>
  <c r="M793" i="10"/>
  <c r="N793" i="10"/>
  <c r="E793" i="10"/>
  <c r="Q793" i="10"/>
  <c r="R793" i="10" s="1"/>
  <c r="S793" i="10" s="1"/>
  <c r="T793" i="10" s="1"/>
  <c r="K790" i="11"/>
  <c r="F790" i="11"/>
  <c r="E791" i="11"/>
  <c r="K791" i="11" s="1"/>
  <c r="D792" i="11"/>
  <c r="E792" i="11"/>
  <c r="K792" i="11" s="1"/>
  <c r="C792" i="11"/>
  <c r="E272" i="9"/>
  <c r="F793" i="10" l="1"/>
  <c r="E794" i="10"/>
  <c r="Q794" i="10"/>
  <c r="R794" i="10" s="1"/>
  <c r="S794" i="10" s="1"/>
  <c r="T794" i="10" s="1"/>
  <c r="D795" i="10"/>
  <c r="N794" i="10"/>
  <c r="M794" i="10"/>
  <c r="L790" i="11"/>
  <c r="I790" i="11"/>
  <c r="C793" i="11"/>
  <c r="D793" i="11"/>
  <c r="F791" i="11"/>
  <c r="F792" i="11"/>
  <c r="G272" i="9"/>
  <c r="H272" i="9"/>
  <c r="I272" i="9" s="1"/>
  <c r="F272" i="9"/>
  <c r="C273" i="9" s="1"/>
  <c r="D796" i="10" l="1"/>
  <c r="M795" i="10"/>
  <c r="Q795" i="10"/>
  <c r="R795" i="10" s="1"/>
  <c r="S795" i="10" s="1"/>
  <c r="T795" i="10" s="1"/>
  <c r="N795" i="10"/>
  <c r="E795" i="10"/>
  <c r="F795" i="10" s="1"/>
  <c r="F794" i="10"/>
  <c r="E794" i="11"/>
  <c r="K794" i="11" s="1"/>
  <c r="D794" i="11"/>
  <c r="C794" i="11"/>
  <c r="E793" i="11"/>
  <c r="I792" i="11"/>
  <c r="L792" i="11"/>
  <c r="L791" i="11"/>
  <c r="I791" i="11"/>
  <c r="J273" i="9"/>
  <c r="D273" i="9"/>
  <c r="L272" i="9"/>
  <c r="K272" i="9"/>
  <c r="M796" i="10" l="1"/>
  <c r="E796" i="10"/>
  <c r="D797" i="10"/>
  <c r="N796" i="10"/>
  <c r="Q796" i="10"/>
  <c r="R796" i="10" s="1"/>
  <c r="S796" i="10" s="1"/>
  <c r="T796" i="10" s="1"/>
  <c r="D795" i="11"/>
  <c r="C795" i="11"/>
  <c r="K793" i="11"/>
  <c r="F793" i="11"/>
  <c r="F794" i="11"/>
  <c r="E273" i="9"/>
  <c r="F796" i="10" l="1"/>
  <c r="D798" i="10"/>
  <c r="Q797" i="10"/>
  <c r="R797" i="10" s="1"/>
  <c r="S797" i="10" s="1"/>
  <c r="T797" i="10" s="1"/>
  <c r="M797" i="10"/>
  <c r="E797" i="10"/>
  <c r="N797" i="10"/>
  <c r="I794" i="11"/>
  <c r="L794" i="11"/>
  <c r="E796" i="11"/>
  <c r="K796" i="11" s="1"/>
  <c r="C796" i="11"/>
  <c r="D796" i="11"/>
  <c r="E795" i="11"/>
  <c r="L793" i="11"/>
  <c r="I793" i="11"/>
  <c r="G273" i="9"/>
  <c r="H273" i="9"/>
  <c r="I273" i="9" s="1"/>
  <c r="F273" i="9"/>
  <c r="C274" i="9" s="1"/>
  <c r="F797" i="10" l="1"/>
  <c r="Q798" i="10"/>
  <c r="R798" i="10" s="1"/>
  <c r="S798" i="10" s="1"/>
  <c r="T798" i="10" s="1"/>
  <c r="D799" i="10"/>
  <c r="N798" i="10"/>
  <c r="M798" i="10"/>
  <c r="E798" i="10"/>
  <c r="C797" i="11"/>
  <c r="E797" i="11"/>
  <c r="K797" i="11" s="1"/>
  <c r="D797" i="11"/>
  <c r="K795" i="11"/>
  <c r="F796" i="11"/>
  <c r="F795" i="11"/>
  <c r="J274" i="9"/>
  <c r="D274" i="9"/>
  <c r="L273" i="9"/>
  <c r="K273" i="9"/>
  <c r="F798" i="10" l="1"/>
  <c r="Q799" i="10"/>
  <c r="R799" i="10" s="1"/>
  <c r="S799" i="10" s="1"/>
  <c r="T799" i="10" s="1"/>
  <c r="E799" i="10"/>
  <c r="D800" i="10"/>
  <c r="M799" i="10"/>
  <c r="N799" i="10"/>
  <c r="F797" i="11"/>
  <c r="L796" i="11"/>
  <c r="I796" i="11"/>
  <c r="D798" i="11"/>
  <c r="C798" i="11"/>
  <c r="L797" i="11"/>
  <c r="I797" i="11"/>
  <c r="I795" i="11"/>
  <c r="L795" i="11"/>
  <c r="E274" i="9"/>
  <c r="N800" i="10" l="1"/>
  <c r="D801" i="10"/>
  <c r="E800" i="10"/>
  <c r="M800" i="10"/>
  <c r="Q800" i="10"/>
  <c r="R800" i="10" s="1"/>
  <c r="S800" i="10" s="1"/>
  <c r="T800" i="10" s="1"/>
  <c r="F799" i="10"/>
  <c r="C799" i="11"/>
  <c r="D799" i="11"/>
  <c r="E798" i="11"/>
  <c r="G274" i="9"/>
  <c r="H274" i="9"/>
  <c r="I274" i="9" s="1"/>
  <c r="F274" i="9"/>
  <c r="C275" i="9" s="1"/>
  <c r="F800" i="10" l="1"/>
  <c r="N801" i="10"/>
  <c r="D802" i="10"/>
  <c r="M801" i="10"/>
  <c r="E801" i="10"/>
  <c r="Q801" i="10"/>
  <c r="R801" i="10" s="1"/>
  <c r="S801" i="10" s="1"/>
  <c r="T801" i="10" s="1"/>
  <c r="D800" i="11"/>
  <c r="C800" i="11"/>
  <c r="K798" i="11"/>
  <c r="F798" i="11"/>
  <c r="E799" i="11"/>
  <c r="K799" i="11" s="1"/>
  <c r="J275" i="9"/>
  <c r="D275" i="9"/>
  <c r="L274" i="9"/>
  <c r="K274" i="9"/>
  <c r="D803" i="10" l="1"/>
  <c r="M802" i="10"/>
  <c r="Q802" i="10"/>
  <c r="R802" i="10" s="1"/>
  <c r="S802" i="10" s="1"/>
  <c r="T802" i="10" s="1"/>
  <c r="E802" i="10"/>
  <c r="N802" i="10"/>
  <c r="F802" i="10"/>
  <c r="F801" i="10"/>
  <c r="L798" i="11"/>
  <c r="I798" i="11"/>
  <c r="E800" i="11"/>
  <c r="F800" i="11" s="1"/>
  <c r="D801" i="11"/>
  <c r="C801" i="11"/>
  <c r="F799" i="11"/>
  <c r="E275" i="9"/>
  <c r="D804" i="10" l="1"/>
  <c r="Q803" i="10"/>
  <c r="R803" i="10" s="1"/>
  <c r="S803" i="10" s="1"/>
  <c r="T803" i="10" s="1"/>
  <c r="N803" i="10"/>
  <c r="E803" i="10"/>
  <c r="M803" i="10"/>
  <c r="L799" i="11"/>
  <c r="I799" i="11"/>
  <c r="E801" i="11"/>
  <c r="I800" i="11"/>
  <c r="L800" i="11"/>
  <c r="K800" i="11"/>
  <c r="C802" i="11"/>
  <c r="D802" i="11"/>
  <c r="G275" i="9"/>
  <c r="H275" i="9"/>
  <c r="I275" i="9" s="1"/>
  <c r="F275" i="9"/>
  <c r="C276" i="9" s="1"/>
  <c r="E804" i="10" l="1"/>
  <c r="M804" i="10"/>
  <c r="N804" i="10"/>
  <c r="Q804" i="10"/>
  <c r="R804" i="10" s="1"/>
  <c r="S804" i="10" s="1"/>
  <c r="T804" i="10" s="1"/>
  <c r="D805" i="10"/>
  <c r="F803" i="10"/>
  <c r="E803" i="11"/>
  <c r="K803" i="11" s="1"/>
  <c r="C803" i="11"/>
  <c r="D803" i="11"/>
  <c r="E802" i="11"/>
  <c r="K801" i="11"/>
  <c r="F801" i="11"/>
  <c r="J276" i="9"/>
  <c r="D276" i="9"/>
  <c r="L275" i="9"/>
  <c r="K275" i="9"/>
  <c r="Q805" i="10" l="1"/>
  <c r="R805" i="10" s="1"/>
  <c r="S805" i="10" s="1"/>
  <c r="T805" i="10" s="1"/>
  <c r="E805" i="10"/>
  <c r="N805" i="10"/>
  <c r="D806" i="10"/>
  <c r="M805" i="10"/>
  <c r="F803" i="11"/>
  <c r="L803" i="11" s="1"/>
  <c r="F804" i="10"/>
  <c r="I803" i="11"/>
  <c r="K802" i="11"/>
  <c r="F802" i="11"/>
  <c r="L801" i="11"/>
  <c r="I801" i="11"/>
  <c r="D804" i="11"/>
  <c r="C804" i="11"/>
  <c r="E276" i="9"/>
  <c r="E806" i="10" l="1"/>
  <c r="M806" i="10"/>
  <c r="N806" i="10"/>
  <c r="Q806" i="10"/>
  <c r="R806" i="10" s="1"/>
  <c r="S806" i="10" s="1"/>
  <c r="T806" i="10" s="1"/>
  <c r="D807" i="10"/>
  <c r="F805" i="10"/>
  <c r="I802" i="11"/>
  <c r="L802" i="11"/>
  <c r="D805" i="11"/>
  <c r="E805" i="11"/>
  <c r="K805" i="11" s="1"/>
  <c r="C805" i="11"/>
  <c r="E804" i="11"/>
  <c r="G276" i="9"/>
  <c r="H276" i="9"/>
  <c r="I276" i="9" s="1"/>
  <c r="F276" i="9"/>
  <c r="C277" i="9" s="1"/>
  <c r="D808" i="10" l="1"/>
  <c r="M807" i="10"/>
  <c r="Q807" i="10"/>
  <c r="R807" i="10" s="1"/>
  <c r="S807" i="10" s="1"/>
  <c r="T807" i="10" s="1"/>
  <c r="N807" i="10"/>
  <c r="E807" i="10"/>
  <c r="F806" i="10"/>
  <c r="K804" i="11"/>
  <c r="F804" i="11"/>
  <c r="F805" i="11"/>
  <c r="C806" i="11"/>
  <c r="D806" i="11"/>
  <c r="J277" i="9"/>
  <c r="D277" i="9"/>
  <c r="L276" i="9"/>
  <c r="K276" i="9"/>
  <c r="F807" i="10" l="1"/>
  <c r="Q808" i="10"/>
  <c r="R808" i="10" s="1"/>
  <c r="S808" i="10" s="1"/>
  <c r="T808" i="10" s="1"/>
  <c r="M808" i="10"/>
  <c r="N808" i="10"/>
  <c r="D809" i="10"/>
  <c r="E808" i="10"/>
  <c r="I805" i="11"/>
  <c r="L805" i="11"/>
  <c r="E806" i="11"/>
  <c r="C807" i="11"/>
  <c r="D807" i="11"/>
  <c r="L804" i="11"/>
  <c r="I804" i="11"/>
  <c r="E277" i="9"/>
  <c r="N809" i="10" l="1"/>
  <c r="E809" i="10"/>
  <c r="D810" i="10"/>
  <c r="Q809" i="10"/>
  <c r="R809" i="10" s="1"/>
  <c r="S809" i="10" s="1"/>
  <c r="T809" i="10" s="1"/>
  <c r="M809" i="10"/>
  <c r="F808" i="10"/>
  <c r="F809" i="10"/>
  <c r="E807" i="11"/>
  <c r="K807" i="11" s="1"/>
  <c r="D808" i="11"/>
  <c r="C808" i="11"/>
  <c r="K806" i="11"/>
  <c r="F807" i="11"/>
  <c r="F806" i="11"/>
  <c r="G277" i="9"/>
  <c r="H277" i="9"/>
  <c r="I277" i="9" s="1"/>
  <c r="F277" i="9"/>
  <c r="C278" i="9" s="1"/>
  <c r="N810" i="10" l="1"/>
  <c r="D811" i="10"/>
  <c r="E810" i="10"/>
  <c r="M810" i="10"/>
  <c r="Q810" i="10"/>
  <c r="R810" i="10" s="1"/>
  <c r="S810" i="10" s="1"/>
  <c r="T810" i="10" s="1"/>
  <c r="F810" i="10"/>
  <c r="D809" i="11"/>
  <c r="C809" i="11"/>
  <c r="I806" i="11"/>
  <c r="L806" i="11"/>
  <c r="L807" i="11"/>
  <c r="I807" i="11"/>
  <c r="E808" i="11"/>
  <c r="J278" i="9"/>
  <c r="D278" i="9"/>
  <c r="L277" i="9"/>
  <c r="K277" i="9"/>
  <c r="D812" i="10" l="1"/>
  <c r="N811" i="10"/>
  <c r="Q811" i="10"/>
  <c r="R811" i="10" s="1"/>
  <c r="S811" i="10" s="1"/>
  <c r="T811" i="10" s="1"/>
  <c r="E811" i="10"/>
  <c r="M811" i="10"/>
  <c r="E810" i="11"/>
  <c r="K810" i="11" s="1"/>
  <c r="C810" i="11"/>
  <c r="D810" i="11"/>
  <c r="E809" i="11"/>
  <c r="K809" i="11" s="1"/>
  <c r="K808" i="11"/>
  <c r="F808" i="11"/>
  <c r="E278" i="9"/>
  <c r="F811" i="10" l="1"/>
  <c r="D813" i="10"/>
  <c r="M812" i="10"/>
  <c r="Q812" i="10"/>
  <c r="R812" i="10" s="1"/>
  <c r="S812" i="10" s="1"/>
  <c r="T812" i="10" s="1"/>
  <c r="E812" i="10"/>
  <c r="N812" i="10"/>
  <c r="F809" i="11"/>
  <c r="F810" i="11"/>
  <c r="L810" i="11" s="1"/>
  <c r="I808" i="11"/>
  <c r="L808" i="11"/>
  <c r="L809" i="11"/>
  <c r="I809" i="11"/>
  <c r="D811" i="11"/>
  <c r="C811" i="11"/>
  <c r="I810" i="11"/>
  <c r="G278" i="9"/>
  <c r="H278" i="9"/>
  <c r="I278" i="9" s="1"/>
  <c r="F278" i="9"/>
  <c r="C279" i="9" s="1"/>
  <c r="D814" i="10" l="1"/>
  <c r="Q813" i="10"/>
  <c r="R813" i="10" s="1"/>
  <c r="S813" i="10" s="1"/>
  <c r="T813" i="10" s="1"/>
  <c r="E813" i="10"/>
  <c r="N813" i="10"/>
  <c r="M813" i="10"/>
  <c r="F812" i="10"/>
  <c r="D812" i="11"/>
  <c r="C812" i="11"/>
  <c r="E811" i="11"/>
  <c r="J279" i="9"/>
  <c r="D279" i="9"/>
  <c r="L278" i="9"/>
  <c r="K278" i="9"/>
  <c r="F813" i="10" l="1"/>
  <c r="Q814" i="10"/>
  <c r="R814" i="10" s="1"/>
  <c r="S814" i="10" s="1"/>
  <c r="T814" i="10" s="1"/>
  <c r="D815" i="10"/>
  <c r="N814" i="10"/>
  <c r="E814" i="10"/>
  <c r="M814" i="10"/>
  <c r="K811" i="11"/>
  <c r="F811" i="11"/>
  <c r="E812" i="11"/>
  <c r="D813" i="11"/>
  <c r="C813" i="11"/>
  <c r="E279" i="9"/>
  <c r="F814" i="10" l="1"/>
  <c r="M815" i="10"/>
  <c r="N815" i="10"/>
  <c r="E815" i="10"/>
  <c r="Q815" i="10"/>
  <c r="R815" i="10" s="1"/>
  <c r="S815" i="10" s="1"/>
  <c r="T815" i="10" s="1"/>
  <c r="D816" i="10"/>
  <c r="I811" i="11"/>
  <c r="L811" i="11"/>
  <c r="K812" i="11"/>
  <c r="D814" i="11"/>
  <c r="C814" i="11"/>
  <c r="F812" i="11"/>
  <c r="E813" i="11"/>
  <c r="K813" i="11" s="1"/>
  <c r="G279" i="9"/>
  <c r="H279" i="9"/>
  <c r="I279" i="9" s="1"/>
  <c r="F279" i="9"/>
  <c r="C280" i="9" s="1"/>
  <c r="Q816" i="10" l="1"/>
  <c r="R816" i="10" s="1"/>
  <c r="S816" i="10" s="1"/>
  <c r="T816" i="10" s="1"/>
  <c r="N816" i="10"/>
  <c r="D817" i="10"/>
  <c r="M816" i="10"/>
  <c r="E816" i="10"/>
  <c r="F815" i="10"/>
  <c r="F813" i="11"/>
  <c r="C815" i="11"/>
  <c r="D815" i="11"/>
  <c r="E814" i="11"/>
  <c r="F814" i="11" s="1"/>
  <c r="I812" i="11"/>
  <c r="L812" i="11"/>
  <c r="J280" i="9"/>
  <c r="D280" i="9"/>
  <c r="L279" i="9"/>
  <c r="K279" i="9"/>
  <c r="D818" i="10" l="1"/>
  <c r="M817" i="10"/>
  <c r="Q817" i="10"/>
  <c r="R817" i="10" s="1"/>
  <c r="S817" i="10" s="1"/>
  <c r="T817" i="10" s="1"/>
  <c r="E817" i="10"/>
  <c r="N817" i="10"/>
  <c r="F816" i="10"/>
  <c r="D816" i="11"/>
  <c r="C816" i="11"/>
  <c r="K814" i="11"/>
  <c r="I813" i="11"/>
  <c r="L813" i="11"/>
  <c r="I814" i="11"/>
  <c r="L814" i="11"/>
  <c r="E815" i="11"/>
  <c r="E280" i="9"/>
  <c r="F817" i="10" l="1"/>
  <c r="N818" i="10"/>
  <c r="E818" i="10"/>
  <c r="M818" i="10"/>
  <c r="Q818" i="10"/>
  <c r="R818" i="10" s="1"/>
  <c r="S818" i="10" s="1"/>
  <c r="T818" i="10" s="1"/>
  <c r="D819" i="10"/>
  <c r="K815" i="11"/>
  <c r="E816" i="11"/>
  <c r="K816" i="11" s="1"/>
  <c r="C817" i="11"/>
  <c r="D817" i="11"/>
  <c r="F815" i="11"/>
  <c r="G280" i="9"/>
  <c r="H280" i="9"/>
  <c r="I280" i="9" s="1"/>
  <c r="F280" i="9"/>
  <c r="C281" i="9" s="1"/>
  <c r="E819" i="10" l="1"/>
  <c r="M819" i="10"/>
  <c r="Q819" i="10"/>
  <c r="R819" i="10" s="1"/>
  <c r="S819" i="10" s="1"/>
  <c r="T819" i="10" s="1"/>
  <c r="D820" i="10"/>
  <c r="N819" i="10"/>
  <c r="F819" i="10"/>
  <c r="F818" i="10"/>
  <c r="F816" i="11"/>
  <c r="L816" i="11" s="1"/>
  <c r="L815" i="11"/>
  <c r="I815" i="11"/>
  <c r="E817" i="11"/>
  <c r="E818" i="11"/>
  <c r="K818" i="11" s="1"/>
  <c r="D818" i="11"/>
  <c r="C818" i="11"/>
  <c r="J281" i="9"/>
  <c r="D281" i="9"/>
  <c r="L280" i="9"/>
  <c r="K280" i="9"/>
  <c r="N820" i="10" l="1"/>
  <c r="D821" i="10"/>
  <c r="M820" i="10"/>
  <c r="Q820" i="10"/>
  <c r="R820" i="10" s="1"/>
  <c r="S820" i="10" s="1"/>
  <c r="T820" i="10" s="1"/>
  <c r="E820" i="10"/>
  <c r="I816" i="11"/>
  <c r="K817" i="11"/>
  <c r="F818" i="11"/>
  <c r="F817" i="11"/>
  <c r="D819" i="11"/>
  <c r="C819" i="11"/>
  <c r="E281" i="9"/>
  <c r="Q821" i="10" l="1"/>
  <c r="R821" i="10" s="1"/>
  <c r="S821" i="10" s="1"/>
  <c r="T821" i="10" s="1"/>
  <c r="E821" i="10"/>
  <c r="D822" i="10"/>
  <c r="M821" i="10"/>
  <c r="N821" i="10"/>
  <c r="F820" i="10"/>
  <c r="D820" i="11"/>
  <c r="C820" i="11"/>
  <c r="L817" i="11"/>
  <c r="I817" i="11"/>
  <c r="I818" i="11"/>
  <c r="L818" i="11"/>
  <c r="E819" i="11"/>
  <c r="G281" i="9"/>
  <c r="H281" i="9"/>
  <c r="I281" i="9" s="1"/>
  <c r="F281" i="9"/>
  <c r="C282" i="9" s="1"/>
  <c r="N822" i="10" l="1"/>
  <c r="Q822" i="10"/>
  <c r="R822" i="10" s="1"/>
  <c r="S822" i="10" s="1"/>
  <c r="T822" i="10" s="1"/>
  <c r="M822" i="10"/>
  <c r="D823" i="10"/>
  <c r="E822" i="10"/>
  <c r="F821" i="10"/>
  <c r="E820" i="11"/>
  <c r="K820" i="11" s="1"/>
  <c r="C821" i="11"/>
  <c r="D821" i="11"/>
  <c r="K819" i="11"/>
  <c r="F819" i="11"/>
  <c r="J282" i="9"/>
  <c r="D282" i="9"/>
  <c r="L281" i="9"/>
  <c r="K281" i="9"/>
  <c r="F820" i="11" l="1"/>
  <c r="F822" i="10"/>
  <c r="N823" i="10"/>
  <c r="Q823" i="10"/>
  <c r="R823" i="10" s="1"/>
  <c r="S823" i="10" s="1"/>
  <c r="T823" i="10" s="1"/>
  <c r="E823" i="10"/>
  <c r="M823" i="10"/>
  <c r="D824" i="10"/>
  <c r="C822" i="11"/>
  <c r="D822" i="11"/>
  <c r="I819" i="11"/>
  <c r="L819" i="11"/>
  <c r="E821" i="11"/>
  <c r="I820" i="11"/>
  <c r="L820" i="11"/>
  <c r="E282" i="9"/>
  <c r="Q824" i="10" l="1"/>
  <c r="R824" i="10" s="1"/>
  <c r="S824" i="10" s="1"/>
  <c r="T824" i="10" s="1"/>
  <c r="M824" i="10"/>
  <c r="E824" i="10"/>
  <c r="N824" i="10"/>
  <c r="D825" i="10"/>
  <c r="F823" i="10"/>
  <c r="F824" i="10"/>
  <c r="C823" i="11"/>
  <c r="D823" i="11"/>
  <c r="E822" i="11"/>
  <c r="F822" i="11" s="1"/>
  <c r="K821" i="11"/>
  <c r="F821" i="11"/>
  <c r="G282" i="9"/>
  <c r="H282" i="9"/>
  <c r="I282" i="9" s="1"/>
  <c r="F282" i="9"/>
  <c r="C283" i="9" s="1"/>
  <c r="D826" i="10" l="1"/>
  <c r="E825" i="10"/>
  <c r="M825" i="10"/>
  <c r="Q825" i="10"/>
  <c r="R825" i="10" s="1"/>
  <c r="S825" i="10" s="1"/>
  <c r="T825" i="10" s="1"/>
  <c r="N825" i="10"/>
  <c r="F825" i="10"/>
  <c r="L822" i="11"/>
  <c r="I822" i="11"/>
  <c r="K822" i="11"/>
  <c r="C824" i="11"/>
  <c r="D824" i="11"/>
  <c r="I821" i="11"/>
  <c r="L821" i="11"/>
  <c r="E823" i="11"/>
  <c r="F823" i="11" s="1"/>
  <c r="J283" i="9"/>
  <c r="D283" i="9"/>
  <c r="L282" i="9"/>
  <c r="K282" i="9"/>
  <c r="E826" i="10" l="1"/>
  <c r="D827" i="10"/>
  <c r="Q826" i="10"/>
  <c r="R826" i="10" s="1"/>
  <c r="S826" i="10" s="1"/>
  <c r="T826" i="10" s="1"/>
  <c r="M826" i="10"/>
  <c r="N826" i="10"/>
  <c r="I823" i="11"/>
  <c r="L823" i="11"/>
  <c r="D825" i="11"/>
  <c r="C825" i="11"/>
  <c r="E824" i="11"/>
  <c r="K824" i="11" s="1"/>
  <c r="K823" i="11"/>
  <c r="E283" i="9"/>
  <c r="E827" i="10" l="1"/>
  <c r="Q827" i="10"/>
  <c r="R827" i="10" s="1"/>
  <c r="S827" i="10" s="1"/>
  <c r="T827" i="10" s="1"/>
  <c r="M827" i="10"/>
  <c r="N827" i="10"/>
  <c r="D828" i="10"/>
  <c r="F826" i="10"/>
  <c r="F824" i="11"/>
  <c r="L824" i="11" s="1"/>
  <c r="I824" i="11"/>
  <c r="D826" i="11"/>
  <c r="C826" i="11"/>
  <c r="E825" i="11"/>
  <c r="G283" i="9"/>
  <c r="H283" i="9"/>
  <c r="I283" i="9" s="1"/>
  <c r="F283" i="9"/>
  <c r="C284" i="9" s="1"/>
  <c r="M828" i="10" l="1"/>
  <c r="N828" i="10"/>
  <c r="E828" i="10"/>
  <c r="D829" i="10"/>
  <c r="Q828" i="10"/>
  <c r="R828" i="10" s="1"/>
  <c r="S828" i="10" s="1"/>
  <c r="T828" i="10" s="1"/>
  <c r="F828" i="10"/>
  <c r="F827" i="10"/>
  <c r="E826" i="11"/>
  <c r="D827" i="11"/>
  <c r="C827" i="11"/>
  <c r="E827" i="11"/>
  <c r="K827" i="11" s="1"/>
  <c r="K825" i="11"/>
  <c r="F826" i="11"/>
  <c r="F827" i="11"/>
  <c r="F825" i="11"/>
  <c r="J284" i="9"/>
  <c r="D284" i="9"/>
  <c r="L283" i="9"/>
  <c r="K283" i="9"/>
  <c r="E829" i="10" l="1"/>
  <c r="M829" i="10"/>
  <c r="Q829" i="10"/>
  <c r="R829" i="10" s="1"/>
  <c r="S829" i="10" s="1"/>
  <c r="T829" i="10" s="1"/>
  <c r="D830" i="10"/>
  <c r="N829" i="10"/>
  <c r="L825" i="11"/>
  <c r="I825" i="11"/>
  <c r="L826" i="11"/>
  <c r="I826" i="11"/>
  <c r="D828" i="11"/>
  <c r="C828" i="11"/>
  <c r="K826" i="11"/>
  <c r="L827" i="11"/>
  <c r="I827" i="11"/>
  <c r="E284" i="9"/>
  <c r="M830" i="10" l="1"/>
  <c r="D831" i="10"/>
  <c r="N830" i="10"/>
  <c r="Q830" i="10"/>
  <c r="R830" i="10" s="1"/>
  <c r="S830" i="10" s="1"/>
  <c r="T830" i="10" s="1"/>
  <c r="E830" i="10"/>
  <c r="F829" i="10"/>
  <c r="F830" i="10"/>
  <c r="C829" i="11"/>
  <c r="E829" i="11"/>
  <c r="K829" i="11" s="1"/>
  <c r="D829" i="11"/>
  <c r="E828" i="11"/>
  <c r="G284" i="9"/>
  <c r="H284" i="9"/>
  <c r="I284" i="9" s="1"/>
  <c r="F284" i="9"/>
  <c r="C285" i="9" s="1"/>
  <c r="D832" i="10" l="1"/>
  <c r="M831" i="10"/>
  <c r="Q831" i="10"/>
  <c r="R831" i="10" s="1"/>
  <c r="S831" i="10" s="1"/>
  <c r="T831" i="10" s="1"/>
  <c r="E831" i="10"/>
  <c r="N831" i="10"/>
  <c r="K828" i="11"/>
  <c r="F828" i="11"/>
  <c r="F829" i="11"/>
  <c r="D830" i="11"/>
  <c r="C830" i="11"/>
  <c r="J285" i="9"/>
  <c r="D285" i="9"/>
  <c r="L284" i="9"/>
  <c r="K284" i="9"/>
  <c r="F831" i="10" l="1"/>
  <c r="D833" i="10"/>
  <c r="E832" i="10"/>
  <c r="M832" i="10"/>
  <c r="Q832" i="10"/>
  <c r="R832" i="10" s="1"/>
  <c r="S832" i="10" s="1"/>
  <c r="T832" i="10" s="1"/>
  <c r="N832" i="10"/>
  <c r="D831" i="11"/>
  <c r="C831" i="11"/>
  <c r="E830" i="11"/>
  <c r="I829" i="11"/>
  <c r="L829" i="11"/>
  <c r="L828" i="11"/>
  <c r="I828" i="11"/>
  <c r="E285" i="9"/>
  <c r="D834" i="10" l="1"/>
  <c r="M833" i="10"/>
  <c r="E833" i="10"/>
  <c r="N833" i="10"/>
  <c r="Q833" i="10"/>
  <c r="R833" i="10" s="1"/>
  <c r="S833" i="10" s="1"/>
  <c r="T833" i="10" s="1"/>
  <c r="F832" i="10"/>
  <c r="K830" i="11"/>
  <c r="F830" i="11"/>
  <c r="C832" i="11"/>
  <c r="D832" i="11"/>
  <c r="E831" i="11"/>
  <c r="K831" i="11" s="1"/>
  <c r="G285" i="9"/>
  <c r="H285" i="9"/>
  <c r="I285" i="9" s="1"/>
  <c r="F285" i="9"/>
  <c r="C286" i="9" s="1"/>
  <c r="N834" i="10" l="1"/>
  <c r="Q834" i="10"/>
  <c r="R834" i="10" s="1"/>
  <c r="S834" i="10" s="1"/>
  <c r="T834" i="10" s="1"/>
  <c r="D835" i="10"/>
  <c r="M834" i="10"/>
  <c r="E834" i="10"/>
  <c r="F834" i="10"/>
  <c r="F833" i="10"/>
  <c r="E832" i="11"/>
  <c r="F831" i="11"/>
  <c r="L830" i="11"/>
  <c r="I830" i="11"/>
  <c r="C833" i="11"/>
  <c r="D833" i="11"/>
  <c r="E833" i="11"/>
  <c r="K833" i="11" s="1"/>
  <c r="J286" i="9"/>
  <c r="D286" i="9"/>
  <c r="L285" i="9"/>
  <c r="K285" i="9"/>
  <c r="E835" i="10" l="1"/>
  <c r="M835" i="10"/>
  <c r="Q835" i="10"/>
  <c r="R835" i="10" s="1"/>
  <c r="S835" i="10" s="1"/>
  <c r="T835" i="10" s="1"/>
  <c r="N835" i="10"/>
  <c r="D836" i="10"/>
  <c r="F835" i="10"/>
  <c r="L831" i="11"/>
  <c r="I831" i="11"/>
  <c r="K832" i="11"/>
  <c r="F833" i="11"/>
  <c r="E834" i="11"/>
  <c r="K834" i="11" s="1"/>
  <c r="C834" i="11"/>
  <c r="D834" i="11"/>
  <c r="F832" i="11"/>
  <c r="E286" i="9"/>
  <c r="Q836" i="10" l="1"/>
  <c r="R836" i="10" s="1"/>
  <c r="S836" i="10" s="1"/>
  <c r="T836" i="10" s="1"/>
  <c r="D837" i="10"/>
  <c r="M836" i="10"/>
  <c r="E836" i="10"/>
  <c r="N836" i="10"/>
  <c r="L833" i="11"/>
  <c r="I833" i="11"/>
  <c r="L832" i="11"/>
  <c r="I832" i="11"/>
  <c r="F834" i="11"/>
  <c r="E835" i="11"/>
  <c r="K835" i="11" s="1"/>
  <c r="D835" i="11"/>
  <c r="C835" i="11"/>
  <c r="G286" i="9"/>
  <c r="H286" i="9"/>
  <c r="I286" i="9" s="1"/>
  <c r="F286" i="9"/>
  <c r="C287" i="9" s="1"/>
  <c r="F836" i="10" l="1"/>
  <c r="D838" i="10"/>
  <c r="Q837" i="10"/>
  <c r="R837" i="10" s="1"/>
  <c r="S837" i="10" s="1"/>
  <c r="T837" i="10" s="1"/>
  <c r="M837" i="10"/>
  <c r="N837" i="10"/>
  <c r="E837" i="10"/>
  <c r="F835" i="11"/>
  <c r="L834" i="11"/>
  <c r="I834" i="11"/>
  <c r="C836" i="11"/>
  <c r="E836" i="11"/>
  <c r="K836" i="11" s="1"/>
  <c r="D836" i="11"/>
  <c r="F836" i="11"/>
  <c r="J287" i="9"/>
  <c r="D287" i="9"/>
  <c r="L286" i="9"/>
  <c r="K286" i="9"/>
  <c r="Q838" i="10" l="1"/>
  <c r="R838" i="10" s="1"/>
  <c r="S838" i="10" s="1"/>
  <c r="T838" i="10" s="1"/>
  <c r="N838" i="10"/>
  <c r="M838" i="10"/>
  <c r="D839" i="10"/>
  <c r="E838" i="10"/>
  <c r="F837" i="10"/>
  <c r="F838" i="10"/>
  <c r="L836" i="11"/>
  <c r="I836" i="11"/>
  <c r="I835" i="11"/>
  <c r="L835" i="11"/>
  <c r="C837" i="11"/>
  <c r="D837" i="11"/>
  <c r="E837" i="11"/>
  <c r="K837" i="11" s="1"/>
  <c r="E287" i="9"/>
  <c r="D840" i="10" l="1"/>
  <c r="Q839" i="10"/>
  <c r="R839" i="10" s="1"/>
  <c r="S839" i="10" s="1"/>
  <c r="T839" i="10" s="1"/>
  <c r="E839" i="10"/>
  <c r="M839" i="10"/>
  <c r="N839" i="10"/>
  <c r="F839" i="10"/>
  <c r="F837" i="11"/>
  <c r="L837" i="11" s="1"/>
  <c r="C838" i="11"/>
  <c r="D838" i="11"/>
  <c r="G287" i="9"/>
  <c r="H287" i="9"/>
  <c r="I287" i="9" s="1"/>
  <c r="F287" i="9"/>
  <c r="C288" i="9" s="1"/>
  <c r="N840" i="10" l="1"/>
  <c r="Q840" i="10"/>
  <c r="R840" i="10" s="1"/>
  <c r="S840" i="10" s="1"/>
  <c r="T840" i="10" s="1"/>
  <c r="E840" i="10"/>
  <c r="M840" i="10"/>
  <c r="D841" i="10"/>
  <c r="F840" i="10"/>
  <c r="I837" i="11"/>
  <c r="E838" i="11"/>
  <c r="C839" i="11"/>
  <c r="D839" i="11"/>
  <c r="J288" i="9"/>
  <c r="D288" i="9"/>
  <c r="L287" i="9"/>
  <c r="K287" i="9"/>
  <c r="Q841" i="10" l="1"/>
  <c r="R841" i="10" s="1"/>
  <c r="S841" i="10" s="1"/>
  <c r="T841" i="10" s="1"/>
  <c r="N841" i="10"/>
  <c r="D842" i="10"/>
  <c r="M841" i="10"/>
  <c r="E841" i="10"/>
  <c r="F841" i="10"/>
  <c r="E839" i="11"/>
  <c r="K839" i="11" s="1"/>
  <c r="E840" i="11"/>
  <c r="K840" i="11" s="1"/>
  <c r="C840" i="11"/>
  <c r="D840" i="11"/>
  <c r="K838" i="11"/>
  <c r="F838" i="11"/>
  <c r="E288" i="9"/>
  <c r="Q842" i="10" l="1"/>
  <c r="R842" i="10" s="1"/>
  <c r="S842" i="10" s="1"/>
  <c r="T842" i="10" s="1"/>
  <c r="N842" i="10"/>
  <c r="E842" i="10"/>
  <c r="D843" i="10"/>
  <c r="M842" i="10"/>
  <c r="F842" i="10"/>
  <c r="F839" i="11"/>
  <c r="L839" i="11" s="1"/>
  <c r="F840" i="11"/>
  <c r="L840" i="11" s="1"/>
  <c r="C841" i="11"/>
  <c r="E841" i="11"/>
  <c r="D841" i="11"/>
  <c r="I838" i="11"/>
  <c r="L838" i="11"/>
  <c r="G288" i="9"/>
  <c r="H288" i="9"/>
  <c r="I288" i="9" s="1"/>
  <c r="F288" i="9"/>
  <c r="C289" i="9" s="1"/>
  <c r="M843" i="10" l="1"/>
  <c r="Q843" i="10"/>
  <c r="R843" i="10" s="1"/>
  <c r="S843" i="10" s="1"/>
  <c r="T843" i="10" s="1"/>
  <c r="E843" i="10"/>
  <c r="N843" i="10"/>
  <c r="D844" i="10"/>
  <c r="I839" i="11"/>
  <c r="I840" i="11"/>
  <c r="K841" i="11"/>
  <c r="F841" i="11"/>
  <c r="C842" i="11"/>
  <c r="D842" i="11"/>
  <c r="J289" i="9"/>
  <c r="D289" i="9"/>
  <c r="L288" i="9"/>
  <c r="K288" i="9"/>
  <c r="N844" i="10" l="1"/>
  <c r="D845" i="10"/>
  <c r="M844" i="10"/>
  <c r="E844" i="10"/>
  <c r="Q844" i="10"/>
  <c r="R844" i="10" s="1"/>
  <c r="S844" i="10" s="1"/>
  <c r="T844" i="10" s="1"/>
  <c r="F843" i="10"/>
  <c r="F844" i="10"/>
  <c r="E842" i="11"/>
  <c r="I841" i="11"/>
  <c r="L841" i="11"/>
  <c r="D843" i="11"/>
  <c r="C843" i="11"/>
  <c r="E289" i="9"/>
  <c r="E845" i="10" l="1"/>
  <c r="M845" i="10"/>
  <c r="D846" i="10"/>
  <c r="N845" i="10"/>
  <c r="Q845" i="10"/>
  <c r="R845" i="10" s="1"/>
  <c r="S845" i="10" s="1"/>
  <c r="T845" i="10" s="1"/>
  <c r="C844" i="11"/>
  <c r="D844" i="11"/>
  <c r="E843" i="11"/>
  <c r="K843" i="11" s="1"/>
  <c r="K842" i="11"/>
  <c r="F842" i="11"/>
  <c r="G289" i="9"/>
  <c r="H289" i="9"/>
  <c r="I289" i="9" s="1"/>
  <c r="F289" i="9"/>
  <c r="C290" i="9" s="1"/>
  <c r="E846" i="10" l="1"/>
  <c r="Q846" i="10"/>
  <c r="R846" i="10" s="1"/>
  <c r="S846" i="10" s="1"/>
  <c r="T846" i="10" s="1"/>
  <c r="D847" i="10"/>
  <c r="N846" i="10"/>
  <c r="M846" i="10"/>
  <c r="F845" i="10"/>
  <c r="F843" i="11"/>
  <c r="E845" i="11"/>
  <c r="K845" i="11" s="1"/>
  <c r="D845" i="11"/>
  <c r="C845" i="11"/>
  <c r="E844" i="11"/>
  <c r="I842" i="11"/>
  <c r="L842" i="11"/>
  <c r="J290" i="9"/>
  <c r="D290" i="9"/>
  <c r="L289" i="9"/>
  <c r="K289" i="9"/>
  <c r="M847" i="10" l="1"/>
  <c r="N847" i="10"/>
  <c r="D848" i="10"/>
  <c r="E847" i="10"/>
  <c r="Q847" i="10"/>
  <c r="R847" i="10" s="1"/>
  <c r="S847" i="10" s="1"/>
  <c r="T847" i="10" s="1"/>
  <c r="F846" i="10"/>
  <c r="F845" i="11"/>
  <c r="L845" i="11" s="1"/>
  <c r="L843" i="11"/>
  <c r="I843" i="11"/>
  <c r="C846" i="11"/>
  <c r="D846" i="11"/>
  <c r="K844" i="11"/>
  <c r="F844" i="11"/>
  <c r="E290" i="9"/>
  <c r="F847" i="10" l="1"/>
  <c r="E848" i="10"/>
  <c r="Q848" i="10"/>
  <c r="R848" i="10" s="1"/>
  <c r="S848" i="10" s="1"/>
  <c r="T848" i="10" s="1"/>
  <c r="M848" i="10"/>
  <c r="N848" i="10"/>
  <c r="D849" i="10"/>
  <c r="I845" i="11"/>
  <c r="D847" i="11"/>
  <c r="C847" i="11"/>
  <c r="L844" i="11"/>
  <c r="I844" i="11"/>
  <c r="E846" i="11"/>
  <c r="G290" i="9"/>
  <c r="H290" i="9"/>
  <c r="I290" i="9" s="1"/>
  <c r="F290" i="9"/>
  <c r="C291" i="9" s="1"/>
  <c r="F848" i="10" l="1"/>
  <c r="N849" i="10"/>
  <c r="M849" i="10"/>
  <c r="D850" i="10"/>
  <c r="Q849" i="10"/>
  <c r="R849" i="10" s="1"/>
  <c r="S849" i="10" s="1"/>
  <c r="T849" i="10" s="1"/>
  <c r="E849" i="10"/>
  <c r="F849" i="10"/>
  <c r="K846" i="11"/>
  <c r="F846" i="11"/>
  <c r="E847" i="11"/>
  <c r="K847" i="11" s="1"/>
  <c r="D848" i="11"/>
  <c r="E848" i="11"/>
  <c r="K848" i="11" s="1"/>
  <c r="C848" i="11"/>
  <c r="J291" i="9"/>
  <c r="D291" i="9"/>
  <c r="L290" i="9"/>
  <c r="K290" i="9"/>
  <c r="Q850" i="10" l="1"/>
  <c r="R850" i="10" s="1"/>
  <c r="S850" i="10" s="1"/>
  <c r="T850" i="10" s="1"/>
  <c r="E850" i="10"/>
  <c r="D851" i="10"/>
  <c r="M850" i="10"/>
  <c r="N850" i="10"/>
  <c r="F850" i="10"/>
  <c r="I846" i="11"/>
  <c r="L846" i="11"/>
  <c r="F847" i="11"/>
  <c r="F848" i="11"/>
  <c r="D849" i="11"/>
  <c r="C849" i="11"/>
  <c r="E291" i="9"/>
  <c r="M851" i="10" l="1"/>
  <c r="E851" i="10"/>
  <c r="Q851" i="10"/>
  <c r="R851" i="10" s="1"/>
  <c r="S851" i="10" s="1"/>
  <c r="T851" i="10" s="1"/>
  <c r="D852" i="10"/>
  <c r="N851" i="10"/>
  <c r="D850" i="11"/>
  <c r="C850" i="11"/>
  <c r="L847" i="11"/>
  <c r="I847" i="11"/>
  <c r="E849" i="11"/>
  <c r="I848" i="11"/>
  <c r="L848" i="11"/>
  <c r="G291" i="9"/>
  <c r="H291" i="9"/>
  <c r="I291" i="9" s="1"/>
  <c r="F291" i="9"/>
  <c r="C292" i="9" s="1"/>
  <c r="M852" i="10" l="1"/>
  <c r="E852" i="10"/>
  <c r="D853" i="10"/>
  <c r="Q852" i="10"/>
  <c r="R852" i="10" s="1"/>
  <c r="S852" i="10" s="1"/>
  <c r="T852" i="10" s="1"/>
  <c r="N852" i="10"/>
  <c r="F851" i="10"/>
  <c r="K849" i="11"/>
  <c r="F849" i="11"/>
  <c r="E850" i="11"/>
  <c r="D851" i="11"/>
  <c r="C851" i="11"/>
  <c r="J292" i="9"/>
  <c r="D292" i="9"/>
  <c r="L291" i="9"/>
  <c r="K291" i="9"/>
  <c r="D854" i="10" l="1"/>
  <c r="E853" i="10"/>
  <c r="N853" i="10"/>
  <c r="M853" i="10"/>
  <c r="Q853" i="10"/>
  <c r="R853" i="10" s="1"/>
  <c r="S853" i="10" s="1"/>
  <c r="T853" i="10" s="1"/>
  <c r="F853" i="10"/>
  <c r="F852" i="10"/>
  <c r="L849" i="11"/>
  <c r="I849" i="11"/>
  <c r="K850" i="11"/>
  <c r="F850" i="11"/>
  <c r="D852" i="11"/>
  <c r="C852" i="11"/>
  <c r="E852" i="11"/>
  <c r="K852" i="11" s="1"/>
  <c r="E851" i="11"/>
  <c r="K851" i="11" s="1"/>
  <c r="E292" i="9"/>
  <c r="E854" i="10" l="1"/>
  <c r="M854" i="10"/>
  <c r="N854" i="10"/>
  <c r="Q854" i="10"/>
  <c r="R854" i="10" s="1"/>
  <c r="S854" i="10" s="1"/>
  <c r="T854" i="10" s="1"/>
  <c r="D855" i="10"/>
  <c r="F852" i="11"/>
  <c r="F851" i="11"/>
  <c r="L850" i="11"/>
  <c r="I850" i="11"/>
  <c r="D853" i="11"/>
  <c r="C853" i="11"/>
  <c r="E853" i="11"/>
  <c r="K853" i="11" s="1"/>
  <c r="G292" i="9"/>
  <c r="H292" i="9"/>
  <c r="I292" i="9" s="1"/>
  <c r="F292" i="9"/>
  <c r="C293" i="9" s="1"/>
  <c r="D856" i="10" l="1"/>
  <c r="Q855" i="10"/>
  <c r="R855" i="10" s="1"/>
  <c r="S855" i="10" s="1"/>
  <c r="T855" i="10" s="1"/>
  <c r="E855" i="10"/>
  <c r="M855" i="10"/>
  <c r="N855" i="10"/>
  <c r="F854" i="10"/>
  <c r="F855" i="10"/>
  <c r="I851" i="11"/>
  <c r="L851" i="11"/>
  <c r="D854" i="11"/>
  <c r="C854" i="11"/>
  <c r="I852" i="11"/>
  <c r="L852" i="11"/>
  <c r="F853" i="11"/>
  <c r="J293" i="9"/>
  <c r="D293" i="9"/>
  <c r="L292" i="9"/>
  <c r="K292" i="9"/>
  <c r="N856" i="10" l="1"/>
  <c r="Q856" i="10"/>
  <c r="R856" i="10" s="1"/>
  <c r="S856" i="10" s="1"/>
  <c r="T856" i="10" s="1"/>
  <c r="M856" i="10"/>
  <c r="E856" i="10"/>
  <c r="D857" i="10"/>
  <c r="D855" i="11"/>
  <c r="C855" i="11"/>
  <c r="I853" i="11"/>
  <c r="L853" i="11"/>
  <c r="E854" i="11"/>
  <c r="E293" i="9"/>
  <c r="D858" i="10" l="1"/>
  <c r="N857" i="10"/>
  <c r="M857" i="10"/>
  <c r="Q857" i="10"/>
  <c r="R857" i="10" s="1"/>
  <c r="S857" i="10" s="1"/>
  <c r="T857" i="10" s="1"/>
  <c r="E857" i="10"/>
  <c r="F856" i="10"/>
  <c r="E855" i="11"/>
  <c r="K855" i="11" s="1"/>
  <c r="C856" i="11"/>
  <c r="D856" i="11"/>
  <c r="K854" i="11"/>
  <c r="F855" i="11"/>
  <c r="F854" i="11"/>
  <c r="G293" i="9"/>
  <c r="H293" i="9"/>
  <c r="I293" i="9" s="1"/>
  <c r="F293" i="9"/>
  <c r="C294" i="9" s="1"/>
  <c r="F857" i="10" l="1"/>
  <c r="Q858" i="10"/>
  <c r="R858" i="10" s="1"/>
  <c r="S858" i="10" s="1"/>
  <c r="T858" i="10" s="1"/>
  <c r="E858" i="10"/>
  <c r="D859" i="10"/>
  <c r="N858" i="10"/>
  <c r="M858" i="10"/>
  <c r="I855" i="11"/>
  <c r="L855" i="11"/>
  <c r="I854" i="11"/>
  <c r="L854" i="11"/>
  <c r="E856" i="11"/>
  <c r="E857" i="11"/>
  <c r="K857" i="11" s="1"/>
  <c r="D857" i="11"/>
  <c r="C857" i="11"/>
  <c r="J294" i="9"/>
  <c r="D294" i="9"/>
  <c r="L293" i="9"/>
  <c r="K293" i="9"/>
  <c r="F858" i="10" l="1"/>
  <c r="E859" i="10"/>
  <c r="N859" i="10"/>
  <c r="M859" i="10"/>
  <c r="Q859" i="10"/>
  <c r="R859" i="10" s="1"/>
  <c r="S859" i="10" s="1"/>
  <c r="T859" i="10" s="1"/>
  <c r="D860" i="10"/>
  <c r="K856" i="11"/>
  <c r="F856" i="11"/>
  <c r="F857" i="11"/>
  <c r="C858" i="11"/>
  <c r="D858" i="11"/>
  <c r="E294" i="9"/>
  <c r="D861" i="10" l="1"/>
  <c r="Q860" i="10"/>
  <c r="R860" i="10" s="1"/>
  <c r="S860" i="10" s="1"/>
  <c r="T860" i="10" s="1"/>
  <c r="M860" i="10"/>
  <c r="N860" i="10"/>
  <c r="E860" i="10"/>
  <c r="F859" i="10"/>
  <c r="F860" i="10"/>
  <c r="L857" i="11"/>
  <c r="I857" i="11"/>
  <c r="C859" i="11"/>
  <c r="D859" i="11"/>
  <c r="E858" i="11"/>
  <c r="I856" i="11"/>
  <c r="L856" i="11"/>
  <c r="G294" i="9"/>
  <c r="H294" i="9"/>
  <c r="I294" i="9" s="1"/>
  <c r="F294" i="9"/>
  <c r="C295" i="9" s="1"/>
  <c r="E861" i="10" l="1"/>
  <c r="Q861" i="10"/>
  <c r="R861" i="10" s="1"/>
  <c r="S861" i="10" s="1"/>
  <c r="T861" i="10" s="1"/>
  <c r="M861" i="10"/>
  <c r="N861" i="10"/>
  <c r="D862" i="10"/>
  <c r="E859" i="11"/>
  <c r="F859" i="11" s="1"/>
  <c r="K858" i="11"/>
  <c r="F858" i="11"/>
  <c r="C860" i="11"/>
  <c r="D860" i="11"/>
  <c r="J295" i="9"/>
  <c r="D295" i="9"/>
  <c r="L294" i="9"/>
  <c r="K294" i="9"/>
  <c r="F861" i="10" l="1"/>
  <c r="M862" i="10"/>
  <c r="N862" i="10"/>
  <c r="Q862" i="10"/>
  <c r="R862" i="10" s="1"/>
  <c r="S862" i="10" s="1"/>
  <c r="T862" i="10" s="1"/>
  <c r="E862" i="10"/>
  <c r="D863" i="10"/>
  <c r="I859" i="11"/>
  <c r="L859" i="11"/>
  <c r="I858" i="11"/>
  <c r="L858" i="11"/>
  <c r="E861" i="11"/>
  <c r="K861" i="11" s="1"/>
  <c r="C861" i="11"/>
  <c r="D861" i="11"/>
  <c r="E860" i="11"/>
  <c r="K859" i="11"/>
  <c r="E295" i="9"/>
  <c r="E863" i="10" l="1"/>
  <c r="N863" i="10"/>
  <c r="Q863" i="10"/>
  <c r="R863" i="10" s="1"/>
  <c r="S863" i="10" s="1"/>
  <c r="T863" i="10" s="1"/>
  <c r="D864" i="10"/>
  <c r="M863" i="10"/>
  <c r="F862" i="10"/>
  <c r="C862" i="11"/>
  <c r="D862" i="11"/>
  <c r="K860" i="11"/>
  <c r="F861" i="11"/>
  <c r="F860" i="11"/>
  <c r="G295" i="9"/>
  <c r="H295" i="9"/>
  <c r="I295" i="9" s="1"/>
  <c r="F295" i="9"/>
  <c r="C296" i="9" s="1"/>
  <c r="F863" i="10" l="1"/>
  <c r="Q864" i="10"/>
  <c r="R864" i="10" s="1"/>
  <c r="S864" i="10" s="1"/>
  <c r="T864" i="10" s="1"/>
  <c r="N864" i="10"/>
  <c r="E864" i="10"/>
  <c r="M864" i="10"/>
  <c r="D865" i="10"/>
  <c r="F864" i="10"/>
  <c r="C863" i="11"/>
  <c r="D863" i="11"/>
  <c r="E862" i="11"/>
  <c r="L860" i="11"/>
  <c r="I860" i="11"/>
  <c r="L861" i="11"/>
  <c r="I861" i="11"/>
  <c r="J296" i="9"/>
  <c r="D296" i="9"/>
  <c r="L295" i="9"/>
  <c r="K295" i="9"/>
  <c r="M865" i="10" l="1"/>
  <c r="N865" i="10"/>
  <c r="D866" i="10"/>
  <c r="Q865" i="10"/>
  <c r="R865" i="10" s="1"/>
  <c r="S865" i="10" s="1"/>
  <c r="T865" i="10" s="1"/>
  <c r="E865" i="10"/>
  <c r="F865" i="10"/>
  <c r="D864" i="11"/>
  <c r="E864" i="11"/>
  <c r="K864" i="11" s="1"/>
  <c r="C864" i="11"/>
  <c r="K862" i="11"/>
  <c r="F862" i="11"/>
  <c r="E863" i="11"/>
  <c r="E296" i="9"/>
  <c r="E866" i="10" l="1"/>
  <c r="M866" i="10"/>
  <c r="Q866" i="10"/>
  <c r="R866" i="10" s="1"/>
  <c r="S866" i="10" s="1"/>
  <c r="T866" i="10" s="1"/>
  <c r="D867" i="10"/>
  <c r="N866" i="10"/>
  <c r="F864" i="11"/>
  <c r="L864" i="11" s="1"/>
  <c r="C865" i="11"/>
  <c r="D865" i="11"/>
  <c r="K863" i="11"/>
  <c r="I862" i="11"/>
  <c r="L862" i="11"/>
  <c r="F863" i="11"/>
  <c r="G296" i="9"/>
  <c r="H296" i="9"/>
  <c r="I296" i="9" s="1"/>
  <c r="F296" i="9"/>
  <c r="C297" i="9" s="1"/>
  <c r="F866" i="10" l="1"/>
  <c r="N867" i="10"/>
  <c r="Q867" i="10"/>
  <c r="R867" i="10" s="1"/>
  <c r="S867" i="10" s="1"/>
  <c r="T867" i="10" s="1"/>
  <c r="D868" i="10"/>
  <c r="M867" i="10"/>
  <c r="E867" i="10"/>
  <c r="I864" i="11"/>
  <c r="E865" i="11"/>
  <c r="I863" i="11"/>
  <c r="L863" i="11"/>
  <c r="D866" i="11"/>
  <c r="C866" i="11"/>
  <c r="E866" i="11"/>
  <c r="K866" i="11" s="1"/>
  <c r="J297" i="9"/>
  <c r="D297" i="9"/>
  <c r="L296" i="9"/>
  <c r="K296" i="9"/>
  <c r="F867" i="10" l="1"/>
  <c r="M868" i="10"/>
  <c r="N868" i="10"/>
  <c r="D869" i="10"/>
  <c r="E868" i="10"/>
  <c r="Q868" i="10"/>
  <c r="R868" i="10" s="1"/>
  <c r="S868" i="10" s="1"/>
  <c r="T868" i="10" s="1"/>
  <c r="F868" i="10"/>
  <c r="D867" i="11"/>
  <c r="C867" i="11"/>
  <c r="K865" i="11"/>
  <c r="F866" i="11"/>
  <c r="F865" i="11"/>
  <c r="E297" i="9"/>
  <c r="M869" i="10" l="1"/>
  <c r="D870" i="10"/>
  <c r="Q869" i="10"/>
  <c r="R869" i="10" s="1"/>
  <c r="S869" i="10" s="1"/>
  <c r="T869" i="10" s="1"/>
  <c r="N869" i="10"/>
  <c r="E869" i="10"/>
  <c r="L865" i="11"/>
  <c r="I865" i="11"/>
  <c r="C868" i="11"/>
  <c r="D868" i="11"/>
  <c r="L866" i="11"/>
  <c r="I866" i="11"/>
  <c r="E867" i="11"/>
  <c r="G297" i="9"/>
  <c r="H297" i="9"/>
  <c r="I297" i="9" s="1"/>
  <c r="F297" i="9"/>
  <c r="C298" i="9" s="1"/>
  <c r="F869" i="10" l="1"/>
  <c r="Q870" i="10"/>
  <c r="R870" i="10" s="1"/>
  <c r="S870" i="10" s="1"/>
  <c r="T870" i="10" s="1"/>
  <c r="M870" i="10"/>
  <c r="N870" i="10"/>
  <c r="E870" i="10"/>
  <c r="D871" i="10"/>
  <c r="E868" i="11"/>
  <c r="K868" i="11" s="1"/>
  <c r="C869" i="11"/>
  <c r="D869" i="11"/>
  <c r="K867" i="11"/>
  <c r="F867" i="11"/>
  <c r="J298" i="9"/>
  <c r="D298" i="9"/>
  <c r="L297" i="9"/>
  <c r="K297" i="9"/>
  <c r="N871" i="10" l="1"/>
  <c r="D872" i="10"/>
  <c r="Q871" i="10"/>
  <c r="R871" i="10" s="1"/>
  <c r="S871" i="10" s="1"/>
  <c r="T871" i="10" s="1"/>
  <c r="M871" i="10"/>
  <c r="E871" i="10"/>
  <c r="F871" i="10"/>
  <c r="F870" i="10"/>
  <c r="F868" i="11"/>
  <c r="I868" i="11" s="1"/>
  <c r="E869" i="11"/>
  <c r="D870" i="11"/>
  <c r="E870" i="11"/>
  <c r="K870" i="11" s="1"/>
  <c r="C870" i="11"/>
  <c r="L867" i="11"/>
  <c r="I867" i="11"/>
  <c r="E298" i="9"/>
  <c r="L868" i="11" l="1"/>
  <c r="E872" i="10"/>
  <c r="Q872" i="10"/>
  <c r="R872" i="10" s="1"/>
  <c r="S872" i="10" s="1"/>
  <c r="T872" i="10" s="1"/>
  <c r="D873" i="10"/>
  <c r="M872" i="10"/>
  <c r="N872" i="10"/>
  <c r="K869" i="11"/>
  <c r="F869" i="11"/>
  <c r="F870" i="11"/>
  <c r="D871" i="11"/>
  <c r="E871" i="11"/>
  <c r="C871" i="11"/>
  <c r="G298" i="9"/>
  <c r="H298" i="9"/>
  <c r="I298" i="9" s="1"/>
  <c r="F298" i="9"/>
  <c r="C299" i="9" s="1"/>
  <c r="N873" i="10" l="1"/>
  <c r="E873" i="10"/>
  <c r="M873" i="10"/>
  <c r="Q873" i="10"/>
  <c r="R873" i="10" s="1"/>
  <c r="S873" i="10" s="1"/>
  <c r="T873" i="10" s="1"/>
  <c r="D874" i="10"/>
  <c r="F872" i="10"/>
  <c r="F873" i="10"/>
  <c r="I870" i="11"/>
  <c r="L870" i="11"/>
  <c r="L869" i="11"/>
  <c r="I869" i="11"/>
  <c r="D872" i="11"/>
  <c r="C872" i="11"/>
  <c r="K871" i="11"/>
  <c r="F871" i="11"/>
  <c r="J299" i="9"/>
  <c r="D299" i="9"/>
  <c r="L298" i="9"/>
  <c r="K298" i="9"/>
  <c r="D875" i="10" l="1"/>
  <c r="E874" i="10"/>
  <c r="M874" i="10"/>
  <c r="N874" i="10"/>
  <c r="Q874" i="10"/>
  <c r="R874" i="10" s="1"/>
  <c r="S874" i="10" s="1"/>
  <c r="T874" i="10" s="1"/>
  <c r="E872" i="11"/>
  <c r="I871" i="11"/>
  <c r="L871" i="11"/>
  <c r="C873" i="11"/>
  <c r="D873" i="11"/>
  <c r="E299" i="9"/>
  <c r="Q875" i="10" l="1"/>
  <c r="R875" i="10" s="1"/>
  <c r="S875" i="10" s="1"/>
  <c r="T875" i="10" s="1"/>
  <c r="N875" i="10"/>
  <c r="M875" i="10"/>
  <c r="D876" i="10"/>
  <c r="E875" i="10"/>
  <c r="F874" i="10"/>
  <c r="F875" i="10"/>
  <c r="E873" i="11"/>
  <c r="F873" i="11" s="1"/>
  <c r="C874" i="11"/>
  <c r="D874" i="11"/>
  <c r="K872" i="11"/>
  <c r="F872" i="11"/>
  <c r="G299" i="9"/>
  <c r="H299" i="9"/>
  <c r="I299" i="9" s="1"/>
  <c r="F299" i="9"/>
  <c r="C300" i="9" s="1"/>
  <c r="E876" i="10" l="1"/>
  <c r="D877" i="10"/>
  <c r="M876" i="10"/>
  <c r="N876" i="10"/>
  <c r="Q876" i="10"/>
  <c r="R876" i="10" s="1"/>
  <c r="S876" i="10" s="1"/>
  <c r="T876" i="10" s="1"/>
  <c r="C875" i="11"/>
  <c r="D875" i="11"/>
  <c r="I872" i="11"/>
  <c r="L872" i="11"/>
  <c r="L873" i="11"/>
  <c r="I873" i="11"/>
  <c r="E874" i="11"/>
  <c r="K873" i="11"/>
  <c r="J300" i="9"/>
  <c r="D300" i="9"/>
  <c r="L299" i="9"/>
  <c r="K299" i="9"/>
  <c r="N877" i="10" l="1"/>
  <c r="E877" i="10"/>
  <c r="Q877" i="10"/>
  <c r="R877" i="10" s="1"/>
  <c r="S877" i="10" s="1"/>
  <c r="T877" i="10" s="1"/>
  <c r="D878" i="10"/>
  <c r="M877" i="10"/>
  <c r="F876" i="10"/>
  <c r="E875" i="11"/>
  <c r="K874" i="11"/>
  <c r="F874" i="11"/>
  <c r="E876" i="11"/>
  <c r="K876" i="11" s="1"/>
  <c r="D876" i="11"/>
  <c r="C876" i="11"/>
  <c r="E300" i="9"/>
  <c r="Q878" i="10" l="1"/>
  <c r="R878" i="10" s="1"/>
  <c r="S878" i="10" s="1"/>
  <c r="T878" i="10" s="1"/>
  <c r="D879" i="10"/>
  <c r="N878" i="10"/>
  <c r="E878" i="10"/>
  <c r="M878" i="10"/>
  <c r="F877" i="10"/>
  <c r="F876" i="11"/>
  <c r="L876" i="11" s="1"/>
  <c r="I874" i="11"/>
  <c r="L874" i="11"/>
  <c r="K875" i="11"/>
  <c r="F875" i="11"/>
  <c r="D877" i="11"/>
  <c r="C877" i="11"/>
  <c r="G300" i="9"/>
  <c r="H300" i="9"/>
  <c r="I300" i="9" s="1"/>
  <c r="F300" i="9"/>
  <c r="C301" i="9" s="1"/>
  <c r="F878" i="10" l="1"/>
  <c r="I876" i="11"/>
  <c r="M879" i="10"/>
  <c r="N879" i="10"/>
  <c r="E879" i="10"/>
  <c r="Q879" i="10"/>
  <c r="R879" i="10" s="1"/>
  <c r="S879" i="10" s="1"/>
  <c r="T879" i="10" s="1"/>
  <c r="D880" i="10"/>
  <c r="C878" i="11"/>
  <c r="D878" i="11"/>
  <c r="L875" i="11"/>
  <c r="I875" i="11"/>
  <c r="E877" i="11"/>
  <c r="J301" i="9"/>
  <c r="D301" i="9"/>
  <c r="L300" i="9"/>
  <c r="K300" i="9"/>
  <c r="F879" i="10" l="1"/>
  <c r="D881" i="10"/>
  <c r="N880" i="10"/>
  <c r="E880" i="10"/>
  <c r="M880" i="10"/>
  <c r="Q880" i="10"/>
  <c r="R880" i="10" s="1"/>
  <c r="S880" i="10" s="1"/>
  <c r="T880" i="10" s="1"/>
  <c r="E879" i="11"/>
  <c r="K879" i="11" s="1"/>
  <c r="C879" i="11"/>
  <c r="D879" i="11"/>
  <c r="K877" i="11"/>
  <c r="F877" i="11"/>
  <c r="E878" i="11"/>
  <c r="F878" i="11" s="1"/>
  <c r="E301" i="9"/>
  <c r="Q881" i="10" l="1"/>
  <c r="R881" i="10" s="1"/>
  <c r="S881" i="10" s="1"/>
  <c r="T881" i="10" s="1"/>
  <c r="D882" i="10"/>
  <c r="E881" i="10"/>
  <c r="N881" i="10"/>
  <c r="M881" i="10"/>
  <c r="F880" i="10"/>
  <c r="L878" i="11"/>
  <c r="I878" i="11"/>
  <c r="L877" i="11"/>
  <c r="I877" i="11"/>
  <c r="C880" i="11"/>
  <c r="D880" i="11"/>
  <c r="K878" i="11"/>
  <c r="F879" i="11"/>
  <c r="G301" i="9"/>
  <c r="H301" i="9"/>
  <c r="I301" i="9" s="1"/>
  <c r="F301" i="9"/>
  <c r="C302" i="9" s="1"/>
  <c r="M882" i="10" l="1"/>
  <c r="E882" i="10"/>
  <c r="Q882" i="10"/>
  <c r="R882" i="10" s="1"/>
  <c r="S882" i="10" s="1"/>
  <c r="T882" i="10" s="1"/>
  <c r="D883" i="10"/>
  <c r="N882" i="10"/>
  <c r="F882" i="10"/>
  <c r="F881" i="10"/>
  <c r="I879" i="11"/>
  <c r="L879" i="11"/>
  <c r="C881" i="11"/>
  <c r="D881" i="11"/>
  <c r="E880" i="11"/>
  <c r="J302" i="9"/>
  <c r="D302" i="9"/>
  <c r="L301" i="9"/>
  <c r="K301" i="9"/>
  <c r="D884" i="10" l="1"/>
  <c r="M883" i="10"/>
  <c r="E883" i="10"/>
  <c r="Q883" i="10"/>
  <c r="R883" i="10" s="1"/>
  <c r="S883" i="10" s="1"/>
  <c r="T883" i="10" s="1"/>
  <c r="N883" i="10"/>
  <c r="F883" i="10"/>
  <c r="E881" i="11"/>
  <c r="F881" i="11" s="1"/>
  <c r="K880" i="11"/>
  <c r="F880" i="11"/>
  <c r="C882" i="11"/>
  <c r="D882" i="11"/>
  <c r="E882" i="11"/>
  <c r="K882" i="11" s="1"/>
  <c r="E302" i="9"/>
  <c r="F882" i="11" l="1"/>
  <c r="L882" i="11" s="1"/>
  <c r="D885" i="10"/>
  <c r="E884" i="10"/>
  <c r="F884" i="10" s="1"/>
  <c r="Q884" i="10"/>
  <c r="R884" i="10" s="1"/>
  <c r="S884" i="10" s="1"/>
  <c r="T884" i="10" s="1"/>
  <c r="M884" i="10"/>
  <c r="N884" i="10"/>
  <c r="L881" i="11"/>
  <c r="I881" i="11"/>
  <c r="C883" i="11"/>
  <c r="D883" i="11"/>
  <c r="L880" i="11"/>
  <c r="I880" i="11"/>
  <c r="K881" i="11"/>
  <c r="G302" i="9"/>
  <c r="H302" i="9"/>
  <c r="I302" i="9" s="1"/>
  <c r="F302" i="9"/>
  <c r="C303" i="9" s="1"/>
  <c r="D886" i="10" l="1"/>
  <c r="M885" i="10"/>
  <c r="E885" i="10"/>
  <c r="N885" i="10"/>
  <c r="Q885" i="10"/>
  <c r="R885" i="10" s="1"/>
  <c r="S885" i="10" s="1"/>
  <c r="T885" i="10" s="1"/>
  <c r="I882" i="11"/>
  <c r="D884" i="11"/>
  <c r="E884" i="11"/>
  <c r="K884" i="11" s="1"/>
  <c r="C884" i="11"/>
  <c r="E883" i="11"/>
  <c r="J303" i="9"/>
  <c r="D303" i="9"/>
  <c r="L302" i="9"/>
  <c r="K302" i="9"/>
  <c r="F885" i="10" l="1"/>
  <c r="N886" i="10"/>
  <c r="Q886" i="10"/>
  <c r="R886" i="10" s="1"/>
  <c r="S886" i="10" s="1"/>
  <c r="T886" i="10" s="1"/>
  <c r="E886" i="10"/>
  <c r="M886" i="10"/>
  <c r="D887" i="10"/>
  <c r="C885" i="11"/>
  <c r="D885" i="11"/>
  <c r="K883" i="11"/>
  <c r="F884" i="11"/>
  <c r="F883" i="11"/>
  <c r="E303" i="9"/>
  <c r="F886" i="10" l="1"/>
  <c r="E887" i="10"/>
  <c r="N887" i="10"/>
  <c r="M887" i="10"/>
  <c r="D888" i="10"/>
  <c r="Q887" i="10"/>
  <c r="R887" i="10" s="1"/>
  <c r="S887" i="10" s="1"/>
  <c r="T887" i="10" s="1"/>
  <c r="E885" i="11"/>
  <c r="D886" i="11"/>
  <c r="E886" i="11"/>
  <c r="K886" i="11" s="1"/>
  <c r="C886" i="11"/>
  <c r="L883" i="11"/>
  <c r="I883" i="11"/>
  <c r="I884" i="11"/>
  <c r="L884" i="11"/>
  <c r="G303" i="9"/>
  <c r="H303" i="9"/>
  <c r="I303" i="9" s="1"/>
  <c r="F303" i="9"/>
  <c r="C304" i="9" s="1"/>
  <c r="N888" i="10" l="1"/>
  <c r="E888" i="10"/>
  <c r="M888" i="10"/>
  <c r="D889" i="10"/>
  <c r="Q888" i="10"/>
  <c r="R888" i="10" s="1"/>
  <c r="S888" i="10" s="1"/>
  <c r="T888" i="10" s="1"/>
  <c r="F888" i="10"/>
  <c r="F887" i="10"/>
  <c r="D887" i="11"/>
  <c r="E887" i="11"/>
  <c r="F887" i="11" s="1"/>
  <c r="C887" i="11"/>
  <c r="K885" i="11"/>
  <c r="F886" i="11"/>
  <c r="F885" i="11"/>
  <c r="J304" i="9"/>
  <c r="D304" i="9"/>
  <c r="L303" i="9"/>
  <c r="K303" i="9"/>
  <c r="N889" i="10" l="1"/>
  <c r="Q889" i="10"/>
  <c r="R889" i="10" s="1"/>
  <c r="S889" i="10" s="1"/>
  <c r="T889" i="10" s="1"/>
  <c r="M889" i="10"/>
  <c r="E889" i="10"/>
  <c r="D890" i="10"/>
  <c r="L887" i="11"/>
  <c r="I887" i="11"/>
  <c r="L885" i="11"/>
  <c r="I885" i="11"/>
  <c r="K887" i="11"/>
  <c r="I886" i="11"/>
  <c r="L886" i="11"/>
  <c r="C888" i="11"/>
  <c r="D888" i="11"/>
  <c r="E888" i="11"/>
  <c r="K888" i="11" s="1"/>
  <c r="E304" i="9"/>
  <c r="Q890" i="10" l="1"/>
  <c r="R890" i="10" s="1"/>
  <c r="S890" i="10" s="1"/>
  <c r="T890" i="10" s="1"/>
  <c r="N890" i="10"/>
  <c r="D891" i="10"/>
  <c r="M890" i="10"/>
  <c r="E890" i="10"/>
  <c r="F890" i="10"/>
  <c r="F889" i="10"/>
  <c r="F888" i="11"/>
  <c r="C889" i="11"/>
  <c r="D889" i="11"/>
  <c r="G304" i="9"/>
  <c r="H304" i="9"/>
  <c r="I304" i="9" s="1"/>
  <c r="F304" i="9"/>
  <c r="C305" i="9" s="1"/>
  <c r="Q891" i="10" l="1"/>
  <c r="R891" i="10" s="1"/>
  <c r="S891" i="10" s="1"/>
  <c r="T891" i="10" s="1"/>
  <c r="M891" i="10"/>
  <c r="E891" i="10"/>
  <c r="N891" i="10"/>
  <c r="D892" i="10"/>
  <c r="E889" i="11"/>
  <c r="L888" i="11"/>
  <c r="I888" i="11"/>
  <c r="C890" i="11"/>
  <c r="D890" i="11"/>
  <c r="J305" i="9"/>
  <c r="D305" i="9"/>
  <c r="L304" i="9"/>
  <c r="K304" i="9"/>
  <c r="F891" i="10" l="1"/>
  <c r="N892" i="10"/>
  <c r="D893" i="10"/>
  <c r="E892" i="10"/>
  <c r="M892" i="10"/>
  <c r="Q892" i="10"/>
  <c r="R892" i="10" s="1"/>
  <c r="S892" i="10" s="1"/>
  <c r="T892" i="10" s="1"/>
  <c r="D891" i="11"/>
  <c r="C891" i="11"/>
  <c r="E891" i="11"/>
  <c r="K891" i="11" s="1"/>
  <c r="E890" i="11"/>
  <c r="F891" i="11" s="1"/>
  <c r="F889" i="11"/>
  <c r="K889" i="11"/>
  <c r="E305" i="9"/>
  <c r="F892" i="10" l="1"/>
  <c r="D894" i="10"/>
  <c r="N893" i="10"/>
  <c r="M893" i="10"/>
  <c r="Q893" i="10"/>
  <c r="R893" i="10" s="1"/>
  <c r="S893" i="10" s="1"/>
  <c r="T893" i="10" s="1"/>
  <c r="E893" i="10"/>
  <c r="F893" i="10"/>
  <c r="L889" i="11"/>
  <c r="I889" i="11"/>
  <c r="K890" i="11"/>
  <c r="C892" i="11"/>
  <c r="E892" i="11"/>
  <c r="K892" i="11" s="1"/>
  <c r="D892" i="11"/>
  <c r="L891" i="11"/>
  <c r="I891" i="11"/>
  <c r="F890" i="11"/>
  <c r="G305" i="9"/>
  <c r="H305" i="9"/>
  <c r="I305" i="9" s="1"/>
  <c r="F305" i="9"/>
  <c r="C306" i="9" s="1"/>
  <c r="Q894" i="10" l="1"/>
  <c r="R894" i="10" s="1"/>
  <c r="S894" i="10" s="1"/>
  <c r="T894" i="10" s="1"/>
  <c r="N894" i="10"/>
  <c r="M894" i="10"/>
  <c r="D895" i="10"/>
  <c r="E894" i="10"/>
  <c r="F894" i="10"/>
  <c r="F892" i="11"/>
  <c r="L892" i="11" s="1"/>
  <c r="L890" i="11"/>
  <c r="I890" i="11"/>
  <c r="C893" i="11"/>
  <c r="D893" i="11"/>
  <c r="J306" i="9"/>
  <c r="D306" i="9"/>
  <c r="L305" i="9"/>
  <c r="K305" i="9"/>
  <c r="E895" i="10" l="1"/>
  <c r="D896" i="10"/>
  <c r="M895" i="10"/>
  <c r="N895" i="10"/>
  <c r="Q895" i="10"/>
  <c r="R895" i="10" s="1"/>
  <c r="S895" i="10" s="1"/>
  <c r="T895" i="10" s="1"/>
  <c r="F895" i="10"/>
  <c r="I892" i="11"/>
  <c r="D894" i="11"/>
  <c r="C894" i="11"/>
  <c r="E893" i="11"/>
  <c r="E306" i="9"/>
  <c r="D897" i="10" l="1"/>
  <c r="E896" i="10"/>
  <c r="Q896" i="10"/>
  <c r="R896" i="10" s="1"/>
  <c r="S896" i="10" s="1"/>
  <c r="T896" i="10" s="1"/>
  <c r="M896" i="10"/>
  <c r="N896" i="10"/>
  <c r="F896" i="10"/>
  <c r="K893" i="11"/>
  <c r="F893" i="11"/>
  <c r="E894" i="11"/>
  <c r="K894" i="11" s="1"/>
  <c r="D895" i="11"/>
  <c r="C895" i="11"/>
  <c r="G306" i="9"/>
  <c r="H306" i="9"/>
  <c r="I306" i="9" s="1"/>
  <c r="F306" i="9"/>
  <c r="C307" i="9" s="1"/>
  <c r="Q897" i="10" l="1"/>
  <c r="R897" i="10" s="1"/>
  <c r="S897" i="10" s="1"/>
  <c r="T897" i="10" s="1"/>
  <c r="M897" i="10"/>
  <c r="D898" i="10"/>
  <c r="E897" i="10"/>
  <c r="N897" i="10"/>
  <c r="E895" i="11"/>
  <c r="K895" i="11" s="1"/>
  <c r="E896" i="11"/>
  <c r="K896" i="11" s="1"/>
  <c r="D896" i="11"/>
  <c r="C896" i="11"/>
  <c r="I893" i="11"/>
  <c r="L893" i="11"/>
  <c r="F894" i="11"/>
  <c r="J307" i="9"/>
  <c r="D307" i="9"/>
  <c r="L306" i="9"/>
  <c r="K306" i="9"/>
  <c r="E898" i="10" l="1"/>
  <c r="D899" i="10"/>
  <c r="N898" i="10"/>
  <c r="Q898" i="10"/>
  <c r="R898" i="10" s="1"/>
  <c r="S898" i="10" s="1"/>
  <c r="T898" i="10" s="1"/>
  <c r="M898" i="10"/>
  <c r="F898" i="10"/>
  <c r="F897" i="10"/>
  <c r="F896" i="11"/>
  <c r="L896" i="11" s="1"/>
  <c r="F895" i="11"/>
  <c r="L895" i="11" s="1"/>
  <c r="L894" i="11"/>
  <c r="I894" i="11"/>
  <c r="C897" i="11"/>
  <c r="D897" i="11"/>
  <c r="I896" i="11"/>
  <c r="E307" i="9"/>
  <c r="E899" i="10" l="1"/>
  <c r="N899" i="10"/>
  <c r="D900" i="10"/>
  <c r="Q899" i="10"/>
  <c r="R899" i="10" s="1"/>
  <c r="S899" i="10" s="1"/>
  <c r="T899" i="10" s="1"/>
  <c r="M899" i="10"/>
  <c r="I895" i="11"/>
  <c r="C898" i="11"/>
  <c r="E898" i="11"/>
  <c r="K898" i="11" s="1"/>
  <c r="D898" i="11"/>
  <c r="E897" i="11"/>
  <c r="G307" i="9"/>
  <c r="H307" i="9"/>
  <c r="I307" i="9" s="1"/>
  <c r="F307" i="9"/>
  <c r="C308" i="9" s="1"/>
  <c r="N900" i="10" l="1"/>
  <c r="M900" i="10"/>
  <c r="Q900" i="10"/>
  <c r="R900" i="10" s="1"/>
  <c r="S900" i="10" s="1"/>
  <c r="T900" i="10" s="1"/>
  <c r="D901" i="10"/>
  <c r="E900" i="10"/>
  <c r="F899" i="10"/>
  <c r="F900" i="10"/>
  <c r="K897" i="11"/>
  <c r="F897" i="11"/>
  <c r="F898" i="11"/>
  <c r="D899" i="11"/>
  <c r="C899" i="11"/>
  <c r="J308" i="9"/>
  <c r="D308" i="9"/>
  <c r="L307" i="9"/>
  <c r="K307" i="9"/>
  <c r="M901" i="10" l="1"/>
  <c r="N901" i="10"/>
  <c r="Q901" i="10"/>
  <c r="R901" i="10" s="1"/>
  <c r="S901" i="10" s="1"/>
  <c r="T901" i="10" s="1"/>
  <c r="E901" i="10"/>
  <c r="D902" i="10"/>
  <c r="I898" i="11"/>
  <c r="L898" i="11"/>
  <c r="C900" i="11"/>
  <c r="D900" i="11"/>
  <c r="L897" i="11"/>
  <c r="I897" i="11"/>
  <c r="E899" i="11"/>
  <c r="E308" i="9"/>
  <c r="N902" i="10" l="1"/>
  <c r="Q902" i="10"/>
  <c r="R902" i="10" s="1"/>
  <c r="S902" i="10" s="1"/>
  <c r="T902" i="10" s="1"/>
  <c r="M902" i="10"/>
  <c r="D903" i="10"/>
  <c r="E902" i="10"/>
  <c r="F901" i="10"/>
  <c r="E900" i="11"/>
  <c r="F900" i="11" s="1"/>
  <c r="K899" i="11"/>
  <c r="F899" i="11"/>
  <c r="D901" i="11"/>
  <c r="C901" i="11"/>
  <c r="G308" i="9"/>
  <c r="H308" i="9"/>
  <c r="I308" i="9" s="1"/>
  <c r="F308" i="9"/>
  <c r="C309" i="9" s="1"/>
  <c r="F902" i="10" l="1"/>
  <c r="N903" i="10"/>
  <c r="M903" i="10"/>
  <c r="D904" i="10"/>
  <c r="Q903" i="10"/>
  <c r="R903" i="10" s="1"/>
  <c r="S903" i="10" s="1"/>
  <c r="T903" i="10" s="1"/>
  <c r="E903" i="10"/>
  <c r="L899" i="11"/>
  <c r="I899" i="11"/>
  <c r="C902" i="11"/>
  <c r="D902" i="11"/>
  <c r="L900" i="11"/>
  <c r="I900" i="11"/>
  <c r="E901" i="11"/>
  <c r="K900" i="11"/>
  <c r="J309" i="9"/>
  <c r="D309" i="9"/>
  <c r="L308" i="9"/>
  <c r="K308" i="9"/>
  <c r="F903" i="10" l="1"/>
  <c r="M904" i="10"/>
  <c r="Q904" i="10"/>
  <c r="R904" i="10" s="1"/>
  <c r="S904" i="10" s="1"/>
  <c r="T904" i="10" s="1"/>
  <c r="E904" i="10"/>
  <c r="N904" i="10"/>
  <c r="D905" i="10"/>
  <c r="C903" i="11"/>
  <c r="D903" i="11"/>
  <c r="K901" i="11"/>
  <c r="F901" i="11"/>
  <c r="E902" i="11"/>
  <c r="E309" i="9"/>
  <c r="M905" i="10" l="1"/>
  <c r="Q905" i="10"/>
  <c r="R905" i="10" s="1"/>
  <c r="S905" i="10" s="1"/>
  <c r="T905" i="10" s="1"/>
  <c r="E905" i="10"/>
  <c r="N905" i="10"/>
  <c r="D906" i="10"/>
  <c r="F904" i="10"/>
  <c r="E903" i="11"/>
  <c r="D904" i="11"/>
  <c r="C904" i="11"/>
  <c r="K902" i="11"/>
  <c r="F902" i="11"/>
  <c r="F903" i="11"/>
  <c r="L901" i="11"/>
  <c r="I901" i="11"/>
  <c r="G309" i="9"/>
  <c r="H309" i="9"/>
  <c r="I309" i="9" s="1"/>
  <c r="F309" i="9"/>
  <c r="C310" i="9" s="1"/>
  <c r="M906" i="10" l="1"/>
  <c r="N906" i="10"/>
  <c r="E906" i="10"/>
  <c r="Q906" i="10"/>
  <c r="R906" i="10" s="1"/>
  <c r="S906" i="10" s="1"/>
  <c r="T906" i="10" s="1"/>
  <c r="D907" i="10"/>
  <c r="F905" i="10"/>
  <c r="D905" i="11"/>
  <c r="C905" i="11"/>
  <c r="I903" i="11"/>
  <c r="L903" i="11"/>
  <c r="I902" i="11"/>
  <c r="L902" i="11"/>
  <c r="E904" i="11"/>
  <c r="K903" i="11"/>
  <c r="F904" i="11"/>
  <c r="J310" i="9"/>
  <c r="D310" i="9"/>
  <c r="L309" i="9"/>
  <c r="K309" i="9"/>
  <c r="N907" i="10" l="1"/>
  <c r="M907" i="10"/>
  <c r="Q907" i="10"/>
  <c r="R907" i="10" s="1"/>
  <c r="S907" i="10" s="1"/>
  <c r="T907" i="10" s="1"/>
  <c r="E907" i="10"/>
  <c r="D908" i="10"/>
  <c r="F906" i="10"/>
  <c r="E905" i="11"/>
  <c r="K905" i="11" s="1"/>
  <c r="E906" i="11"/>
  <c r="K906" i="11" s="1"/>
  <c r="D906" i="11"/>
  <c r="C906" i="11"/>
  <c r="L904" i="11"/>
  <c r="I904" i="11"/>
  <c r="K904" i="11"/>
  <c r="E310" i="9"/>
  <c r="F905" i="11" l="1"/>
  <c r="M908" i="10"/>
  <c r="N908" i="10"/>
  <c r="E908" i="10"/>
  <c r="D909" i="10"/>
  <c r="Q908" i="10"/>
  <c r="R908" i="10" s="1"/>
  <c r="S908" i="10" s="1"/>
  <c r="T908" i="10" s="1"/>
  <c r="F907" i="10"/>
  <c r="F908" i="10"/>
  <c r="F906" i="11"/>
  <c r="I906" i="11" s="1"/>
  <c r="C907" i="11"/>
  <c r="D907" i="11"/>
  <c r="I905" i="11"/>
  <c r="L905" i="11"/>
  <c r="G310" i="9"/>
  <c r="H310" i="9"/>
  <c r="I310" i="9" s="1"/>
  <c r="F310" i="9"/>
  <c r="C311" i="9" s="1"/>
  <c r="M909" i="10" l="1"/>
  <c r="N909" i="10"/>
  <c r="E909" i="10"/>
  <c r="D910" i="10"/>
  <c r="Q909" i="10"/>
  <c r="R909" i="10" s="1"/>
  <c r="S909" i="10" s="1"/>
  <c r="T909" i="10" s="1"/>
  <c r="L906" i="11"/>
  <c r="D908" i="11"/>
  <c r="C908" i="11"/>
  <c r="E907" i="11"/>
  <c r="J311" i="9"/>
  <c r="D311" i="9"/>
  <c r="L310" i="9"/>
  <c r="K310" i="9"/>
  <c r="D911" i="10" l="1"/>
  <c r="E910" i="10"/>
  <c r="Q910" i="10"/>
  <c r="R910" i="10" s="1"/>
  <c r="S910" i="10" s="1"/>
  <c r="T910" i="10" s="1"/>
  <c r="N910" i="10"/>
  <c r="M910" i="10"/>
  <c r="F909" i="10"/>
  <c r="F910" i="10"/>
  <c r="K907" i="11"/>
  <c r="F907" i="11"/>
  <c r="C909" i="11"/>
  <c r="D909" i="11"/>
  <c r="E908" i="11"/>
  <c r="K908" i="11" s="1"/>
  <c r="E311" i="9"/>
  <c r="Q911" i="10" l="1"/>
  <c r="R911" i="10" s="1"/>
  <c r="S911" i="10" s="1"/>
  <c r="T911" i="10" s="1"/>
  <c r="D912" i="10"/>
  <c r="N911" i="10"/>
  <c r="M911" i="10"/>
  <c r="E911" i="10"/>
  <c r="E909" i="11"/>
  <c r="K909" i="11" s="1"/>
  <c r="F908" i="11"/>
  <c r="F909" i="11"/>
  <c r="L907" i="11"/>
  <c r="I907" i="11"/>
  <c r="E910" i="11"/>
  <c r="K910" i="11" s="1"/>
  <c r="C910" i="11"/>
  <c r="D910" i="11"/>
  <c r="G311" i="9"/>
  <c r="H311" i="9"/>
  <c r="I311" i="9" s="1"/>
  <c r="F311" i="9"/>
  <c r="C312" i="9" s="1"/>
  <c r="E912" i="10" l="1"/>
  <c r="Q912" i="10"/>
  <c r="R912" i="10" s="1"/>
  <c r="S912" i="10" s="1"/>
  <c r="T912" i="10" s="1"/>
  <c r="N912" i="10"/>
  <c r="D913" i="10"/>
  <c r="M912" i="10"/>
  <c r="F911" i="10"/>
  <c r="F912" i="10"/>
  <c r="F910" i="11"/>
  <c r="L909" i="11"/>
  <c r="I909" i="11"/>
  <c r="L910" i="11"/>
  <c r="I910" i="11"/>
  <c r="L908" i="11"/>
  <c r="I908" i="11"/>
  <c r="C911" i="11"/>
  <c r="D911" i="11"/>
  <c r="J312" i="9"/>
  <c r="D312" i="9"/>
  <c r="L311" i="9"/>
  <c r="K311" i="9"/>
  <c r="D914" i="10" l="1"/>
  <c r="M913" i="10"/>
  <c r="E913" i="10"/>
  <c r="Q913" i="10"/>
  <c r="R913" i="10" s="1"/>
  <c r="S913" i="10" s="1"/>
  <c r="T913" i="10" s="1"/>
  <c r="N913" i="10"/>
  <c r="E911" i="11"/>
  <c r="C912" i="11"/>
  <c r="D912" i="11"/>
  <c r="E312" i="9"/>
  <c r="F913" i="10" l="1"/>
  <c r="D915" i="10"/>
  <c r="Q914" i="10"/>
  <c r="R914" i="10" s="1"/>
  <c r="S914" i="10" s="1"/>
  <c r="T914" i="10" s="1"/>
  <c r="E914" i="10"/>
  <c r="F914" i="10" s="1"/>
  <c r="N914" i="10"/>
  <c r="M914" i="10"/>
  <c r="D913" i="11"/>
  <c r="C913" i="11"/>
  <c r="E912" i="11"/>
  <c r="K911" i="11"/>
  <c r="F911" i="11"/>
  <c r="G312" i="9"/>
  <c r="H312" i="9"/>
  <c r="I312" i="9" s="1"/>
  <c r="F312" i="9"/>
  <c r="C313" i="9" s="1"/>
  <c r="Q915" i="10" l="1"/>
  <c r="R915" i="10" s="1"/>
  <c r="S915" i="10" s="1"/>
  <c r="T915" i="10" s="1"/>
  <c r="N915" i="10"/>
  <c r="M915" i="10"/>
  <c r="E915" i="10"/>
  <c r="D916" i="10"/>
  <c r="F915" i="10"/>
  <c r="K912" i="11"/>
  <c r="E914" i="11"/>
  <c r="D914" i="11"/>
  <c r="C914" i="11"/>
  <c r="E913" i="11"/>
  <c r="K913" i="11" s="1"/>
  <c r="F913" i="11"/>
  <c r="I911" i="11"/>
  <c r="L911" i="11"/>
  <c r="F912" i="11"/>
  <c r="J313" i="9"/>
  <c r="D313" i="9"/>
  <c r="L312" i="9"/>
  <c r="K312" i="9"/>
  <c r="N916" i="10" l="1"/>
  <c r="D917" i="10"/>
  <c r="E916" i="10"/>
  <c r="M916" i="10"/>
  <c r="Q916" i="10"/>
  <c r="R916" i="10" s="1"/>
  <c r="S916" i="10" s="1"/>
  <c r="T916" i="10" s="1"/>
  <c r="L912" i="11"/>
  <c r="I912" i="11"/>
  <c r="F914" i="11"/>
  <c r="K914" i="11"/>
  <c r="C915" i="11"/>
  <c r="D915" i="11"/>
  <c r="I913" i="11"/>
  <c r="L913" i="11"/>
  <c r="E313" i="9"/>
  <c r="E917" i="10" l="1"/>
  <c r="M917" i="10"/>
  <c r="N917" i="10"/>
  <c r="D918" i="10"/>
  <c r="Q917" i="10"/>
  <c r="R917" i="10" s="1"/>
  <c r="S917" i="10" s="1"/>
  <c r="T917" i="10" s="1"/>
  <c r="F916" i="10"/>
  <c r="F917" i="10"/>
  <c r="L914" i="11"/>
  <c r="I914" i="11"/>
  <c r="D916" i="11"/>
  <c r="C916" i="11"/>
  <c r="E915" i="11"/>
  <c r="G313" i="9"/>
  <c r="H313" i="9"/>
  <c r="I313" i="9" s="1"/>
  <c r="F313" i="9"/>
  <c r="C314" i="9" s="1"/>
  <c r="M918" i="10" l="1"/>
  <c r="E918" i="10"/>
  <c r="Q918" i="10"/>
  <c r="R918" i="10" s="1"/>
  <c r="S918" i="10" s="1"/>
  <c r="T918" i="10" s="1"/>
  <c r="D919" i="10"/>
  <c r="N918" i="10"/>
  <c r="F918" i="10"/>
  <c r="E916" i="11"/>
  <c r="K916" i="11" s="1"/>
  <c r="C917" i="11"/>
  <c r="D917" i="11"/>
  <c r="K915" i="11"/>
  <c r="F915" i="11"/>
  <c r="J314" i="9"/>
  <c r="D314" i="9"/>
  <c r="L313" i="9"/>
  <c r="K313" i="9"/>
  <c r="D920" i="10" l="1"/>
  <c r="E919" i="10"/>
  <c r="Q919" i="10"/>
  <c r="R919" i="10" s="1"/>
  <c r="S919" i="10" s="1"/>
  <c r="T919" i="10" s="1"/>
  <c r="M919" i="10"/>
  <c r="N919" i="10"/>
  <c r="F919" i="10"/>
  <c r="F916" i="11"/>
  <c r="L916" i="11" s="1"/>
  <c r="C918" i="11"/>
  <c r="D918" i="11"/>
  <c r="I915" i="11"/>
  <c r="L915" i="11"/>
  <c r="E917" i="11"/>
  <c r="E314" i="9"/>
  <c r="I916" i="11" l="1"/>
  <c r="M920" i="10"/>
  <c r="N920" i="10"/>
  <c r="Q920" i="10"/>
  <c r="R920" i="10" s="1"/>
  <c r="S920" i="10" s="1"/>
  <c r="T920" i="10" s="1"/>
  <c r="E920" i="10"/>
  <c r="D921" i="10"/>
  <c r="E918" i="11"/>
  <c r="D919" i="11"/>
  <c r="C919" i="11"/>
  <c r="K917" i="11"/>
  <c r="F917" i="11"/>
  <c r="G314" i="9"/>
  <c r="H314" i="9"/>
  <c r="I314" i="9" s="1"/>
  <c r="F314" i="9"/>
  <c r="C315" i="9" s="1"/>
  <c r="N921" i="10" l="1"/>
  <c r="E921" i="10"/>
  <c r="M921" i="10"/>
  <c r="D922" i="10"/>
  <c r="Q921" i="10"/>
  <c r="R921" i="10" s="1"/>
  <c r="S921" i="10" s="1"/>
  <c r="T921" i="10" s="1"/>
  <c r="F920" i="10"/>
  <c r="F921" i="10"/>
  <c r="E919" i="11"/>
  <c r="F918" i="11"/>
  <c r="K918" i="11"/>
  <c r="L917" i="11"/>
  <c r="I917" i="11"/>
  <c r="C920" i="11"/>
  <c r="D920" i="11"/>
  <c r="J315" i="9"/>
  <c r="D315" i="9"/>
  <c r="L314" i="9"/>
  <c r="K314" i="9"/>
  <c r="Q922" i="10" l="1"/>
  <c r="R922" i="10" s="1"/>
  <c r="S922" i="10" s="1"/>
  <c r="T922" i="10" s="1"/>
  <c r="M922" i="10"/>
  <c r="E922" i="10"/>
  <c r="N922" i="10"/>
  <c r="D923" i="10"/>
  <c r="F922" i="10"/>
  <c r="C921" i="11"/>
  <c r="D921" i="11"/>
  <c r="E921" i="11"/>
  <c r="K921" i="11" s="1"/>
  <c r="L918" i="11"/>
  <c r="I918" i="11"/>
  <c r="E920" i="11"/>
  <c r="K919" i="11"/>
  <c r="F919" i="11"/>
  <c r="E315" i="9"/>
  <c r="N923" i="10" l="1"/>
  <c r="E923" i="10"/>
  <c r="M923" i="10"/>
  <c r="Q923" i="10"/>
  <c r="R923" i="10" s="1"/>
  <c r="S923" i="10" s="1"/>
  <c r="T923" i="10" s="1"/>
  <c r="D924" i="10"/>
  <c r="L919" i="11"/>
  <c r="I919" i="11"/>
  <c r="C922" i="11"/>
  <c r="D922" i="11"/>
  <c r="E922" i="11"/>
  <c r="K922" i="11" s="1"/>
  <c r="K920" i="11"/>
  <c r="F920" i="11"/>
  <c r="F921" i="11"/>
  <c r="G315" i="9"/>
  <c r="H315" i="9"/>
  <c r="I315" i="9" s="1"/>
  <c r="F315" i="9"/>
  <c r="C316" i="9" s="1"/>
  <c r="D925" i="10" l="1"/>
  <c r="Q924" i="10"/>
  <c r="R924" i="10" s="1"/>
  <c r="S924" i="10" s="1"/>
  <c r="T924" i="10" s="1"/>
  <c r="M924" i="10"/>
  <c r="E924" i="10"/>
  <c r="N924" i="10"/>
  <c r="F923" i="10"/>
  <c r="F924" i="10"/>
  <c r="F922" i="11"/>
  <c r="C923" i="11"/>
  <c r="D923" i="11"/>
  <c r="L922" i="11"/>
  <c r="I922" i="11"/>
  <c r="I921" i="11"/>
  <c r="L921" i="11"/>
  <c r="L920" i="11"/>
  <c r="I920" i="11"/>
  <c r="J316" i="9"/>
  <c r="D316" i="9"/>
  <c r="L315" i="9"/>
  <c r="K315" i="9"/>
  <c r="E925" i="10" l="1"/>
  <c r="D926" i="10"/>
  <c r="M925" i="10"/>
  <c r="N925" i="10"/>
  <c r="Q925" i="10"/>
  <c r="R925" i="10" s="1"/>
  <c r="S925" i="10" s="1"/>
  <c r="T925" i="10" s="1"/>
  <c r="C924" i="11"/>
  <c r="D924" i="11"/>
  <c r="E923" i="11"/>
  <c r="E316" i="9"/>
  <c r="F925" i="10" l="1"/>
  <c r="E926" i="10"/>
  <c r="N926" i="10"/>
  <c r="Q926" i="10"/>
  <c r="R926" i="10" s="1"/>
  <c r="S926" i="10" s="1"/>
  <c r="T926" i="10" s="1"/>
  <c r="D927" i="10"/>
  <c r="M926" i="10"/>
  <c r="K923" i="11"/>
  <c r="F923" i="11"/>
  <c r="E924" i="11"/>
  <c r="K924" i="11" s="1"/>
  <c r="C925" i="11"/>
  <c r="D925" i="11"/>
  <c r="G316" i="9"/>
  <c r="H316" i="9"/>
  <c r="I316" i="9" s="1"/>
  <c r="F316" i="9"/>
  <c r="C317" i="9" s="1"/>
  <c r="M927" i="10" l="1"/>
  <c r="E927" i="10"/>
  <c r="D928" i="10"/>
  <c r="N927" i="10"/>
  <c r="Q927" i="10"/>
  <c r="R927" i="10" s="1"/>
  <c r="S927" i="10" s="1"/>
  <c r="T927" i="10" s="1"/>
  <c r="F926" i="10"/>
  <c r="F927" i="10"/>
  <c r="F924" i="11"/>
  <c r="E925" i="11"/>
  <c r="K925" i="11" s="1"/>
  <c r="I923" i="11"/>
  <c r="L923" i="11"/>
  <c r="C926" i="11"/>
  <c r="D926" i="11"/>
  <c r="J317" i="9"/>
  <c r="D317" i="9"/>
  <c r="L316" i="9"/>
  <c r="K316" i="9"/>
  <c r="Q928" i="10" l="1"/>
  <c r="R928" i="10" s="1"/>
  <c r="S928" i="10" s="1"/>
  <c r="T928" i="10" s="1"/>
  <c r="D929" i="10"/>
  <c r="N928" i="10"/>
  <c r="M928" i="10"/>
  <c r="E928" i="10"/>
  <c r="D927" i="11"/>
  <c r="C927" i="11"/>
  <c r="E926" i="11"/>
  <c r="F925" i="11"/>
  <c r="L924" i="11"/>
  <c r="I924" i="11"/>
  <c r="E317" i="9"/>
  <c r="F928" i="10" l="1"/>
  <c r="Q929" i="10"/>
  <c r="R929" i="10" s="1"/>
  <c r="S929" i="10" s="1"/>
  <c r="T929" i="10" s="1"/>
  <c r="M929" i="10"/>
  <c r="E929" i="10"/>
  <c r="F929" i="10" s="1"/>
  <c r="D930" i="10"/>
  <c r="N929" i="10"/>
  <c r="K926" i="11"/>
  <c r="F926" i="11"/>
  <c r="E927" i="11"/>
  <c r="I925" i="11"/>
  <c r="L925" i="11"/>
  <c r="E928" i="11"/>
  <c r="K928" i="11" s="1"/>
  <c r="C928" i="11"/>
  <c r="D928" i="11"/>
  <c r="G317" i="9"/>
  <c r="H317" i="9"/>
  <c r="I317" i="9" s="1"/>
  <c r="F317" i="9"/>
  <c r="C318" i="9" s="1"/>
  <c r="E930" i="10" l="1"/>
  <c r="D931" i="10"/>
  <c r="Q930" i="10"/>
  <c r="R930" i="10" s="1"/>
  <c r="S930" i="10" s="1"/>
  <c r="T930" i="10" s="1"/>
  <c r="M930" i="10"/>
  <c r="N930" i="10"/>
  <c r="F930" i="10"/>
  <c r="K927" i="11"/>
  <c r="L926" i="11"/>
  <c r="I926" i="11"/>
  <c r="F928" i="11"/>
  <c r="C929" i="11"/>
  <c r="D929" i="11"/>
  <c r="F927" i="11"/>
  <c r="J318" i="9"/>
  <c r="D318" i="9"/>
  <c r="L317" i="9"/>
  <c r="K317" i="9"/>
  <c r="E931" i="10" l="1"/>
  <c r="M931" i="10"/>
  <c r="D932" i="10"/>
  <c r="Q931" i="10"/>
  <c r="R931" i="10" s="1"/>
  <c r="S931" i="10" s="1"/>
  <c r="T931" i="10" s="1"/>
  <c r="N931" i="10"/>
  <c r="L928" i="11"/>
  <c r="I928" i="11"/>
  <c r="C930" i="11"/>
  <c r="E930" i="11"/>
  <c r="K930" i="11" s="1"/>
  <c r="D930" i="11"/>
  <c r="E929" i="11"/>
  <c r="L927" i="11"/>
  <c r="I927" i="11"/>
  <c r="E318" i="9"/>
  <c r="Q932" i="10" l="1"/>
  <c r="R932" i="10" s="1"/>
  <c r="S932" i="10" s="1"/>
  <c r="T932" i="10" s="1"/>
  <c r="E932" i="10"/>
  <c r="D933" i="10"/>
  <c r="M932" i="10"/>
  <c r="N932" i="10"/>
  <c r="F932" i="10"/>
  <c r="F931" i="10"/>
  <c r="K929" i="11"/>
  <c r="F929" i="11"/>
  <c r="F930" i="11"/>
  <c r="C931" i="11"/>
  <c r="D931" i="11"/>
  <c r="G318" i="9"/>
  <c r="H318" i="9"/>
  <c r="I318" i="9" s="1"/>
  <c r="F318" i="9"/>
  <c r="C319" i="9" s="1"/>
  <c r="E933" i="10" l="1"/>
  <c r="D934" i="10"/>
  <c r="N933" i="10"/>
  <c r="Q933" i="10"/>
  <c r="R933" i="10" s="1"/>
  <c r="S933" i="10" s="1"/>
  <c r="T933" i="10" s="1"/>
  <c r="M933" i="10"/>
  <c r="D932" i="11"/>
  <c r="C932" i="11"/>
  <c r="E931" i="11"/>
  <c r="L930" i="11"/>
  <c r="I930" i="11"/>
  <c r="I929" i="11"/>
  <c r="L929" i="11"/>
  <c r="J319" i="9"/>
  <c r="D319" i="9"/>
  <c r="L318" i="9"/>
  <c r="K318" i="9"/>
  <c r="Q934" i="10" l="1"/>
  <c r="R934" i="10" s="1"/>
  <c r="S934" i="10" s="1"/>
  <c r="T934" i="10" s="1"/>
  <c r="E934" i="10"/>
  <c r="M934" i="10"/>
  <c r="D935" i="10"/>
  <c r="N934" i="10"/>
  <c r="F934" i="10"/>
  <c r="F933" i="10"/>
  <c r="K931" i="11"/>
  <c r="F931" i="11"/>
  <c r="D933" i="11"/>
  <c r="C933" i="11"/>
  <c r="E932" i="11"/>
  <c r="K932" i="11" s="1"/>
  <c r="E319" i="9"/>
  <c r="N935" i="10" l="1"/>
  <c r="M935" i="10"/>
  <c r="D936" i="10"/>
  <c r="E935" i="10"/>
  <c r="Q935" i="10"/>
  <c r="R935" i="10" s="1"/>
  <c r="S935" i="10" s="1"/>
  <c r="T935" i="10" s="1"/>
  <c r="E933" i="11"/>
  <c r="K933" i="11" s="1"/>
  <c r="I931" i="11"/>
  <c r="L931" i="11"/>
  <c r="F932" i="11"/>
  <c r="E934" i="11"/>
  <c r="K934" i="11" s="1"/>
  <c r="D934" i="11"/>
  <c r="C934" i="11"/>
  <c r="G319" i="9"/>
  <c r="H319" i="9"/>
  <c r="I319" i="9" s="1"/>
  <c r="F319" i="9"/>
  <c r="C320" i="9" s="1"/>
  <c r="D937" i="10" l="1"/>
  <c r="N936" i="10"/>
  <c r="Q936" i="10"/>
  <c r="R936" i="10" s="1"/>
  <c r="S936" i="10" s="1"/>
  <c r="T936" i="10" s="1"/>
  <c r="E936" i="10"/>
  <c r="M936" i="10"/>
  <c r="F935" i="10"/>
  <c r="F933" i="11"/>
  <c r="L933" i="11" s="1"/>
  <c r="F934" i="11"/>
  <c r="L934" i="11" s="1"/>
  <c r="I932" i="11"/>
  <c r="L932" i="11"/>
  <c r="I934" i="11"/>
  <c r="D935" i="11"/>
  <c r="C935" i="11"/>
  <c r="J320" i="9"/>
  <c r="D320" i="9"/>
  <c r="L319" i="9"/>
  <c r="K319" i="9"/>
  <c r="I933" i="11" l="1"/>
  <c r="F936" i="10"/>
  <c r="Q937" i="10"/>
  <c r="R937" i="10" s="1"/>
  <c r="S937" i="10" s="1"/>
  <c r="T937" i="10" s="1"/>
  <c r="D938" i="10"/>
  <c r="M937" i="10"/>
  <c r="E937" i="10"/>
  <c r="N937" i="10"/>
  <c r="D936" i="11"/>
  <c r="C936" i="11"/>
  <c r="E935" i="11"/>
  <c r="E320" i="9"/>
  <c r="N938" i="10" l="1"/>
  <c r="M938" i="10"/>
  <c r="Q938" i="10"/>
  <c r="R938" i="10" s="1"/>
  <c r="S938" i="10" s="1"/>
  <c r="T938" i="10" s="1"/>
  <c r="E938" i="10"/>
  <c r="D939" i="10"/>
  <c r="F937" i="10"/>
  <c r="F938" i="10"/>
  <c r="K935" i="11"/>
  <c r="F935" i="11"/>
  <c r="E936" i="11"/>
  <c r="K936" i="11" s="1"/>
  <c r="E937" i="11"/>
  <c r="K937" i="11" s="1"/>
  <c r="D937" i="11"/>
  <c r="C937" i="11"/>
  <c r="G320" i="9"/>
  <c r="H320" i="9"/>
  <c r="I320" i="9" s="1"/>
  <c r="F320" i="9"/>
  <c r="C321" i="9" s="1"/>
  <c r="Q939" i="10" l="1"/>
  <c r="R939" i="10" s="1"/>
  <c r="S939" i="10" s="1"/>
  <c r="T939" i="10" s="1"/>
  <c r="D940" i="10"/>
  <c r="M939" i="10"/>
  <c r="N939" i="10"/>
  <c r="E939" i="10"/>
  <c r="F936" i="11"/>
  <c r="C938" i="11"/>
  <c r="D938" i="11"/>
  <c r="I935" i="11"/>
  <c r="L935" i="11"/>
  <c r="F937" i="11"/>
  <c r="J321" i="9"/>
  <c r="D321" i="9"/>
  <c r="L320" i="9"/>
  <c r="K320" i="9"/>
  <c r="F939" i="10" l="1"/>
  <c r="D941" i="10"/>
  <c r="N940" i="10"/>
  <c r="Q940" i="10"/>
  <c r="R940" i="10" s="1"/>
  <c r="S940" i="10" s="1"/>
  <c r="T940" i="10" s="1"/>
  <c r="E940" i="10"/>
  <c r="M940" i="10"/>
  <c r="E938" i="11"/>
  <c r="D939" i="11"/>
  <c r="C939" i="11"/>
  <c r="L937" i="11"/>
  <c r="I937" i="11"/>
  <c r="L936" i="11"/>
  <c r="I936" i="11"/>
  <c r="E321" i="9"/>
  <c r="M941" i="10" l="1"/>
  <c r="E941" i="10"/>
  <c r="F941" i="10" s="1"/>
  <c r="Q941" i="10"/>
  <c r="R941" i="10" s="1"/>
  <c r="S941" i="10" s="1"/>
  <c r="T941" i="10" s="1"/>
  <c r="D942" i="10"/>
  <c r="N941" i="10"/>
  <c r="F940" i="10"/>
  <c r="D940" i="11"/>
  <c r="C940" i="11"/>
  <c r="E939" i="11"/>
  <c r="K938" i="11"/>
  <c r="F938" i="11"/>
  <c r="G321" i="9"/>
  <c r="H321" i="9"/>
  <c r="I321" i="9" s="1"/>
  <c r="F321" i="9"/>
  <c r="C322" i="9" s="1"/>
  <c r="E942" i="10" l="1"/>
  <c r="N942" i="10"/>
  <c r="Q942" i="10"/>
  <c r="R942" i="10" s="1"/>
  <c r="S942" i="10" s="1"/>
  <c r="T942" i="10" s="1"/>
  <c r="D943" i="10"/>
  <c r="M942" i="10"/>
  <c r="C941" i="11"/>
  <c r="D941" i="11"/>
  <c r="E941" i="11"/>
  <c r="K941" i="11" s="1"/>
  <c r="I938" i="11"/>
  <c r="L938" i="11"/>
  <c r="K939" i="11"/>
  <c r="E940" i="11"/>
  <c r="K940" i="11" s="1"/>
  <c r="F939" i="11"/>
  <c r="J322" i="9"/>
  <c r="D322" i="9"/>
  <c r="L321" i="9"/>
  <c r="K321" i="9"/>
  <c r="M943" i="10" l="1"/>
  <c r="N943" i="10"/>
  <c r="Q943" i="10"/>
  <c r="R943" i="10" s="1"/>
  <c r="S943" i="10" s="1"/>
  <c r="T943" i="10" s="1"/>
  <c r="D944" i="10"/>
  <c r="E943" i="10"/>
  <c r="F942" i="10"/>
  <c r="F943" i="10"/>
  <c r="F941" i="11"/>
  <c r="I939" i="11"/>
  <c r="L939" i="11"/>
  <c r="C942" i="11"/>
  <c r="D942" i="11"/>
  <c r="F940" i="11"/>
  <c r="E322" i="9"/>
  <c r="N944" i="10" l="1"/>
  <c r="Q944" i="10"/>
  <c r="R944" i="10" s="1"/>
  <c r="S944" i="10" s="1"/>
  <c r="T944" i="10" s="1"/>
  <c r="M944" i="10"/>
  <c r="E944" i="10"/>
  <c r="D945" i="10"/>
  <c r="D943" i="11"/>
  <c r="C943" i="11"/>
  <c r="E943" i="11"/>
  <c r="K943" i="11" s="1"/>
  <c r="E942" i="11"/>
  <c r="L940" i="11"/>
  <c r="I940" i="11"/>
  <c r="I941" i="11"/>
  <c r="L941" i="11"/>
  <c r="G322" i="9"/>
  <c r="H322" i="9"/>
  <c r="I322" i="9" s="1"/>
  <c r="F322" i="9"/>
  <c r="C323" i="9" s="1"/>
  <c r="M945" i="10" l="1"/>
  <c r="Q945" i="10"/>
  <c r="R945" i="10" s="1"/>
  <c r="S945" i="10" s="1"/>
  <c r="T945" i="10" s="1"/>
  <c r="N945" i="10"/>
  <c r="D946" i="10"/>
  <c r="E945" i="10"/>
  <c r="F944" i="10"/>
  <c r="F945" i="10"/>
  <c r="C944" i="11"/>
  <c r="D944" i="11"/>
  <c r="E944" i="11"/>
  <c r="K944" i="11" s="1"/>
  <c r="K942" i="11"/>
  <c r="F943" i="11"/>
  <c r="F942" i="11"/>
  <c r="J323" i="9"/>
  <c r="D323" i="9"/>
  <c r="L322" i="9"/>
  <c r="K322" i="9"/>
  <c r="D947" i="10" l="1"/>
  <c r="N946" i="10"/>
  <c r="M946" i="10"/>
  <c r="E946" i="10"/>
  <c r="Q946" i="10"/>
  <c r="R946" i="10" s="1"/>
  <c r="S946" i="10" s="1"/>
  <c r="T946" i="10" s="1"/>
  <c r="F944" i="11"/>
  <c r="L944" i="11" s="1"/>
  <c r="I942" i="11"/>
  <c r="L942" i="11"/>
  <c r="L943" i="11"/>
  <c r="I943" i="11"/>
  <c r="C945" i="11"/>
  <c r="D945" i="11"/>
  <c r="E323" i="9"/>
  <c r="F946" i="10" l="1"/>
  <c r="I944" i="11"/>
  <c r="N947" i="10"/>
  <c r="Q947" i="10"/>
  <c r="R947" i="10" s="1"/>
  <c r="S947" i="10" s="1"/>
  <c r="T947" i="10" s="1"/>
  <c r="E947" i="10"/>
  <c r="D948" i="10"/>
  <c r="M947" i="10"/>
  <c r="E945" i="11"/>
  <c r="D946" i="11"/>
  <c r="C946" i="11"/>
  <c r="G323" i="9"/>
  <c r="H323" i="9"/>
  <c r="I323" i="9" s="1"/>
  <c r="F323" i="9"/>
  <c r="C324" i="9" s="1"/>
  <c r="F947" i="10" l="1"/>
  <c r="N948" i="10"/>
  <c r="Q948" i="10"/>
  <c r="R948" i="10" s="1"/>
  <c r="S948" i="10" s="1"/>
  <c r="T948" i="10" s="1"/>
  <c r="D949" i="10"/>
  <c r="E948" i="10"/>
  <c r="M948" i="10"/>
  <c r="F948" i="10"/>
  <c r="C947" i="11"/>
  <c r="D947" i="11"/>
  <c r="E946" i="11"/>
  <c r="K945" i="11"/>
  <c r="F945" i="11"/>
  <c r="J324" i="9"/>
  <c r="D324" i="9"/>
  <c r="L323" i="9"/>
  <c r="K323" i="9"/>
  <c r="D950" i="10" l="1"/>
  <c r="M949" i="10"/>
  <c r="E949" i="10"/>
  <c r="Q949" i="10"/>
  <c r="R949" i="10" s="1"/>
  <c r="S949" i="10" s="1"/>
  <c r="T949" i="10" s="1"/>
  <c r="N949" i="10"/>
  <c r="L945" i="11"/>
  <c r="I945" i="11"/>
  <c r="E947" i="11"/>
  <c r="F947" i="11" s="1"/>
  <c r="K946" i="11"/>
  <c r="F946" i="11"/>
  <c r="C948" i="11"/>
  <c r="D948" i="11"/>
  <c r="E324" i="9"/>
  <c r="F949" i="10" l="1"/>
  <c r="M950" i="10"/>
  <c r="N950" i="10"/>
  <c r="E950" i="10"/>
  <c r="D951" i="10"/>
  <c r="Q950" i="10"/>
  <c r="R950" i="10" s="1"/>
  <c r="S950" i="10" s="1"/>
  <c r="T950" i="10" s="1"/>
  <c r="L947" i="11"/>
  <c r="I947" i="11"/>
  <c r="K947" i="11"/>
  <c r="L946" i="11"/>
  <c r="I946" i="11"/>
  <c r="E948" i="11"/>
  <c r="D949" i="11"/>
  <c r="C949" i="11"/>
  <c r="G324" i="9"/>
  <c r="H324" i="9"/>
  <c r="I324" i="9" s="1"/>
  <c r="F324" i="9"/>
  <c r="C325" i="9" s="1"/>
  <c r="F950" i="10" l="1"/>
  <c r="N951" i="10"/>
  <c r="Q951" i="10"/>
  <c r="R951" i="10" s="1"/>
  <c r="S951" i="10" s="1"/>
  <c r="T951" i="10" s="1"/>
  <c r="D952" i="10"/>
  <c r="M951" i="10"/>
  <c r="E951" i="10"/>
  <c r="K948" i="11"/>
  <c r="F948" i="11"/>
  <c r="D950" i="11"/>
  <c r="C950" i="11"/>
  <c r="E949" i="11"/>
  <c r="K949" i="11" s="1"/>
  <c r="J325" i="9"/>
  <c r="D325" i="9"/>
  <c r="L324" i="9"/>
  <c r="K324" i="9"/>
  <c r="N952" i="10" l="1"/>
  <c r="M952" i="10"/>
  <c r="Q952" i="10"/>
  <c r="R952" i="10" s="1"/>
  <c r="S952" i="10" s="1"/>
  <c r="T952" i="10" s="1"/>
  <c r="E952" i="10"/>
  <c r="D953" i="10"/>
  <c r="F952" i="10"/>
  <c r="F951" i="10"/>
  <c r="C951" i="11"/>
  <c r="D951" i="11"/>
  <c r="F949" i="11"/>
  <c r="L948" i="11"/>
  <c r="I948" i="11"/>
  <c r="E950" i="11"/>
  <c r="E325" i="9"/>
  <c r="D954" i="10" l="1"/>
  <c r="Q953" i="10"/>
  <c r="R953" i="10" s="1"/>
  <c r="S953" i="10" s="1"/>
  <c r="T953" i="10" s="1"/>
  <c r="M953" i="10"/>
  <c r="E953" i="10"/>
  <c r="N953" i="10"/>
  <c r="L949" i="11"/>
  <c r="I949" i="11"/>
  <c r="C952" i="11"/>
  <c r="D952" i="11"/>
  <c r="K950" i="11"/>
  <c r="F950" i="11"/>
  <c r="E951" i="11"/>
  <c r="G325" i="9"/>
  <c r="H325" i="9"/>
  <c r="I325" i="9" s="1"/>
  <c r="F325" i="9"/>
  <c r="C326" i="9" s="1"/>
  <c r="F953" i="10" l="1"/>
  <c r="D955" i="10"/>
  <c r="Q954" i="10"/>
  <c r="R954" i="10" s="1"/>
  <c r="S954" i="10" s="1"/>
  <c r="T954" i="10" s="1"/>
  <c r="M954" i="10"/>
  <c r="N954" i="10"/>
  <c r="E954" i="10"/>
  <c r="D953" i="11"/>
  <c r="C953" i="11"/>
  <c r="F951" i="11"/>
  <c r="K951" i="11"/>
  <c r="L950" i="11"/>
  <c r="I950" i="11"/>
  <c r="E952" i="11"/>
  <c r="J326" i="9"/>
  <c r="D326" i="9"/>
  <c r="L325" i="9"/>
  <c r="K325" i="9"/>
  <c r="M955" i="10" l="1"/>
  <c r="D956" i="10"/>
  <c r="N955" i="10"/>
  <c r="Q955" i="10"/>
  <c r="R955" i="10" s="1"/>
  <c r="S955" i="10" s="1"/>
  <c r="T955" i="10" s="1"/>
  <c r="E955" i="10"/>
  <c r="F955" i="10"/>
  <c r="F954" i="10"/>
  <c r="E953" i="11"/>
  <c r="L951" i="11"/>
  <c r="I951" i="11"/>
  <c r="K952" i="11"/>
  <c r="C954" i="11"/>
  <c r="D954" i="11"/>
  <c r="F952" i="11"/>
  <c r="E326" i="9"/>
  <c r="Q956" i="10" l="1"/>
  <c r="R956" i="10" s="1"/>
  <c r="S956" i="10" s="1"/>
  <c r="T956" i="10" s="1"/>
  <c r="E956" i="10"/>
  <c r="M956" i="10"/>
  <c r="N956" i="10"/>
  <c r="D957" i="10"/>
  <c r="E954" i="11"/>
  <c r="K954" i="11" s="1"/>
  <c r="I952" i="11"/>
  <c r="L952" i="11"/>
  <c r="K953" i="11"/>
  <c r="F953" i="11"/>
  <c r="D955" i="11"/>
  <c r="C955" i="11"/>
  <c r="E955" i="11"/>
  <c r="K955" i="11" s="1"/>
  <c r="G326" i="9"/>
  <c r="H326" i="9"/>
  <c r="I326" i="9" s="1"/>
  <c r="F326" i="9"/>
  <c r="C327" i="9" s="1"/>
  <c r="Q957" i="10" l="1"/>
  <c r="R957" i="10" s="1"/>
  <c r="S957" i="10" s="1"/>
  <c r="T957" i="10" s="1"/>
  <c r="N957" i="10"/>
  <c r="D958" i="10"/>
  <c r="E957" i="10"/>
  <c r="M957" i="10"/>
  <c r="F956" i="10"/>
  <c r="F954" i="11"/>
  <c r="I954" i="11" s="1"/>
  <c r="F955" i="11"/>
  <c r="L953" i="11"/>
  <c r="I953" i="11"/>
  <c r="C956" i="11"/>
  <c r="D956" i="11"/>
  <c r="E956" i="11"/>
  <c r="J327" i="9"/>
  <c r="D327" i="9"/>
  <c r="L326" i="9"/>
  <c r="K326" i="9"/>
  <c r="F957" i="10" l="1"/>
  <c r="N958" i="10"/>
  <c r="Q958" i="10"/>
  <c r="R958" i="10" s="1"/>
  <c r="S958" i="10" s="1"/>
  <c r="T958" i="10" s="1"/>
  <c r="E958" i="10"/>
  <c r="M958" i="10"/>
  <c r="D959" i="10"/>
  <c r="L954" i="11"/>
  <c r="K956" i="11"/>
  <c r="F956" i="11"/>
  <c r="C957" i="11"/>
  <c r="D957" i="11"/>
  <c r="L955" i="11"/>
  <c r="I955" i="11"/>
  <c r="E327" i="9"/>
  <c r="E959" i="10" l="1"/>
  <c r="M959" i="10"/>
  <c r="N959" i="10"/>
  <c r="D960" i="10"/>
  <c r="Q959" i="10"/>
  <c r="R959" i="10" s="1"/>
  <c r="S959" i="10" s="1"/>
  <c r="T959" i="10" s="1"/>
  <c r="F959" i="10"/>
  <c r="F958" i="10"/>
  <c r="E957" i="11"/>
  <c r="E958" i="11"/>
  <c r="K958" i="11" s="1"/>
  <c r="C958" i="11"/>
  <c r="D958" i="11"/>
  <c r="L956" i="11"/>
  <c r="I956" i="11"/>
  <c r="G327" i="9"/>
  <c r="H327" i="9"/>
  <c r="I327" i="9" s="1"/>
  <c r="F327" i="9"/>
  <c r="C328" i="9" s="1"/>
  <c r="N960" i="10" l="1"/>
  <c r="D961" i="10"/>
  <c r="E960" i="10"/>
  <c r="Q960" i="10"/>
  <c r="R960" i="10" s="1"/>
  <c r="S960" i="10" s="1"/>
  <c r="T960" i="10" s="1"/>
  <c r="M960" i="10"/>
  <c r="K957" i="11"/>
  <c r="F958" i="11"/>
  <c r="F957" i="11"/>
  <c r="C959" i="11"/>
  <c r="D959" i="11"/>
  <c r="J328" i="9"/>
  <c r="D328" i="9"/>
  <c r="L327" i="9"/>
  <c r="K327" i="9"/>
  <c r="F960" i="10" l="1"/>
  <c r="E961" i="10"/>
  <c r="N961" i="10"/>
  <c r="D962" i="10"/>
  <c r="Q961" i="10"/>
  <c r="R961" i="10" s="1"/>
  <c r="S961" i="10" s="1"/>
  <c r="T961" i="10" s="1"/>
  <c r="M961" i="10"/>
  <c r="D960" i="11"/>
  <c r="C960" i="11"/>
  <c r="L957" i="11"/>
  <c r="I957" i="11"/>
  <c r="E959" i="11"/>
  <c r="L958" i="11"/>
  <c r="I958" i="11"/>
  <c r="E328" i="9"/>
  <c r="N962" i="10" l="1"/>
  <c r="E962" i="10"/>
  <c r="M962" i="10"/>
  <c r="D963" i="10"/>
  <c r="Q962" i="10"/>
  <c r="R962" i="10" s="1"/>
  <c r="S962" i="10" s="1"/>
  <c r="T962" i="10" s="1"/>
  <c r="F961" i="10"/>
  <c r="K959" i="11"/>
  <c r="F959" i="11"/>
  <c r="C961" i="11"/>
  <c r="D961" i="11"/>
  <c r="E960" i="11"/>
  <c r="K960" i="11" s="1"/>
  <c r="G328" i="9"/>
  <c r="H328" i="9"/>
  <c r="I328" i="9" s="1"/>
  <c r="F328" i="9"/>
  <c r="C329" i="9" s="1"/>
  <c r="N963" i="10" l="1"/>
  <c r="D964" i="10"/>
  <c r="Q963" i="10"/>
  <c r="R963" i="10" s="1"/>
  <c r="S963" i="10" s="1"/>
  <c r="T963" i="10" s="1"/>
  <c r="E963" i="10"/>
  <c r="M963" i="10"/>
  <c r="F962" i="10"/>
  <c r="C962" i="11"/>
  <c r="D962" i="11"/>
  <c r="F960" i="11"/>
  <c r="L959" i="11"/>
  <c r="I959" i="11"/>
  <c r="E961" i="11"/>
  <c r="J329" i="9"/>
  <c r="D329" i="9"/>
  <c r="L328" i="9"/>
  <c r="K328" i="9"/>
  <c r="N964" i="10" l="1"/>
  <c r="D965" i="10"/>
  <c r="M964" i="10"/>
  <c r="Q964" i="10"/>
  <c r="R964" i="10" s="1"/>
  <c r="S964" i="10" s="1"/>
  <c r="T964" i="10" s="1"/>
  <c r="E964" i="10"/>
  <c r="F963" i="10"/>
  <c r="F964" i="10"/>
  <c r="L960" i="11"/>
  <c r="I960" i="11"/>
  <c r="E962" i="11"/>
  <c r="F962" i="11" s="1"/>
  <c r="D963" i="11"/>
  <c r="C963" i="11"/>
  <c r="K961" i="11"/>
  <c r="F961" i="11"/>
  <c r="E329" i="9"/>
  <c r="Q965" i="10" l="1"/>
  <c r="R965" i="10" s="1"/>
  <c r="S965" i="10" s="1"/>
  <c r="T965" i="10" s="1"/>
  <c r="D966" i="10"/>
  <c r="N965" i="10"/>
  <c r="E965" i="10"/>
  <c r="M965" i="10"/>
  <c r="C964" i="11"/>
  <c r="D964" i="11"/>
  <c r="K962" i="11"/>
  <c r="L961" i="11"/>
  <c r="I961" i="11"/>
  <c r="E963" i="11"/>
  <c r="I962" i="11"/>
  <c r="L962" i="11"/>
  <c r="G329" i="9"/>
  <c r="H329" i="9"/>
  <c r="I329" i="9" s="1"/>
  <c r="F329" i="9"/>
  <c r="C330" i="9" s="1"/>
  <c r="Q966" i="10" l="1"/>
  <c r="R966" i="10" s="1"/>
  <c r="S966" i="10" s="1"/>
  <c r="T966" i="10" s="1"/>
  <c r="E966" i="10"/>
  <c r="M966" i="10"/>
  <c r="D967" i="10"/>
  <c r="N966" i="10"/>
  <c r="F965" i="10"/>
  <c r="F966" i="10"/>
  <c r="E964" i="11"/>
  <c r="K964" i="11" s="1"/>
  <c r="K963" i="11"/>
  <c r="F963" i="11"/>
  <c r="F964" i="11"/>
  <c r="D965" i="11"/>
  <c r="C965" i="11"/>
  <c r="J330" i="9"/>
  <c r="D330" i="9"/>
  <c r="L329" i="9"/>
  <c r="K329" i="9"/>
  <c r="M967" i="10" l="1"/>
  <c r="N967" i="10"/>
  <c r="Q967" i="10"/>
  <c r="R967" i="10" s="1"/>
  <c r="S967" i="10" s="1"/>
  <c r="T967" i="10" s="1"/>
  <c r="D968" i="10"/>
  <c r="E967" i="10"/>
  <c r="L964" i="11"/>
  <c r="I964" i="11"/>
  <c r="E966" i="11"/>
  <c r="K966" i="11" s="1"/>
  <c r="C966" i="11"/>
  <c r="D966" i="11"/>
  <c r="L963" i="11"/>
  <c r="I963" i="11"/>
  <c r="E965" i="11"/>
  <c r="E330" i="9"/>
  <c r="F967" i="10" l="1"/>
  <c r="Q968" i="10"/>
  <c r="R968" i="10" s="1"/>
  <c r="S968" i="10" s="1"/>
  <c r="T968" i="10" s="1"/>
  <c r="D969" i="10"/>
  <c r="M968" i="10"/>
  <c r="E968" i="10"/>
  <c r="N968" i="10"/>
  <c r="K965" i="11"/>
  <c r="F965" i="11"/>
  <c r="F966" i="11"/>
  <c r="D967" i="11"/>
  <c r="C967" i="11"/>
  <c r="G330" i="9"/>
  <c r="H330" i="9"/>
  <c r="I330" i="9" s="1"/>
  <c r="F330" i="9"/>
  <c r="C331" i="9" s="1"/>
  <c r="F968" i="10" l="1"/>
  <c r="M969" i="10"/>
  <c r="Q969" i="10"/>
  <c r="R969" i="10" s="1"/>
  <c r="S969" i="10" s="1"/>
  <c r="T969" i="10" s="1"/>
  <c r="D970" i="10"/>
  <c r="E969" i="10"/>
  <c r="N969" i="10"/>
  <c r="F969" i="10"/>
  <c r="E967" i="11"/>
  <c r="I966" i="11"/>
  <c r="L966" i="11"/>
  <c r="L965" i="11"/>
  <c r="I965" i="11"/>
  <c r="C968" i="11"/>
  <c r="D968" i="11"/>
  <c r="J331" i="9"/>
  <c r="D331" i="9"/>
  <c r="L330" i="9"/>
  <c r="K330" i="9"/>
  <c r="N970" i="10" l="1"/>
  <c r="D971" i="10"/>
  <c r="M970" i="10"/>
  <c r="Q970" i="10"/>
  <c r="R970" i="10" s="1"/>
  <c r="S970" i="10" s="1"/>
  <c r="T970" i="10" s="1"/>
  <c r="E970" i="10"/>
  <c r="F970" i="10"/>
  <c r="E969" i="11"/>
  <c r="K969" i="11" s="1"/>
  <c r="C969" i="11"/>
  <c r="D969" i="11"/>
  <c r="E968" i="11"/>
  <c r="F968" i="11" s="1"/>
  <c r="K967" i="11"/>
  <c r="F967" i="11"/>
  <c r="E331" i="9"/>
  <c r="N971" i="10" l="1"/>
  <c r="Q971" i="10"/>
  <c r="R971" i="10" s="1"/>
  <c r="S971" i="10" s="1"/>
  <c r="T971" i="10" s="1"/>
  <c r="M971" i="10"/>
  <c r="D972" i="10"/>
  <c r="E971" i="10"/>
  <c r="F969" i="11"/>
  <c r="L969" i="11" s="1"/>
  <c r="L967" i="11"/>
  <c r="I967" i="11"/>
  <c r="I968" i="11"/>
  <c r="L968" i="11"/>
  <c r="D970" i="11"/>
  <c r="C970" i="11"/>
  <c r="K968" i="11"/>
  <c r="G331" i="9"/>
  <c r="H331" i="9"/>
  <c r="I331" i="9" s="1"/>
  <c r="F331" i="9"/>
  <c r="C332" i="9" s="1"/>
  <c r="N972" i="10" l="1"/>
  <c r="M972" i="10"/>
  <c r="E972" i="10"/>
  <c r="Q972" i="10"/>
  <c r="R972" i="10" s="1"/>
  <c r="S972" i="10" s="1"/>
  <c r="T972" i="10" s="1"/>
  <c r="D973" i="10"/>
  <c r="F971" i="10"/>
  <c r="I969" i="11"/>
  <c r="D971" i="11"/>
  <c r="C971" i="11"/>
  <c r="E970" i="11"/>
  <c r="J332" i="9"/>
  <c r="D332" i="9"/>
  <c r="L331" i="9"/>
  <c r="K331" i="9"/>
  <c r="M973" i="10" l="1"/>
  <c r="D974" i="10"/>
  <c r="E973" i="10"/>
  <c r="N973" i="10"/>
  <c r="Q973" i="10"/>
  <c r="R973" i="10" s="1"/>
  <c r="S973" i="10" s="1"/>
  <c r="T973" i="10" s="1"/>
  <c r="F972" i="10"/>
  <c r="E971" i="11"/>
  <c r="K971" i="11" s="1"/>
  <c r="K970" i="11"/>
  <c r="F971" i="11"/>
  <c r="F970" i="11"/>
  <c r="C972" i="11"/>
  <c r="D972" i="11"/>
  <c r="E332" i="9"/>
  <c r="Q974" i="10" l="1"/>
  <c r="R974" i="10" s="1"/>
  <c r="S974" i="10" s="1"/>
  <c r="T974" i="10" s="1"/>
  <c r="D975" i="10"/>
  <c r="E974" i="10"/>
  <c r="N974" i="10"/>
  <c r="M974" i="10"/>
  <c r="F973" i="10"/>
  <c r="F974" i="10"/>
  <c r="C973" i="11"/>
  <c r="D973" i="11"/>
  <c r="L970" i="11"/>
  <c r="I970" i="11"/>
  <c r="I971" i="11"/>
  <c r="L971" i="11"/>
  <c r="E972" i="11"/>
  <c r="G332" i="9"/>
  <c r="H332" i="9"/>
  <c r="I332" i="9" s="1"/>
  <c r="F332" i="9"/>
  <c r="C333" i="9" s="1"/>
  <c r="E975" i="10" l="1"/>
  <c r="D976" i="10"/>
  <c r="Q975" i="10"/>
  <c r="R975" i="10" s="1"/>
  <c r="S975" i="10" s="1"/>
  <c r="T975" i="10" s="1"/>
  <c r="M975" i="10"/>
  <c r="N975" i="10"/>
  <c r="K972" i="11"/>
  <c r="F972" i="11"/>
  <c r="D974" i="11"/>
  <c r="E974" i="11"/>
  <c r="K974" i="11" s="1"/>
  <c r="C974" i="11"/>
  <c r="E973" i="11"/>
  <c r="J333" i="9"/>
  <c r="D333" i="9"/>
  <c r="L332" i="9"/>
  <c r="K332" i="9"/>
  <c r="E976" i="10" l="1"/>
  <c r="N976" i="10"/>
  <c r="M976" i="10"/>
  <c r="D977" i="10"/>
  <c r="Q976" i="10"/>
  <c r="R976" i="10" s="1"/>
  <c r="S976" i="10" s="1"/>
  <c r="T976" i="10" s="1"/>
  <c r="F976" i="10"/>
  <c r="F975" i="10"/>
  <c r="C975" i="11"/>
  <c r="D975" i="11"/>
  <c r="E975" i="11"/>
  <c r="K975" i="11" s="1"/>
  <c r="L972" i="11"/>
  <c r="I972" i="11"/>
  <c r="K973" i="11"/>
  <c r="F974" i="11"/>
  <c r="F973" i="11"/>
  <c r="E333" i="9"/>
  <c r="D978" i="10" l="1"/>
  <c r="Q977" i="10"/>
  <c r="R977" i="10" s="1"/>
  <c r="S977" i="10" s="1"/>
  <c r="T977" i="10" s="1"/>
  <c r="E977" i="10"/>
  <c r="M977" i="10"/>
  <c r="N977" i="10"/>
  <c r="F975" i="11"/>
  <c r="L975" i="11" s="1"/>
  <c r="I975" i="11"/>
  <c r="L974" i="11"/>
  <c r="I974" i="11"/>
  <c r="C976" i="11"/>
  <c r="D976" i="11"/>
  <c r="I973" i="11"/>
  <c r="L973" i="11"/>
  <c r="G333" i="9"/>
  <c r="H333" i="9"/>
  <c r="I333" i="9" s="1"/>
  <c r="F333" i="9"/>
  <c r="C334" i="9" s="1"/>
  <c r="F977" i="10" l="1"/>
  <c r="E978" i="10"/>
  <c r="N978" i="10"/>
  <c r="D979" i="10"/>
  <c r="M978" i="10"/>
  <c r="Q978" i="10"/>
  <c r="R978" i="10" s="1"/>
  <c r="S978" i="10" s="1"/>
  <c r="T978" i="10" s="1"/>
  <c r="D977" i="11"/>
  <c r="C977" i="11"/>
  <c r="E976" i="11"/>
  <c r="J334" i="9"/>
  <c r="D334" i="9"/>
  <c r="L333" i="9"/>
  <c r="K333" i="9"/>
  <c r="Q979" i="10" l="1"/>
  <c r="R979" i="10" s="1"/>
  <c r="S979" i="10" s="1"/>
  <c r="T979" i="10" s="1"/>
  <c r="E979" i="10"/>
  <c r="D980" i="10"/>
  <c r="M979" i="10"/>
  <c r="N979" i="10"/>
  <c r="F979" i="10"/>
  <c r="F978" i="10"/>
  <c r="E977" i="11"/>
  <c r="F977" i="11" s="1"/>
  <c r="D978" i="11"/>
  <c r="E978" i="11"/>
  <c r="K978" i="11" s="1"/>
  <c r="C978" i="11"/>
  <c r="K976" i="11"/>
  <c r="F976" i="11"/>
  <c r="E334" i="9"/>
  <c r="Q980" i="10" l="1"/>
  <c r="R980" i="10" s="1"/>
  <c r="S980" i="10" s="1"/>
  <c r="T980" i="10" s="1"/>
  <c r="N980" i="10"/>
  <c r="E980" i="10"/>
  <c r="D981" i="10"/>
  <c r="M980" i="10"/>
  <c r="F978" i="11"/>
  <c r="E979" i="11"/>
  <c r="K979" i="11" s="1"/>
  <c r="D979" i="11"/>
  <c r="C979" i="11"/>
  <c r="L977" i="11"/>
  <c r="I977" i="11"/>
  <c r="L976" i="11"/>
  <c r="I976" i="11"/>
  <c r="K977" i="11"/>
  <c r="G334" i="9"/>
  <c r="H334" i="9"/>
  <c r="I334" i="9" s="1"/>
  <c r="F334" i="9"/>
  <c r="C335" i="9" s="1"/>
  <c r="F979" i="11" l="1"/>
  <c r="E981" i="10"/>
  <c r="M981" i="10"/>
  <c r="Q981" i="10"/>
  <c r="R981" i="10" s="1"/>
  <c r="S981" i="10" s="1"/>
  <c r="T981" i="10" s="1"/>
  <c r="N981" i="10"/>
  <c r="D982" i="10"/>
  <c r="F980" i="10"/>
  <c r="F981" i="10"/>
  <c r="L979" i="11"/>
  <c r="I979" i="11"/>
  <c r="L978" i="11"/>
  <c r="I978" i="11"/>
  <c r="D980" i="11"/>
  <c r="C980" i="11"/>
  <c r="J335" i="9"/>
  <c r="D335" i="9"/>
  <c r="L334" i="9"/>
  <c r="K334" i="9"/>
  <c r="E982" i="10" l="1"/>
  <c r="M982" i="10"/>
  <c r="N982" i="10"/>
  <c r="Q982" i="10"/>
  <c r="R982" i="10" s="1"/>
  <c r="S982" i="10" s="1"/>
  <c r="T982" i="10" s="1"/>
  <c r="D983" i="10"/>
  <c r="E980" i="11"/>
  <c r="C981" i="11"/>
  <c r="D981" i="11"/>
  <c r="E335" i="9"/>
  <c r="Q983" i="10" l="1"/>
  <c r="R983" i="10" s="1"/>
  <c r="S983" i="10" s="1"/>
  <c r="T983" i="10" s="1"/>
  <c r="E983" i="10"/>
  <c r="M983" i="10"/>
  <c r="N983" i="10"/>
  <c r="D984" i="10"/>
  <c r="F982" i="10"/>
  <c r="F983" i="10"/>
  <c r="E981" i="11"/>
  <c r="D982" i="11"/>
  <c r="C982" i="11"/>
  <c r="K980" i="11"/>
  <c r="F980" i="11"/>
  <c r="G335" i="9"/>
  <c r="H335" i="9"/>
  <c r="I335" i="9" s="1"/>
  <c r="F335" i="9"/>
  <c r="C336" i="9" s="1"/>
  <c r="M984" i="10" l="1"/>
  <c r="N984" i="10"/>
  <c r="Q984" i="10"/>
  <c r="R984" i="10" s="1"/>
  <c r="S984" i="10" s="1"/>
  <c r="T984" i="10" s="1"/>
  <c r="D985" i="10"/>
  <c r="E984" i="10"/>
  <c r="K981" i="11"/>
  <c r="L980" i="11"/>
  <c r="I980" i="11"/>
  <c r="F981" i="11"/>
  <c r="C983" i="11"/>
  <c r="D983" i="11"/>
  <c r="E982" i="11"/>
  <c r="K982" i="11" s="1"/>
  <c r="J336" i="9"/>
  <c r="D336" i="9"/>
  <c r="L335" i="9"/>
  <c r="K335" i="9"/>
  <c r="F984" i="10" l="1"/>
  <c r="M985" i="10"/>
  <c r="E985" i="10"/>
  <c r="D986" i="10"/>
  <c r="Q985" i="10"/>
  <c r="R985" i="10" s="1"/>
  <c r="S985" i="10" s="1"/>
  <c r="T985" i="10" s="1"/>
  <c r="N985" i="10"/>
  <c r="D984" i="11"/>
  <c r="C984" i="11"/>
  <c r="L981" i="11"/>
  <c r="I981" i="11"/>
  <c r="F982" i="11"/>
  <c r="E983" i="11"/>
  <c r="K983" i="11" s="1"/>
  <c r="E336" i="9"/>
  <c r="F985" i="10" l="1"/>
  <c r="D987" i="10"/>
  <c r="E986" i="10"/>
  <c r="F986" i="10" s="1"/>
  <c r="M986" i="10"/>
  <c r="N986" i="10"/>
  <c r="Q986" i="10"/>
  <c r="R986" i="10" s="1"/>
  <c r="S986" i="10" s="1"/>
  <c r="T986" i="10" s="1"/>
  <c r="F983" i="11"/>
  <c r="L983" i="11" s="1"/>
  <c r="C985" i="11"/>
  <c r="D985" i="11"/>
  <c r="I982" i="11"/>
  <c r="L982" i="11"/>
  <c r="E984" i="11"/>
  <c r="G336" i="9"/>
  <c r="H336" i="9"/>
  <c r="I336" i="9" s="1"/>
  <c r="F336" i="9"/>
  <c r="C337" i="9" s="1"/>
  <c r="D988" i="10" l="1"/>
  <c r="N987" i="10"/>
  <c r="Q987" i="10"/>
  <c r="R987" i="10" s="1"/>
  <c r="S987" i="10" s="1"/>
  <c r="T987" i="10" s="1"/>
  <c r="M987" i="10"/>
  <c r="E987" i="10"/>
  <c r="I983" i="11"/>
  <c r="D986" i="11"/>
  <c r="C986" i="11"/>
  <c r="E986" i="11"/>
  <c r="K986" i="11" s="1"/>
  <c r="E985" i="11"/>
  <c r="K984" i="11"/>
  <c r="F984" i="11"/>
  <c r="J337" i="9"/>
  <c r="D337" i="9"/>
  <c r="L336" i="9"/>
  <c r="K336" i="9"/>
  <c r="F987" i="10" l="1"/>
  <c r="M988" i="10"/>
  <c r="D989" i="10"/>
  <c r="E988" i="10"/>
  <c r="N988" i="10"/>
  <c r="Q988" i="10"/>
  <c r="R988" i="10" s="1"/>
  <c r="S988" i="10" s="1"/>
  <c r="T988" i="10" s="1"/>
  <c r="L984" i="11"/>
  <c r="I984" i="11"/>
  <c r="F986" i="11"/>
  <c r="C987" i="11"/>
  <c r="D987" i="11"/>
  <c r="E987" i="11"/>
  <c r="K985" i="11"/>
  <c r="F985" i="11"/>
  <c r="E337" i="9"/>
  <c r="Q989" i="10" l="1"/>
  <c r="R989" i="10" s="1"/>
  <c r="S989" i="10" s="1"/>
  <c r="T989" i="10" s="1"/>
  <c r="D990" i="10"/>
  <c r="N989" i="10"/>
  <c r="M989" i="10"/>
  <c r="E989" i="10"/>
  <c r="F988" i="10"/>
  <c r="I986" i="11"/>
  <c r="L986" i="11"/>
  <c r="L985" i="11"/>
  <c r="I985" i="11"/>
  <c r="D988" i="11"/>
  <c r="C988" i="11"/>
  <c r="K987" i="11"/>
  <c r="F987" i="11"/>
  <c r="G337" i="9"/>
  <c r="H337" i="9"/>
  <c r="I337" i="9" s="1"/>
  <c r="F337" i="9"/>
  <c r="C338" i="9" s="1"/>
  <c r="F989" i="10" l="1"/>
  <c r="M990" i="10"/>
  <c r="E990" i="10"/>
  <c r="N990" i="10"/>
  <c r="Q990" i="10"/>
  <c r="R990" i="10" s="1"/>
  <c r="S990" i="10" s="1"/>
  <c r="T990" i="10" s="1"/>
  <c r="D991" i="10"/>
  <c r="D989" i="11"/>
  <c r="C989" i="11"/>
  <c r="E988" i="11"/>
  <c r="L987" i="11"/>
  <c r="I987" i="11"/>
  <c r="J338" i="9"/>
  <c r="D338" i="9"/>
  <c r="L337" i="9"/>
  <c r="K337" i="9"/>
  <c r="E991" i="10" l="1"/>
  <c r="N991" i="10"/>
  <c r="Q991" i="10"/>
  <c r="R991" i="10" s="1"/>
  <c r="S991" i="10" s="1"/>
  <c r="T991" i="10" s="1"/>
  <c r="M991" i="10"/>
  <c r="D992" i="10"/>
  <c r="F990" i="10"/>
  <c r="F991" i="10"/>
  <c r="K988" i="11"/>
  <c r="F988" i="11"/>
  <c r="E989" i="11"/>
  <c r="K989" i="11" s="1"/>
  <c r="D990" i="11"/>
  <c r="C990" i="11"/>
  <c r="E338" i="9"/>
  <c r="M992" i="10" l="1"/>
  <c r="E992" i="10"/>
  <c r="Q992" i="10"/>
  <c r="R992" i="10" s="1"/>
  <c r="S992" i="10" s="1"/>
  <c r="T992" i="10" s="1"/>
  <c r="D993" i="10"/>
  <c r="N992" i="10"/>
  <c r="D991" i="11"/>
  <c r="C991" i="11"/>
  <c r="F989" i="11"/>
  <c r="E990" i="11"/>
  <c r="L988" i="11"/>
  <c r="I988" i="11"/>
  <c r="G338" i="9"/>
  <c r="H338" i="9"/>
  <c r="I338" i="9" s="1"/>
  <c r="F338" i="9"/>
  <c r="C339" i="9" s="1"/>
  <c r="M993" i="10" l="1"/>
  <c r="D994" i="10"/>
  <c r="N993" i="10"/>
  <c r="Q993" i="10"/>
  <c r="R993" i="10" s="1"/>
  <c r="S993" i="10" s="1"/>
  <c r="T993" i="10" s="1"/>
  <c r="E993" i="10"/>
  <c r="F992" i="10"/>
  <c r="C992" i="11"/>
  <c r="D992" i="11"/>
  <c r="E991" i="11"/>
  <c r="L989" i="11"/>
  <c r="I989" i="11"/>
  <c r="F990" i="11"/>
  <c r="K990" i="11"/>
  <c r="J339" i="9"/>
  <c r="D339" i="9"/>
  <c r="K338" i="9"/>
  <c r="L338" i="9"/>
  <c r="F993" i="10" l="1"/>
  <c r="E994" i="10"/>
  <c r="Q994" i="10"/>
  <c r="R994" i="10" s="1"/>
  <c r="S994" i="10" s="1"/>
  <c r="T994" i="10" s="1"/>
  <c r="D995" i="10"/>
  <c r="M994" i="10"/>
  <c r="N994" i="10"/>
  <c r="K991" i="11"/>
  <c r="F991" i="11"/>
  <c r="E992" i="11"/>
  <c r="K992" i="11" s="1"/>
  <c r="L990" i="11"/>
  <c r="I990" i="11"/>
  <c r="C993" i="11"/>
  <c r="D993" i="11"/>
  <c r="E993" i="11"/>
  <c r="K993" i="11" s="1"/>
  <c r="E339" i="9"/>
  <c r="M995" i="10" l="1"/>
  <c r="N995" i="10"/>
  <c r="E995" i="10"/>
  <c r="Q995" i="10"/>
  <c r="R995" i="10" s="1"/>
  <c r="S995" i="10" s="1"/>
  <c r="T995" i="10" s="1"/>
  <c r="D996" i="10"/>
  <c r="F994" i="10"/>
  <c r="C994" i="11"/>
  <c r="D994" i="11"/>
  <c r="F993" i="11"/>
  <c r="F992" i="11"/>
  <c r="L991" i="11"/>
  <c r="I991" i="11"/>
  <c r="G339" i="9"/>
  <c r="H339" i="9"/>
  <c r="I339" i="9" s="1"/>
  <c r="F339" i="9"/>
  <c r="C340" i="9" s="1"/>
  <c r="E996" i="10" l="1"/>
  <c r="M996" i="10"/>
  <c r="Q996" i="10"/>
  <c r="R996" i="10" s="1"/>
  <c r="S996" i="10" s="1"/>
  <c r="T996" i="10" s="1"/>
  <c r="D997" i="10"/>
  <c r="N996" i="10"/>
  <c r="F995" i="10"/>
  <c r="I993" i="11"/>
  <c r="L993" i="11"/>
  <c r="E994" i="11"/>
  <c r="L992" i="11"/>
  <c r="I992" i="11"/>
  <c r="C995" i="11"/>
  <c r="E995" i="11"/>
  <c r="K995" i="11" s="1"/>
  <c r="D995" i="11"/>
  <c r="J340" i="9"/>
  <c r="D340" i="9"/>
  <c r="L339" i="9"/>
  <c r="K339" i="9"/>
  <c r="N997" i="10" l="1"/>
  <c r="E997" i="10"/>
  <c r="Q997" i="10"/>
  <c r="R997" i="10" s="1"/>
  <c r="S997" i="10" s="1"/>
  <c r="T997" i="10" s="1"/>
  <c r="D998" i="10"/>
  <c r="M997" i="10"/>
  <c r="F996" i="10"/>
  <c r="F997" i="10"/>
  <c r="D996" i="11"/>
  <c r="C996" i="11"/>
  <c r="K994" i="11"/>
  <c r="F995" i="11"/>
  <c r="F994" i="11"/>
  <c r="E340" i="9"/>
  <c r="N998" i="10" l="1"/>
  <c r="D999" i="10"/>
  <c r="E998" i="10"/>
  <c r="M998" i="10"/>
  <c r="Q998" i="10"/>
  <c r="R998" i="10" s="1"/>
  <c r="S998" i="10" s="1"/>
  <c r="T998" i="10" s="1"/>
  <c r="C997" i="11"/>
  <c r="D997" i="11"/>
  <c r="L994" i="11"/>
  <c r="I994" i="11"/>
  <c r="I995" i="11"/>
  <c r="L995" i="11"/>
  <c r="E996" i="11"/>
  <c r="G340" i="9"/>
  <c r="H340" i="9"/>
  <c r="I340" i="9" s="1"/>
  <c r="F340" i="9"/>
  <c r="C341" i="9" s="1"/>
  <c r="F998" i="10" l="1"/>
  <c r="Q999" i="10"/>
  <c r="R999" i="10" s="1"/>
  <c r="S999" i="10" s="1"/>
  <c r="T999" i="10" s="1"/>
  <c r="N999" i="10"/>
  <c r="D1000" i="10"/>
  <c r="E999" i="10"/>
  <c r="M999" i="10"/>
  <c r="K996" i="11"/>
  <c r="F996" i="11"/>
  <c r="E997" i="11"/>
  <c r="K997" i="11" s="1"/>
  <c r="D998" i="11"/>
  <c r="E998" i="11"/>
  <c r="K998" i="11" s="1"/>
  <c r="C998" i="11"/>
  <c r="J341" i="9"/>
  <c r="D341" i="9"/>
  <c r="L340" i="9"/>
  <c r="K340" i="9"/>
  <c r="N1000" i="10" l="1"/>
  <c r="D1001" i="10"/>
  <c r="Q1000" i="10"/>
  <c r="R1000" i="10" s="1"/>
  <c r="S1000" i="10" s="1"/>
  <c r="T1000" i="10" s="1"/>
  <c r="E1000" i="10"/>
  <c r="M1000" i="10"/>
  <c r="F999" i="10"/>
  <c r="F1000" i="10"/>
  <c r="F998" i="11"/>
  <c r="C999" i="11"/>
  <c r="D999" i="11"/>
  <c r="I996" i="11"/>
  <c r="L996" i="11"/>
  <c r="F997" i="11"/>
  <c r="E341" i="9"/>
  <c r="M1001" i="10" l="1"/>
  <c r="D1002" i="10"/>
  <c r="Q1001" i="10"/>
  <c r="R1001" i="10" s="1"/>
  <c r="S1001" i="10" s="1"/>
  <c r="T1001" i="10" s="1"/>
  <c r="N1001" i="10"/>
  <c r="E1001" i="10"/>
  <c r="D1000" i="11"/>
  <c r="C1000" i="11"/>
  <c r="L997" i="11"/>
  <c r="I997" i="11"/>
  <c r="E999" i="11"/>
  <c r="I998" i="11"/>
  <c r="L998" i="11"/>
  <c r="G341" i="9"/>
  <c r="H341" i="9"/>
  <c r="I341" i="9" s="1"/>
  <c r="F341" i="9"/>
  <c r="C342" i="9" s="1"/>
  <c r="D1003" i="10" l="1"/>
  <c r="E1002" i="10"/>
  <c r="N1002" i="10"/>
  <c r="M1002" i="10"/>
  <c r="Q1002" i="10"/>
  <c r="R1002" i="10" s="1"/>
  <c r="S1002" i="10" s="1"/>
  <c r="T1002" i="10" s="1"/>
  <c r="F1001" i="10"/>
  <c r="K999" i="11"/>
  <c r="F999" i="11"/>
  <c r="D1001" i="11"/>
  <c r="C1001" i="11"/>
  <c r="E1000" i="11"/>
  <c r="J342" i="9"/>
  <c r="D342" i="9"/>
  <c r="L341" i="9"/>
  <c r="K341" i="9"/>
  <c r="F1002" i="10" l="1"/>
  <c r="N1003" i="10"/>
  <c r="D1004" i="10"/>
  <c r="M1003" i="10"/>
  <c r="Q1003" i="10"/>
  <c r="R1003" i="10" s="1"/>
  <c r="S1003" i="10" s="1"/>
  <c r="T1003" i="10" s="1"/>
  <c r="E1003" i="10"/>
  <c r="F1003" i="10"/>
  <c r="L999" i="11"/>
  <c r="I999" i="11"/>
  <c r="K1000" i="11"/>
  <c r="C1002" i="11"/>
  <c r="D1002" i="11"/>
  <c r="E1001" i="11"/>
  <c r="K1001" i="11" s="1"/>
  <c r="F1000" i="11"/>
  <c r="E342" i="9"/>
  <c r="M1004" i="10" l="1"/>
  <c r="E1004" i="10"/>
  <c r="D1005" i="10"/>
  <c r="N1004" i="10"/>
  <c r="Q1004" i="10"/>
  <c r="R1004" i="10" s="1"/>
  <c r="S1004" i="10" s="1"/>
  <c r="T1004" i="10" s="1"/>
  <c r="F1001" i="11"/>
  <c r="L1001" i="11" s="1"/>
  <c r="C1003" i="11"/>
  <c r="D1003" i="11"/>
  <c r="L1000" i="11"/>
  <c r="I1000" i="11"/>
  <c r="E1002" i="11"/>
  <c r="G342" i="9"/>
  <c r="H342" i="9"/>
  <c r="I342" i="9" s="1"/>
  <c r="F342" i="9"/>
  <c r="C343" i="9" s="1"/>
  <c r="E1005" i="10" l="1"/>
  <c r="D1006" i="10"/>
  <c r="Q1005" i="10"/>
  <c r="R1005" i="10" s="1"/>
  <c r="S1005" i="10" s="1"/>
  <c r="T1005" i="10" s="1"/>
  <c r="M1005" i="10"/>
  <c r="N1005" i="10"/>
  <c r="F1004" i="10"/>
  <c r="F1005" i="10"/>
  <c r="I1001" i="11"/>
  <c r="E1003" i="11"/>
  <c r="K1003" i="11" s="1"/>
  <c r="K1002" i="11"/>
  <c r="F1002" i="11"/>
  <c r="F1003" i="11"/>
  <c r="C1004" i="11"/>
  <c r="D1004" i="11"/>
  <c r="E1004" i="11"/>
  <c r="K1004" i="11" s="1"/>
  <c r="J343" i="9"/>
  <c r="D343" i="9"/>
  <c r="L342" i="9"/>
  <c r="K342" i="9"/>
  <c r="N1006" i="10" l="1"/>
  <c r="D1007" i="10"/>
  <c r="M1006" i="10"/>
  <c r="Q1006" i="10"/>
  <c r="R1006" i="10" s="1"/>
  <c r="S1006" i="10" s="1"/>
  <c r="T1006" i="10" s="1"/>
  <c r="E1006" i="10"/>
  <c r="F1004" i="11"/>
  <c r="I1004" i="11" s="1"/>
  <c r="I1002" i="11"/>
  <c r="L1002" i="11"/>
  <c r="C1005" i="11"/>
  <c r="D1005" i="11"/>
  <c r="L1003" i="11"/>
  <c r="I1003" i="11"/>
  <c r="E343" i="9"/>
  <c r="F1006" i="10" l="1"/>
  <c r="D1008" i="10"/>
  <c r="M1007" i="10"/>
  <c r="N1007" i="10"/>
  <c r="E1007" i="10"/>
  <c r="Q1007" i="10"/>
  <c r="R1007" i="10" s="1"/>
  <c r="S1007" i="10" s="1"/>
  <c r="T1007" i="10" s="1"/>
  <c r="L1004" i="11"/>
  <c r="C1006" i="11"/>
  <c r="E1006" i="11"/>
  <c r="K1006" i="11" s="1"/>
  <c r="D1006" i="11"/>
  <c r="E1005" i="11"/>
  <c r="G343" i="9"/>
  <c r="H343" i="9"/>
  <c r="I343" i="9" s="1"/>
  <c r="F343" i="9"/>
  <c r="C344" i="9" s="1"/>
  <c r="E1008" i="10" l="1"/>
  <c r="M1008" i="10"/>
  <c r="N1008" i="10"/>
  <c r="Q1008" i="10"/>
  <c r="R1008" i="10" s="1"/>
  <c r="S1008" i="10" s="1"/>
  <c r="T1008" i="10" s="1"/>
  <c r="D1009" i="10"/>
  <c r="F1008" i="10"/>
  <c r="F1007" i="10"/>
  <c r="K1005" i="11"/>
  <c r="F1005" i="11"/>
  <c r="F1006" i="11"/>
  <c r="C1007" i="11"/>
  <c r="D1007" i="11"/>
  <c r="J344" i="9"/>
  <c r="D344" i="9"/>
  <c r="L343" i="9"/>
  <c r="K343" i="9"/>
  <c r="D1010" i="10" l="1"/>
  <c r="M1009" i="10"/>
  <c r="E1009" i="10"/>
  <c r="Q1009" i="10"/>
  <c r="R1009" i="10" s="1"/>
  <c r="S1009" i="10" s="1"/>
  <c r="T1009" i="10" s="1"/>
  <c r="N1009" i="10"/>
  <c r="E1007" i="11"/>
  <c r="I1006" i="11"/>
  <c r="L1006" i="11"/>
  <c r="L1005" i="11"/>
  <c r="I1005" i="11"/>
  <c r="E1008" i="11"/>
  <c r="K1008" i="11" s="1"/>
  <c r="D1008" i="11"/>
  <c r="C1008" i="11"/>
  <c r="E344" i="9"/>
  <c r="F1009" i="10" l="1"/>
  <c r="M1010" i="10"/>
  <c r="N1010" i="10"/>
  <c r="E1010" i="10"/>
  <c r="D1011" i="10"/>
  <c r="Q1010" i="10"/>
  <c r="R1010" i="10" s="1"/>
  <c r="S1010" i="10" s="1"/>
  <c r="T1010" i="10" s="1"/>
  <c r="K1007" i="11"/>
  <c r="F1008" i="11"/>
  <c r="F1007" i="11"/>
  <c r="C1009" i="11"/>
  <c r="D1009" i="11"/>
  <c r="G344" i="9"/>
  <c r="H344" i="9"/>
  <c r="I344" i="9" s="1"/>
  <c r="F344" i="9"/>
  <c r="C345" i="9" s="1"/>
  <c r="N1011" i="10" l="1"/>
  <c r="Q1011" i="10"/>
  <c r="R1011" i="10" s="1"/>
  <c r="S1011" i="10" s="1"/>
  <c r="T1011" i="10" s="1"/>
  <c r="M1011" i="10"/>
  <c r="E1011" i="10"/>
  <c r="D1012" i="10"/>
  <c r="F1010" i="10"/>
  <c r="E1009" i="11"/>
  <c r="L1008" i="11"/>
  <c r="I1008" i="11"/>
  <c r="E1010" i="11"/>
  <c r="K1010" i="11" s="1"/>
  <c r="C1010" i="11"/>
  <c r="D1010" i="11"/>
  <c r="L1007" i="11"/>
  <c r="I1007" i="11"/>
  <c r="J345" i="9"/>
  <c r="D345" i="9"/>
  <c r="L344" i="9"/>
  <c r="K344" i="9"/>
  <c r="D1013" i="10" l="1"/>
  <c r="E1012" i="10"/>
  <c r="Q1012" i="10"/>
  <c r="R1012" i="10" s="1"/>
  <c r="S1012" i="10" s="1"/>
  <c r="T1012" i="10" s="1"/>
  <c r="M1012" i="10"/>
  <c r="N1012" i="10"/>
  <c r="F1011" i="10"/>
  <c r="D1011" i="11"/>
  <c r="C1011" i="11"/>
  <c r="K1009" i="11"/>
  <c r="F1009" i="11"/>
  <c r="F1010" i="11"/>
  <c r="E345" i="9"/>
  <c r="F1012" i="10" l="1"/>
  <c r="N1013" i="10"/>
  <c r="Q1013" i="10"/>
  <c r="R1013" i="10" s="1"/>
  <c r="S1013" i="10" s="1"/>
  <c r="T1013" i="10" s="1"/>
  <c r="D1014" i="10"/>
  <c r="E1013" i="10"/>
  <c r="M1013" i="10"/>
  <c r="L1009" i="11"/>
  <c r="I1009" i="11"/>
  <c r="E1011" i="11"/>
  <c r="L1010" i="11"/>
  <c r="I1010" i="11"/>
  <c r="D1012" i="11"/>
  <c r="C1012" i="11"/>
  <c r="G345" i="9"/>
  <c r="H345" i="9"/>
  <c r="I345" i="9" s="1"/>
  <c r="F345" i="9"/>
  <c r="C346" i="9" s="1"/>
  <c r="M1014" i="10" l="1"/>
  <c r="E1014" i="10"/>
  <c r="F1014" i="10" s="1"/>
  <c r="D1015" i="10"/>
  <c r="N1014" i="10"/>
  <c r="Q1014" i="10"/>
  <c r="R1014" i="10" s="1"/>
  <c r="S1014" i="10" s="1"/>
  <c r="T1014" i="10" s="1"/>
  <c r="F1013" i="10"/>
  <c r="K1011" i="11"/>
  <c r="F1011" i="11"/>
  <c r="E1012" i="11"/>
  <c r="C1013" i="11"/>
  <c r="D1013" i="11"/>
  <c r="J346" i="9"/>
  <c r="D346" i="9"/>
  <c r="L345" i="9"/>
  <c r="K345" i="9"/>
  <c r="Q1015" i="10" l="1"/>
  <c r="R1015" i="10" s="1"/>
  <c r="S1015" i="10" s="1"/>
  <c r="T1015" i="10" s="1"/>
  <c r="N1015" i="10"/>
  <c r="M1015" i="10"/>
  <c r="D1016" i="10"/>
  <c r="E1015" i="10"/>
  <c r="C1014" i="11"/>
  <c r="D1014" i="11"/>
  <c r="E1013" i="11"/>
  <c r="F1012" i="11"/>
  <c r="K1012" i="11"/>
  <c r="I1011" i="11"/>
  <c r="L1011" i="11"/>
  <c r="E346" i="9"/>
  <c r="M1016" i="10" l="1"/>
  <c r="N1016" i="10"/>
  <c r="D1017" i="10"/>
  <c r="E1016" i="10"/>
  <c r="Q1016" i="10"/>
  <c r="R1016" i="10" s="1"/>
  <c r="S1016" i="10" s="1"/>
  <c r="T1016" i="10" s="1"/>
  <c r="F1016" i="10"/>
  <c r="F1015" i="10"/>
  <c r="F1013" i="11"/>
  <c r="E1014" i="11"/>
  <c r="K1014" i="11" s="1"/>
  <c r="K1013" i="11"/>
  <c r="F1014" i="11"/>
  <c r="I1012" i="11"/>
  <c r="L1012" i="11"/>
  <c r="D1015" i="11"/>
  <c r="C1015" i="11"/>
  <c r="G346" i="9"/>
  <c r="H346" i="9"/>
  <c r="I346" i="9" s="1"/>
  <c r="F346" i="9"/>
  <c r="C347" i="9" s="1"/>
  <c r="M1017" i="10" l="1"/>
  <c r="Q1017" i="10"/>
  <c r="R1017" i="10" s="1"/>
  <c r="S1017" i="10" s="1"/>
  <c r="T1017" i="10" s="1"/>
  <c r="D1018" i="10"/>
  <c r="E1017" i="10"/>
  <c r="N1017" i="10"/>
  <c r="L1014" i="11"/>
  <c r="I1014" i="11"/>
  <c r="E1015" i="11"/>
  <c r="L1013" i="11"/>
  <c r="I1013" i="11"/>
  <c r="C1016" i="11"/>
  <c r="D1016" i="11"/>
  <c r="J347" i="9"/>
  <c r="D347" i="9"/>
  <c r="L346" i="9"/>
  <c r="K346" i="9"/>
  <c r="N1018" i="10" l="1"/>
  <c r="Q1018" i="10"/>
  <c r="R1018" i="10" s="1"/>
  <c r="S1018" i="10" s="1"/>
  <c r="T1018" i="10" s="1"/>
  <c r="M1018" i="10"/>
  <c r="E1018" i="10"/>
  <c r="D1019" i="10"/>
  <c r="F1018" i="10"/>
  <c r="F1017" i="10"/>
  <c r="K1015" i="11"/>
  <c r="F1015" i="11"/>
  <c r="C1017" i="11"/>
  <c r="D1017" i="11"/>
  <c r="E1016" i="11"/>
  <c r="E347" i="9"/>
  <c r="Q1019" i="10" l="1"/>
  <c r="R1019" i="10" s="1"/>
  <c r="S1019" i="10" s="1"/>
  <c r="T1019" i="10" s="1"/>
  <c r="E1019" i="10"/>
  <c r="N1019" i="10"/>
  <c r="D1020" i="10"/>
  <c r="M1019" i="10"/>
  <c r="D1018" i="11"/>
  <c r="C1018" i="11"/>
  <c r="E1018" i="11"/>
  <c r="K1018" i="11" s="1"/>
  <c r="E1017" i="11"/>
  <c r="K1016" i="11"/>
  <c r="F1016" i="11"/>
  <c r="I1015" i="11"/>
  <c r="L1015" i="11"/>
  <c r="G347" i="9"/>
  <c r="H347" i="9"/>
  <c r="I347" i="9" s="1"/>
  <c r="F347" i="9"/>
  <c r="C348" i="9" s="1"/>
  <c r="D1021" i="10" l="1"/>
  <c r="Q1020" i="10"/>
  <c r="R1020" i="10" s="1"/>
  <c r="S1020" i="10" s="1"/>
  <c r="T1020" i="10" s="1"/>
  <c r="N1020" i="10"/>
  <c r="M1020" i="10"/>
  <c r="E1020" i="10"/>
  <c r="F1019" i="10"/>
  <c r="F1020" i="10"/>
  <c r="D1019" i="11"/>
  <c r="C1019" i="11"/>
  <c r="K1017" i="11"/>
  <c r="F1018" i="11"/>
  <c r="L1016" i="11"/>
  <c r="I1016" i="11"/>
  <c r="F1017" i="11"/>
  <c r="J348" i="9"/>
  <c r="D348" i="9"/>
  <c r="L347" i="9"/>
  <c r="K347" i="9"/>
  <c r="Q1021" i="10" l="1"/>
  <c r="R1021" i="10" s="1"/>
  <c r="S1021" i="10" s="1"/>
  <c r="T1021" i="10" s="1"/>
  <c r="M1021" i="10"/>
  <c r="E1021" i="10"/>
  <c r="D1022" i="10"/>
  <c r="N1021" i="10"/>
  <c r="E1019" i="11"/>
  <c r="C1020" i="11"/>
  <c r="E1020" i="11"/>
  <c r="K1020" i="11" s="1"/>
  <c r="D1020" i="11"/>
  <c r="L1017" i="11"/>
  <c r="I1017" i="11"/>
  <c r="L1018" i="11"/>
  <c r="I1018" i="11"/>
  <c r="E348" i="9"/>
  <c r="Q1022" i="10" l="1"/>
  <c r="R1022" i="10" s="1"/>
  <c r="S1022" i="10" s="1"/>
  <c r="T1022" i="10" s="1"/>
  <c r="E1022" i="10"/>
  <c r="D1023" i="10"/>
  <c r="M1022" i="10"/>
  <c r="N1022" i="10"/>
  <c r="F1021" i="10"/>
  <c r="F1022" i="10"/>
  <c r="K1019" i="11"/>
  <c r="F1019" i="11"/>
  <c r="F1020" i="11"/>
  <c r="C1021" i="11"/>
  <c r="D1021" i="11"/>
  <c r="G348" i="9"/>
  <c r="H348" i="9"/>
  <c r="I348" i="9" s="1"/>
  <c r="F348" i="9"/>
  <c r="C349" i="9" s="1"/>
  <c r="M1023" i="10" l="1"/>
  <c r="Q1023" i="10"/>
  <c r="R1023" i="10" s="1"/>
  <c r="S1023" i="10" s="1"/>
  <c r="T1023" i="10" s="1"/>
  <c r="D1024" i="10"/>
  <c r="N1023" i="10"/>
  <c r="E1023" i="10"/>
  <c r="E1021" i="11"/>
  <c r="D1022" i="11"/>
  <c r="C1022" i="11"/>
  <c r="E1022" i="11"/>
  <c r="K1022" i="11" s="1"/>
  <c r="I1020" i="11"/>
  <c r="L1020" i="11"/>
  <c r="L1019" i="11"/>
  <c r="I1019" i="11"/>
  <c r="J349" i="9"/>
  <c r="D349" i="9"/>
  <c r="L348" i="9"/>
  <c r="K348" i="9"/>
  <c r="F1023" i="10" l="1"/>
  <c r="E1024" i="10"/>
  <c r="D1025" i="10"/>
  <c r="N1024" i="10"/>
  <c r="Q1024" i="10"/>
  <c r="R1024" i="10" s="1"/>
  <c r="S1024" i="10" s="1"/>
  <c r="T1024" i="10" s="1"/>
  <c r="M1024" i="10"/>
  <c r="C1023" i="11"/>
  <c r="D1023" i="11"/>
  <c r="K1021" i="11"/>
  <c r="F1022" i="11"/>
  <c r="F1021" i="11"/>
  <c r="E349" i="9"/>
  <c r="F1024" i="10" l="1"/>
  <c r="M1025" i="10"/>
  <c r="N1025" i="10"/>
  <c r="D1026" i="10"/>
  <c r="E1025" i="10"/>
  <c r="Q1025" i="10"/>
  <c r="R1025" i="10" s="1"/>
  <c r="S1025" i="10" s="1"/>
  <c r="T1025" i="10" s="1"/>
  <c r="F1025" i="10"/>
  <c r="I1021" i="11"/>
  <c r="L1021" i="11"/>
  <c r="C1024" i="11"/>
  <c r="E1024" i="11"/>
  <c r="K1024" i="11" s="1"/>
  <c r="D1024" i="11"/>
  <c r="I1022" i="11"/>
  <c r="L1022" i="11"/>
  <c r="E1023" i="11"/>
  <c r="G349" i="9"/>
  <c r="H349" i="9"/>
  <c r="I349" i="9" s="1"/>
  <c r="F349" i="9"/>
  <c r="C350" i="9" s="1"/>
  <c r="D1027" i="10" l="1"/>
  <c r="N1026" i="10"/>
  <c r="Q1026" i="10"/>
  <c r="R1026" i="10" s="1"/>
  <c r="S1026" i="10" s="1"/>
  <c r="T1026" i="10" s="1"/>
  <c r="E1026" i="10"/>
  <c r="M1026" i="10"/>
  <c r="C1025" i="11"/>
  <c r="D1025" i="11"/>
  <c r="K1023" i="11"/>
  <c r="F1024" i="11"/>
  <c r="F1023" i="11"/>
  <c r="J350" i="9"/>
  <c r="D350" i="9"/>
  <c r="L349" i="9"/>
  <c r="K349" i="9"/>
  <c r="F1026" i="10" l="1"/>
  <c r="M1027" i="10"/>
  <c r="Q1027" i="10"/>
  <c r="R1027" i="10" s="1"/>
  <c r="S1027" i="10" s="1"/>
  <c r="T1027" i="10" s="1"/>
  <c r="E1027" i="10"/>
  <c r="N1027" i="10"/>
  <c r="D1028" i="10"/>
  <c r="E1025" i="11"/>
  <c r="C1026" i="11"/>
  <c r="D1026" i="11"/>
  <c r="L1023" i="11"/>
  <c r="I1023" i="11"/>
  <c r="L1024" i="11"/>
  <c r="I1024" i="11"/>
  <c r="E350" i="9"/>
  <c r="D1029" i="10" l="1"/>
  <c r="N1028" i="10"/>
  <c r="Q1028" i="10"/>
  <c r="R1028" i="10" s="1"/>
  <c r="S1028" i="10" s="1"/>
  <c r="T1028" i="10" s="1"/>
  <c r="M1028" i="10"/>
  <c r="E1028" i="10"/>
  <c r="F1028" i="10"/>
  <c r="F1027" i="10"/>
  <c r="K1025" i="11"/>
  <c r="F1025" i="11"/>
  <c r="E1026" i="11"/>
  <c r="F1026" i="11" s="1"/>
  <c r="D1027" i="11"/>
  <c r="C1027" i="11"/>
  <c r="E1027" i="11"/>
  <c r="K1027" i="11" s="1"/>
  <c r="G350" i="9"/>
  <c r="H350" i="9"/>
  <c r="I350" i="9" s="1"/>
  <c r="F350" i="9"/>
  <c r="C351" i="9" s="1"/>
  <c r="Q1029" i="10" l="1"/>
  <c r="R1029" i="10" s="1"/>
  <c r="S1029" i="10" s="1"/>
  <c r="T1029" i="10" s="1"/>
  <c r="M1029" i="10"/>
  <c r="N1029" i="10"/>
  <c r="D1030" i="10"/>
  <c r="E1029" i="10"/>
  <c r="I1026" i="11"/>
  <c r="L1026" i="11"/>
  <c r="K1026" i="11"/>
  <c r="E1028" i="11"/>
  <c r="K1028" i="11" s="1"/>
  <c r="C1028" i="11"/>
  <c r="D1028" i="11"/>
  <c r="L1025" i="11"/>
  <c r="I1025" i="11"/>
  <c r="F1027" i="11"/>
  <c r="J351" i="9"/>
  <c r="D351" i="9"/>
  <c r="L350" i="9"/>
  <c r="K350" i="9"/>
  <c r="Q1030" i="10" l="1"/>
  <c r="R1030" i="10" s="1"/>
  <c r="S1030" i="10" s="1"/>
  <c r="T1030" i="10" s="1"/>
  <c r="D1031" i="10"/>
  <c r="E1030" i="10"/>
  <c r="M1030" i="10"/>
  <c r="N1030" i="10"/>
  <c r="F1029" i="10"/>
  <c r="F1030" i="10"/>
  <c r="F1028" i="11"/>
  <c r="L1028" i="11"/>
  <c r="I1028" i="11"/>
  <c r="C1029" i="11"/>
  <c r="D1029" i="11"/>
  <c r="L1027" i="11"/>
  <c r="I1027" i="11"/>
  <c r="E351" i="9"/>
  <c r="D1032" i="10" l="1"/>
  <c r="E1031" i="10"/>
  <c r="M1031" i="10"/>
  <c r="Q1031" i="10"/>
  <c r="R1031" i="10" s="1"/>
  <c r="S1031" i="10" s="1"/>
  <c r="T1031" i="10" s="1"/>
  <c r="N1031" i="10"/>
  <c r="E1029" i="11"/>
  <c r="D1030" i="11"/>
  <c r="C1030" i="11"/>
  <c r="G351" i="9"/>
  <c r="H351" i="9"/>
  <c r="I351" i="9" s="1"/>
  <c r="F351" i="9"/>
  <c r="C352" i="9" s="1"/>
  <c r="F1031" i="10" l="1"/>
  <c r="D1033" i="10"/>
  <c r="E1032" i="10"/>
  <c r="Q1032" i="10"/>
  <c r="R1032" i="10" s="1"/>
  <c r="S1032" i="10" s="1"/>
  <c r="T1032" i="10" s="1"/>
  <c r="M1032" i="10"/>
  <c r="N1032" i="10"/>
  <c r="C1031" i="11"/>
  <c r="D1031" i="11"/>
  <c r="K1029" i="11"/>
  <c r="F1029" i="11"/>
  <c r="E1030" i="11"/>
  <c r="F1030" i="11" s="1"/>
  <c r="J352" i="9"/>
  <c r="D352" i="9"/>
  <c r="L351" i="9"/>
  <c r="K351" i="9"/>
  <c r="E1033" i="10" l="1"/>
  <c r="M1033" i="10"/>
  <c r="D1034" i="10"/>
  <c r="N1033" i="10"/>
  <c r="Q1033" i="10"/>
  <c r="R1033" i="10" s="1"/>
  <c r="S1033" i="10" s="1"/>
  <c r="T1033" i="10" s="1"/>
  <c r="F1032" i="10"/>
  <c r="F1033" i="10"/>
  <c r="L1029" i="11"/>
  <c r="I1029" i="11"/>
  <c r="L1030" i="11"/>
  <c r="I1030" i="11"/>
  <c r="D1032" i="11"/>
  <c r="C1032" i="11"/>
  <c r="E1031" i="11"/>
  <c r="F1031" i="11" s="1"/>
  <c r="K1030" i="11"/>
  <c r="E352" i="9"/>
  <c r="E1034" i="10" l="1"/>
  <c r="M1034" i="10"/>
  <c r="Q1034" i="10"/>
  <c r="R1034" i="10" s="1"/>
  <c r="S1034" i="10" s="1"/>
  <c r="T1034" i="10" s="1"/>
  <c r="N1034" i="10"/>
  <c r="D1035" i="10"/>
  <c r="D1033" i="11"/>
  <c r="E1033" i="11"/>
  <c r="K1033" i="11" s="1"/>
  <c r="C1033" i="11"/>
  <c r="L1031" i="11"/>
  <c r="I1031" i="11"/>
  <c r="E1032" i="11"/>
  <c r="K1031" i="11"/>
  <c r="G352" i="9"/>
  <c r="H352" i="9"/>
  <c r="I352" i="9" s="1"/>
  <c r="F352" i="9"/>
  <c r="C353" i="9" s="1"/>
  <c r="D1036" i="10" l="1"/>
  <c r="N1035" i="10"/>
  <c r="M1035" i="10"/>
  <c r="E1035" i="10"/>
  <c r="Q1035" i="10"/>
  <c r="R1035" i="10" s="1"/>
  <c r="S1035" i="10" s="1"/>
  <c r="T1035" i="10" s="1"/>
  <c r="F1034" i="10"/>
  <c r="F1035" i="10"/>
  <c r="K1032" i="11"/>
  <c r="F1033" i="11"/>
  <c r="F1032" i="11"/>
  <c r="C1034" i="11"/>
  <c r="D1034" i="11"/>
  <c r="J353" i="9"/>
  <c r="D353" i="9"/>
  <c r="L352" i="9"/>
  <c r="K352" i="9"/>
  <c r="N1036" i="10" l="1"/>
  <c r="E1036" i="10"/>
  <c r="M1036" i="10"/>
  <c r="Q1036" i="10"/>
  <c r="R1036" i="10" s="1"/>
  <c r="S1036" i="10" s="1"/>
  <c r="T1036" i="10" s="1"/>
  <c r="D1037" i="10"/>
  <c r="I1033" i="11"/>
  <c r="L1033" i="11"/>
  <c r="E1034" i="11"/>
  <c r="C1035" i="11"/>
  <c r="D1035" i="11"/>
  <c r="L1032" i="11"/>
  <c r="I1032" i="11"/>
  <c r="E353" i="9"/>
  <c r="M1037" i="10" l="1"/>
  <c r="N1037" i="10"/>
  <c r="D1038" i="10"/>
  <c r="Q1037" i="10"/>
  <c r="R1037" i="10" s="1"/>
  <c r="S1037" i="10" s="1"/>
  <c r="T1037" i="10" s="1"/>
  <c r="E1037" i="10"/>
  <c r="F1036" i="10"/>
  <c r="F1037" i="10"/>
  <c r="D1036" i="11"/>
  <c r="C1036" i="11"/>
  <c r="E1035" i="11"/>
  <c r="K1034" i="11"/>
  <c r="F1034" i="11"/>
  <c r="G353" i="9"/>
  <c r="H353" i="9"/>
  <c r="I353" i="9" s="1"/>
  <c r="F353" i="9"/>
  <c r="C354" i="9" s="1"/>
  <c r="E1038" i="10" l="1"/>
  <c r="Q1038" i="10"/>
  <c r="R1038" i="10" s="1"/>
  <c r="S1038" i="10" s="1"/>
  <c r="T1038" i="10" s="1"/>
  <c r="M1038" i="10"/>
  <c r="N1038" i="10"/>
  <c r="D1039" i="10"/>
  <c r="D1037" i="11"/>
  <c r="C1037" i="11"/>
  <c r="K1035" i="11"/>
  <c r="E1036" i="11"/>
  <c r="F1035" i="11"/>
  <c r="L1034" i="11"/>
  <c r="I1034" i="11"/>
  <c r="J354" i="9"/>
  <c r="D354" i="9"/>
  <c r="L353" i="9"/>
  <c r="K353" i="9"/>
  <c r="E1039" i="10" l="1"/>
  <c r="Q1039" i="10"/>
  <c r="R1039" i="10" s="1"/>
  <c r="S1039" i="10" s="1"/>
  <c r="T1039" i="10" s="1"/>
  <c r="M1039" i="10"/>
  <c r="N1039" i="10"/>
  <c r="D1040" i="10"/>
  <c r="F1038" i="10"/>
  <c r="K1036" i="11"/>
  <c r="D1038" i="11"/>
  <c r="C1038" i="11"/>
  <c r="F1036" i="11"/>
  <c r="E1037" i="11"/>
  <c r="K1037" i="11" s="1"/>
  <c r="L1035" i="11"/>
  <c r="I1035" i="11"/>
  <c r="E354" i="9"/>
  <c r="E1040" i="10" l="1"/>
  <c r="M1040" i="10"/>
  <c r="Q1040" i="10"/>
  <c r="R1040" i="10" s="1"/>
  <c r="S1040" i="10" s="1"/>
  <c r="T1040" i="10" s="1"/>
  <c r="D1041" i="10"/>
  <c r="N1040" i="10"/>
  <c r="F1039" i="10"/>
  <c r="E1038" i="11"/>
  <c r="I1036" i="11"/>
  <c r="L1036" i="11"/>
  <c r="C1039" i="11"/>
  <c r="E1039" i="11"/>
  <c r="K1039" i="11" s="1"/>
  <c r="D1039" i="11"/>
  <c r="F1037" i="11"/>
  <c r="G354" i="9"/>
  <c r="H354" i="9"/>
  <c r="I354" i="9" s="1"/>
  <c r="F354" i="9"/>
  <c r="C355" i="9" s="1"/>
  <c r="N1041" i="10" l="1"/>
  <c r="E1041" i="10"/>
  <c r="M1041" i="10"/>
  <c r="Q1041" i="10"/>
  <c r="R1041" i="10" s="1"/>
  <c r="S1041" i="10" s="1"/>
  <c r="T1041" i="10" s="1"/>
  <c r="D1042" i="10"/>
  <c r="F1040" i="10"/>
  <c r="K1038" i="11"/>
  <c r="F1038" i="11"/>
  <c r="I1037" i="11"/>
  <c r="L1037" i="11"/>
  <c r="F1039" i="11"/>
  <c r="D1040" i="11"/>
  <c r="E1040" i="11"/>
  <c r="K1040" i="11" s="1"/>
  <c r="C1040" i="11"/>
  <c r="J355" i="9"/>
  <c r="D355" i="9"/>
  <c r="L354" i="9"/>
  <c r="K354" i="9"/>
  <c r="Q1042" i="10" l="1"/>
  <c r="R1042" i="10" s="1"/>
  <c r="S1042" i="10" s="1"/>
  <c r="T1042" i="10" s="1"/>
  <c r="D1043" i="10"/>
  <c r="E1042" i="10"/>
  <c r="M1042" i="10"/>
  <c r="N1042" i="10"/>
  <c r="F1041" i="10"/>
  <c r="F1040" i="11"/>
  <c r="L1040" i="11" s="1"/>
  <c r="C1041" i="11"/>
  <c r="D1041" i="11"/>
  <c r="I1039" i="11"/>
  <c r="L1039" i="11"/>
  <c r="I1038" i="11"/>
  <c r="L1038" i="11"/>
  <c r="E355" i="9"/>
  <c r="I1040" i="11" l="1"/>
  <c r="F1042" i="10"/>
  <c r="E1043" i="10"/>
  <c r="N1043" i="10"/>
  <c r="Q1043" i="10"/>
  <c r="R1043" i="10" s="1"/>
  <c r="S1043" i="10" s="1"/>
  <c r="T1043" i="10" s="1"/>
  <c r="D1044" i="10"/>
  <c r="M1043" i="10"/>
  <c r="C1042" i="11"/>
  <c r="D1042" i="11"/>
  <c r="E1041" i="11"/>
  <c r="G355" i="9"/>
  <c r="H355" i="9"/>
  <c r="I355" i="9" s="1"/>
  <c r="F355" i="9"/>
  <c r="C356" i="9" s="1"/>
  <c r="D1045" i="10" l="1"/>
  <c r="M1044" i="10"/>
  <c r="Q1044" i="10"/>
  <c r="R1044" i="10" s="1"/>
  <c r="S1044" i="10" s="1"/>
  <c r="T1044" i="10" s="1"/>
  <c r="E1044" i="10"/>
  <c r="N1044" i="10"/>
  <c r="F1043" i="10"/>
  <c r="F1044" i="10"/>
  <c r="K1041" i="11"/>
  <c r="F1041" i="11"/>
  <c r="C1043" i="11"/>
  <c r="E1043" i="11"/>
  <c r="K1043" i="11" s="1"/>
  <c r="D1043" i="11"/>
  <c r="E1042" i="11"/>
  <c r="K1042" i="11" s="1"/>
  <c r="J356" i="9"/>
  <c r="D356" i="9"/>
  <c r="L355" i="9"/>
  <c r="K355" i="9"/>
  <c r="D1046" i="10" l="1"/>
  <c r="N1045" i="10"/>
  <c r="E1045" i="10"/>
  <c r="Q1045" i="10"/>
  <c r="R1045" i="10" s="1"/>
  <c r="S1045" i="10" s="1"/>
  <c r="T1045" i="10" s="1"/>
  <c r="M1045" i="10"/>
  <c r="D1044" i="11"/>
  <c r="C1044" i="11"/>
  <c r="F1042" i="11"/>
  <c r="L1041" i="11"/>
  <c r="I1041" i="11"/>
  <c r="F1043" i="11"/>
  <c r="E356" i="9"/>
  <c r="F1045" i="10" l="1"/>
  <c r="Q1046" i="10"/>
  <c r="R1046" i="10" s="1"/>
  <c r="S1046" i="10" s="1"/>
  <c r="T1046" i="10" s="1"/>
  <c r="E1046" i="10"/>
  <c r="M1046" i="10"/>
  <c r="N1046" i="10"/>
  <c r="D1047" i="10"/>
  <c r="E1044" i="11"/>
  <c r="L1042" i="11"/>
  <c r="I1042" i="11"/>
  <c r="C1045" i="11"/>
  <c r="D1045" i="11"/>
  <c r="I1043" i="11"/>
  <c r="L1043" i="11"/>
  <c r="G356" i="9"/>
  <c r="H356" i="9"/>
  <c r="I356" i="9" s="1"/>
  <c r="F356" i="9"/>
  <c r="C357" i="9" s="1"/>
  <c r="D1048" i="10" l="1"/>
  <c r="E1047" i="10"/>
  <c r="N1047" i="10"/>
  <c r="Q1047" i="10"/>
  <c r="R1047" i="10" s="1"/>
  <c r="S1047" i="10" s="1"/>
  <c r="T1047" i="10" s="1"/>
  <c r="M1047" i="10"/>
  <c r="F1047" i="10"/>
  <c r="F1046" i="10"/>
  <c r="C1046" i="11"/>
  <c r="D1046" i="11"/>
  <c r="E1045" i="11"/>
  <c r="K1044" i="11"/>
  <c r="F1044" i="11"/>
  <c r="J357" i="9"/>
  <c r="D357" i="9"/>
  <c r="L356" i="9"/>
  <c r="K356" i="9"/>
  <c r="M1048" i="10" l="1"/>
  <c r="N1048" i="10"/>
  <c r="E1048" i="10"/>
  <c r="Q1048" i="10"/>
  <c r="R1048" i="10" s="1"/>
  <c r="S1048" i="10" s="1"/>
  <c r="T1048" i="10" s="1"/>
  <c r="D1049" i="10"/>
  <c r="K1045" i="11"/>
  <c r="E1046" i="11"/>
  <c r="K1046" i="11" s="1"/>
  <c r="L1044" i="11"/>
  <c r="I1044" i="11"/>
  <c r="F1045" i="11"/>
  <c r="E1047" i="11"/>
  <c r="K1047" i="11" s="1"/>
  <c r="D1047" i="11"/>
  <c r="C1047" i="11"/>
  <c r="E357" i="9"/>
  <c r="Q1049" i="10" l="1"/>
  <c r="R1049" i="10" s="1"/>
  <c r="S1049" i="10" s="1"/>
  <c r="T1049" i="10" s="1"/>
  <c r="M1049" i="10"/>
  <c r="D1050" i="10"/>
  <c r="N1049" i="10"/>
  <c r="E1049" i="10"/>
  <c r="F1048" i="10"/>
  <c r="F1046" i="11"/>
  <c r="I1046" i="11" s="1"/>
  <c r="C1048" i="11"/>
  <c r="D1048" i="11"/>
  <c r="F1047" i="11"/>
  <c r="I1045" i="11"/>
  <c r="L1045" i="11"/>
  <c r="G357" i="9"/>
  <c r="H357" i="9"/>
  <c r="I357" i="9" s="1"/>
  <c r="F357" i="9"/>
  <c r="C358" i="9" s="1"/>
  <c r="D1051" i="10" l="1"/>
  <c r="M1050" i="10"/>
  <c r="Q1050" i="10"/>
  <c r="R1050" i="10" s="1"/>
  <c r="S1050" i="10" s="1"/>
  <c r="T1050" i="10" s="1"/>
  <c r="E1050" i="10"/>
  <c r="N1050" i="10"/>
  <c r="F1049" i="10"/>
  <c r="L1046" i="11"/>
  <c r="L1047" i="11"/>
  <c r="I1047" i="11"/>
  <c r="E1048" i="11"/>
  <c r="E1049" i="11"/>
  <c r="K1049" i="11" s="1"/>
  <c r="D1049" i="11"/>
  <c r="C1049" i="11"/>
  <c r="J358" i="9"/>
  <c r="D358" i="9"/>
  <c r="L357" i="9"/>
  <c r="K357" i="9"/>
  <c r="F1050" i="10" l="1"/>
  <c r="Q1051" i="10"/>
  <c r="R1051" i="10" s="1"/>
  <c r="S1051" i="10" s="1"/>
  <c r="T1051" i="10" s="1"/>
  <c r="M1051" i="10"/>
  <c r="D1052" i="10"/>
  <c r="E1051" i="10"/>
  <c r="N1051" i="10"/>
  <c r="D1050" i="11"/>
  <c r="C1050" i="11"/>
  <c r="K1048" i="11"/>
  <c r="F1048" i="11"/>
  <c r="F1049" i="11"/>
  <c r="E358" i="9"/>
  <c r="E1052" i="10" l="1"/>
  <c r="Q1052" i="10"/>
  <c r="R1052" i="10" s="1"/>
  <c r="S1052" i="10" s="1"/>
  <c r="T1052" i="10" s="1"/>
  <c r="N1052" i="10"/>
  <c r="D1053" i="10"/>
  <c r="M1052" i="10"/>
  <c r="F1052" i="10"/>
  <c r="F1051" i="10"/>
  <c r="D1051" i="11"/>
  <c r="C1051" i="11"/>
  <c r="L1049" i="11"/>
  <c r="I1049" i="11"/>
  <c r="I1048" i="11"/>
  <c r="L1048" i="11"/>
  <c r="E1050" i="11"/>
  <c r="G358" i="9"/>
  <c r="H358" i="9"/>
  <c r="I358" i="9" s="1"/>
  <c r="F358" i="9"/>
  <c r="C359" i="9" s="1"/>
  <c r="E1053" i="10" l="1"/>
  <c r="M1053" i="10"/>
  <c r="N1053" i="10"/>
  <c r="D1054" i="10"/>
  <c r="Q1053" i="10"/>
  <c r="R1053" i="10" s="1"/>
  <c r="S1053" i="10" s="1"/>
  <c r="T1053" i="10" s="1"/>
  <c r="E1051" i="11"/>
  <c r="F1051" i="11" s="1"/>
  <c r="K1050" i="11"/>
  <c r="F1050" i="11"/>
  <c r="D1052" i="11"/>
  <c r="E1052" i="11"/>
  <c r="K1052" i="11" s="1"/>
  <c r="C1052" i="11"/>
  <c r="J359" i="9"/>
  <c r="D359" i="9"/>
  <c r="L358" i="9"/>
  <c r="K358" i="9"/>
  <c r="E1054" i="10" l="1"/>
  <c r="Q1054" i="10"/>
  <c r="R1054" i="10" s="1"/>
  <c r="S1054" i="10" s="1"/>
  <c r="T1054" i="10" s="1"/>
  <c r="N1054" i="10"/>
  <c r="M1054" i="10"/>
  <c r="D1055" i="10"/>
  <c r="F1053" i="10"/>
  <c r="F1054" i="10"/>
  <c r="F1052" i="11"/>
  <c r="L1052" i="11" s="1"/>
  <c r="L1051" i="11"/>
  <c r="I1051" i="11"/>
  <c r="C1053" i="11"/>
  <c r="D1053" i="11"/>
  <c r="K1051" i="11"/>
  <c r="I1050" i="11"/>
  <c r="L1050" i="11"/>
  <c r="E359" i="9"/>
  <c r="E1055" i="10" l="1"/>
  <c r="D1056" i="10"/>
  <c r="Q1055" i="10"/>
  <c r="R1055" i="10" s="1"/>
  <c r="S1055" i="10" s="1"/>
  <c r="T1055" i="10" s="1"/>
  <c r="M1055" i="10"/>
  <c r="N1055" i="10"/>
  <c r="F1055" i="10"/>
  <c r="I1052" i="11"/>
  <c r="C1054" i="11"/>
  <c r="D1054" i="11"/>
  <c r="E1053" i="11"/>
  <c r="G359" i="9"/>
  <c r="H359" i="9"/>
  <c r="I359" i="9" s="1"/>
  <c r="F359" i="9"/>
  <c r="C360" i="9" s="1"/>
  <c r="M1056" i="10" l="1"/>
  <c r="Q1056" i="10"/>
  <c r="R1056" i="10" s="1"/>
  <c r="S1056" i="10" s="1"/>
  <c r="T1056" i="10" s="1"/>
  <c r="N1056" i="10"/>
  <c r="D1057" i="10"/>
  <c r="E1056" i="10"/>
  <c r="F1056" i="10"/>
  <c r="K1053" i="11"/>
  <c r="F1053" i="11"/>
  <c r="C1055" i="11"/>
  <c r="D1055" i="11"/>
  <c r="E1054" i="11"/>
  <c r="F1054" i="11" s="1"/>
  <c r="J360" i="9"/>
  <c r="D360" i="9"/>
  <c r="L359" i="9"/>
  <c r="K359" i="9"/>
  <c r="Q1057" i="10" l="1"/>
  <c r="R1057" i="10" s="1"/>
  <c r="S1057" i="10" s="1"/>
  <c r="T1057" i="10" s="1"/>
  <c r="N1057" i="10"/>
  <c r="M1057" i="10"/>
  <c r="D1058" i="10"/>
  <c r="E1057" i="10"/>
  <c r="F1057" i="10" s="1"/>
  <c r="L1054" i="11"/>
  <c r="I1054" i="11"/>
  <c r="E1055" i="11"/>
  <c r="D1056" i="11"/>
  <c r="C1056" i="11"/>
  <c r="F1055" i="11"/>
  <c r="K1054" i="11"/>
  <c r="I1053" i="11"/>
  <c r="L1053" i="11"/>
  <c r="E360" i="9"/>
  <c r="E1058" i="10" l="1"/>
  <c r="M1058" i="10"/>
  <c r="N1058" i="10"/>
  <c r="D1059" i="10"/>
  <c r="Q1058" i="10"/>
  <c r="R1058" i="10" s="1"/>
  <c r="S1058" i="10" s="1"/>
  <c r="T1058" i="10" s="1"/>
  <c r="F1058" i="10"/>
  <c r="E1056" i="11"/>
  <c r="D1057" i="11"/>
  <c r="C1057" i="11"/>
  <c r="L1055" i="11"/>
  <c r="I1055" i="11"/>
  <c r="K1055" i="11"/>
  <c r="G360" i="9"/>
  <c r="H360" i="9"/>
  <c r="I360" i="9" s="1"/>
  <c r="F360" i="9"/>
  <c r="C361" i="9" s="1"/>
  <c r="M1059" i="10" l="1"/>
  <c r="E1059" i="10"/>
  <c r="N1059" i="10"/>
  <c r="D1060" i="10"/>
  <c r="Q1059" i="10"/>
  <c r="R1059" i="10" s="1"/>
  <c r="S1059" i="10" s="1"/>
  <c r="T1059" i="10" s="1"/>
  <c r="C1058" i="11"/>
  <c r="D1058" i="11"/>
  <c r="E1057" i="11"/>
  <c r="K1056" i="11"/>
  <c r="F1056" i="11"/>
  <c r="J361" i="9"/>
  <c r="D361" i="9"/>
  <c r="L360" i="9"/>
  <c r="K360" i="9"/>
  <c r="F1059" i="10" l="1"/>
  <c r="D1061" i="10"/>
  <c r="N1060" i="10"/>
  <c r="E1060" i="10"/>
  <c r="M1060" i="10"/>
  <c r="Q1060" i="10"/>
  <c r="R1060" i="10" s="1"/>
  <c r="S1060" i="10" s="1"/>
  <c r="T1060" i="10" s="1"/>
  <c r="K1057" i="11"/>
  <c r="F1057" i="11"/>
  <c r="E1058" i="11"/>
  <c r="K1058" i="11" s="1"/>
  <c r="L1056" i="11"/>
  <c r="I1056" i="11"/>
  <c r="C1059" i="11"/>
  <c r="E1059" i="11"/>
  <c r="K1059" i="11" s="1"/>
  <c r="D1059" i="11"/>
  <c r="E361" i="9"/>
  <c r="D1062" i="10" l="1"/>
  <c r="Q1061" i="10"/>
  <c r="R1061" i="10" s="1"/>
  <c r="S1061" i="10" s="1"/>
  <c r="T1061" i="10" s="1"/>
  <c r="E1061" i="10"/>
  <c r="N1061" i="10"/>
  <c r="M1061" i="10"/>
  <c r="F1060" i="10"/>
  <c r="F1061" i="10"/>
  <c r="D1060" i="11"/>
  <c r="C1060" i="11"/>
  <c r="F1059" i="11"/>
  <c r="I1057" i="11"/>
  <c r="L1057" i="11"/>
  <c r="F1058" i="11"/>
  <c r="G361" i="9"/>
  <c r="H361" i="9"/>
  <c r="I361" i="9" s="1"/>
  <c r="F361" i="9"/>
  <c r="C362" i="9" s="1"/>
  <c r="M1062" i="10" l="1"/>
  <c r="N1062" i="10"/>
  <c r="Q1062" i="10"/>
  <c r="R1062" i="10" s="1"/>
  <c r="S1062" i="10" s="1"/>
  <c r="T1062" i="10" s="1"/>
  <c r="E1062" i="10"/>
  <c r="D1063" i="10"/>
  <c r="L1058" i="11"/>
  <c r="I1058" i="11"/>
  <c r="E1061" i="11"/>
  <c r="K1061" i="11" s="1"/>
  <c r="C1061" i="11"/>
  <c r="D1061" i="11"/>
  <c r="E1060" i="11"/>
  <c r="L1059" i="11"/>
  <c r="I1059" i="11"/>
  <c r="J362" i="9"/>
  <c r="D362" i="9"/>
  <c r="L361" i="9"/>
  <c r="K361" i="9"/>
  <c r="D1064" i="10" l="1"/>
  <c r="M1063" i="10"/>
  <c r="E1063" i="10"/>
  <c r="N1063" i="10"/>
  <c r="Q1063" i="10"/>
  <c r="R1063" i="10" s="1"/>
  <c r="S1063" i="10" s="1"/>
  <c r="T1063" i="10" s="1"/>
  <c r="F1062" i="10"/>
  <c r="D1062" i="11"/>
  <c r="C1062" i="11"/>
  <c r="F1060" i="11"/>
  <c r="K1060" i="11"/>
  <c r="F1061" i="11"/>
  <c r="E362" i="9"/>
  <c r="F1063" i="10" l="1"/>
  <c r="N1064" i="10"/>
  <c r="E1064" i="10"/>
  <c r="M1064" i="10"/>
  <c r="Q1064" i="10"/>
  <c r="R1064" i="10" s="1"/>
  <c r="S1064" i="10" s="1"/>
  <c r="T1064" i="10" s="1"/>
  <c r="D1065" i="10"/>
  <c r="I1060" i="11"/>
  <c r="L1060" i="11"/>
  <c r="D1063" i="11"/>
  <c r="C1063" i="11"/>
  <c r="I1061" i="11"/>
  <c r="L1061" i="11"/>
  <c r="E1062" i="11"/>
  <c r="G362" i="9"/>
  <c r="H362" i="9"/>
  <c r="I362" i="9" s="1"/>
  <c r="F362" i="9"/>
  <c r="C363" i="9" s="1"/>
  <c r="M1065" i="10" l="1"/>
  <c r="E1065" i="10"/>
  <c r="D1066" i="10"/>
  <c r="N1065" i="10"/>
  <c r="Q1065" i="10"/>
  <c r="R1065" i="10" s="1"/>
  <c r="S1065" i="10" s="1"/>
  <c r="T1065" i="10" s="1"/>
  <c r="F1064" i="10"/>
  <c r="F1065" i="10"/>
  <c r="K1062" i="11"/>
  <c r="F1062" i="11"/>
  <c r="E1063" i="11"/>
  <c r="C1064" i="11"/>
  <c r="D1064" i="11"/>
  <c r="J363" i="9"/>
  <c r="D363" i="9"/>
  <c r="L362" i="9"/>
  <c r="K362" i="9"/>
  <c r="D1067" i="10" l="1"/>
  <c r="Q1066" i="10"/>
  <c r="R1066" i="10" s="1"/>
  <c r="S1066" i="10" s="1"/>
  <c r="T1066" i="10" s="1"/>
  <c r="M1066" i="10"/>
  <c r="N1066" i="10"/>
  <c r="E1066" i="10"/>
  <c r="E1064" i="11"/>
  <c r="K1063" i="11"/>
  <c r="I1062" i="11"/>
  <c r="L1062" i="11"/>
  <c r="F1063" i="11"/>
  <c r="D1065" i="11"/>
  <c r="C1065" i="11"/>
  <c r="E363" i="9"/>
  <c r="F1066" i="10" l="1"/>
  <c r="M1067" i="10"/>
  <c r="E1067" i="10"/>
  <c r="Q1067" i="10"/>
  <c r="R1067" i="10" s="1"/>
  <c r="S1067" i="10" s="1"/>
  <c r="T1067" i="10" s="1"/>
  <c r="N1067" i="10"/>
  <c r="D1068" i="10"/>
  <c r="E1065" i="11"/>
  <c r="C1066" i="11"/>
  <c r="D1066" i="11"/>
  <c r="E1066" i="11"/>
  <c r="K1066" i="11" s="1"/>
  <c r="L1063" i="11"/>
  <c r="I1063" i="11"/>
  <c r="K1064" i="11"/>
  <c r="F1064" i="11"/>
  <c r="G363" i="9"/>
  <c r="H363" i="9"/>
  <c r="I363" i="9" s="1"/>
  <c r="F363" i="9"/>
  <c r="C364" i="9" s="1"/>
  <c r="D1069" i="10" l="1"/>
  <c r="M1068" i="10"/>
  <c r="E1068" i="10"/>
  <c r="Q1068" i="10"/>
  <c r="R1068" i="10" s="1"/>
  <c r="S1068" i="10" s="1"/>
  <c r="T1068" i="10" s="1"/>
  <c r="N1068" i="10"/>
  <c r="F1068" i="10"/>
  <c r="F1067" i="10"/>
  <c r="C1067" i="11"/>
  <c r="D1067" i="11"/>
  <c r="F1066" i="11"/>
  <c r="L1064" i="11"/>
  <c r="I1064" i="11"/>
  <c r="K1065" i="11"/>
  <c r="F1065" i="11"/>
  <c r="J364" i="9"/>
  <c r="D364" i="9"/>
  <c r="L363" i="9"/>
  <c r="K363" i="9"/>
  <c r="M1069" i="10" l="1"/>
  <c r="N1069" i="10"/>
  <c r="Q1069" i="10"/>
  <c r="R1069" i="10" s="1"/>
  <c r="S1069" i="10" s="1"/>
  <c r="T1069" i="10" s="1"/>
  <c r="D1070" i="10"/>
  <c r="E1069" i="10"/>
  <c r="L1066" i="11"/>
  <c r="I1066" i="11"/>
  <c r="E1067" i="11"/>
  <c r="D1068" i="11"/>
  <c r="C1068" i="11"/>
  <c r="I1065" i="11"/>
  <c r="L1065" i="11"/>
  <c r="E364" i="9"/>
  <c r="F1069" i="10" l="1"/>
  <c r="D1071" i="10"/>
  <c r="M1070" i="10"/>
  <c r="N1070" i="10"/>
  <c r="Q1070" i="10"/>
  <c r="R1070" i="10" s="1"/>
  <c r="S1070" i="10" s="1"/>
  <c r="T1070" i="10" s="1"/>
  <c r="E1070" i="10"/>
  <c r="C1069" i="11"/>
  <c r="D1069" i="11"/>
  <c r="E1069" i="11"/>
  <c r="K1069" i="11" s="1"/>
  <c r="E1068" i="11"/>
  <c r="K1068" i="11" s="1"/>
  <c r="K1067" i="11"/>
  <c r="F1067" i="11"/>
  <c r="G364" i="9"/>
  <c r="H364" i="9"/>
  <c r="I364" i="9" s="1"/>
  <c r="F364" i="9"/>
  <c r="C365" i="9" s="1"/>
  <c r="F1070" i="10" l="1"/>
  <c r="E1071" i="10"/>
  <c r="N1071" i="10"/>
  <c r="Q1071" i="10"/>
  <c r="R1071" i="10" s="1"/>
  <c r="S1071" i="10" s="1"/>
  <c r="T1071" i="10" s="1"/>
  <c r="M1071" i="10"/>
  <c r="D1072" i="10"/>
  <c r="F1068" i="11"/>
  <c r="L1068" i="11" s="1"/>
  <c r="I1068" i="11"/>
  <c r="L1067" i="11"/>
  <c r="I1067" i="11"/>
  <c r="C1070" i="11"/>
  <c r="D1070" i="11"/>
  <c r="E1070" i="11"/>
  <c r="K1070" i="11" s="1"/>
  <c r="F1069" i="11"/>
  <c r="J365" i="9"/>
  <c r="D365" i="9"/>
  <c r="L364" i="9"/>
  <c r="K364" i="9"/>
  <c r="D1073" i="10" l="1"/>
  <c r="N1072" i="10"/>
  <c r="Q1072" i="10"/>
  <c r="R1072" i="10" s="1"/>
  <c r="S1072" i="10" s="1"/>
  <c r="T1072" i="10" s="1"/>
  <c r="M1072" i="10"/>
  <c r="E1072" i="10"/>
  <c r="F1071" i="10"/>
  <c r="L1069" i="11"/>
  <c r="I1069" i="11"/>
  <c r="C1071" i="11"/>
  <c r="D1071" i="11"/>
  <c r="F1070" i="11"/>
  <c r="E365" i="9"/>
  <c r="F1072" i="10" l="1"/>
  <c r="Q1073" i="10"/>
  <c r="R1073" i="10" s="1"/>
  <c r="S1073" i="10" s="1"/>
  <c r="T1073" i="10" s="1"/>
  <c r="M1073" i="10"/>
  <c r="E1073" i="10"/>
  <c r="F1073" i="10" s="1"/>
  <c r="D1074" i="10"/>
  <c r="N1073" i="10"/>
  <c r="E1071" i="11"/>
  <c r="L1070" i="11"/>
  <c r="I1070" i="11"/>
  <c r="C1072" i="11"/>
  <c r="E1072" i="11"/>
  <c r="K1072" i="11" s="1"/>
  <c r="D1072" i="11"/>
  <c r="G365" i="9"/>
  <c r="H365" i="9"/>
  <c r="I365" i="9" s="1"/>
  <c r="F365" i="9"/>
  <c r="C366" i="9" s="1"/>
  <c r="E1074" i="10" l="1"/>
  <c r="D1075" i="10"/>
  <c r="M1074" i="10"/>
  <c r="Q1074" i="10"/>
  <c r="R1074" i="10" s="1"/>
  <c r="S1074" i="10" s="1"/>
  <c r="T1074" i="10" s="1"/>
  <c r="N1074" i="10"/>
  <c r="F1074" i="10"/>
  <c r="D1073" i="11"/>
  <c r="C1073" i="11"/>
  <c r="K1071" i="11"/>
  <c r="F1072" i="11"/>
  <c r="F1071" i="11"/>
  <c r="J366" i="9"/>
  <c r="D366" i="9"/>
  <c r="L365" i="9"/>
  <c r="K365" i="9"/>
  <c r="M1075" i="10" l="1"/>
  <c r="Q1075" i="10"/>
  <c r="R1075" i="10" s="1"/>
  <c r="S1075" i="10" s="1"/>
  <c r="T1075" i="10" s="1"/>
  <c r="N1075" i="10"/>
  <c r="E1075" i="10"/>
  <c r="D1076" i="10"/>
  <c r="E1073" i="11"/>
  <c r="L1072" i="11"/>
  <c r="I1072" i="11"/>
  <c r="I1071" i="11"/>
  <c r="L1071" i="11"/>
  <c r="D1074" i="11"/>
  <c r="C1074" i="11"/>
  <c r="E366" i="9"/>
  <c r="F1075" i="10" l="1"/>
  <c r="M1076" i="10"/>
  <c r="N1076" i="10"/>
  <c r="E1076" i="10"/>
  <c r="Q1076" i="10"/>
  <c r="R1076" i="10" s="1"/>
  <c r="S1076" i="10" s="1"/>
  <c r="T1076" i="10" s="1"/>
  <c r="D1077" i="10"/>
  <c r="C1075" i="11"/>
  <c r="D1075" i="11"/>
  <c r="E1074" i="11"/>
  <c r="F1074" i="11" s="1"/>
  <c r="K1073" i="11"/>
  <c r="F1073" i="11"/>
  <c r="G366" i="9"/>
  <c r="H366" i="9"/>
  <c r="I366" i="9" s="1"/>
  <c r="F366" i="9"/>
  <c r="C367" i="9" s="1"/>
  <c r="D1078" i="10" l="1"/>
  <c r="E1077" i="10"/>
  <c r="M1077" i="10"/>
  <c r="Q1077" i="10"/>
  <c r="R1077" i="10" s="1"/>
  <c r="S1077" i="10" s="1"/>
  <c r="T1077" i="10" s="1"/>
  <c r="N1077" i="10"/>
  <c r="F1076" i="10"/>
  <c r="I1073" i="11"/>
  <c r="L1073" i="11"/>
  <c r="E1075" i="11"/>
  <c r="E1076" i="11"/>
  <c r="K1076" i="11" s="1"/>
  <c r="D1076" i="11"/>
  <c r="C1076" i="11"/>
  <c r="L1074" i="11"/>
  <c r="I1074" i="11"/>
  <c r="K1074" i="11"/>
  <c r="J367" i="9"/>
  <c r="D367" i="9"/>
  <c r="L366" i="9"/>
  <c r="K366" i="9"/>
  <c r="Q1078" i="10" l="1"/>
  <c r="R1078" i="10" s="1"/>
  <c r="S1078" i="10" s="1"/>
  <c r="T1078" i="10" s="1"/>
  <c r="E1078" i="10"/>
  <c r="N1078" i="10"/>
  <c r="D1079" i="10"/>
  <c r="M1078" i="10"/>
  <c r="F1077" i="10"/>
  <c r="C1077" i="11"/>
  <c r="D1077" i="11"/>
  <c r="K1075" i="11"/>
  <c r="F1075" i="11"/>
  <c r="F1076" i="11"/>
  <c r="E367" i="9"/>
  <c r="F1078" i="10" l="1"/>
  <c r="Q1079" i="10"/>
  <c r="R1079" i="10" s="1"/>
  <c r="S1079" i="10" s="1"/>
  <c r="T1079" i="10" s="1"/>
  <c r="E1079" i="10"/>
  <c r="M1079" i="10"/>
  <c r="N1079" i="10"/>
  <c r="D1080" i="10"/>
  <c r="C1078" i="11"/>
  <c r="D1078" i="11"/>
  <c r="L1076" i="11"/>
  <c r="I1076" i="11"/>
  <c r="I1075" i="11"/>
  <c r="L1075" i="11"/>
  <c r="E1077" i="11"/>
  <c r="G367" i="9"/>
  <c r="H367" i="9"/>
  <c r="I367" i="9" s="1"/>
  <c r="F367" i="9"/>
  <c r="C368" i="9" s="1"/>
  <c r="N1080" i="10" l="1"/>
  <c r="Q1080" i="10"/>
  <c r="R1080" i="10" s="1"/>
  <c r="S1080" i="10" s="1"/>
  <c r="T1080" i="10" s="1"/>
  <c r="M1080" i="10"/>
  <c r="D1081" i="10"/>
  <c r="E1080" i="10"/>
  <c r="F1080" i="10"/>
  <c r="F1079" i="10"/>
  <c r="C1079" i="11"/>
  <c r="D1079" i="11"/>
  <c r="E1079" i="11"/>
  <c r="K1079" i="11" s="1"/>
  <c r="E1078" i="11"/>
  <c r="K1078" i="11" s="1"/>
  <c r="K1077" i="11"/>
  <c r="F1077" i="11"/>
  <c r="J368" i="9"/>
  <c r="D368" i="9"/>
  <c r="L367" i="9"/>
  <c r="K367" i="9"/>
  <c r="Q1081" i="10" l="1"/>
  <c r="R1081" i="10" s="1"/>
  <c r="S1081" i="10" s="1"/>
  <c r="T1081" i="10" s="1"/>
  <c r="D1082" i="10"/>
  <c r="N1081" i="10"/>
  <c r="E1081" i="10"/>
  <c r="M1081" i="10"/>
  <c r="F1079" i="11"/>
  <c r="L1077" i="11"/>
  <c r="I1077" i="11"/>
  <c r="F1078" i="11"/>
  <c r="C1080" i="11"/>
  <c r="D1080" i="11"/>
  <c r="E368" i="9"/>
  <c r="F1081" i="10" l="1"/>
  <c r="M1082" i="10"/>
  <c r="Q1082" i="10"/>
  <c r="R1082" i="10" s="1"/>
  <c r="S1082" i="10" s="1"/>
  <c r="T1082" i="10" s="1"/>
  <c r="D1083" i="10"/>
  <c r="E1082" i="10"/>
  <c r="N1082" i="10"/>
  <c r="L1078" i="11"/>
  <c r="I1078" i="11"/>
  <c r="D1081" i="11"/>
  <c r="C1081" i="11"/>
  <c r="E1080" i="11"/>
  <c r="I1079" i="11"/>
  <c r="L1079" i="11"/>
  <c r="G368" i="9"/>
  <c r="H368" i="9"/>
  <c r="I368" i="9" s="1"/>
  <c r="F368" i="9"/>
  <c r="C369" i="9" s="1"/>
  <c r="N1083" i="10" l="1"/>
  <c r="D1084" i="10"/>
  <c r="E1083" i="10"/>
  <c r="M1083" i="10"/>
  <c r="Q1083" i="10"/>
  <c r="R1083" i="10" s="1"/>
  <c r="S1083" i="10" s="1"/>
  <c r="T1083" i="10" s="1"/>
  <c r="F1082" i="10"/>
  <c r="D1082" i="11"/>
  <c r="C1082" i="11"/>
  <c r="K1080" i="11"/>
  <c r="F1080" i="11"/>
  <c r="E1081" i="11"/>
  <c r="J369" i="9"/>
  <c r="D369" i="9"/>
  <c r="L368" i="9"/>
  <c r="K368" i="9"/>
  <c r="N1084" i="10" l="1"/>
  <c r="E1084" i="10"/>
  <c r="M1084" i="10"/>
  <c r="D1085" i="10"/>
  <c r="Q1084" i="10"/>
  <c r="R1084" i="10" s="1"/>
  <c r="S1084" i="10" s="1"/>
  <c r="T1084" i="10" s="1"/>
  <c r="F1083" i="10"/>
  <c r="E1082" i="11"/>
  <c r="F1082" i="11" s="1"/>
  <c r="K1081" i="11"/>
  <c r="F1081" i="11"/>
  <c r="L1080" i="11"/>
  <c r="I1080" i="11"/>
  <c r="D1083" i="11"/>
  <c r="C1083" i="11"/>
  <c r="E369" i="9"/>
  <c r="E1085" i="10" l="1"/>
  <c r="D1086" i="10"/>
  <c r="Q1085" i="10"/>
  <c r="R1085" i="10" s="1"/>
  <c r="S1085" i="10" s="1"/>
  <c r="T1085" i="10" s="1"/>
  <c r="M1085" i="10"/>
  <c r="N1085" i="10"/>
  <c r="F1084" i="10"/>
  <c r="F1085" i="10"/>
  <c r="L1082" i="11"/>
  <c r="I1082" i="11"/>
  <c r="I1081" i="11"/>
  <c r="L1081" i="11"/>
  <c r="E1083" i="11"/>
  <c r="D1084" i="11"/>
  <c r="C1084" i="11"/>
  <c r="K1082" i="11"/>
  <c r="G369" i="9"/>
  <c r="H369" i="9"/>
  <c r="I369" i="9" s="1"/>
  <c r="F369" i="9"/>
  <c r="C370" i="9" s="1"/>
  <c r="N1086" i="10" l="1"/>
  <c r="M1086" i="10"/>
  <c r="E1086" i="10"/>
  <c r="Q1086" i="10"/>
  <c r="R1086" i="10" s="1"/>
  <c r="S1086" i="10" s="1"/>
  <c r="T1086" i="10" s="1"/>
  <c r="D1087" i="10"/>
  <c r="F1086" i="10"/>
  <c r="E1084" i="11"/>
  <c r="K1083" i="11"/>
  <c r="F1083" i="11"/>
  <c r="C1085" i="11"/>
  <c r="E1085" i="11"/>
  <c r="K1085" i="11" s="1"/>
  <c r="D1085" i="11"/>
  <c r="J370" i="9"/>
  <c r="D370" i="9"/>
  <c r="L369" i="9"/>
  <c r="K369" i="9"/>
  <c r="M1087" i="10" l="1"/>
  <c r="N1087" i="10"/>
  <c r="E1087" i="10"/>
  <c r="Q1087" i="10"/>
  <c r="R1087" i="10" s="1"/>
  <c r="S1087" i="10" s="1"/>
  <c r="T1087" i="10" s="1"/>
  <c r="D1088" i="10"/>
  <c r="F1085" i="11"/>
  <c r="D1086" i="11"/>
  <c r="C1086" i="11"/>
  <c r="L1083" i="11"/>
  <c r="I1083" i="11"/>
  <c r="K1084" i="11"/>
  <c r="F1084" i="11"/>
  <c r="E370" i="9"/>
  <c r="F1087" i="10" l="1"/>
  <c r="Q1088" i="10"/>
  <c r="R1088" i="10" s="1"/>
  <c r="S1088" i="10" s="1"/>
  <c r="T1088" i="10" s="1"/>
  <c r="D1089" i="10"/>
  <c r="N1088" i="10"/>
  <c r="E1088" i="10"/>
  <c r="M1088" i="10"/>
  <c r="I1084" i="11"/>
  <c r="L1084" i="11"/>
  <c r="I1085" i="11"/>
  <c r="L1085" i="11"/>
  <c r="E1086" i="11"/>
  <c r="C1087" i="11"/>
  <c r="E1087" i="11"/>
  <c r="K1087" i="11" s="1"/>
  <c r="D1087" i="11"/>
  <c r="G370" i="9"/>
  <c r="H370" i="9"/>
  <c r="I370" i="9" s="1"/>
  <c r="F370" i="9"/>
  <c r="C371" i="9" s="1"/>
  <c r="E1089" i="10" l="1"/>
  <c r="Q1089" i="10"/>
  <c r="R1089" i="10" s="1"/>
  <c r="S1089" i="10" s="1"/>
  <c r="T1089" i="10" s="1"/>
  <c r="M1089" i="10"/>
  <c r="D1090" i="10"/>
  <c r="N1089" i="10"/>
  <c r="F1088" i="10"/>
  <c r="F1089" i="10"/>
  <c r="K1086" i="11"/>
  <c r="F1086" i="11"/>
  <c r="F1087" i="11"/>
  <c r="C1088" i="11"/>
  <c r="D1088" i="11"/>
  <c r="J371" i="9"/>
  <c r="D371" i="9"/>
  <c r="L370" i="9"/>
  <c r="K370" i="9"/>
  <c r="Q1090" i="10" l="1"/>
  <c r="R1090" i="10" s="1"/>
  <c r="S1090" i="10" s="1"/>
  <c r="T1090" i="10" s="1"/>
  <c r="N1090" i="10"/>
  <c r="D1091" i="10"/>
  <c r="M1090" i="10"/>
  <c r="E1090" i="10"/>
  <c r="E1089" i="11"/>
  <c r="K1089" i="11" s="1"/>
  <c r="D1089" i="11"/>
  <c r="C1089" i="11"/>
  <c r="E1088" i="11"/>
  <c r="I1086" i="11"/>
  <c r="L1086" i="11"/>
  <c r="L1087" i="11"/>
  <c r="I1087" i="11"/>
  <c r="E371" i="9"/>
  <c r="F1090" i="10" l="1"/>
  <c r="D1092" i="10"/>
  <c r="N1091" i="10"/>
  <c r="E1091" i="10"/>
  <c r="M1091" i="10"/>
  <c r="Q1091" i="10"/>
  <c r="R1091" i="10" s="1"/>
  <c r="S1091" i="10" s="1"/>
  <c r="T1091" i="10" s="1"/>
  <c r="D1090" i="11"/>
  <c r="C1090" i="11"/>
  <c r="K1088" i="11"/>
  <c r="F1089" i="11"/>
  <c r="F1088" i="11"/>
  <c r="G371" i="9"/>
  <c r="H371" i="9"/>
  <c r="I371" i="9" s="1"/>
  <c r="F371" i="9"/>
  <c r="C372" i="9" s="1"/>
  <c r="E1092" i="10" l="1"/>
  <c r="D1093" i="10"/>
  <c r="Q1092" i="10"/>
  <c r="R1092" i="10" s="1"/>
  <c r="S1092" i="10" s="1"/>
  <c r="T1092" i="10" s="1"/>
  <c r="M1092" i="10"/>
  <c r="N1092" i="10"/>
  <c r="F1092" i="10"/>
  <c r="F1091" i="10"/>
  <c r="E1090" i="11"/>
  <c r="I1088" i="11"/>
  <c r="L1088" i="11"/>
  <c r="C1091" i="11"/>
  <c r="D1091" i="11"/>
  <c r="I1089" i="11"/>
  <c r="L1089" i="11"/>
  <c r="J372" i="9"/>
  <c r="D372" i="9"/>
  <c r="L371" i="9"/>
  <c r="K371" i="9"/>
  <c r="N1093" i="10" l="1"/>
  <c r="M1093" i="10"/>
  <c r="E1093" i="10"/>
  <c r="Q1093" i="10"/>
  <c r="R1093" i="10" s="1"/>
  <c r="S1093" i="10" s="1"/>
  <c r="T1093" i="10" s="1"/>
  <c r="D1094" i="10"/>
  <c r="D1092" i="11"/>
  <c r="E1092" i="11"/>
  <c r="K1092" i="11" s="1"/>
  <c r="C1092" i="11"/>
  <c r="E1091" i="11"/>
  <c r="K1091" i="11" s="1"/>
  <c r="K1090" i="11"/>
  <c r="F1090" i="11"/>
  <c r="E372" i="9"/>
  <c r="M1094" i="10" l="1"/>
  <c r="N1094" i="10"/>
  <c r="Q1094" i="10"/>
  <c r="R1094" i="10" s="1"/>
  <c r="S1094" i="10" s="1"/>
  <c r="T1094" i="10" s="1"/>
  <c r="D1095" i="10"/>
  <c r="E1094" i="10"/>
  <c r="F1093" i="10"/>
  <c r="F1094" i="10"/>
  <c r="I1090" i="11"/>
  <c r="L1090" i="11"/>
  <c r="F1091" i="11"/>
  <c r="D1093" i="11"/>
  <c r="C1093" i="11"/>
  <c r="F1092" i="11"/>
  <c r="G372" i="9"/>
  <c r="H372" i="9"/>
  <c r="I372" i="9" s="1"/>
  <c r="F372" i="9"/>
  <c r="C373" i="9" s="1"/>
  <c r="D1096" i="10" l="1"/>
  <c r="Q1095" i="10"/>
  <c r="R1095" i="10" s="1"/>
  <c r="S1095" i="10" s="1"/>
  <c r="T1095" i="10" s="1"/>
  <c r="E1095" i="10"/>
  <c r="N1095" i="10"/>
  <c r="M1095" i="10"/>
  <c r="D1094" i="11"/>
  <c r="C1094" i="11"/>
  <c r="L1091" i="11"/>
  <c r="I1091" i="11"/>
  <c r="I1092" i="11"/>
  <c r="L1092" i="11"/>
  <c r="E1093" i="11"/>
  <c r="J373" i="9"/>
  <c r="D373" i="9"/>
  <c r="L372" i="9"/>
  <c r="K372" i="9"/>
  <c r="N1096" i="10" l="1"/>
  <c r="D1097" i="10"/>
  <c r="E1096" i="10"/>
  <c r="Q1096" i="10"/>
  <c r="R1096" i="10" s="1"/>
  <c r="S1096" i="10" s="1"/>
  <c r="T1096" i="10" s="1"/>
  <c r="M1096" i="10"/>
  <c r="F1096" i="10"/>
  <c r="F1095" i="10"/>
  <c r="E1094" i="11"/>
  <c r="F1094" i="11" s="1"/>
  <c r="C1095" i="11"/>
  <c r="D1095" i="11"/>
  <c r="K1093" i="11"/>
  <c r="F1093" i="11"/>
  <c r="E373" i="9"/>
  <c r="N1097" i="10" l="1"/>
  <c r="Q1097" i="10"/>
  <c r="R1097" i="10" s="1"/>
  <c r="S1097" i="10" s="1"/>
  <c r="T1097" i="10" s="1"/>
  <c r="M1097" i="10"/>
  <c r="E1097" i="10"/>
  <c r="D1098" i="10"/>
  <c r="D1096" i="11"/>
  <c r="C1096" i="11"/>
  <c r="I1093" i="11"/>
  <c r="L1093" i="11"/>
  <c r="I1094" i="11"/>
  <c r="L1094" i="11"/>
  <c r="E1095" i="11"/>
  <c r="K1094" i="11"/>
  <c r="G373" i="9"/>
  <c r="H373" i="9"/>
  <c r="I373" i="9" s="1"/>
  <c r="F373" i="9"/>
  <c r="C374" i="9" s="1"/>
  <c r="N1098" i="10" l="1"/>
  <c r="M1098" i="10"/>
  <c r="Q1098" i="10"/>
  <c r="R1098" i="10" s="1"/>
  <c r="S1098" i="10" s="1"/>
  <c r="T1098" i="10" s="1"/>
  <c r="D1099" i="10"/>
  <c r="E1098" i="10"/>
  <c r="F1098" i="10"/>
  <c r="F1097" i="10"/>
  <c r="K1095" i="11"/>
  <c r="F1095" i="11"/>
  <c r="D1097" i="11"/>
  <c r="C1097" i="11"/>
  <c r="E1096" i="11"/>
  <c r="K1096" i="11" s="1"/>
  <c r="J374" i="9"/>
  <c r="D374" i="9"/>
  <c r="L373" i="9"/>
  <c r="K373" i="9"/>
  <c r="M1099" i="10" l="1"/>
  <c r="D1100" i="10"/>
  <c r="Q1099" i="10"/>
  <c r="R1099" i="10" s="1"/>
  <c r="S1099" i="10" s="1"/>
  <c r="T1099" i="10" s="1"/>
  <c r="E1099" i="10"/>
  <c r="N1099" i="10"/>
  <c r="F1096" i="11"/>
  <c r="I1096" i="11" s="1"/>
  <c r="E1097" i="11"/>
  <c r="K1097" i="11" s="1"/>
  <c r="L1095" i="11"/>
  <c r="I1095" i="11"/>
  <c r="C1098" i="11"/>
  <c r="D1098" i="11"/>
  <c r="E374" i="9"/>
  <c r="F1099" i="10" l="1"/>
  <c r="N1100" i="10"/>
  <c r="Q1100" i="10"/>
  <c r="R1100" i="10" s="1"/>
  <c r="S1100" i="10" s="1"/>
  <c r="T1100" i="10" s="1"/>
  <c r="M1100" i="10"/>
  <c r="E1100" i="10"/>
  <c r="D1101" i="10"/>
  <c r="L1096" i="11"/>
  <c r="D1099" i="11"/>
  <c r="C1099" i="11"/>
  <c r="F1097" i="11"/>
  <c r="E1098" i="11"/>
  <c r="F1098" i="11" s="1"/>
  <c r="G374" i="9"/>
  <c r="H374" i="9"/>
  <c r="I374" i="9" s="1"/>
  <c r="F374" i="9"/>
  <c r="C375" i="9" s="1"/>
  <c r="Q1101" i="10" l="1"/>
  <c r="R1101" i="10" s="1"/>
  <c r="S1101" i="10" s="1"/>
  <c r="T1101" i="10" s="1"/>
  <c r="M1101" i="10"/>
  <c r="N1101" i="10"/>
  <c r="D1102" i="10"/>
  <c r="E1101" i="10"/>
  <c r="F1100" i="10"/>
  <c r="L1098" i="11"/>
  <c r="I1098" i="11"/>
  <c r="E1099" i="11"/>
  <c r="K1099" i="11" s="1"/>
  <c r="K1098" i="11"/>
  <c r="C1100" i="11"/>
  <c r="E1100" i="11"/>
  <c r="K1100" i="11" s="1"/>
  <c r="D1100" i="11"/>
  <c r="I1097" i="11"/>
  <c r="L1097" i="11"/>
  <c r="J375" i="9"/>
  <c r="D375" i="9"/>
  <c r="L374" i="9"/>
  <c r="K374" i="9"/>
  <c r="Q1102" i="10" l="1"/>
  <c r="R1102" i="10" s="1"/>
  <c r="S1102" i="10" s="1"/>
  <c r="T1102" i="10" s="1"/>
  <c r="D1103" i="10"/>
  <c r="E1102" i="10"/>
  <c r="N1102" i="10"/>
  <c r="M1102" i="10"/>
  <c r="F1101" i="10"/>
  <c r="F1099" i="11"/>
  <c r="E1101" i="11"/>
  <c r="K1101" i="11" s="1"/>
  <c r="C1101" i="11"/>
  <c r="D1101" i="11"/>
  <c r="F1100" i="11"/>
  <c r="E375" i="9"/>
  <c r="F1102" i="10" l="1"/>
  <c r="Q1103" i="10"/>
  <c r="R1103" i="10" s="1"/>
  <c r="S1103" i="10" s="1"/>
  <c r="T1103" i="10" s="1"/>
  <c r="M1103" i="10"/>
  <c r="N1103" i="10"/>
  <c r="D1104" i="10"/>
  <c r="E1103" i="10"/>
  <c r="F1103" i="10" s="1"/>
  <c r="C1102" i="11"/>
  <c r="D1102" i="11"/>
  <c r="L1100" i="11"/>
  <c r="I1100" i="11"/>
  <c r="F1101" i="11"/>
  <c r="I1099" i="11"/>
  <c r="L1099" i="11"/>
  <c r="G375" i="9"/>
  <c r="H375" i="9"/>
  <c r="I375" i="9" s="1"/>
  <c r="F375" i="9"/>
  <c r="C376" i="9" s="1"/>
  <c r="Q1104" i="10" l="1"/>
  <c r="R1104" i="10" s="1"/>
  <c r="S1104" i="10" s="1"/>
  <c r="T1104" i="10" s="1"/>
  <c r="E1104" i="10"/>
  <c r="M1104" i="10"/>
  <c r="D1105" i="10"/>
  <c r="N1104" i="10"/>
  <c r="F1104" i="10"/>
  <c r="E1102" i="11"/>
  <c r="L1101" i="11"/>
  <c r="I1101" i="11"/>
  <c r="C1103" i="11"/>
  <c r="D1103" i="11"/>
  <c r="J376" i="9"/>
  <c r="D376" i="9"/>
  <c r="L375" i="9"/>
  <c r="K375" i="9"/>
  <c r="M1105" i="10" l="1"/>
  <c r="Q1105" i="10"/>
  <c r="R1105" i="10" s="1"/>
  <c r="S1105" i="10" s="1"/>
  <c r="T1105" i="10" s="1"/>
  <c r="D1106" i="10"/>
  <c r="E1105" i="10"/>
  <c r="N1105" i="10"/>
  <c r="D1104" i="11"/>
  <c r="C1104" i="11"/>
  <c r="E1103" i="11"/>
  <c r="K1102" i="11"/>
  <c r="F1102" i="11"/>
  <c r="E376" i="9"/>
  <c r="F1105" i="10" l="1"/>
  <c r="E1106" i="10"/>
  <c r="N1106" i="10"/>
  <c r="Q1106" i="10"/>
  <c r="R1106" i="10" s="1"/>
  <c r="S1106" i="10" s="1"/>
  <c r="T1106" i="10" s="1"/>
  <c r="M1106" i="10"/>
  <c r="D1107" i="10"/>
  <c r="K1103" i="11"/>
  <c r="L1102" i="11"/>
  <c r="I1102" i="11"/>
  <c r="E1104" i="11"/>
  <c r="K1104" i="11" s="1"/>
  <c r="F1104" i="11"/>
  <c r="F1103" i="11"/>
  <c r="D1105" i="11"/>
  <c r="C1105" i="11"/>
  <c r="G376" i="9"/>
  <c r="H376" i="9"/>
  <c r="I376" i="9" s="1"/>
  <c r="F376" i="9"/>
  <c r="C377" i="9" s="1"/>
  <c r="M1107" i="10" l="1"/>
  <c r="D1108" i="10"/>
  <c r="N1107" i="10"/>
  <c r="E1107" i="10"/>
  <c r="Q1107" i="10"/>
  <c r="R1107" i="10" s="1"/>
  <c r="S1107" i="10" s="1"/>
  <c r="T1107" i="10" s="1"/>
  <c r="F1106" i="10"/>
  <c r="E1106" i="11"/>
  <c r="K1106" i="11" s="1"/>
  <c r="D1106" i="11"/>
  <c r="C1106" i="11"/>
  <c r="I1104" i="11"/>
  <c r="L1104" i="11"/>
  <c r="E1105" i="11"/>
  <c r="F1106" i="11"/>
  <c r="I1103" i="11"/>
  <c r="L1103" i="11"/>
  <c r="J377" i="9"/>
  <c r="D377" i="9"/>
  <c r="L376" i="9"/>
  <c r="K376" i="9"/>
  <c r="Q1108" i="10" l="1"/>
  <c r="R1108" i="10" s="1"/>
  <c r="S1108" i="10" s="1"/>
  <c r="T1108" i="10" s="1"/>
  <c r="M1108" i="10"/>
  <c r="E1108" i="10"/>
  <c r="D1109" i="10"/>
  <c r="N1108" i="10"/>
  <c r="F1107" i="10"/>
  <c r="K1105" i="11"/>
  <c r="I1106" i="11"/>
  <c r="L1106" i="11"/>
  <c r="D1107" i="11"/>
  <c r="C1107" i="11"/>
  <c r="F1105" i="11"/>
  <c r="E377" i="9"/>
  <c r="M1109" i="10" l="1"/>
  <c r="N1109" i="10"/>
  <c r="E1109" i="10"/>
  <c r="D1110" i="10"/>
  <c r="Q1109" i="10"/>
  <c r="R1109" i="10" s="1"/>
  <c r="S1109" i="10" s="1"/>
  <c r="T1109" i="10" s="1"/>
  <c r="F1108" i="10"/>
  <c r="F1109" i="10"/>
  <c r="I1105" i="11"/>
  <c r="L1105" i="11"/>
  <c r="E1107" i="11"/>
  <c r="D1108" i="11"/>
  <c r="C1108" i="11"/>
  <c r="G377" i="9"/>
  <c r="H377" i="9"/>
  <c r="I377" i="9" s="1"/>
  <c r="F377" i="9"/>
  <c r="C378" i="9" s="1"/>
  <c r="N1110" i="10" l="1"/>
  <c r="M1110" i="10"/>
  <c r="Q1110" i="10"/>
  <c r="R1110" i="10" s="1"/>
  <c r="S1110" i="10" s="1"/>
  <c r="T1110" i="10" s="1"/>
  <c r="D1111" i="10"/>
  <c r="E1110" i="10"/>
  <c r="C1109" i="11"/>
  <c r="D1109" i="11"/>
  <c r="K1107" i="11"/>
  <c r="F1107" i="11"/>
  <c r="E1108" i="11"/>
  <c r="K1108" i="11" s="1"/>
  <c r="J378" i="9"/>
  <c r="D378" i="9"/>
  <c r="L377" i="9"/>
  <c r="K377" i="9"/>
  <c r="F1110" i="10" l="1"/>
  <c r="D1112" i="10"/>
  <c r="E1111" i="10"/>
  <c r="M1111" i="10"/>
  <c r="Q1111" i="10"/>
  <c r="R1111" i="10" s="1"/>
  <c r="S1111" i="10" s="1"/>
  <c r="T1111" i="10" s="1"/>
  <c r="N1111" i="10"/>
  <c r="I1107" i="11"/>
  <c r="L1107" i="11"/>
  <c r="C1110" i="11"/>
  <c r="D1110" i="11"/>
  <c r="E1109" i="11"/>
  <c r="K1109" i="11" s="1"/>
  <c r="F1108" i="11"/>
  <c r="E378" i="9"/>
  <c r="F1111" i="10" l="1"/>
  <c r="D1113" i="10"/>
  <c r="N1112" i="10"/>
  <c r="M1112" i="10"/>
  <c r="Q1112" i="10"/>
  <c r="R1112" i="10" s="1"/>
  <c r="S1112" i="10" s="1"/>
  <c r="T1112" i="10" s="1"/>
  <c r="E1112" i="10"/>
  <c r="E1110" i="11"/>
  <c r="F1110" i="11" s="1"/>
  <c r="L1108" i="11"/>
  <c r="I1108" i="11"/>
  <c r="F1109" i="11"/>
  <c r="D1111" i="11"/>
  <c r="C1111" i="11"/>
  <c r="G378" i="9"/>
  <c r="H378" i="9"/>
  <c r="I378" i="9" s="1"/>
  <c r="F378" i="9"/>
  <c r="C379" i="9" s="1"/>
  <c r="F1112" i="10" l="1"/>
  <c r="N1113" i="10"/>
  <c r="E1113" i="10"/>
  <c r="D1114" i="10"/>
  <c r="M1113" i="10"/>
  <c r="Q1113" i="10"/>
  <c r="R1113" i="10" s="1"/>
  <c r="S1113" i="10" s="1"/>
  <c r="T1113" i="10" s="1"/>
  <c r="E1111" i="11"/>
  <c r="D1112" i="11"/>
  <c r="C1112" i="11"/>
  <c r="E1112" i="11"/>
  <c r="K1112" i="11" s="1"/>
  <c r="I1110" i="11"/>
  <c r="L1110" i="11"/>
  <c r="L1109" i="11"/>
  <c r="I1109" i="11"/>
  <c r="K1110" i="11"/>
  <c r="J379" i="9"/>
  <c r="D379" i="9"/>
  <c r="L378" i="9"/>
  <c r="K378" i="9"/>
  <c r="N1114" i="10" l="1"/>
  <c r="D1115" i="10"/>
  <c r="E1114" i="10"/>
  <c r="M1114" i="10"/>
  <c r="Q1114" i="10"/>
  <c r="R1114" i="10" s="1"/>
  <c r="S1114" i="10" s="1"/>
  <c r="T1114" i="10" s="1"/>
  <c r="F1114" i="10"/>
  <c r="F1113" i="10"/>
  <c r="E1113" i="11"/>
  <c r="K1113" i="11" s="1"/>
  <c r="C1113" i="11"/>
  <c r="D1113" i="11"/>
  <c r="F1112" i="11"/>
  <c r="K1111" i="11"/>
  <c r="F1111" i="11"/>
  <c r="E379" i="9"/>
  <c r="Q1115" i="10" l="1"/>
  <c r="R1115" i="10" s="1"/>
  <c r="S1115" i="10" s="1"/>
  <c r="T1115" i="10" s="1"/>
  <c r="E1115" i="10"/>
  <c r="N1115" i="10"/>
  <c r="M1115" i="10"/>
  <c r="D1116" i="10"/>
  <c r="F1113" i="11"/>
  <c r="L1113" i="11" s="1"/>
  <c r="L1111" i="11"/>
  <c r="I1111" i="11"/>
  <c r="C1114" i="11"/>
  <c r="D1114" i="11"/>
  <c r="I1112" i="11"/>
  <c r="L1112" i="11"/>
  <c r="G379" i="9"/>
  <c r="H379" i="9"/>
  <c r="I379" i="9" s="1"/>
  <c r="F379" i="9"/>
  <c r="C380" i="9" s="1"/>
  <c r="D1117" i="10" l="1"/>
  <c r="N1116" i="10"/>
  <c r="Q1116" i="10"/>
  <c r="R1116" i="10" s="1"/>
  <c r="S1116" i="10" s="1"/>
  <c r="T1116" i="10" s="1"/>
  <c r="M1116" i="10"/>
  <c r="E1116" i="10"/>
  <c r="F1115" i="10"/>
  <c r="I1113" i="11"/>
  <c r="E1114" i="11"/>
  <c r="C1115" i="11"/>
  <c r="D1115" i="11"/>
  <c r="J380" i="9"/>
  <c r="D380" i="9"/>
  <c r="L379" i="9"/>
  <c r="K379" i="9"/>
  <c r="E1117" i="10" l="1"/>
  <c r="Q1117" i="10"/>
  <c r="R1117" i="10" s="1"/>
  <c r="S1117" i="10" s="1"/>
  <c r="T1117" i="10" s="1"/>
  <c r="N1117" i="10"/>
  <c r="M1117" i="10"/>
  <c r="D1118" i="10"/>
  <c r="F1116" i="10"/>
  <c r="D1116" i="11"/>
  <c r="C1116" i="11"/>
  <c r="E1115" i="11"/>
  <c r="F1115" i="11" s="1"/>
  <c r="K1114" i="11"/>
  <c r="F1114" i="11"/>
  <c r="E380" i="9"/>
  <c r="Q1118" i="10" l="1"/>
  <c r="R1118" i="10" s="1"/>
  <c r="S1118" i="10" s="1"/>
  <c r="T1118" i="10" s="1"/>
  <c r="E1118" i="10"/>
  <c r="D1119" i="10"/>
  <c r="N1118" i="10"/>
  <c r="M1118" i="10"/>
  <c r="F1117" i="10"/>
  <c r="L1114" i="11"/>
  <c r="I1114" i="11"/>
  <c r="E1116" i="11"/>
  <c r="L1115" i="11"/>
  <c r="I1115" i="11"/>
  <c r="C1117" i="11"/>
  <c r="D1117" i="11"/>
  <c r="K1115" i="11"/>
  <c r="G380" i="9"/>
  <c r="H380" i="9"/>
  <c r="I380" i="9" s="1"/>
  <c r="F380" i="9"/>
  <c r="C381" i="9" s="1"/>
  <c r="M1119" i="10" l="1"/>
  <c r="Q1119" i="10"/>
  <c r="R1119" i="10" s="1"/>
  <c r="S1119" i="10" s="1"/>
  <c r="T1119" i="10" s="1"/>
  <c r="E1119" i="10"/>
  <c r="N1119" i="10"/>
  <c r="D1120" i="10"/>
  <c r="F1118" i="10"/>
  <c r="E1117" i="11"/>
  <c r="K1116" i="11"/>
  <c r="F1116" i="11"/>
  <c r="D1118" i="11"/>
  <c r="C1118" i="11"/>
  <c r="J381" i="9"/>
  <c r="D381" i="9"/>
  <c r="L380" i="9"/>
  <c r="K380" i="9"/>
  <c r="M1120" i="10" l="1"/>
  <c r="Q1120" i="10"/>
  <c r="R1120" i="10" s="1"/>
  <c r="S1120" i="10" s="1"/>
  <c r="T1120" i="10" s="1"/>
  <c r="D1121" i="10"/>
  <c r="E1120" i="10"/>
  <c r="N1120" i="10"/>
  <c r="F1119" i="10"/>
  <c r="F1120" i="10"/>
  <c r="D1119" i="11"/>
  <c r="C1119" i="11"/>
  <c r="E1118" i="11"/>
  <c r="I1116" i="11"/>
  <c r="L1116" i="11"/>
  <c r="K1117" i="11"/>
  <c r="F1117" i="11"/>
  <c r="E381" i="9"/>
  <c r="Q1121" i="10" l="1"/>
  <c r="R1121" i="10" s="1"/>
  <c r="S1121" i="10" s="1"/>
  <c r="T1121" i="10" s="1"/>
  <c r="D1122" i="10"/>
  <c r="M1121" i="10"/>
  <c r="E1121" i="10"/>
  <c r="N1121" i="10"/>
  <c r="K1118" i="11"/>
  <c r="F1118" i="11"/>
  <c r="I1117" i="11"/>
  <c r="L1117" i="11"/>
  <c r="E1119" i="11"/>
  <c r="K1119" i="11" s="1"/>
  <c r="D1120" i="11"/>
  <c r="C1120" i="11"/>
  <c r="G381" i="9"/>
  <c r="H381" i="9"/>
  <c r="I381" i="9" s="1"/>
  <c r="F381" i="9"/>
  <c r="C382" i="9" s="1"/>
  <c r="D1123" i="10" l="1"/>
  <c r="E1122" i="10"/>
  <c r="Q1122" i="10"/>
  <c r="R1122" i="10" s="1"/>
  <c r="S1122" i="10" s="1"/>
  <c r="T1122" i="10" s="1"/>
  <c r="N1122" i="10"/>
  <c r="M1122" i="10"/>
  <c r="F1121" i="10"/>
  <c r="E1120" i="11"/>
  <c r="K1120" i="11" s="1"/>
  <c r="E1121" i="11"/>
  <c r="K1121" i="11" s="1"/>
  <c r="D1121" i="11"/>
  <c r="C1121" i="11"/>
  <c r="F1119" i="11"/>
  <c r="I1118" i="11"/>
  <c r="L1118" i="11"/>
  <c r="J382" i="9"/>
  <c r="D382" i="9"/>
  <c r="L381" i="9"/>
  <c r="K381" i="9"/>
  <c r="Q1123" i="10" l="1"/>
  <c r="R1123" i="10" s="1"/>
  <c r="S1123" i="10" s="1"/>
  <c r="T1123" i="10" s="1"/>
  <c r="D1124" i="10"/>
  <c r="E1123" i="10"/>
  <c r="M1123" i="10"/>
  <c r="N1123" i="10"/>
  <c r="F1122" i="10"/>
  <c r="F1120" i="11"/>
  <c r="I1120" i="11" s="1"/>
  <c r="F1121" i="11"/>
  <c r="L1121" i="11" s="1"/>
  <c r="I1121" i="11"/>
  <c r="I1119" i="11"/>
  <c r="L1119" i="11"/>
  <c r="D1122" i="11"/>
  <c r="C1122" i="11"/>
  <c r="E382" i="9"/>
  <c r="N1124" i="10" l="1"/>
  <c r="Q1124" i="10"/>
  <c r="R1124" i="10" s="1"/>
  <c r="S1124" i="10" s="1"/>
  <c r="T1124" i="10" s="1"/>
  <c r="M1124" i="10"/>
  <c r="E1124" i="10"/>
  <c r="D1125" i="10"/>
  <c r="F1123" i="10"/>
  <c r="F1124" i="10"/>
  <c r="L1120" i="11"/>
  <c r="E1122" i="11"/>
  <c r="D1123" i="11"/>
  <c r="E1123" i="11"/>
  <c r="K1123" i="11" s="1"/>
  <c r="C1123" i="11"/>
  <c r="G382" i="9"/>
  <c r="H382" i="9"/>
  <c r="I382" i="9" s="1"/>
  <c r="F382" i="9"/>
  <c r="C383" i="9" s="1"/>
  <c r="M1125" i="10" l="1"/>
  <c r="Q1125" i="10"/>
  <c r="R1125" i="10" s="1"/>
  <c r="S1125" i="10" s="1"/>
  <c r="T1125" i="10" s="1"/>
  <c r="E1125" i="10"/>
  <c r="N1125" i="10"/>
  <c r="D1126" i="10"/>
  <c r="C1124" i="11"/>
  <c r="D1124" i="11"/>
  <c r="K1122" i="11"/>
  <c r="F1122" i="11"/>
  <c r="F1123" i="11"/>
  <c r="J383" i="9"/>
  <c r="D383" i="9"/>
  <c r="L382" i="9"/>
  <c r="K382" i="9"/>
  <c r="D1127" i="10" l="1"/>
  <c r="Q1126" i="10"/>
  <c r="R1126" i="10" s="1"/>
  <c r="S1126" i="10" s="1"/>
  <c r="T1126" i="10" s="1"/>
  <c r="N1126" i="10"/>
  <c r="E1126" i="10"/>
  <c r="M1126" i="10"/>
  <c r="F1125" i="10"/>
  <c r="F1126" i="10"/>
  <c r="C1125" i="11"/>
  <c r="D1125" i="11"/>
  <c r="L1123" i="11"/>
  <c r="I1123" i="11"/>
  <c r="L1122" i="11"/>
  <c r="I1122" i="11"/>
  <c r="E1124" i="11"/>
  <c r="E383" i="9"/>
  <c r="E1127" i="10" l="1"/>
  <c r="Q1127" i="10"/>
  <c r="R1127" i="10" s="1"/>
  <c r="S1127" i="10" s="1"/>
  <c r="T1127" i="10" s="1"/>
  <c r="N1127" i="10"/>
  <c r="M1127" i="10"/>
  <c r="D1128" i="10"/>
  <c r="C1126" i="11"/>
  <c r="D1126" i="11"/>
  <c r="K1124" i="11"/>
  <c r="F1124" i="11"/>
  <c r="E1125" i="11"/>
  <c r="K1125" i="11" s="1"/>
  <c r="G383" i="9"/>
  <c r="H383" i="9"/>
  <c r="I383" i="9" s="1"/>
  <c r="F383" i="9"/>
  <c r="C384" i="9" s="1"/>
  <c r="N1128" i="10" l="1"/>
  <c r="E1128" i="10"/>
  <c r="Q1128" i="10"/>
  <c r="R1128" i="10" s="1"/>
  <c r="S1128" i="10" s="1"/>
  <c r="T1128" i="10" s="1"/>
  <c r="M1128" i="10"/>
  <c r="D1129" i="10"/>
  <c r="F1127" i="10"/>
  <c r="F1128" i="10"/>
  <c r="C1127" i="11"/>
  <c r="D1127" i="11"/>
  <c r="I1124" i="11"/>
  <c r="L1124" i="11"/>
  <c r="E1126" i="11"/>
  <c r="F1125" i="11"/>
  <c r="J384" i="9"/>
  <c r="D384" i="9"/>
  <c r="L383" i="9"/>
  <c r="K383" i="9"/>
  <c r="Q1129" i="10" l="1"/>
  <c r="R1129" i="10" s="1"/>
  <c r="S1129" i="10" s="1"/>
  <c r="T1129" i="10" s="1"/>
  <c r="N1129" i="10"/>
  <c r="M1129" i="10"/>
  <c r="E1129" i="10"/>
  <c r="D1130" i="10"/>
  <c r="E1127" i="11"/>
  <c r="F1127" i="11" s="1"/>
  <c r="I1125" i="11"/>
  <c r="L1125" i="11"/>
  <c r="K1126" i="11"/>
  <c r="F1126" i="11"/>
  <c r="C1128" i="11"/>
  <c r="D1128" i="11"/>
  <c r="E384" i="9"/>
  <c r="D1131" i="10" l="1"/>
  <c r="N1130" i="10"/>
  <c r="E1130" i="10"/>
  <c r="Q1130" i="10"/>
  <c r="R1130" i="10" s="1"/>
  <c r="S1130" i="10" s="1"/>
  <c r="T1130" i="10" s="1"/>
  <c r="M1130" i="10"/>
  <c r="F1129" i="10"/>
  <c r="I1127" i="11"/>
  <c r="L1127" i="11"/>
  <c r="L1126" i="11"/>
  <c r="I1126" i="11"/>
  <c r="D1129" i="11"/>
  <c r="E1129" i="11"/>
  <c r="K1129" i="11" s="1"/>
  <c r="C1129" i="11"/>
  <c r="E1128" i="11"/>
  <c r="F1128" i="11" s="1"/>
  <c r="K1127" i="11"/>
  <c r="G384" i="9"/>
  <c r="H384" i="9"/>
  <c r="I384" i="9" s="1"/>
  <c r="F384" i="9"/>
  <c r="C385" i="9" s="1"/>
  <c r="F1130" i="10" l="1"/>
  <c r="M1131" i="10"/>
  <c r="Q1131" i="10"/>
  <c r="R1131" i="10" s="1"/>
  <c r="S1131" i="10" s="1"/>
  <c r="T1131" i="10" s="1"/>
  <c r="E1131" i="10"/>
  <c r="D1132" i="10"/>
  <c r="N1131" i="10"/>
  <c r="L1128" i="11"/>
  <c r="I1128" i="11"/>
  <c r="K1128" i="11"/>
  <c r="F1129" i="11"/>
  <c r="E1130" i="11"/>
  <c r="K1130" i="11" s="1"/>
  <c r="D1130" i="11"/>
  <c r="C1130" i="11"/>
  <c r="J385" i="9"/>
  <c r="D385" i="9"/>
  <c r="L384" i="9"/>
  <c r="K384" i="9"/>
  <c r="Q1132" i="10" l="1"/>
  <c r="R1132" i="10" s="1"/>
  <c r="S1132" i="10" s="1"/>
  <c r="T1132" i="10" s="1"/>
  <c r="E1132" i="10"/>
  <c r="M1132" i="10"/>
  <c r="N1132" i="10"/>
  <c r="D1133" i="10"/>
  <c r="F1132" i="10"/>
  <c r="F1131" i="10"/>
  <c r="F1130" i="11"/>
  <c r="I1130" i="11" s="1"/>
  <c r="D1131" i="11"/>
  <c r="C1131" i="11"/>
  <c r="L1129" i="11"/>
  <c r="I1129" i="11"/>
  <c r="E385" i="9"/>
  <c r="Q1133" i="10" l="1"/>
  <c r="R1133" i="10" s="1"/>
  <c r="S1133" i="10" s="1"/>
  <c r="T1133" i="10" s="1"/>
  <c r="E1133" i="10"/>
  <c r="D1134" i="10"/>
  <c r="N1133" i="10"/>
  <c r="M1133" i="10"/>
  <c r="L1130" i="11"/>
  <c r="E1131" i="11"/>
  <c r="C1132" i="11"/>
  <c r="D1132" i="11"/>
  <c r="G385" i="9"/>
  <c r="H385" i="9"/>
  <c r="I385" i="9" s="1"/>
  <c r="F385" i="9"/>
  <c r="C386" i="9" s="1"/>
  <c r="N1134" i="10" l="1"/>
  <c r="E1134" i="10"/>
  <c r="D1135" i="10"/>
  <c r="Q1134" i="10"/>
  <c r="R1134" i="10" s="1"/>
  <c r="S1134" i="10" s="1"/>
  <c r="T1134" i="10" s="1"/>
  <c r="M1134" i="10"/>
  <c r="F1133" i="10"/>
  <c r="E1132" i="11"/>
  <c r="F1132" i="11" s="1"/>
  <c r="D1133" i="11"/>
  <c r="E1133" i="11"/>
  <c r="K1133" i="11" s="1"/>
  <c r="C1133" i="11"/>
  <c r="F1131" i="11"/>
  <c r="K1131" i="11"/>
  <c r="J386" i="9"/>
  <c r="D386" i="9"/>
  <c r="L385" i="9"/>
  <c r="K385" i="9"/>
  <c r="M1135" i="10" l="1"/>
  <c r="Q1135" i="10"/>
  <c r="R1135" i="10" s="1"/>
  <c r="S1135" i="10" s="1"/>
  <c r="T1135" i="10" s="1"/>
  <c r="D1136" i="10"/>
  <c r="N1135" i="10"/>
  <c r="E1135" i="10"/>
  <c r="F1134" i="10"/>
  <c r="C1134" i="11"/>
  <c r="D1134" i="11"/>
  <c r="I1132" i="11"/>
  <c r="L1132" i="11"/>
  <c r="L1131" i="11"/>
  <c r="I1131" i="11"/>
  <c r="F1133" i="11"/>
  <c r="K1132" i="11"/>
  <c r="E386" i="9"/>
  <c r="E1136" i="10" l="1"/>
  <c r="Q1136" i="10"/>
  <c r="R1136" i="10" s="1"/>
  <c r="S1136" i="10" s="1"/>
  <c r="T1136" i="10" s="1"/>
  <c r="M1136" i="10"/>
  <c r="N1136" i="10"/>
  <c r="D1137" i="10"/>
  <c r="F1135" i="10"/>
  <c r="F1136" i="10"/>
  <c r="C1135" i="11"/>
  <c r="E1135" i="11"/>
  <c r="K1135" i="11" s="1"/>
  <c r="D1135" i="11"/>
  <c r="I1133" i="11"/>
  <c r="L1133" i="11"/>
  <c r="E1134" i="11"/>
  <c r="G386" i="9"/>
  <c r="H386" i="9"/>
  <c r="I386" i="9" s="1"/>
  <c r="F386" i="9"/>
  <c r="C387" i="9" s="1"/>
  <c r="Q1137" i="10" l="1"/>
  <c r="R1137" i="10" s="1"/>
  <c r="S1137" i="10" s="1"/>
  <c r="T1137" i="10" s="1"/>
  <c r="M1137" i="10"/>
  <c r="E1137" i="10"/>
  <c r="D1138" i="10"/>
  <c r="N1137" i="10"/>
  <c r="C1136" i="11"/>
  <c r="D1136" i="11"/>
  <c r="K1134" i="11"/>
  <c r="F1134" i="11"/>
  <c r="F1135" i="11"/>
  <c r="J387" i="9"/>
  <c r="D387" i="9"/>
  <c r="K386" i="9"/>
  <c r="L386" i="9"/>
  <c r="F1137" i="10" l="1"/>
  <c r="D1139" i="10"/>
  <c r="E1138" i="10"/>
  <c r="M1138" i="10"/>
  <c r="Q1138" i="10"/>
  <c r="R1138" i="10" s="1"/>
  <c r="S1138" i="10" s="1"/>
  <c r="T1138" i="10" s="1"/>
  <c r="N1138" i="10"/>
  <c r="L1135" i="11"/>
  <c r="I1135" i="11"/>
  <c r="D1137" i="11"/>
  <c r="E1137" i="11"/>
  <c r="K1137" i="11" s="1"/>
  <c r="C1137" i="11"/>
  <c r="E1136" i="11"/>
  <c r="L1134" i="11"/>
  <c r="I1134" i="11"/>
  <c r="E387" i="9"/>
  <c r="F1138" i="10" l="1"/>
  <c r="N1139" i="10"/>
  <c r="Q1139" i="10"/>
  <c r="R1139" i="10" s="1"/>
  <c r="S1139" i="10" s="1"/>
  <c r="T1139" i="10" s="1"/>
  <c r="D1140" i="10"/>
  <c r="E1139" i="10"/>
  <c r="M1139" i="10"/>
  <c r="F1139" i="10"/>
  <c r="D1138" i="11"/>
  <c r="C1138" i="11"/>
  <c r="K1136" i="11"/>
  <c r="F1136" i="11"/>
  <c r="F1137" i="11"/>
  <c r="G387" i="9"/>
  <c r="H387" i="9"/>
  <c r="I387" i="9" s="1"/>
  <c r="F387" i="9"/>
  <c r="C388" i="9" s="1"/>
  <c r="Q1140" i="10" l="1"/>
  <c r="R1140" i="10" s="1"/>
  <c r="S1140" i="10" s="1"/>
  <c r="T1140" i="10" s="1"/>
  <c r="M1140" i="10"/>
  <c r="N1140" i="10"/>
  <c r="E1140" i="10"/>
  <c r="D1141" i="10"/>
  <c r="F1140" i="10"/>
  <c r="I1137" i="11"/>
  <c r="L1137" i="11"/>
  <c r="E1138" i="11"/>
  <c r="C1139" i="11"/>
  <c r="D1139" i="11"/>
  <c r="L1136" i="11"/>
  <c r="I1136" i="11"/>
  <c r="J388" i="9"/>
  <c r="D388" i="9"/>
  <c r="L387" i="9"/>
  <c r="K387" i="9"/>
  <c r="N1141" i="10" l="1"/>
  <c r="E1141" i="10"/>
  <c r="Q1141" i="10"/>
  <c r="R1141" i="10" s="1"/>
  <c r="S1141" i="10" s="1"/>
  <c r="T1141" i="10" s="1"/>
  <c r="D1142" i="10"/>
  <c r="M1141" i="10"/>
  <c r="F1141" i="10"/>
  <c r="D1140" i="11"/>
  <c r="C1140" i="11"/>
  <c r="E1139" i="11"/>
  <c r="F1139" i="11" s="1"/>
  <c r="K1138" i="11"/>
  <c r="F1138" i="11"/>
  <c r="E388" i="9"/>
  <c r="Q1142" i="10" l="1"/>
  <c r="R1142" i="10" s="1"/>
  <c r="S1142" i="10" s="1"/>
  <c r="T1142" i="10" s="1"/>
  <c r="M1142" i="10"/>
  <c r="E1142" i="10"/>
  <c r="N1142" i="10"/>
  <c r="D1143" i="10"/>
  <c r="E1140" i="11"/>
  <c r="I1138" i="11"/>
  <c r="L1138" i="11"/>
  <c r="L1139" i="11"/>
  <c r="I1139" i="11"/>
  <c r="K1139" i="11"/>
  <c r="C1141" i="11"/>
  <c r="E1141" i="11"/>
  <c r="K1141" i="11" s="1"/>
  <c r="D1141" i="11"/>
  <c r="G388" i="9"/>
  <c r="H388" i="9"/>
  <c r="I388" i="9" s="1"/>
  <c r="F388" i="9"/>
  <c r="C389" i="9" s="1"/>
  <c r="M1143" i="10" l="1"/>
  <c r="Q1143" i="10"/>
  <c r="R1143" i="10" s="1"/>
  <c r="S1143" i="10" s="1"/>
  <c r="T1143" i="10" s="1"/>
  <c r="N1143" i="10"/>
  <c r="D1144" i="10"/>
  <c r="E1143" i="10"/>
  <c r="F1142" i="10"/>
  <c r="F1141" i="11"/>
  <c r="C1142" i="11"/>
  <c r="D1142" i="11"/>
  <c r="K1140" i="11"/>
  <c r="F1140" i="11"/>
  <c r="J389" i="9"/>
  <c r="D389" i="9"/>
  <c r="L388" i="9"/>
  <c r="K388" i="9"/>
  <c r="Q1144" i="10" l="1"/>
  <c r="R1144" i="10" s="1"/>
  <c r="S1144" i="10" s="1"/>
  <c r="T1144" i="10" s="1"/>
  <c r="E1144" i="10"/>
  <c r="D1145" i="10"/>
  <c r="M1144" i="10"/>
  <c r="N1144" i="10"/>
  <c r="F1143" i="10"/>
  <c r="I1141" i="11"/>
  <c r="L1141" i="11"/>
  <c r="I1140" i="11"/>
  <c r="L1140" i="11"/>
  <c r="E1142" i="11"/>
  <c r="E1143" i="11"/>
  <c r="K1143" i="11" s="1"/>
  <c r="D1143" i="11"/>
  <c r="C1143" i="11"/>
  <c r="E389" i="9"/>
  <c r="E1145" i="10" l="1"/>
  <c r="M1145" i="10"/>
  <c r="D1146" i="10"/>
  <c r="N1145" i="10"/>
  <c r="Q1145" i="10"/>
  <c r="R1145" i="10" s="1"/>
  <c r="S1145" i="10" s="1"/>
  <c r="T1145" i="10" s="1"/>
  <c r="F1144" i="10"/>
  <c r="F1145" i="10"/>
  <c r="C1144" i="11"/>
  <c r="D1144" i="11"/>
  <c r="K1142" i="11"/>
  <c r="F1142" i="11"/>
  <c r="F1143" i="11"/>
  <c r="G389" i="9"/>
  <c r="H389" i="9"/>
  <c r="I389" i="9" s="1"/>
  <c r="F389" i="9"/>
  <c r="C390" i="9" s="1"/>
  <c r="M1146" i="10" l="1"/>
  <c r="Q1146" i="10"/>
  <c r="R1146" i="10" s="1"/>
  <c r="S1146" i="10" s="1"/>
  <c r="T1146" i="10" s="1"/>
  <c r="N1146" i="10"/>
  <c r="D1147" i="10"/>
  <c r="E1146" i="10"/>
  <c r="F1146" i="10"/>
  <c r="E1144" i="11"/>
  <c r="I1143" i="11"/>
  <c r="L1143" i="11"/>
  <c r="L1142" i="11"/>
  <c r="I1142" i="11"/>
  <c r="C1145" i="11"/>
  <c r="D1145" i="11"/>
  <c r="J390" i="9"/>
  <c r="D390" i="9"/>
  <c r="L389" i="9"/>
  <c r="K389" i="9"/>
  <c r="M1147" i="10" l="1"/>
  <c r="D1148" i="10"/>
  <c r="N1147" i="10"/>
  <c r="Q1147" i="10"/>
  <c r="R1147" i="10" s="1"/>
  <c r="S1147" i="10" s="1"/>
  <c r="T1147" i="10" s="1"/>
  <c r="E1147" i="10"/>
  <c r="E1145" i="11"/>
  <c r="F1145" i="11" s="1"/>
  <c r="C1146" i="11"/>
  <c r="D1146" i="11"/>
  <c r="K1144" i="11"/>
  <c r="F1144" i="11"/>
  <c r="E390" i="9"/>
  <c r="F1147" i="10" l="1"/>
  <c r="Q1148" i="10"/>
  <c r="R1148" i="10" s="1"/>
  <c r="S1148" i="10" s="1"/>
  <c r="T1148" i="10" s="1"/>
  <c r="M1148" i="10"/>
  <c r="D1149" i="10"/>
  <c r="N1148" i="10"/>
  <c r="E1148" i="10"/>
  <c r="F1148" i="10"/>
  <c r="D1147" i="11"/>
  <c r="E1147" i="11"/>
  <c r="K1147" i="11" s="1"/>
  <c r="C1147" i="11"/>
  <c r="I1144" i="11"/>
  <c r="L1144" i="11"/>
  <c r="I1145" i="11"/>
  <c r="L1145" i="11"/>
  <c r="E1146" i="11"/>
  <c r="K1145" i="11"/>
  <c r="G390" i="9"/>
  <c r="H390" i="9"/>
  <c r="I390" i="9" s="1"/>
  <c r="F390" i="9"/>
  <c r="C391" i="9" s="1"/>
  <c r="E1149" i="10" l="1"/>
  <c r="D1150" i="10"/>
  <c r="M1149" i="10"/>
  <c r="N1149" i="10"/>
  <c r="Q1149" i="10"/>
  <c r="R1149" i="10" s="1"/>
  <c r="S1149" i="10" s="1"/>
  <c r="T1149" i="10" s="1"/>
  <c r="C1148" i="11"/>
  <c r="D1148" i="11"/>
  <c r="K1146" i="11"/>
  <c r="F1146" i="11"/>
  <c r="F1147" i="11"/>
  <c r="J391" i="9"/>
  <c r="D391" i="9"/>
  <c r="L390" i="9"/>
  <c r="K390" i="9"/>
  <c r="E1150" i="10" l="1"/>
  <c r="N1150" i="10"/>
  <c r="Q1150" i="10"/>
  <c r="R1150" i="10" s="1"/>
  <c r="S1150" i="10" s="1"/>
  <c r="T1150" i="10" s="1"/>
  <c r="D1151" i="10"/>
  <c r="M1150" i="10"/>
  <c r="F1149" i="10"/>
  <c r="F1150" i="10"/>
  <c r="E1148" i="11"/>
  <c r="D1149" i="11"/>
  <c r="C1149" i="11"/>
  <c r="L1147" i="11"/>
  <c r="I1147" i="11"/>
  <c r="L1146" i="11"/>
  <c r="I1146" i="11"/>
  <c r="E391" i="9"/>
  <c r="N1151" i="10" l="1"/>
  <c r="E1151" i="10"/>
  <c r="M1151" i="10"/>
  <c r="D1152" i="10"/>
  <c r="Q1151" i="10"/>
  <c r="R1151" i="10" s="1"/>
  <c r="S1151" i="10" s="1"/>
  <c r="T1151" i="10" s="1"/>
  <c r="C1150" i="11"/>
  <c r="D1150" i="11"/>
  <c r="E1149" i="11"/>
  <c r="F1149" i="11" s="1"/>
  <c r="F1148" i="11"/>
  <c r="K1148" i="11"/>
  <c r="G391" i="9"/>
  <c r="H391" i="9"/>
  <c r="I391" i="9" s="1"/>
  <c r="F391" i="9"/>
  <c r="C392" i="9" s="1"/>
  <c r="E1152" i="10" l="1"/>
  <c r="Q1152" i="10"/>
  <c r="R1152" i="10" s="1"/>
  <c r="S1152" i="10" s="1"/>
  <c r="T1152" i="10" s="1"/>
  <c r="N1152" i="10"/>
  <c r="M1152" i="10"/>
  <c r="D1153" i="10"/>
  <c r="F1152" i="10"/>
  <c r="F1151" i="10"/>
  <c r="E1150" i="11"/>
  <c r="I1149" i="11"/>
  <c r="L1149" i="11"/>
  <c r="L1148" i="11"/>
  <c r="I1148" i="11"/>
  <c r="C1151" i="11"/>
  <c r="D1151" i="11"/>
  <c r="E1151" i="11"/>
  <c r="K1151" i="11" s="1"/>
  <c r="K1149" i="11"/>
  <c r="J392" i="9"/>
  <c r="D392" i="9"/>
  <c r="L391" i="9"/>
  <c r="K391" i="9"/>
  <c r="M1153" i="10" l="1"/>
  <c r="E1153" i="10"/>
  <c r="Q1153" i="10"/>
  <c r="R1153" i="10" s="1"/>
  <c r="S1153" i="10" s="1"/>
  <c r="T1153" i="10" s="1"/>
  <c r="N1153" i="10"/>
  <c r="D1154" i="10"/>
  <c r="F1153" i="10"/>
  <c r="C1152" i="11"/>
  <c r="D1152" i="11"/>
  <c r="F1151" i="11"/>
  <c r="K1150" i="11"/>
  <c r="F1150" i="11"/>
  <c r="E392" i="9"/>
  <c r="E1154" i="10" l="1"/>
  <c r="Q1154" i="10"/>
  <c r="R1154" i="10" s="1"/>
  <c r="S1154" i="10" s="1"/>
  <c r="T1154" i="10" s="1"/>
  <c r="M1154" i="10"/>
  <c r="D1155" i="10"/>
  <c r="N1154" i="10"/>
  <c r="F1154" i="10"/>
  <c r="D1153" i="11"/>
  <c r="C1153" i="11"/>
  <c r="E1152" i="11"/>
  <c r="L1150" i="11"/>
  <c r="I1150" i="11"/>
  <c r="I1151" i="11"/>
  <c r="L1151" i="11"/>
  <c r="G392" i="9"/>
  <c r="H392" i="9"/>
  <c r="I392" i="9" s="1"/>
  <c r="F392" i="9"/>
  <c r="C393" i="9" s="1"/>
  <c r="D1156" i="10" l="1"/>
  <c r="N1155" i="10"/>
  <c r="E1155" i="10"/>
  <c r="M1155" i="10"/>
  <c r="Q1155" i="10"/>
  <c r="R1155" i="10" s="1"/>
  <c r="S1155" i="10" s="1"/>
  <c r="T1155" i="10" s="1"/>
  <c r="K1152" i="11"/>
  <c r="F1152" i="11"/>
  <c r="D1154" i="11"/>
  <c r="C1154" i="11"/>
  <c r="E1153" i="11"/>
  <c r="K1153" i="11" s="1"/>
  <c r="J393" i="9"/>
  <c r="D393" i="9"/>
  <c r="L392" i="9"/>
  <c r="K392" i="9"/>
  <c r="F1155" i="10" l="1"/>
  <c r="N1156" i="10"/>
  <c r="D1157" i="10"/>
  <c r="Q1156" i="10"/>
  <c r="R1156" i="10" s="1"/>
  <c r="S1156" i="10" s="1"/>
  <c r="T1156" i="10" s="1"/>
  <c r="M1156" i="10"/>
  <c r="E1156" i="10"/>
  <c r="C1155" i="11"/>
  <c r="D1155" i="11"/>
  <c r="E1154" i="11"/>
  <c r="F1153" i="11"/>
  <c r="L1152" i="11"/>
  <c r="I1152" i="11"/>
  <c r="E393" i="9"/>
  <c r="F1156" i="10" l="1"/>
  <c r="E1157" i="10"/>
  <c r="N1157" i="10"/>
  <c r="M1157" i="10"/>
  <c r="Q1157" i="10"/>
  <c r="R1157" i="10" s="1"/>
  <c r="S1157" i="10" s="1"/>
  <c r="T1157" i="10" s="1"/>
  <c r="D1158" i="10"/>
  <c r="K1154" i="11"/>
  <c r="E1155" i="11"/>
  <c r="K1155" i="11" s="1"/>
  <c r="F1154" i="11"/>
  <c r="L1153" i="11"/>
  <c r="I1153" i="11"/>
  <c r="D1156" i="11"/>
  <c r="C1156" i="11"/>
  <c r="G393" i="9"/>
  <c r="H393" i="9"/>
  <c r="I393" i="9" s="1"/>
  <c r="F393" i="9"/>
  <c r="C394" i="9" s="1"/>
  <c r="D1159" i="10" l="1"/>
  <c r="M1158" i="10"/>
  <c r="E1158" i="10"/>
  <c r="N1158" i="10"/>
  <c r="Q1158" i="10"/>
  <c r="R1158" i="10" s="1"/>
  <c r="S1158" i="10" s="1"/>
  <c r="T1158" i="10" s="1"/>
  <c r="F1157" i="10"/>
  <c r="E1156" i="11"/>
  <c r="K1156" i="11" s="1"/>
  <c r="I1154" i="11"/>
  <c r="L1154" i="11"/>
  <c r="F1155" i="11"/>
  <c r="D1157" i="11"/>
  <c r="C1157" i="11"/>
  <c r="J394" i="9"/>
  <c r="D394" i="9"/>
  <c r="L393" i="9"/>
  <c r="K393" i="9"/>
  <c r="Q1159" i="10" l="1"/>
  <c r="R1159" i="10" s="1"/>
  <c r="S1159" i="10" s="1"/>
  <c r="T1159" i="10" s="1"/>
  <c r="E1159" i="10"/>
  <c r="D1160" i="10"/>
  <c r="N1159" i="10"/>
  <c r="M1159" i="10"/>
  <c r="F1158" i="10"/>
  <c r="F1156" i="11"/>
  <c r="I1156" i="11" s="1"/>
  <c r="C1158" i="11"/>
  <c r="D1158" i="11"/>
  <c r="L1155" i="11"/>
  <c r="I1155" i="11"/>
  <c r="E1157" i="11"/>
  <c r="E394" i="9"/>
  <c r="Q1160" i="10" l="1"/>
  <c r="R1160" i="10" s="1"/>
  <c r="S1160" i="10" s="1"/>
  <c r="T1160" i="10" s="1"/>
  <c r="N1160" i="10"/>
  <c r="D1161" i="10"/>
  <c r="E1160" i="10"/>
  <c r="M1160" i="10"/>
  <c r="F1159" i="10"/>
  <c r="F1160" i="10"/>
  <c r="L1156" i="11"/>
  <c r="E1158" i="11"/>
  <c r="K1158" i="11" s="1"/>
  <c r="D1159" i="11"/>
  <c r="C1159" i="11"/>
  <c r="K1157" i="11"/>
  <c r="F1157" i="11"/>
  <c r="G394" i="9"/>
  <c r="H394" i="9"/>
  <c r="I394" i="9" s="1"/>
  <c r="F394" i="9"/>
  <c r="C395" i="9" s="1"/>
  <c r="E1161" i="10" l="1"/>
  <c r="M1161" i="10"/>
  <c r="D1162" i="10"/>
  <c r="Q1161" i="10"/>
  <c r="R1161" i="10" s="1"/>
  <c r="S1161" i="10" s="1"/>
  <c r="T1161" i="10" s="1"/>
  <c r="N1161" i="10"/>
  <c r="F1158" i="11"/>
  <c r="I1158" i="11" s="1"/>
  <c r="D1160" i="11"/>
  <c r="E1160" i="11"/>
  <c r="K1160" i="11" s="1"/>
  <c r="C1160" i="11"/>
  <c r="L1157" i="11"/>
  <c r="I1157" i="11"/>
  <c r="E1159" i="11"/>
  <c r="J395" i="9"/>
  <c r="D395" i="9"/>
  <c r="L394" i="9"/>
  <c r="K394" i="9"/>
  <c r="L1158" i="11" l="1"/>
  <c r="F1161" i="10"/>
  <c r="D1163" i="10"/>
  <c r="M1162" i="10"/>
  <c r="N1162" i="10"/>
  <c r="E1162" i="10"/>
  <c r="Q1162" i="10"/>
  <c r="R1162" i="10" s="1"/>
  <c r="S1162" i="10" s="1"/>
  <c r="T1162" i="10" s="1"/>
  <c r="D1161" i="11"/>
  <c r="C1161" i="11"/>
  <c r="K1159" i="11"/>
  <c r="F1159" i="11"/>
  <c r="F1160" i="11"/>
  <c r="E395" i="9"/>
  <c r="N1163" i="10" l="1"/>
  <c r="M1163" i="10"/>
  <c r="E1163" i="10"/>
  <c r="D1164" i="10"/>
  <c r="Q1163" i="10"/>
  <c r="R1163" i="10" s="1"/>
  <c r="S1163" i="10" s="1"/>
  <c r="T1163" i="10" s="1"/>
  <c r="F1163" i="10"/>
  <c r="F1162" i="10"/>
  <c r="I1160" i="11"/>
  <c r="L1160" i="11"/>
  <c r="E1161" i="11"/>
  <c r="L1159" i="11"/>
  <c r="I1159" i="11"/>
  <c r="D1162" i="11"/>
  <c r="C1162" i="11"/>
  <c r="G395" i="9"/>
  <c r="H395" i="9"/>
  <c r="I395" i="9" s="1"/>
  <c r="F395" i="9"/>
  <c r="C396" i="9" s="1"/>
  <c r="Q1164" i="10" l="1"/>
  <c r="R1164" i="10" s="1"/>
  <c r="S1164" i="10" s="1"/>
  <c r="T1164" i="10" s="1"/>
  <c r="E1164" i="10"/>
  <c r="N1164" i="10"/>
  <c r="D1165" i="10"/>
  <c r="M1164" i="10"/>
  <c r="D1163" i="11"/>
  <c r="C1163" i="11"/>
  <c r="E1162" i="11"/>
  <c r="F1162" i="11" s="1"/>
  <c r="K1161" i="11"/>
  <c r="F1161" i="11"/>
  <c r="J396" i="9"/>
  <c r="D396" i="9"/>
  <c r="L395" i="9"/>
  <c r="K395" i="9"/>
  <c r="N1165" i="10" l="1"/>
  <c r="M1165" i="10"/>
  <c r="D1166" i="10"/>
  <c r="Q1165" i="10"/>
  <c r="R1165" i="10" s="1"/>
  <c r="S1165" i="10" s="1"/>
  <c r="T1165" i="10" s="1"/>
  <c r="E1165" i="10"/>
  <c r="F1164" i="10"/>
  <c r="F1165" i="10"/>
  <c r="I1162" i="11"/>
  <c r="L1162" i="11"/>
  <c r="E1163" i="11"/>
  <c r="K1163" i="11" s="1"/>
  <c r="F1163" i="11"/>
  <c r="K1162" i="11"/>
  <c r="I1161" i="11"/>
  <c r="L1161" i="11"/>
  <c r="E1164" i="11"/>
  <c r="K1164" i="11" s="1"/>
  <c r="D1164" i="11"/>
  <c r="C1164" i="11"/>
  <c r="E396" i="9"/>
  <c r="Q1166" i="10" l="1"/>
  <c r="R1166" i="10" s="1"/>
  <c r="S1166" i="10" s="1"/>
  <c r="T1166" i="10" s="1"/>
  <c r="M1166" i="10"/>
  <c r="N1166" i="10"/>
  <c r="E1166" i="10"/>
  <c r="D1167" i="10"/>
  <c r="F1164" i="11"/>
  <c r="L1163" i="11"/>
  <c r="I1163" i="11"/>
  <c r="C1165" i="11"/>
  <c r="D1165" i="11"/>
  <c r="G396" i="9"/>
  <c r="H396" i="9"/>
  <c r="I396" i="9" s="1"/>
  <c r="F396" i="9"/>
  <c r="C397" i="9" s="1"/>
  <c r="E1167" i="10" l="1"/>
  <c r="M1167" i="10"/>
  <c r="Q1167" i="10"/>
  <c r="R1167" i="10" s="1"/>
  <c r="S1167" i="10" s="1"/>
  <c r="T1167" i="10" s="1"/>
  <c r="N1167" i="10"/>
  <c r="D1168" i="10"/>
  <c r="F1166" i="10"/>
  <c r="D1166" i="11"/>
  <c r="C1166" i="11"/>
  <c r="E1166" i="11"/>
  <c r="K1166" i="11" s="1"/>
  <c r="E1165" i="11"/>
  <c r="L1164" i="11"/>
  <c r="I1164" i="11"/>
  <c r="J397" i="9"/>
  <c r="D397" i="9"/>
  <c r="L396" i="9"/>
  <c r="K396" i="9"/>
  <c r="E1168" i="10" l="1"/>
  <c r="D1169" i="10"/>
  <c r="Q1168" i="10"/>
  <c r="R1168" i="10" s="1"/>
  <c r="S1168" i="10" s="1"/>
  <c r="T1168" i="10" s="1"/>
  <c r="N1168" i="10"/>
  <c r="M1168" i="10"/>
  <c r="F1167" i="10"/>
  <c r="D1167" i="11"/>
  <c r="C1167" i="11"/>
  <c r="K1165" i="11"/>
  <c r="F1166" i="11"/>
  <c r="F1165" i="11"/>
  <c r="E397" i="9"/>
  <c r="M1169" i="10" l="1"/>
  <c r="Q1169" i="10"/>
  <c r="R1169" i="10" s="1"/>
  <c r="S1169" i="10" s="1"/>
  <c r="T1169" i="10" s="1"/>
  <c r="N1169" i="10"/>
  <c r="E1169" i="10"/>
  <c r="D1170" i="10"/>
  <c r="F1168" i="10"/>
  <c r="I1165" i="11"/>
  <c r="L1165" i="11"/>
  <c r="E1167" i="11"/>
  <c r="D1168" i="11"/>
  <c r="C1168" i="11"/>
  <c r="E1168" i="11"/>
  <c r="K1168" i="11" s="1"/>
  <c r="L1166" i="11"/>
  <c r="I1166" i="11"/>
  <c r="G397" i="9"/>
  <c r="H397" i="9"/>
  <c r="I397" i="9" s="1"/>
  <c r="F397" i="9"/>
  <c r="C398" i="9" s="1"/>
  <c r="F1169" i="10" l="1"/>
  <c r="M1170" i="10"/>
  <c r="N1170" i="10"/>
  <c r="E1170" i="10"/>
  <c r="Q1170" i="10"/>
  <c r="R1170" i="10" s="1"/>
  <c r="S1170" i="10" s="1"/>
  <c r="T1170" i="10" s="1"/>
  <c r="D1171" i="10"/>
  <c r="D1169" i="11"/>
  <c r="C1169" i="11"/>
  <c r="K1167" i="11"/>
  <c r="F1167" i="11"/>
  <c r="F1168" i="11"/>
  <c r="J398" i="9"/>
  <c r="D398" i="9"/>
  <c r="L397" i="9"/>
  <c r="K397" i="9"/>
  <c r="F1170" i="10" l="1"/>
  <c r="D1172" i="10"/>
  <c r="E1171" i="10"/>
  <c r="Q1171" i="10"/>
  <c r="R1171" i="10" s="1"/>
  <c r="S1171" i="10" s="1"/>
  <c r="T1171" i="10" s="1"/>
  <c r="M1171" i="10"/>
  <c r="N1171" i="10"/>
  <c r="E1169" i="11"/>
  <c r="D1170" i="11"/>
  <c r="C1170" i="11"/>
  <c r="I1168" i="11"/>
  <c r="L1168" i="11"/>
  <c r="I1167" i="11"/>
  <c r="L1167" i="11"/>
  <c r="E398" i="9"/>
  <c r="M1172" i="10" l="1"/>
  <c r="D1173" i="10"/>
  <c r="N1172" i="10"/>
  <c r="E1172" i="10"/>
  <c r="Q1172" i="10"/>
  <c r="R1172" i="10" s="1"/>
  <c r="S1172" i="10" s="1"/>
  <c r="T1172" i="10" s="1"/>
  <c r="F1172" i="10"/>
  <c r="F1171" i="10"/>
  <c r="E1170" i="11"/>
  <c r="F1170" i="11" s="1"/>
  <c r="C1171" i="11"/>
  <c r="D1171" i="11"/>
  <c r="K1169" i="11"/>
  <c r="F1169" i="11"/>
  <c r="G398" i="9"/>
  <c r="H398" i="9"/>
  <c r="I398" i="9" s="1"/>
  <c r="F398" i="9"/>
  <c r="C399" i="9" s="1"/>
  <c r="D1174" i="10" l="1"/>
  <c r="E1173" i="10"/>
  <c r="F1173" i="10" s="1"/>
  <c r="M1173" i="10"/>
  <c r="Q1173" i="10"/>
  <c r="R1173" i="10" s="1"/>
  <c r="S1173" i="10" s="1"/>
  <c r="T1173" i="10" s="1"/>
  <c r="N1173" i="10"/>
  <c r="C1172" i="11"/>
  <c r="D1172" i="11"/>
  <c r="I1170" i="11"/>
  <c r="L1170" i="11"/>
  <c r="E1171" i="11"/>
  <c r="L1169" i="11"/>
  <c r="I1169" i="11"/>
  <c r="K1170" i="11"/>
  <c r="J399" i="9"/>
  <c r="D399" i="9"/>
  <c r="L398" i="9"/>
  <c r="K398" i="9"/>
  <c r="D1175" i="10" l="1"/>
  <c r="N1174" i="10"/>
  <c r="Q1174" i="10"/>
  <c r="R1174" i="10" s="1"/>
  <c r="S1174" i="10" s="1"/>
  <c r="T1174" i="10" s="1"/>
  <c r="M1174" i="10"/>
  <c r="E1174" i="10"/>
  <c r="F1174" i="10"/>
  <c r="E1172" i="11"/>
  <c r="E1173" i="11"/>
  <c r="K1173" i="11" s="1"/>
  <c r="D1173" i="11"/>
  <c r="C1173" i="11"/>
  <c r="K1171" i="11"/>
  <c r="F1171" i="11"/>
  <c r="E399" i="9"/>
  <c r="D1176" i="10" l="1"/>
  <c r="Q1175" i="10"/>
  <c r="R1175" i="10" s="1"/>
  <c r="S1175" i="10" s="1"/>
  <c r="T1175" i="10" s="1"/>
  <c r="E1175" i="10"/>
  <c r="N1175" i="10"/>
  <c r="M1175" i="10"/>
  <c r="F1175" i="10"/>
  <c r="F1173" i="11"/>
  <c r="E1174" i="11"/>
  <c r="C1174" i="11"/>
  <c r="D1174" i="11"/>
  <c r="L1171" i="11"/>
  <c r="I1171" i="11"/>
  <c r="K1172" i="11"/>
  <c r="F1172" i="11"/>
  <c r="G399" i="9"/>
  <c r="H399" i="9"/>
  <c r="I399" i="9" s="1"/>
  <c r="F399" i="9"/>
  <c r="C400" i="9" s="1"/>
  <c r="M1176" i="10" l="1"/>
  <c r="E1176" i="10"/>
  <c r="N1176" i="10"/>
  <c r="D1177" i="10"/>
  <c r="Q1176" i="10"/>
  <c r="R1176" i="10" s="1"/>
  <c r="S1176" i="10" s="1"/>
  <c r="T1176" i="10" s="1"/>
  <c r="K1174" i="11"/>
  <c r="F1174" i="11"/>
  <c r="C1175" i="11"/>
  <c r="E1175" i="11"/>
  <c r="K1175" i="11" s="1"/>
  <c r="D1175" i="11"/>
  <c r="I1172" i="11"/>
  <c r="L1172" i="11"/>
  <c r="L1173" i="11"/>
  <c r="I1173" i="11"/>
  <c r="J400" i="9"/>
  <c r="D400" i="9"/>
  <c r="L399" i="9"/>
  <c r="K399" i="9"/>
  <c r="E1177" i="10" l="1"/>
  <c r="Q1177" i="10"/>
  <c r="R1177" i="10" s="1"/>
  <c r="S1177" i="10" s="1"/>
  <c r="T1177" i="10" s="1"/>
  <c r="D1178" i="10"/>
  <c r="M1177" i="10"/>
  <c r="N1177" i="10"/>
  <c r="F1176" i="10"/>
  <c r="F1175" i="11"/>
  <c r="C1176" i="11"/>
  <c r="D1176" i="11"/>
  <c r="E1176" i="11"/>
  <c r="L1174" i="11"/>
  <c r="I1174" i="11"/>
  <c r="E400" i="9"/>
  <c r="D1179" i="10" l="1"/>
  <c r="M1178" i="10"/>
  <c r="E1178" i="10"/>
  <c r="Q1178" i="10"/>
  <c r="R1178" i="10" s="1"/>
  <c r="S1178" i="10" s="1"/>
  <c r="T1178" i="10" s="1"/>
  <c r="N1178" i="10"/>
  <c r="F1177" i="10"/>
  <c r="K1176" i="11"/>
  <c r="F1176" i="11"/>
  <c r="D1177" i="11"/>
  <c r="C1177" i="11"/>
  <c r="L1175" i="11"/>
  <c r="I1175" i="11"/>
  <c r="G400" i="9"/>
  <c r="H400" i="9"/>
  <c r="I400" i="9" s="1"/>
  <c r="F400" i="9"/>
  <c r="C401" i="9" s="1"/>
  <c r="F1178" i="10" l="1"/>
  <c r="N1179" i="10"/>
  <c r="Q1179" i="10"/>
  <c r="R1179" i="10" s="1"/>
  <c r="S1179" i="10" s="1"/>
  <c r="T1179" i="10" s="1"/>
  <c r="E1179" i="10"/>
  <c r="D1180" i="10"/>
  <c r="M1179" i="10"/>
  <c r="E1177" i="11"/>
  <c r="E1178" i="11"/>
  <c r="K1178" i="11" s="1"/>
  <c r="D1178" i="11"/>
  <c r="C1178" i="11"/>
  <c r="L1176" i="11"/>
  <c r="I1176" i="11"/>
  <c r="J401" i="9"/>
  <c r="D401" i="9"/>
  <c r="L400" i="9"/>
  <c r="K400" i="9"/>
  <c r="D1181" i="10" l="1"/>
  <c r="Q1180" i="10"/>
  <c r="R1180" i="10" s="1"/>
  <c r="S1180" i="10" s="1"/>
  <c r="T1180" i="10" s="1"/>
  <c r="M1180" i="10"/>
  <c r="E1180" i="10"/>
  <c r="N1180" i="10"/>
  <c r="F1180" i="10"/>
  <c r="F1179" i="10"/>
  <c r="E1179" i="11"/>
  <c r="K1179" i="11" s="1"/>
  <c r="C1179" i="11"/>
  <c r="D1179" i="11"/>
  <c r="K1177" i="11"/>
  <c r="F1177" i="11"/>
  <c r="F1178" i="11"/>
  <c r="E401" i="9"/>
  <c r="N1181" i="10" l="1"/>
  <c r="E1181" i="10"/>
  <c r="Q1181" i="10"/>
  <c r="R1181" i="10" s="1"/>
  <c r="S1181" i="10" s="1"/>
  <c r="T1181" i="10" s="1"/>
  <c r="M1181" i="10"/>
  <c r="D1182" i="10"/>
  <c r="F1179" i="11"/>
  <c r="L1179" i="11" s="1"/>
  <c r="I1178" i="11"/>
  <c r="L1178" i="11"/>
  <c r="L1177" i="11"/>
  <c r="I1177" i="11"/>
  <c r="C1180" i="11"/>
  <c r="D1180" i="11"/>
  <c r="G401" i="9"/>
  <c r="H401" i="9"/>
  <c r="I401" i="9" s="1"/>
  <c r="F401" i="9"/>
  <c r="C402" i="9" s="1"/>
  <c r="M1182" i="10" l="1"/>
  <c r="D1183" i="10"/>
  <c r="E1182" i="10"/>
  <c r="N1182" i="10"/>
  <c r="Q1182" i="10"/>
  <c r="R1182" i="10" s="1"/>
  <c r="S1182" i="10" s="1"/>
  <c r="T1182" i="10" s="1"/>
  <c r="F1182" i="10"/>
  <c r="F1181" i="10"/>
  <c r="I1179" i="11"/>
  <c r="E1180" i="11"/>
  <c r="C1181" i="11"/>
  <c r="D1181" i="11"/>
  <c r="J402" i="9"/>
  <c r="D402" i="9"/>
  <c r="L401" i="9"/>
  <c r="K401" i="9"/>
  <c r="E1183" i="10" l="1"/>
  <c r="M1183" i="10"/>
  <c r="Q1183" i="10"/>
  <c r="R1183" i="10" s="1"/>
  <c r="S1183" i="10" s="1"/>
  <c r="T1183" i="10" s="1"/>
  <c r="D1184" i="10"/>
  <c r="N1183" i="10"/>
  <c r="D1182" i="11"/>
  <c r="E1182" i="11"/>
  <c r="K1182" i="11" s="1"/>
  <c r="C1182" i="11"/>
  <c r="E1181" i="11"/>
  <c r="K1180" i="11"/>
  <c r="F1180" i="11"/>
  <c r="E402" i="9"/>
  <c r="F1183" i="10" l="1"/>
  <c r="Q1184" i="10"/>
  <c r="R1184" i="10" s="1"/>
  <c r="S1184" i="10" s="1"/>
  <c r="T1184" i="10" s="1"/>
  <c r="N1184" i="10"/>
  <c r="D1185" i="10"/>
  <c r="E1184" i="10"/>
  <c r="M1184" i="10"/>
  <c r="F1182" i="11"/>
  <c r="L1182" i="11" s="1"/>
  <c r="F1181" i="11"/>
  <c r="L1181" i="11" s="1"/>
  <c r="K1181" i="11"/>
  <c r="D1183" i="11"/>
  <c r="C1183" i="11"/>
  <c r="L1180" i="11"/>
  <c r="I1180" i="11"/>
  <c r="G402" i="9"/>
  <c r="H402" i="9"/>
  <c r="I402" i="9" s="1"/>
  <c r="F402" i="9"/>
  <c r="C403" i="9" s="1"/>
  <c r="I1182" i="11" l="1"/>
  <c r="Q1185" i="10"/>
  <c r="R1185" i="10" s="1"/>
  <c r="S1185" i="10" s="1"/>
  <c r="T1185" i="10" s="1"/>
  <c r="E1185" i="10"/>
  <c r="F1185" i="10" s="1"/>
  <c r="D1186" i="10"/>
  <c r="N1185" i="10"/>
  <c r="M1185" i="10"/>
  <c r="F1184" i="10"/>
  <c r="I1181" i="11"/>
  <c r="E1183" i="11"/>
  <c r="D1184" i="11"/>
  <c r="C1184" i="11"/>
  <c r="J403" i="9"/>
  <c r="D403" i="9"/>
  <c r="L402" i="9"/>
  <c r="K402" i="9"/>
  <c r="M1186" i="10" l="1"/>
  <c r="Q1186" i="10"/>
  <c r="R1186" i="10" s="1"/>
  <c r="S1186" i="10" s="1"/>
  <c r="T1186" i="10" s="1"/>
  <c r="E1186" i="10"/>
  <c r="N1186" i="10"/>
  <c r="D1187" i="10"/>
  <c r="C1185" i="11"/>
  <c r="E1185" i="11"/>
  <c r="K1185" i="11" s="1"/>
  <c r="D1185" i="11"/>
  <c r="E1184" i="11"/>
  <c r="K1184" i="11" s="1"/>
  <c r="K1183" i="11"/>
  <c r="F1183" i="11"/>
  <c r="E403" i="9"/>
  <c r="M1187" i="10" l="1"/>
  <c r="N1187" i="10"/>
  <c r="E1187" i="10"/>
  <c r="Q1187" i="10"/>
  <c r="R1187" i="10" s="1"/>
  <c r="S1187" i="10" s="1"/>
  <c r="T1187" i="10" s="1"/>
  <c r="D1188" i="10"/>
  <c r="F1186" i="10"/>
  <c r="E1186" i="11"/>
  <c r="K1186" i="11" s="1"/>
  <c r="C1186" i="11"/>
  <c r="D1186" i="11"/>
  <c r="I1183" i="11"/>
  <c r="L1183" i="11"/>
  <c r="F1184" i="11"/>
  <c r="F1185" i="11"/>
  <c r="G403" i="9"/>
  <c r="H403" i="9"/>
  <c r="I403" i="9" s="1"/>
  <c r="F403" i="9"/>
  <c r="C404" i="9" s="1"/>
  <c r="N1188" i="10" l="1"/>
  <c r="D1189" i="10"/>
  <c r="E1188" i="10"/>
  <c r="Q1188" i="10"/>
  <c r="R1188" i="10" s="1"/>
  <c r="S1188" i="10" s="1"/>
  <c r="T1188" i="10" s="1"/>
  <c r="M1188" i="10"/>
  <c r="F1187" i="10"/>
  <c r="F1188" i="10"/>
  <c r="C1187" i="11"/>
  <c r="D1187" i="11"/>
  <c r="L1185" i="11"/>
  <c r="I1185" i="11"/>
  <c r="L1184" i="11"/>
  <c r="I1184" i="11"/>
  <c r="F1186" i="11"/>
  <c r="J404" i="9"/>
  <c r="D404" i="9"/>
  <c r="L403" i="9"/>
  <c r="K403" i="9"/>
  <c r="M1189" i="10" l="1"/>
  <c r="D1190" i="10"/>
  <c r="Q1189" i="10"/>
  <c r="R1189" i="10" s="1"/>
  <c r="S1189" i="10" s="1"/>
  <c r="T1189" i="10" s="1"/>
  <c r="N1189" i="10"/>
  <c r="E1189" i="10"/>
  <c r="E1187" i="11"/>
  <c r="L1186" i="11"/>
  <c r="I1186" i="11"/>
  <c r="E1188" i="11"/>
  <c r="K1188" i="11" s="1"/>
  <c r="C1188" i="11"/>
  <c r="D1188" i="11"/>
  <c r="E404" i="9"/>
  <c r="E1190" i="10" l="1"/>
  <c r="N1190" i="10"/>
  <c r="D1191" i="10"/>
  <c r="M1190" i="10"/>
  <c r="Q1190" i="10"/>
  <c r="R1190" i="10" s="1"/>
  <c r="S1190" i="10" s="1"/>
  <c r="T1190" i="10" s="1"/>
  <c r="F1189" i="10"/>
  <c r="C1189" i="11"/>
  <c r="D1189" i="11"/>
  <c r="K1187" i="11"/>
  <c r="F1187" i="11"/>
  <c r="F1188" i="11"/>
  <c r="G404" i="9"/>
  <c r="H404" i="9"/>
  <c r="I404" i="9" s="1"/>
  <c r="F404" i="9"/>
  <c r="C405" i="9" s="1"/>
  <c r="D1192" i="10" l="1"/>
  <c r="Q1191" i="10"/>
  <c r="R1191" i="10" s="1"/>
  <c r="S1191" i="10" s="1"/>
  <c r="T1191" i="10" s="1"/>
  <c r="E1191" i="10"/>
  <c r="N1191" i="10"/>
  <c r="M1191" i="10"/>
  <c r="F1191" i="10"/>
  <c r="F1190" i="10"/>
  <c r="I1188" i="11"/>
  <c r="L1188" i="11"/>
  <c r="E1190" i="11"/>
  <c r="K1190" i="11" s="1"/>
  <c r="C1190" i="11"/>
  <c r="D1190" i="11"/>
  <c r="E1189" i="11"/>
  <c r="I1187" i="11"/>
  <c r="L1187" i="11"/>
  <c r="J405" i="9"/>
  <c r="D405" i="9"/>
  <c r="L404" i="9"/>
  <c r="K404" i="9"/>
  <c r="N1192" i="10" l="1"/>
  <c r="Q1192" i="10"/>
  <c r="R1192" i="10" s="1"/>
  <c r="S1192" i="10" s="1"/>
  <c r="T1192" i="10" s="1"/>
  <c r="E1192" i="10"/>
  <c r="D1193" i="10"/>
  <c r="M1192" i="10"/>
  <c r="K1189" i="11"/>
  <c r="F1190" i="11"/>
  <c r="F1189" i="11"/>
  <c r="D1191" i="11"/>
  <c r="C1191" i="11"/>
  <c r="E405" i="9"/>
  <c r="D1194" i="10" l="1"/>
  <c r="N1193" i="10"/>
  <c r="M1193" i="10"/>
  <c r="Q1193" i="10"/>
  <c r="R1193" i="10" s="1"/>
  <c r="S1193" i="10" s="1"/>
  <c r="T1193" i="10" s="1"/>
  <c r="E1193" i="10"/>
  <c r="F1192" i="10"/>
  <c r="C1192" i="11"/>
  <c r="D1192" i="11"/>
  <c r="E1191" i="11"/>
  <c r="I1190" i="11"/>
  <c r="L1190" i="11"/>
  <c r="I1189" i="11"/>
  <c r="L1189" i="11"/>
  <c r="G405" i="9"/>
  <c r="H405" i="9"/>
  <c r="I405" i="9" s="1"/>
  <c r="F405" i="9"/>
  <c r="C406" i="9" s="1"/>
  <c r="N1194" i="10" l="1"/>
  <c r="D1195" i="10"/>
  <c r="M1194" i="10"/>
  <c r="Q1194" i="10"/>
  <c r="R1194" i="10" s="1"/>
  <c r="S1194" i="10" s="1"/>
  <c r="T1194" i="10" s="1"/>
  <c r="E1194" i="10"/>
  <c r="F1193" i="10"/>
  <c r="K1191" i="11"/>
  <c r="F1191" i="11"/>
  <c r="D1193" i="11"/>
  <c r="C1193" i="11"/>
  <c r="E1192" i="11"/>
  <c r="K1192" i="11" s="1"/>
  <c r="J406" i="9"/>
  <c r="D406" i="9"/>
  <c r="L405" i="9"/>
  <c r="K405" i="9"/>
  <c r="F1194" i="10" l="1"/>
  <c r="M1195" i="10"/>
  <c r="Q1195" i="10"/>
  <c r="R1195" i="10" s="1"/>
  <c r="S1195" i="10" s="1"/>
  <c r="T1195" i="10" s="1"/>
  <c r="N1195" i="10"/>
  <c r="E1195" i="10"/>
  <c r="D1196" i="10"/>
  <c r="L1191" i="11"/>
  <c r="I1191" i="11"/>
  <c r="E1193" i="11"/>
  <c r="C1194" i="11"/>
  <c r="D1194" i="11"/>
  <c r="E1194" i="11"/>
  <c r="K1194" i="11" s="1"/>
  <c r="F1192" i="11"/>
  <c r="E406" i="9"/>
  <c r="M1196" i="10" l="1"/>
  <c r="E1196" i="10"/>
  <c r="N1196" i="10"/>
  <c r="Q1196" i="10"/>
  <c r="R1196" i="10" s="1"/>
  <c r="S1196" i="10" s="1"/>
  <c r="T1196" i="10" s="1"/>
  <c r="D1197" i="10"/>
  <c r="F1195" i="10"/>
  <c r="C1195" i="11"/>
  <c r="D1195" i="11"/>
  <c r="K1193" i="11"/>
  <c r="F1194" i="11"/>
  <c r="L1192" i="11"/>
  <c r="I1192" i="11"/>
  <c r="F1193" i="11"/>
  <c r="G406" i="9"/>
  <c r="H406" i="9"/>
  <c r="I406" i="9" s="1"/>
  <c r="F406" i="9"/>
  <c r="C407" i="9" s="1"/>
  <c r="Q1197" i="10" l="1"/>
  <c r="R1197" i="10" s="1"/>
  <c r="S1197" i="10" s="1"/>
  <c r="T1197" i="10" s="1"/>
  <c r="E1197" i="10"/>
  <c r="M1197" i="10"/>
  <c r="N1197" i="10"/>
  <c r="D1198" i="10"/>
  <c r="F1196" i="10"/>
  <c r="D1196" i="11"/>
  <c r="C1196" i="11"/>
  <c r="L1194" i="11"/>
  <c r="I1194" i="11"/>
  <c r="L1193" i="11"/>
  <c r="I1193" i="11"/>
  <c r="E1195" i="11"/>
  <c r="J407" i="9"/>
  <c r="D407" i="9"/>
  <c r="L406" i="9"/>
  <c r="K406" i="9"/>
  <c r="D1199" i="10" l="1"/>
  <c r="N1198" i="10"/>
  <c r="Q1198" i="10"/>
  <c r="R1198" i="10" s="1"/>
  <c r="S1198" i="10" s="1"/>
  <c r="T1198" i="10" s="1"/>
  <c r="M1198" i="10"/>
  <c r="E1198" i="10"/>
  <c r="F1197" i="10"/>
  <c r="F1198" i="10"/>
  <c r="E1196" i="11"/>
  <c r="F1196" i="11" s="1"/>
  <c r="K1195" i="11"/>
  <c r="F1195" i="11"/>
  <c r="E1197" i="11"/>
  <c r="K1197" i="11" s="1"/>
  <c r="C1197" i="11"/>
  <c r="D1197" i="11"/>
  <c r="E407" i="9"/>
  <c r="E1199" i="10" l="1"/>
  <c r="N1199" i="10"/>
  <c r="D1200" i="10"/>
  <c r="M1199" i="10"/>
  <c r="Q1199" i="10"/>
  <c r="R1199" i="10" s="1"/>
  <c r="S1199" i="10" s="1"/>
  <c r="T1199" i="10" s="1"/>
  <c r="F1197" i="11"/>
  <c r="L1197" i="11" s="1"/>
  <c r="L1195" i="11"/>
  <c r="I1195" i="11"/>
  <c r="L1196" i="11"/>
  <c r="I1196" i="11"/>
  <c r="C1198" i="11"/>
  <c r="D1198" i="11"/>
  <c r="K1196" i="11"/>
  <c r="G407" i="9"/>
  <c r="H407" i="9"/>
  <c r="I407" i="9" s="1"/>
  <c r="F407" i="9"/>
  <c r="C408" i="9" s="1"/>
  <c r="N1200" i="10" l="1"/>
  <c r="D1201" i="10"/>
  <c r="Q1200" i="10"/>
  <c r="R1200" i="10" s="1"/>
  <c r="S1200" i="10" s="1"/>
  <c r="T1200" i="10" s="1"/>
  <c r="M1200" i="10"/>
  <c r="E1200" i="10"/>
  <c r="F1199" i="10"/>
  <c r="F1200" i="10"/>
  <c r="I1197" i="11"/>
  <c r="E1198" i="11"/>
  <c r="E1199" i="11"/>
  <c r="K1199" i="11" s="1"/>
  <c r="D1199" i="11"/>
  <c r="C1199" i="11"/>
  <c r="J408" i="9"/>
  <c r="D408" i="9"/>
  <c r="L407" i="9"/>
  <c r="K407" i="9"/>
  <c r="Q1201" i="10" l="1"/>
  <c r="R1201" i="10" s="1"/>
  <c r="S1201" i="10" s="1"/>
  <c r="T1201" i="10" s="1"/>
  <c r="M1201" i="10"/>
  <c r="E1201" i="10"/>
  <c r="N1201" i="10"/>
  <c r="D1202" i="10"/>
  <c r="C1200" i="11"/>
  <c r="D1200" i="11"/>
  <c r="K1198" i="11"/>
  <c r="F1199" i="11"/>
  <c r="F1198" i="11"/>
  <c r="E408" i="9"/>
  <c r="M1202" i="10" l="1"/>
  <c r="Q1202" i="10"/>
  <c r="R1202" i="10" s="1"/>
  <c r="S1202" i="10" s="1"/>
  <c r="T1202" i="10" s="1"/>
  <c r="N1202" i="10"/>
  <c r="E1202" i="10"/>
  <c r="D1203" i="10"/>
  <c r="F1201" i="10"/>
  <c r="F1202" i="10"/>
  <c r="L1198" i="11"/>
  <c r="I1198" i="11"/>
  <c r="L1199" i="11"/>
  <c r="I1199" i="11"/>
  <c r="E1200" i="11"/>
  <c r="C1201" i="11"/>
  <c r="E1201" i="11"/>
  <c r="K1201" i="11" s="1"/>
  <c r="D1201" i="11"/>
  <c r="G408" i="9"/>
  <c r="H408" i="9"/>
  <c r="I408" i="9" s="1"/>
  <c r="F408" i="9"/>
  <c r="C409" i="9" s="1"/>
  <c r="Q1203" i="10" l="1"/>
  <c r="R1203" i="10" s="1"/>
  <c r="S1203" i="10" s="1"/>
  <c r="T1203" i="10" s="1"/>
  <c r="N1203" i="10"/>
  <c r="M1203" i="10"/>
  <c r="E1203" i="10"/>
  <c r="D1204" i="10"/>
  <c r="K1200" i="11"/>
  <c r="F1200" i="11"/>
  <c r="F1201" i="11"/>
  <c r="C1202" i="11"/>
  <c r="D1202" i="11"/>
  <c r="J409" i="9"/>
  <c r="D409" i="9"/>
  <c r="L408" i="9"/>
  <c r="K408" i="9"/>
  <c r="F1203" i="10" l="1"/>
  <c r="Q1204" i="10"/>
  <c r="R1204" i="10" s="1"/>
  <c r="S1204" i="10" s="1"/>
  <c r="T1204" i="10" s="1"/>
  <c r="E1204" i="10"/>
  <c r="M1204" i="10"/>
  <c r="D1205" i="10"/>
  <c r="N1204" i="10"/>
  <c r="C1203" i="11"/>
  <c r="E1203" i="11"/>
  <c r="K1203" i="11" s="1"/>
  <c r="D1203" i="11"/>
  <c r="E1202" i="11"/>
  <c r="I1201" i="11"/>
  <c r="L1201" i="11"/>
  <c r="L1200" i="11"/>
  <c r="I1200" i="11"/>
  <c r="E409" i="9"/>
  <c r="F1204" i="10" l="1"/>
  <c r="D1206" i="10"/>
  <c r="E1205" i="10"/>
  <c r="N1205" i="10"/>
  <c r="Q1205" i="10"/>
  <c r="R1205" i="10" s="1"/>
  <c r="S1205" i="10" s="1"/>
  <c r="T1205" i="10" s="1"/>
  <c r="M1205" i="10"/>
  <c r="K1202" i="11"/>
  <c r="F1202" i="11"/>
  <c r="F1203" i="11"/>
  <c r="D1204" i="11"/>
  <c r="C1204" i="11"/>
  <c r="G409" i="9"/>
  <c r="H409" i="9"/>
  <c r="I409" i="9" s="1"/>
  <c r="F409" i="9"/>
  <c r="C410" i="9" s="1"/>
  <c r="E1206" i="10" l="1"/>
  <c r="D1207" i="10"/>
  <c r="M1206" i="10"/>
  <c r="Q1206" i="10"/>
  <c r="R1206" i="10" s="1"/>
  <c r="S1206" i="10" s="1"/>
  <c r="T1206" i="10" s="1"/>
  <c r="N1206" i="10"/>
  <c r="F1205" i="10"/>
  <c r="I1203" i="11"/>
  <c r="L1203" i="11"/>
  <c r="I1202" i="11"/>
  <c r="L1202" i="11"/>
  <c r="D1205" i="11"/>
  <c r="C1205" i="11"/>
  <c r="E1204" i="11"/>
  <c r="J410" i="9"/>
  <c r="D410" i="9"/>
  <c r="L409" i="9"/>
  <c r="K409" i="9"/>
  <c r="Q1207" i="10" l="1"/>
  <c r="R1207" i="10" s="1"/>
  <c r="S1207" i="10" s="1"/>
  <c r="T1207" i="10" s="1"/>
  <c r="N1207" i="10"/>
  <c r="E1207" i="10"/>
  <c r="D1208" i="10"/>
  <c r="M1207" i="10"/>
  <c r="F1206" i="10"/>
  <c r="E1205" i="11"/>
  <c r="F1205" i="11" s="1"/>
  <c r="K1204" i="11"/>
  <c r="F1204" i="11"/>
  <c r="C1206" i="11"/>
  <c r="E1206" i="11"/>
  <c r="K1206" i="11" s="1"/>
  <c r="D1206" i="11"/>
  <c r="E410" i="9"/>
  <c r="M1208" i="10" l="1"/>
  <c r="E1208" i="10"/>
  <c r="Q1208" i="10"/>
  <c r="R1208" i="10" s="1"/>
  <c r="S1208" i="10" s="1"/>
  <c r="T1208" i="10" s="1"/>
  <c r="D1209" i="10"/>
  <c r="N1208" i="10"/>
  <c r="F1207" i="10"/>
  <c r="I1205" i="11"/>
  <c r="L1205" i="11"/>
  <c r="F1206" i="11"/>
  <c r="I1204" i="11"/>
  <c r="L1204" i="11"/>
  <c r="C1207" i="11"/>
  <c r="D1207" i="11"/>
  <c r="K1205" i="11"/>
  <c r="G410" i="9"/>
  <c r="H410" i="9"/>
  <c r="I410" i="9" s="1"/>
  <c r="F410" i="9"/>
  <c r="C411" i="9" s="1"/>
  <c r="M1209" i="10" l="1"/>
  <c r="D1210" i="10"/>
  <c r="N1209" i="10"/>
  <c r="E1209" i="10"/>
  <c r="Q1209" i="10"/>
  <c r="R1209" i="10" s="1"/>
  <c r="S1209" i="10" s="1"/>
  <c r="T1209" i="10" s="1"/>
  <c r="F1208" i="10"/>
  <c r="F1209" i="10"/>
  <c r="E1207" i="11"/>
  <c r="E1208" i="11"/>
  <c r="K1208" i="11" s="1"/>
  <c r="C1208" i="11"/>
  <c r="D1208" i="11"/>
  <c r="L1206" i="11"/>
  <c r="I1206" i="11"/>
  <c r="J411" i="9"/>
  <c r="D411" i="9"/>
  <c r="L410" i="9"/>
  <c r="K410" i="9"/>
  <c r="Q1210" i="10" l="1"/>
  <c r="R1210" i="10" s="1"/>
  <c r="S1210" i="10" s="1"/>
  <c r="T1210" i="10" s="1"/>
  <c r="E1210" i="10"/>
  <c r="M1210" i="10"/>
  <c r="D1211" i="10"/>
  <c r="N1210" i="10"/>
  <c r="F1210" i="10"/>
  <c r="K1207" i="11"/>
  <c r="F1207" i="11"/>
  <c r="F1208" i="11"/>
  <c r="D1209" i="11"/>
  <c r="C1209" i="11"/>
  <c r="E1209" i="11"/>
  <c r="K1209" i="11" s="1"/>
  <c r="E411" i="9"/>
  <c r="D1212" i="10" l="1"/>
  <c r="M1211" i="10"/>
  <c r="N1211" i="10"/>
  <c r="E1211" i="10"/>
  <c r="Q1211" i="10"/>
  <c r="R1211" i="10" s="1"/>
  <c r="S1211" i="10" s="1"/>
  <c r="T1211" i="10" s="1"/>
  <c r="F1209" i="11"/>
  <c r="I1209" i="11" s="1"/>
  <c r="L1209" i="11"/>
  <c r="D1210" i="11"/>
  <c r="E1210" i="11"/>
  <c r="C1210" i="11"/>
  <c r="L1207" i="11"/>
  <c r="I1207" i="11"/>
  <c r="I1208" i="11"/>
  <c r="L1208" i="11"/>
  <c r="G411" i="9"/>
  <c r="H411" i="9"/>
  <c r="I411" i="9" s="1"/>
  <c r="F411" i="9"/>
  <c r="C412" i="9" s="1"/>
  <c r="F1211" i="10" l="1"/>
  <c r="D1213" i="10"/>
  <c r="M1212" i="10"/>
  <c r="Q1212" i="10"/>
  <c r="R1212" i="10" s="1"/>
  <c r="S1212" i="10" s="1"/>
  <c r="T1212" i="10" s="1"/>
  <c r="E1212" i="10"/>
  <c r="N1212" i="10"/>
  <c r="D1211" i="11"/>
  <c r="C1211" i="11"/>
  <c r="K1210" i="11"/>
  <c r="F1210" i="11"/>
  <c r="J412" i="9"/>
  <c r="D412" i="9"/>
  <c r="L411" i="9"/>
  <c r="K411" i="9"/>
  <c r="F1212" i="10" l="1"/>
  <c r="Q1213" i="10"/>
  <c r="R1213" i="10" s="1"/>
  <c r="S1213" i="10" s="1"/>
  <c r="T1213" i="10" s="1"/>
  <c r="D1214" i="10"/>
  <c r="E1213" i="10"/>
  <c r="M1213" i="10"/>
  <c r="N1213" i="10"/>
  <c r="F1213" i="10"/>
  <c r="E1211" i="11"/>
  <c r="D1212" i="11"/>
  <c r="C1212" i="11"/>
  <c r="L1210" i="11"/>
  <c r="I1210" i="11"/>
  <c r="E412" i="9"/>
  <c r="N1214" i="10" l="1"/>
  <c r="Q1214" i="10"/>
  <c r="R1214" i="10" s="1"/>
  <c r="S1214" i="10" s="1"/>
  <c r="T1214" i="10" s="1"/>
  <c r="D1215" i="10"/>
  <c r="E1214" i="10"/>
  <c r="M1214" i="10"/>
  <c r="F1214" i="10"/>
  <c r="E1212" i="11"/>
  <c r="F1212" i="11" s="1"/>
  <c r="C1213" i="11"/>
  <c r="D1213" i="11"/>
  <c r="K1211" i="11"/>
  <c r="F1211" i="11"/>
  <c r="G412" i="9"/>
  <c r="H412" i="9"/>
  <c r="I412" i="9" s="1"/>
  <c r="F412" i="9"/>
  <c r="C413" i="9" s="1"/>
  <c r="N1215" i="10" l="1"/>
  <c r="E1215" i="10"/>
  <c r="F1215" i="10" s="1"/>
  <c r="D1216" i="10"/>
  <c r="Q1215" i="10"/>
  <c r="R1215" i="10" s="1"/>
  <c r="S1215" i="10" s="1"/>
  <c r="T1215" i="10" s="1"/>
  <c r="M1215" i="10"/>
  <c r="L1212" i="11"/>
  <c r="I1212" i="11"/>
  <c r="I1211" i="11"/>
  <c r="L1211" i="11"/>
  <c r="E1213" i="11"/>
  <c r="D1214" i="11"/>
  <c r="C1214" i="11"/>
  <c r="K1212" i="11"/>
  <c r="J413" i="9"/>
  <c r="D413" i="9"/>
  <c r="L412" i="9"/>
  <c r="K412" i="9"/>
  <c r="M1216" i="10" l="1"/>
  <c r="D1217" i="10"/>
  <c r="Q1216" i="10"/>
  <c r="R1216" i="10" s="1"/>
  <c r="S1216" i="10" s="1"/>
  <c r="T1216" i="10" s="1"/>
  <c r="N1216" i="10"/>
  <c r="E1216" i="10"/>
  <c r="K1213" i="11"/>
  <c r="F1213" i="11"/>
  <c r="E1214" i="11"/>
  <c r="D1215" i="11"/>
  <c r="C1215" i="11"/>
  <c r="E413" i="9"/>
  <c r="N1217" i="10" l="1"/>
  <c r="D1218" i="10"/>
  <c r="M1217" i="10"/>
  <c r="E1217" i="10"/>
  <c r="Q1217" i="10"/>
  <c r="R1217" i="10" s="1"/>
  <c r="S1217" i="10" s="1"/>
  <c r="T1217" i="10" s="1"/>
  <c r="F1217" i="10"/>
  <c r="F1216" i="10"/>
  <c r="I1213" i="11"/>
  <c r="L1213" i="11"/>
  <c r="K1214" i="11"/>
  <c r="F1214" i="11"/>
  <c r="E1215" i="11"/>
  <c r="K1215" i="11" s="1"/>
  <c r="D1216" i="11"/>
  <c r="E1216" i="11"/>
  <c r="K1216" i="11" s="1"/>
  <c r="C1216" i="11"/>
  <c r="G413" i="9"/>
  <c r="H413" i="9"/>
  <c r="I413" i="9" s="1"/>
  <c r="F413" i="9"/>
  <c r="C414" i="9" s="1"/>
  <c r="N1218" i="10" l="1"/>
  <c r="Q1218" i="10"/>
  <c r="R1218" i="10" s="1"/>
  <c r="S1218" i="10" s="1"/>
  <c r="T1218" i="10" s="1"/>
  <c r="M1218" i="10"/>
  <c r="D1219" i="10"/>
  <c r="E1218" i="10"/>
  <c r="I1214" i="11"/>
  <c r="L1214" i="11"/>
  <c r="D1217" i="11"/>
  <c r="C1217" i="11"/>
  <c r="F1215" i="11"/>
  <c r="F1216" i="11"/>
  <c r="J414" i="9"/>
  <c r="D414" i="9"/>
  <c r="L413" i="9"/>
  <c r="K413" i="9"/>
  <c r="F1218" i="10" l="1"/>
  <c r="Q1219" i="10"/>
  <c r="R1219" i="10" s="1"/>
  <c r="S1219" i="10" s="1"/>
  <c r="T1219" i="10" s="1"/>
  <c r="E1219" i="10"/>
  <c r="M1219" i="10"/>
  <c r="D1220" i="10"/>
  <c r="N1219" i="10"/>
  <c r="L1215" i="11"/>
  <c r="I1215" i="11"/>
  <c r="E1218" i="11"/>
  <c r="K1218" i="11" s="1"/>
  <c r="C1218" i="11"/>
  <c r="D1218" i="11"/>
  <c r="E1217" i="11"/>
  <c r="L1216" i="11"/>
  <c r="I1216" i="11"/>
  <c r="E414" i="9"/>
  <c r="F1219" i="10" l="1"/>
  <c r="D1221" i="10"/>
  <c r="N1220" i="10"/>
  <c r="E1220" i="10"/>
  <c r="Q1220" i="10"/>
  <c r="R1220" i="10" s="1"/>
  <c r="S1220" i="10" s="1"/>
  <c r="T1220" i="10" s="1"/>
  <c r="M1220" i="10"/>
  <c r="F1220" i="10"/>
  <c r="C1219" i="11"/>
  <c r="D1219" i="11"/>
  <c r="K1217" i="11"/>
  <c r="F1217" i="11"/>
  <c r="F1218" i="11"/>
  <c r="G414" i="9"/>
  <c r="H414" i="9"/>
  <c r="I414" i="9" s="1"/>
  <c r="F414" i="9"/>
  <c r="C415" i="9" s="1"/>
  <c r="E1221" i="10" l="1"/>
  <c r="M1221" i="10"/>
  <c r="D1222" i="10"/>
  <c r="N1221" i="10"/>
  <c r="Q1221" i="10"/>
  <c r="R1221" i="10" s="1"/>
  <c r="S1221" i="10" s="1"/>
  <c r="T1221" i="10" s="1"/>
  <c r="E1219" i="11"/>
  <c r="L1217" i="11"/>
  <c r="I1217" i="11"/>
  <c r="L1218" i="11"/>
  <c r="I1218" i="11"/>
  <c r="C1220" i="11"/>
  <c r="D1220" i="11"/>
  <c r="J415" i="9"/>
  <c r="D415" i="9"/>
  <c r="L414" i="9"/>
  <c r="K414" i="9"/>
  <c r="Q1222" i="10" l="1"/>
  <c r="R1222" i="10" s="1"/>
  <c r="S1222" i="10" s="1"/>
  <c r="T1222" i="10" s="1"/>
  <c r="E1222" i="10"/>
  <c r="D1223" i="10"/>
  <c r="M1222" i="10"/>
  <c r="N1222" i="10"/>
  <c r="F1221" i="10"/>
  <c r="C1221" i="11"/>
  <c r="D1221" i="11"/>
  <c r="E1220" i="11"/>
  <c r="K1219" i="11"/>
  <c r="F1219" i="11"/>
  <c r="E415" i="9"/>
  <c r="F1222" i="10" l="1"/>
  <c r="E1223" i="10"/>
  <c r="D1224" i="10"/>
  <c r="N1223" i="10"/>
  <c r="Q1223" i="10"/>
  <c r="R1223" i="10" s="1"/>
  <c r="S1223" i="10" s="1"/>
  <c r="T1223" i="10" s="1"/>
  <c r="M1223" i="10"/>
  <c r="K1220" i="11"/>
  <c r="F1220" i="11"/>
  <c r="I1219" i="11"/>
  <c r="L1219" i="11"/>
  <c r="C1222" i="11"/>
  <c r="E1222" i="11"/>
  <c r="K1222" i="11" s="1"/>
  <c r="D1222" i="11"/>
  <c r="E1221" i="11"/>
  <c r="K1221" i="11" s="1"/>
  <c r="G415" i="9"/>
  <c r="H415" i="9"/>
  <c r="I415" i="9" s="1"/>
  <c r="F415" i="9"/>
  <c r="C416" i="9" s="1"/>
  <c r="E1224" i="10" l="1"/>
  <c r="M1224" i="10"/>
  <c r="Q1224" i="10"/>
  <c r="R1224" i="10" s="1"/>
  <c r="S1224" i="10" s="1"/>
  <c r="T1224" i="10" s="1"/>
  <c r="N1224" i="10"/>
  <c r="D1225" i="10"/>
  <c r="F1223" i="10"/>
  <c r="F1224" i="10"/>
  <c r="F1221" i="11"/>
  <c r="L1220" i="11"/>
  <c r="I1220" i="11"/>
  <c r="F1222" i="11"/>
  <c r="C1223" i="11"/>
  <c r="D1223" i="11"/>
  <c r="J416" i="9"/>
  <c r="D416" i="9"/>
  <c r="L415" i="9"/>
  <c r="K415" i="9"/>
  <c r="D1226" i="10" l="1"/>
  <c r="Q1225" i="10"/>
  <c r="R1225" i="10" s="1"/>
  <c r="S1225" i="10" s="1"/>
  <c r="T1225" i="10" s="1"/>
  <c r="N1225" i="10"/>
  <c r="M1225" i="10"/>
  <c r="E1225" i="10"/>
  <c r="E1223" i="11"/>
  <c r="L1222" i="11"/>
  <c r="I1222" i="11"/>
  <c r="C1224" i="11"/>
  <c r="E1224" i="11"/>
  <c r="K1224" i="11" s="1"/>
  <c r="D1224" i="11"/>
  <c r="L1221" i="11"/>
  <c r="I1221" i="11"/>
  <c r="E416" i="9"/>
  <c r="F1225" i="10" l="1"/>
  <c r="N1226" i="10"/>
  <c r="D1227" i="10"/>
  <c r="E1226" i="10"/>
  <c r="M1226" i="10"/>
  <c r="Q1226" i="10"/>
  <c r="R1226" i="10" s="1"/>
  <c r="S1226" i="10" s="1"/>
  <c r="T1226" i="10" s="1"/>
  <c r="D1225" i="11"/>
  <c r="C1225" i="11"/>
  <c r="K1223" i="11"/>
  <c r="F1224" i="11"/>
  <c r="F1223" i="11"/>
  <c r="G416" i="9"/>
  <c r="H416" i="9"/>
  <c r="I416" i="9" s="1"/>
  <c r="F416" i="9"/>
  <c r="C417" i="9" s="1"/>
  <c r="E1227" i="10" l="1"/>
  <c r="M1227" i="10"/>
  <c r="Q1227" i="10"/>
  <c r="R1227" i="10" s="1"/>
  <c r="S1227" i="10" s="1"/>
  <c r="T1227" i="10" s="1"/>
  <c r="N1227" i="10"/>
  <c r="D1228" i="10"/>
  <c r="F1227" i="10"/>
  <c r="F1226" i="10"/>
  <c r="E1225" i="11"/>
  <c r="L1224" i="11"/>
  <c r="I1224" i="11"/>
  <c r="C1226" i="11"/>
  <c r="D1226" i="11"/>
  <c r="E1226" i="11"/>
  <c r="K1226" i="11" s="1"/>
  <c r="L1223" i="11"/>
  <c r="I1223" i="11"/>
  <c r="J417" i="9"/>
  <c r="D417" i="9"/>
  <c r="L416" i="9"/>
  <c r="K416" i="9"/>
  <c r="Q1228" i="10" l="1"/>
  <c r="R1228" i="10" s="1"/>
  <c r="S1228" i="10" s="1"/>
  <c r="T1228" i="10" s="1"/>
  <c r="N1228" i="10"/>
  <c r="M1228" i="10"/>
  <c r="E1228" i="10"/>
  <c r="D1229" i="10"/>
  <c r="C1227" i="11"/>
  <c r="D1227" i="11"/>
  <c r="K1225" i="11"/>
  <c r="F1226" i="11"/>
  <c r="F1225" i="11"/>
  <c r="E417" i="9"/>
  <c r="N1229" i="10" l="1"/>
  <c r="M1229" i="10"/>
  <c r="Q1229" i="10"/>
  <c r="R1229" i="10" s="1"/>
  <c r="S1229" i="10" s="1"/>
  <c r="T1229" i="10" s="1"/>
  <c r="E1229" i="10"/>
  <c r="D1230" i="10"/>
  <c r="F1228" i="10"/>
  <c r="E1227" i="11"/>
  <c r="C1228" i="11"/>
  <c r="D1228" i="11"/>
  <c r="E1228" i="11"/>
  <c r="K1228" i="11" s="1"/>
  <c r="L1225" i="11"/>
  <c r="I1225" i="11"/>
  <c r="L1226" i="11"/>
  <c r="I1226" i="11"/>
  <c r="G417" i="9"/>
  <c r="H417" i="9"/>
  <c r="I417" i="9" s="1"/>
  <c r="F417" i="9"/>
  <c r="C418" i="9" s="1"/>
  <c r="N1230" i="10" l="1"/>
  <c r="E1230" i="10"/>
  <c r="Q1230" i="10"/>
  <c r="R1230" i="10" s="1"/>
  <c r="S1230" i="10" s="1"/>
  <c r="T1230" i="10" s="1"/>
  <c r="M1230" i="10"/>
  <c r="D1231" i="10"/>
  <c r="F1229" i="10"/>
  <c r="D1229" i="11"/>
  <c r="C1229" i="11"/>
  <c r="K1227" i="11"/>
  <c r="F1227" i="11"/>
  <c r="F1228" i="11"/>
  <c r="J418" i="9"/>
  <c r="D418" i="9"/>
  <c r="L417" i="9"/>
  <c r="K417" i="9"/>
  <c r="N1231" i="10" l="1"/>
  <c r="Q1231" i="10"/>
  <c r="R1231" i="10" s="1"/>
  <c r="S1231" i="10" s="1"/>
  <c r="T1231" i="10" s="1"/>
  <c r="D1232" i="10"/>
  <c r="E1231" i="10"/>
  <c r="M1231" i="10"/>
  <c r="F1230" i="10"/>
  <c r="F1231" i="10"/>
  <c r="D1230" i="11"/>
  <c r="C1230" i="11"/>
  <c r="E1230" i="11"/>
  <c r="K1230" i="11" s="1"/>
  <c r="I1228" i="11"/>
  <c r="L1228" i="11"/>
  <c r="I1227" i="11"/>
  <c r="L1227" i="11"/>
  <c r="E1229" i="11"/>
  <c r="E418" i="9"/>
  <c r="E1232" i="10" l="1"/>
  <c r="D1233" i="10"/>
  <c r="Q1232" i="10"/>
  <c r="R1232" i="10" s="1"/>
  <c r="S1232" i="10" s="1"/>
  <c r="T1232" i="10" s="1"/>
  <c r="N1232" i="10"/>
  <c r="M1232" i="10"/>
  <c r="K1229" i="11"/>
  <c r="F1230" i="11"/>
  <c r="F1229" i="11"/>
  <c r="D1231" i="11"/>
  <c r="C1231" i="11"/>
  <c r="G418" i="9"/>
  <c r="H418" i="9"/>
  <c r="I418" i="9" s="1"/>
  <c r="F418" i="9"/>
  <c r="C419" i="9" s="1"/>
  <c r="F1232" i="10" l="1"/>
  <c r="D1234" i="10"/>
  <c r="M1233" i="10"/>
  <c r="Q1233" i="10"/>
  <c r="R1233" i="10" s="1"/>
  <c r="S1233" i="10" s="1"/>
  <c r="T1233" i="10" s="1"/>
  <c r="N1233" i="10"/>
  <c r="E1233" i="10"/>
  <c r="F1233" i="10"/>
  <c r="L1230" i="11"/>
  <c r="I1230" i="11"/>
  <c r="L1229" i="11"/>
  <c r="I1229" i="11"/>
  <c r="E1231" i="11"/>
  <c r="C1232" i="11"/>
  <c r="D1232" i="11"/>
  <c r="J419" i="9"/>
  <c r="D419" i="9"/>
  <c r="L418" i="9"/>
  <c r="K418" i="9"/>
  <c r="N1234" i="10" l="1"/>
  <c r="E1234" i="10"/>
  <c r="D1235" i="10"/>
  <c r="M1234" i="10"/>
  <c r="Q1234" i="10"/>
  <c r="R1234" i="10" s="1"/>
  <c r="S1234" i="10" s="1"/>
  <c r="T1234" i="10" s="1"/>
  <c r="F1234" i="10"/>
  <c r="C1233" i="11"/>
  <c r="D1233" i="11"/>
  <c r="K1231" i="11"/>
  <c r="F1231" i="11"/>
  <c r="E1232" i="11"/>
  <c r="K1232" i="11" s="1"/>
  <c r="E419" i="9"/>
  <c r="E1235" i="10" l="1"/>
  <c r="D1236" i="10"/>
  <c r="M1235" i="10"/>
  <c r="N1235" i="10"/>
  <c r="Q1235" i="10"/>
  <c r="R1235" i="10" s="1"/>
  <c r="S1235" i="10" s="1"/>
  <c r="T1235" i="10" s="1"/>
  <c r="F1235" i="10"/>
  <c r="C1234" i="11"/>
  <c r="D1234" i="11"/>
  <c r="E1233" i="11"/>
  <c r="F1233" i="11" s="1"/>
  <c r="L1231" i="11"/>
  <c r="I1231" i="11"/>
  <c r="F1232" i="11"/>
  <c r="G419" i="9"/>
  <c r="H419" i="9"/>
  <c r="I419" i="9" s="1"/>
  <c r="F419" i="9"/>
  <c r="C420" i="9" s="1"/>
  <c r="E1236" i="10" l="1"/>
  <c r="N1236" i="10"/>
  <c r="M1236" i="10"/>
  <c r="Q1236" i="10"/>
  <c r="R1236" i="10" s="1"/>
  <c r="S1236" i="10" s="1"/>
  <c r="T1236" i="10" s="1"/>
  <c r="D1237" i="10"/>
  <c r="L1233" i="11"/>
  <c r="I1233" i="11"/>
  <c r="E1234" i="11"/>
  <c r="K1233" i="11"/>
  <c r="D1235" i="11"/>
  <c r="C1235" i="11"/>
  <c r="L1232" i="11"/>
  <c r="I1232" i="11"/>
  <c r="J420" i="9"/>
  <c r="D420" i="9"/>
  <c r="L419" i="9"/>
  <c r="K419" i="9"/>
  <c r="N1237" i="10" l="1"/>
  <c r="M1237" i="10"/>
  <c r="E1237" i="10"/>
  <c r="Q1237" i="10"/>
  <c r="R1237" i="10" s="1"/>
  <c r="S1237" i="10" s="1"/>
  <c r="T1237" i="10" s="1"/>
  <c r="D1238" i="10"/>
  <c r="F1236" i="10"/>
  <c r="F1237" i="10"/>
  <c r="E1235" i="11"/>
  <c r="K1234" i="11"/>
  <c r="F1234" i="11"/>
  <c r="D1236" i="11"/>
  <c r="C1236" i="11"/>
  <c r="E420" i="9"/>
  <c r="N1238" i="10" l="1"/>
  <c r="Q1238" i="10"/>
  <c r="R1238" i="10" s="1"/>
  <c r="S1238" i="10" s="1"/>
  <c r="T1238" i="10" s="1"/>
  <c r="D1239" i="10"/>
  <c r="E1238" i="10"/>
  <c r="M1238" i="10"/>
  <c r="L1234" i="11"/>
  <c r="I1234" i="11"/>
  <c r="D1237" i="11"/>
  <c r="C1237" i="11"/>
  <c r="E1236" i="11"/>
  <c r="K1235" i="11"/>
  <c r="F1235" i="11"/>
  <c r="G420" i="9"/>
  <c r="H420" i="9"/>
  <c r="I420" i="9" s="1"/>
  <c r="F420" i="9"/>
  <c r="C421" i="9" s="1"/>
  <c r="F1238" i="10" l="1"/>
  <c r="D1240" i="10"/>
  <c r="Q1239" i="10"/>
  <c r="R1239" i="10" s="1"/>
  <c r="S1239" i="10" s="1"/>
  <c r="T1239" i="10" s="1"/>
  <c r="E1239" i="10"/>
  <c r="M1239" i="10"/>
  <c r="N1239" i="10"/>
  <c r="E1238" i="11"/>
  <c r="K1238" i="11" s="1"/>
  <c r="C1238" i="11"/>
  <c r="D1238" i="11"/>
  <c r="I1235" i="11"/>
  <c r="L1235" i="11"/>
  <c r="K1236" i="11"/>
  <c r="F1236" i="11"/>
  <c r="E1237" i="11"/>
  <c r="J421" i="9"/>
  <c r="D421" i="9"/>
  <c r="L420" i="9"/>
  <c r="K420" i="9"/>
  <c r="F1239" i="10" l="1"/>
  <c r="E1240" i="10"/>
  <c r="N1240" i="10"/>
  <c r="Q1240" i="10"/>
  <c r="R1240" i="10" s="1"/>
  <c r="S1240" i="10" s="1"/>
  <c r="T1240" i="10" s="1"/>
  <c r="D1241" i="10"/>
  <c r="M1240" i="10"/>
  <c r="F1240" i="10"/>
  <c r="L1236" i="11"/>
  <c r="I1236" i="11"/>
  <c r="K1237" i="11"/>
  <c r="F1237" i="11"/>
  <c r="C1239" i="11"/>
  <c r="D1239" i="11"/>
  <c r="F1238" i="11"/>
  <c r="E421" i="9"/>
  <c r="E1241" i="10" l="1"/>
  <c r="M1241" i="10"/>
  <c r="Q1241" i="10"/>
  <c r="R1241" i="10" s="1"/>
  <c r="S1241" i="10" s="1"/>
  <c r="T1241" i="10" s="1"/>
  <c r="N1241" i="10"/>
  <c r="D1242" i="10"/>
  <c r="F1241" i="10"/>
  <c r="E1239" i="11"/>
  <c r="I1238" i="11"/>
  <c r="L1238" i="11"/>
  <c r="L1237" i="11"/>
  <c r="I1237" i="11"/>
  <c r="D1240" i="11"/>
  <c r="C1240" i="11"/>
  <c r="G421" i="9"/>
  <c r="H421" i="9"/>
  <c r="I421" i="9" s="1"/>
  <c r="F421" i="9"/>
  <c r="C422" i="9" s="1"/>
  <c r="D1243" i="10" l="1"/>
  <c r="N1242" i="10"/>
  <c r="E1242" i="10"/>
  <c r="Q1242" i="10"/>
  <c r="R1242" i="10" s="1"/>
  <c r="S1242" i="10" s="1"/>
  <c r="T1242" i="10" s="1"/>
  <c r="M1242" i="10"/>
  <c r="E1240" i="11"/>
  <c r="K1240" i="11" s="1"/>
  <c r="K1239" i="11"/>
  <c r="F1239" i="11"/>
  <c r="D1241" i="11"/>
  <c r="C1241" i="11"/>
  <c r="J422" i="9"/>
  <c r="D422" i="9"/>
  <c r="L421" i="9"/>
  <c r="K421" i="9"/>
  <c r="F1242" i="10" l="1"/>
  <c r="N1243" i="10"/>
  <c r="D1244" i="10"/>
  <c r="M1243" i="10"/>
  <c r="E1243" i="10"/>
  <c r="Q1243" i="10"/>
  <c r="R1243" i="10" s="1"/>
  <c r="S1243" i="10" s="1"/>
  <c r="T1243" i="10" s="1"/>
  <c r="F1240" i="11"/>
  <c r="L1240" i="11" s="1"/>
  <c r="D1242" i="11"/>
  <c r="C1242" i="11"/>
  <c r="E1241" i="11"/>
  <c r="L1239" i="11"/>
  <c r="I1239" i="11"/>
  <c r="E422" i="9"/>
  <c r="D1245" i="10" l="1"/>
  <c r="N1244" i="10"/>
  <c r="M1244" i="10"/>
  <c r="E1244" i="10"/>
  <c r="Q1244" i="10"/>
  <c r="R1244" i="10" s="1"/>
  <c r="S1244" i="10" s="1"/>
  <c r="T1244" i="10" s="1"/>
  <c r="F1243" i="10"/>
  <c r="I1240" i="11"/>
  <c r="E1242" i="11"/>
  <c r="C1243" i="11"/>
  <c r="D1243" i="11"/>
  <c r="K1241" i="11"/>
  <c r="F1242" i="11"/>
  <c r="F1241" i="11"/>
  <c r="G422" i="9"/>
  <c r="H422" i="9"/>
  <c r="I422" i="9" s="1"/>
  <c r="F422" i="9"/>
  <c r="C423" i="9" s="1"/>
  <c r="F1244" i="10" l="1"/>
  <c r="N1245" i="10"/>
  <c r="M1245" i="10"/>
  <c r="D1246" i="10"/>
  <c r="E1245" i="10"/>
  <c r="Q1245" i="10"/>
  <c r="R1245" i="10" s="1"/>
  <c r="S1245" i="10" s="1"/>
  <c r="T1245" i="10" s="1"/>
  <c r="C1244" i="11"/>
  <c r="D1244" i="11"/>
  <c r="L1241" i="11"/>
  <c r="I1241" i="11"/>
  <c r="I1242" i="11"/>
  <c r="L1242" i="11"/>
  <c r="E1243" i="11"/>
  <c r="K1242" i="11"/>
  <c r="J423" i="9"/>
  <c r="D423" i="9"/>
  <c r="L422" i="9"/>
  <c r="K422" i="9"/>
  <c r="D1247" i="10" l="1"/>
  <c r="N1246" i="10"/>
  <c r="M1246" i="10"/>
  <c r="E1246" i="10"/>
  <c r="Q1246" i="10"/>
  <c r="R1246" i="10" s="1"/>
  <c r="S1246" i="10" s="1"/>
  <c r="T1246" i="10" s="1"/>
  <c r="F1245" i="10"/>
  <c r="E1244" i="11"/>
  <c r="K1243" i="11"/>
  <c r="F1243" i="11"/>
  <c r="D1245" i="11"/>
  <c r="C1245" i="11"/>
  <c r="E1245" i="11"/>
  <c r="K1245" i="11" s="1"/>
  <c r="E423" i="9"/>
  <c r="F1246" i="10" l="1"/>
  <c r="D1248" i="10"/>
  <c r="N1247" i="10"/>
  <c r="E1247" i="10"/>
  <c r="M1247" i="10"/>
  <c r="Q1247" i="10"/>
  <c r="R1247" i="10" s="1"/>
  <c r="S1247" i="10" s="1"/>
  <c r="T1247" i="10" s="1"/>
  <c r="D1246" i="11"/>
  <c r="C1246" i="11"/>
  <c r="L1243" i="11"/>
  <c r="I1243" i="11"/>
  <c r="K1244" i="11"/>
  <c r="F1244" i="11"/>
  <c r="F1245" i="11"/>
  <c r="G423" i="9"/>
  <c r="H423" i="9"/>
  <c r="I423" i="9" s="1"/>
  <c r="F423" i="9"/>
  <c r="C424" i="9" s="1"/>
  <c r="F1247" i="10" l="1"/>
  <c r="M1248" i="10"/>
  <c r="E1248" i="10"/>
  <c r="D1249" i="10"/>
  <c r="N1248" i="10"/>
  <c r="Q1248" i="10"/>
  <c r="R1248" i="10" s="1"/>
  <c r="S1248" i="10" s="1"/>
  <c r="T1248" i="10" s="1"/>
  <c r="L1245" i="11"/>
  <c r="I1245" i="11"/>
  <c r="I1244" i="11"/>
  <c r="L1244" i="11"/>
  <c r="D1247" i="11"/>
  <c r="C1247" i="11"/>
  <c r="E1246" i="11"/>
  <c r="J424" i="9"/>
  <c r="D424" i="9"/>
  <c r="L423" i="9"/>
  <c r="K423" i="9"/>
  <c r="F1248" i="10" l="1"/>
  <c r="M1249" i="10"/>
  <c r="N1249" i="10"/>
  <c r="D1250" i="10"/>
  <c r="Q1249" i="10"/>
  <c r="R1249" i="10" s="1"/>
  <c r="S1249" i="10" s="1"/>
  <c r="T1249" i="10" s="1"/>
  <c r="E1249" i="10"/>
  <c r="F1249" i="10"/>
  <c r="K1246" i="11"/>
  <c r="F1246" i="11"/>
  <c r="E1247" i="11"/>
  <c r="K1247" i="11" s="1"/>
  <c r="D1248" i="11"/>
  <c r="C1248" i="11"/>
  <c r="E424" i="9"/>
  <c r="Q1250" i="10" l="1"/>
  <c r="R1250" i="10" s="1"/>
  <c r="S1250" i="10" s="1"/>
  <c r="T1250" i="10" s="1"/>
  <c r="N1250" i="10"/>
  <c r="M1250" i="10"/>
  <c r="E1250" i="10"/>
  <c r="D1251" i="10"/>
  <c r="E1248" i="11"/>
  <c r="K1248" i="11" s="1"/>
  <c r="F1247" i="11"/>
  <c r="I1246" i="11"/>
  <c r="L1246" i="11"/>
  <c r="D1249" i="11"/>
  <c r="C1249" i="11"/>
  <c r="G424" i="9"/>
  <c r="H424" i="9"/>
  <c r="I424" i="9" s="1"/>
  <c r="F424" i="9"/>
  <c r="C425" i="9" s="1"/>
  <c r="N1251" i="10" l="1"/>
  <c r="D1252" i="10"/>
  <c r="E1251" i="10"/>
  <c r="M1251" i="10"/>
  <c r="Q1251" i="10"/>
  <c r="R1251" i="10" s="1"/>
  <c r="S1251" i="10" s="1"/>
  <c r="T1251" i="10" s="1"/>
  <c r="F1250" i="10"/>
  <c r="F1251" i="10"/>
  <c r="F1248" i="11"/>
  <c r="L1248" i="11" s="1"/>
  <c r="D1250" i="11"/>
  <c r="C1250" i="11"/>
  <c r="L1247" i="11"/>
  <c r="I1247" i="11"/>
  <c r="E1249" i="11"/>
  <c r="J425" i="9"/>
  <c r="D425" i="9"/>
  <c r="L424" i="9"/>
  <c r="K424" i="9"/>
  <c r="N1252" i="10" l="1"/>
  <c r="D1253" i="10"/>
  <c r="M1252" i="10"/>
  <c r="E1252" i="10"/>
  <c r="Q1252" i="10"/>
  <c r="R1252" i="10" s="1"/>
  <c r="S1252" i="10" s="1"/>
  <c r="T1252" i="10" s="1"/>
  <c r="I1248" i="11"/>
  <c r="E1250" i="11"/>
  <c r="F1250" i="11" s="1"/>
  <c r="E1251" i="11"/>
  <c r="K1251" i="11" s="1"/>
  <c r="D1251" i="11"/>
  <c r="C1251" i="11"/>
  <c r="K1249" i="11"/>
  <c r="F1249" i="11"/>
  <c r="E425" i="9"/>
  <c r="N1253" i="10" l="1"/>
  <c r="M1253" i="10"/>
  <c r="D1254" i="10"/>
  <c r="E1253" i="10"/>
  <c r="Q1253" i="10"/>
  <c r="R1253" i="10" s="1"/>
  <c r="S1253" i="10" s="1"/>
  <c r="T1253" i="10" s="1"/>
  <c r="F1253" i="10"/>
  <c r="F1252" i="10"/>
  <c r="F1251" i="11"/>
  <c r="L1251" i="11"/>
  <c r="I1251" i="11"/>
  <c r="L1249" i="11"/>
  <c r="I1249" i="11"/>
  <c r="L1250" i="11"/>
  <c r="I1250" i="11"/>
  <c r="E1252" i="11"/>
  <c r="K1252" i="11" s="1"/>
  <c r="D1252" i="11"/>
  <c r="C1252" i="11"/>
  <c r="K1250" i="11"/>
  <c r="G425" i="9"/>
  <c r="H425" i="9"/>
  <c r="I425" i="9" s="1"/>
  <c r="F425" i="9"/>
  <c r="C426" i="9" s="1"/>
  <c r="E1254" i="10" l="1"/>
  <c r="Q1254" i="10"/>
  <c r="R1254" i="10" s="1"/>
  <c r="S1254" i="10" s="1"/>
  <c r="T1254" i="10" s="1"/>
  <c r="M1254" i="10"/>
  <c r="D1255" i="10"/>
  <c r="N1254" i="10"/>
  <c r="F1254" i="10"/>
  <c r="F1252" i="11"/>
  <c r="L1252" i="11" s="1"/>
  <c r="D1253" i="11"/>
  <c r="C1253" i="11"/>
  <c r="J426" i="9"/>
  <c r="D426" i="9"/>
  <c r="L425" i="9"/>
  <c r="K425" i="9"/>
  <c r="E1255" i="10" l="1"/>
  <c r="D1256" i="10"/>
  <c r="N1255" i="10"/>
  <c r="Q1255" i="10"/>
  <c r="R1255" i="10" s="1"/>
  <c r="S1255" i="10" s="1"/>
  <c r="T1255" i="10" s="1"/>
  <c r="M1255" i="10"/>
  <c r="I1252" i="11"/>
  <c r="F1255" i="10"/>
  <c r="E1253" i="11"/>
  <c r="C1254" i="11"/>
  <c r="D1254" i="11"/>
  <c r="E426" i="9"/>
  <c r="Q1256" i="10" l="1"/>
  <c r="R1256" i="10" s="1"/>
  <c r="S1256" i="10" s="1"/>
  <c r="T1256" i="10" s="1"/>
  <c r="E1256" i="10"/>
  <c r="M1256" i="10"/>
  <c r="D1257" i="10"/>
  <c r="N1256" i="10"/>
  <c r="D1255" i="11"/>
  <c r="C1255" i="11"/>
  <c r="E1255" i="11"/>
  <c r="K1255" i="11" s="1"/>
  <c r="E1254" i="11"/>
  <c r="F1254" i="11" s="1"/>
  <c r="K1253" i="11"/>
  <c r="F1253" i="11"/>
  <c r="G426" i="9"/>
  <c r="H426" i="9"/>
  <c r="I426" i="9" s="1"/>
  <c r="F426" i="9"/>
  <c r="C427" i="9" s="1"/>
  <c r="D1258" i="10" l="1"/>
  <c r="Q1257" i="10"/>
  <c r="R1257" i="10" s="1"/>
  <c r="S1257" i="10" s="1"/>
  <c r="T1257" i="10" s="1"/>
  <c r="N1257" i="10"/>
  <c r="M1257" i="10"/>
  <c r="E1257" i="10"/>
  <c r="F1256" i="10"/>
  <c r="F1255" i="11"/>
  <c r="L1255" i="11" s="1"/>
  <c r="I1254" i="11"/>
  <c r="L1254" i="11"/>
  <c r="D1256" i="11"/>
  <c r="C1256" i="11"/>
  <c r="K1254" i="11"/>
  <c r="I1253" i="11"/>
  <c r="L1253" i="11"/>
  <c r="J427" i="9"/>
  <c r="D427" i="9"/>
  <c r="L426" i="9"/>
  <c r="K426" i="9"/>
  <c r="F1257" i="10" l="1"/>
  <c r="E1258" i="10"/>
  <c r="Q1258" i="10"/>
  <c r="R1258" i="10" s="1"/>
  <c r="S1258" i="10" s="1"/>
  <c r="T1258" i="10" s="1"/>
  <c r="N1258" i="10"/>
  <c r="M1258" i="10"/>
  <c r="D1259" i="10"/>
  <c r="I1255" i="11"/>
  <c r="E1257" i="11"/>
  <c r="K1257" i="11" s="1"/>
  <c r="D1257" i="11"/>
  <c r="C1257" i="11"/>
  <c r="E1256" i="11"/>
  <c r="E427" i="9"/>
  <c r="E1259" i="10" l="1"/>
  <c r="N1259" i="10"/>
  <c r="D1260" i="10"/>
  <c r="M1259" i="10"/>
  <c r="Q1259" i="10"/>
  <c r="R1259" i="10" s="1"/>
  <c r="S1259" i="10" s="1"/>
  <c r="T1259" i="10" s="1"/>
  <c r="F1258" i="10"/>
  <c r="F1259" i="10"/>
  <c r="K1256" i="11"/>
  <c r="F1257" i="11"/>
  <c r="F1256" i="11"/>
  <c r="C1258" i="11"/>
  <c r="D1258" i="11"/>
  <c r="G427" i="9"/>
  <c r="H427" i="9"/>
  <c r="I427" i="9" s="1"/>
  <c r="F427" i="9"/>
  <c r="C428" i="9" s="1"/>
  <c r="D1261" i="10" l="1"/>
  <c r="N1260" i="10"/>
  <c r="M1260" i="10"/>
  <c r="E1260" i="10"/>
  <c r="Q1260" i="10"/>
  <c r="R1260" i="10" s="1"/>
  <c r="S1260" i="10" s="1"/>
  <c r="T1260" i="10" s="1"/>
  <c r="L1256" i="11"/>
  <c r="I1256" i="11"/>
  <c r="E1258" i="11"/>
  <c r="I1257" i="11"/>
  <c r="L1257" i="11"/>
  <c r="C1259" i="11"/>
  <c r="D1259" i="11"/>
  <c r="E1259" i="11"/>
  <c r="K1259" i="11" s="1"/>
  <c r="J428" i="9"/>
  <c r="D428" i="9"/>
  <c r="L427" i="9"/>
  <c r="K427" i="9"/>
  <c r="F1260" i="10" l="1"/>
  <c r="M1261" i="10"/>
  <c r="Q1261" i="10"/>
  <c r="R1261" i="10" s="1"/>
  <c r="S1261" i="10" s="1"/>
  <c r="T1261" i="10" s="1"/>
  <c r="D1262" i="10"/>
  <c r="E1261" i="10"/>
  <c r="N1261" i="10"/>
  <c r="K1258" i="11"/>
  <c r="F1259" i="11"/>
  <c r="F1258" i="11"/>
  <c r="C1260" i="11"/>
  <c r="D1260" i="11"/>
  <c r="E1260" i="11"/>
  <c r="K1260" i="11" s="1"/>
  <c r="E428" i="9"/>
  <c r="Q1262" i="10" l="1"/>
  <c r="R1262" i="10" s="1"/>
  <c r="S1262" i="10" s="1"/>
  <c r="T1262" i="10" s="1"/>
  <c r="M1262" i="10"/>
  <c r="N1262" i="10"/>
  <c r="E1262" i="10"/>
  <c r="D1263" i="10"/>
  <c r="F1261" i="10"/>
  <c r="F1262" i="10"/>
  <c r="F1260" i="11"/>
  <c r="I1258" i="11"/>
  <c r="L1258" i="11"/>
  <c r="I1259" i="11"/>
  <c r="L1259" i="11"/>
  <c r="D1261" i="11"/>
  <c r="C1261" i="11"/>
  <c r="E1261" i="11"/>
  <c r="G428" i="9"/>
  <c r="H428" i="9"/>
  <c r="I428" i="9" s="1"/>
  <c r="F428" i="9"/>
  <c r="C429" i="9" s="1"/>
  <c r="D1264" i="10" l="1"/>
  <c r="M1263" i="10"/>
  <c r="Q1263" i="10"/>
  <c r="R1263" i="10" s="1"/>
  <c r="S1263" i="10" s="1"/>
  <c r="T1263" i="10" s="1"/>
  <c r="N1263" i="10"/>
  <c r="E1263" i="10"/>
  <c r="K1261" i="11"/>
  <c r="F1261" i="11"/>
  <c r="C1262" i="11"/>
  <c r="D1262" i="11"/>
  <c r="L1260" i="11"/>
  <c r="I1260" i="11"/>
  <c r="J429" i="9"/>
  <c r="D429" i="9"/>
  <c r="L428" i="9"/>
  <c r="K428" i="9"/>
  <c r="F1263" i="10" l="1"/>
  <c r="D1265" i="10"/>
  <c r="M1264" i="10"/>
  <c r="Q1264" i="10"/>
  <c r="R1264" i="10" s="1"/>
  <c r="S1264" i="10" s="1"/>
  <c r="T1264" i="10" s="1"/>
  <c r="E1264" i="10"/>
  <c r="N1264" i="10"/>
  <c r="I1261" i="11"/>
  <c r="L1261" i="11"/>
  <c r="C1263" i="11"/>
  <c r="D1263" i="11"/>
  <c r="E1262" i="11"/>
  <c r="E429" i="9"/>
  <c r="F1264" i="10" l="1"/>
  <c r="D1266" i="10"/>
  <c r="M1265" i="10"/>
  <c r="N1265" i="10"/>
  <c r="E1265" i="10"/>
  <c r="Q1265" i="10"/>
  <c r="R1265" i="10" s="1"/>
  <c r="S1265" i="10" s="1"/>
  <c r="T1265" i="10" s="1"/>
  <c r="F1265" i="10"/>
  <c r="E1263" i="11"/>
  <c r="F1263" i="11" s="1"/>
  <c r="K1262" i="11"/>
  <c r="F1262" i="11"/>
  <c r="C1264" i="11"/>
  <c r="D1264" i="11"/>
  <c r="G429" i="9"/>
  <c r="H429" i="9"/>
  <c r="I429" i="9" s="1"/>
  <c r="F429" i="9"/>
  <c r="C430" i="9" s="1"/>
  <c r="D1267" i="10" l="1"/>
  <c r="E1266" i="10"/>
  <c r="N1266" i="10"/>
  <c r="Q1266" i="10"/>
  <c r="R1266" i="10" s="1"/>
  <c r="S1266" i="10" s="1"/>
  <c r="T1266" i="10" s="1"/>
  <c r="M1266" i="10"/>
  <c r="E1265" i="11"/>
  <c r="K1265" i="11" s="1"/>
  <c r="D1265" i="11"/>
  <c r="C1265" i="11"/>
  <c r="I1262" i="11"/>
  <c r="L1262" i="11"/>
  <c r="E1264" i="11"/>
  <c r="L1263" i="11"/>
  <c r="I1263" i="11"/>
  <c r="K1263" i="11"/>
  <c r="J430" i="9"/>
  <c r="D430" i="9"/>
  <c r="L429" i="9"/>
  <c r="K429" i="9"/>
  <c r="M1267" i="10" l="1"/>
  <c r="Q1267" i="10"/>
  <c r="R1267" i="10" s="1"/>
  <c r="S1267" i="10" s="1"/>
  <c r="T1267" i="10" s="1"/>
  <c r="E1267" i="10"/>
  <c r="N1267" i="10"/>
  <c r="D1268" i="10"/>
  <c r="F1267" i="10"/>
  <c r="F1266" i="10"/>
  <c r="D1266" i="11"/>
  <c r="C1266" i="11"/>
  <c r="E1266" i="11"/>
  <c r="K1264" i="11"/>
  <c r="F1264" i="11"/>
  <c r="F1265" i="11"/>
  <c r="E430" i="9"/>
  <c r="Q1268" i="10" l="1"/>
  <c r="R1268" i="10" s="1"/>
  <c r="S1268" i="10" s="1"/>
  <c r="T1268" i="10" s="1"/>
  <c r="M1268" i="10"/>
  <c r="D1269" i="10"/>
  <c r="E1268" i="10"/>
  <c r="N1268" i="10"/>
  <c r="K1266" i="11"/>
  <c r="D1267" i="11"/>
  <c r="C1267" i="11"/>
  <c r="L1265" i="11"/>
  <c r="I1265" i="11"/>
  <c r="I1264" i="11"/>
  <c r="L1264" i="11"/>
  <c r="F1266" i="11"/>
  <c r="G430" i="9"/>
  <c r="H430" i="9"/>
  <c r="I430" i="9" s="1"/>
  <c r="F430" i="9"/>
  <c r="C431" i="9" s="1"/>
  <c r="F1268" i="10" l="1"/>
  <c r="D1270" i="10"/>
  <c r="M1269" i="10"/>
  <c r="E1269" i="10"/>
  <c r="N1269" i="10"/>
  <c r="Q1269" i="10"/>
  <c r="R1269" i="10" s="1"/>
  <c r="S1269" i="10" s="1"/>
  <c r="T1269" i="10" s="1"/>
  <c r="L1266" i="11"/>
  <c r="I1266" i="11"/>
  <c r="E1267" i="11"/>
  <c r="E1268" i="11"/>
  <c r="K1268" i="11" s="1"/>
  <c r="D1268" i="11"/>
  <c r="C1268" i="11"/>
  <c r="J431" i="9"/>
  <c r="D431" i="9"/>
  <c r="L430" i="9"/>
  <c r="K430" i="9"/>
  <c r="F1269" i="10" l="1"/>
  <c r="M1270" i="10"/>
  <c r="N1270" i="10"/>
  <c r="Q1270" i="10"/>
  <c r="R1270" i="10" s="1"/>
  <c r="S1270" i="10" s="1"/>
  <c r="T1270" i="10" s="1"/>
  <c r="D1271" i="10"/>
  <c r="E1270" i="10"/>
  <c r="C1269" i="11"/>
  <c r="D1269" i="11"/>
  <c r="K1267" i="11"/>
  <c r="F1267" i="11"/>
  <c r="F1268" i="11"/>
  <c r="E431" i="9"/>
  <c r="F1270" i="10" l="1"/>
  <c r="Q1271" i="10"/>
  <c r="R1271" i="10" s="1"/>
  <c r="S1271" i="10" s="1"/>
  <c r="T1271" i="10" s="1"/>
  <c r="E1271" i="10"/>
  <c r="M1271" i="10"/>
  <c r="D1272" i="10"/>
  <c r="N1271" i="10"/>
  <c r="I1267" i="11"/>
  <c r="L1267" i="11"/>
  <c r="C1270" i="11"/>
  <c r="D1270" i="11"/>
  <c r="I1268" i="11"/>
  <c r="L1268" i="11"/>
  <c r="E1269" i="11"/>
  <c r="G431" i="9"/>
  <c r="H431" i="9"/>
  <c r="I431" i="9" s="1"/>
  <c r="F431" i="9"/>
  <c r="C432" i="9" s="1"/>
  <c r="E1272" i="10" l="1"/>
  <c r="N1272" i="10"/>
  <c r="D1273" i="10"/>
  <c r="M1272" i="10"/>
  <c r="Q1272" i="10"/>
  <c r="R1272" i="10" s="1"/>
  <c r="S1272" i="10" s="1"/>
  <c r="T1272" i="10" s="1"/>
  <c r="F1272" i="10"/>
  <c r="F1271" i="10"/>
  <c r="E1270" i="11"/>
  <c r="F1270" i="11" s="1"/>
  <c r="C1271" i="11"/>
  <c r="D1271" i="11"/>
  <c r="K1269" i="11"/>
  <c r="F1269" i="11"/>
  <c r="J432" i="9"/>
  <c r="D432" i="9"/>
  <c r="L431" i="9"/>
  <c r="K431" i="9"/>
  <c r="Q1273" i="10" l="1"/>
  <c r="R1273" i="10" s="1"/>
  <c r="S1273" i="10" s="1"/>
  <c r="T1273" i="10" s="1"/>
  <c r="M1273" i="10"/>
  <c r="N1273" i="10"/>
  <c r="D1274" i="10"/>
  <c r="E1273" i="10"/>
  <c r="E1271" i="11"/>
  <c r="L1270" i="11"/>
  <c r="I1270" i="11"/>
  <c r="L1269" i="11"/>
  <c r="I1269" i="11"/>
  <c r="D1272" i="11"/>
  <c r="C1272" i="11"/>
  <c r="E1272" i="11"/>
  <c r="K1272" i="11" s="1"/>
  <c r="K1270" i="11"/>
  <c r="E432" i="9"/>
  <c r="E1274" i="10" l="1"/>
  <c r="N1274" i="10"/>
  <c r="D1275" i="10"/>
  <c r="Q1274" i="10"/>
  <c r="R1274" i="10" s="1"/>
  <c r="S1274" i="10" s="1"/>
  <c r="T1274" i="10" s="1"/>
  <c r="M1274" i="10"/>
  <c r="F1273" i="10"/>
  <c r="K1271" i="11"/>
  <c r="F1271" i="11"/>
  <c r="C1273" i="11"/>
  <c r="E1273" i="11"/>
  <c r="K1273" i="11" s="1"/>
  <c r="D1273" i="11"/>
  <c r="F1272" i="11"/>
  <c r="G432" i="9"/>
  <c r="H432" i="9"/>
  <c r="I432" i="9" s="1"/>
  <c r="F432" i="9"/>
  <c r="C433" i="9" s="1"/>
  <c r="D1276" i="10" l="1"/>
  <c r="E1275" i="10"/>
  <c r="Q1275" i="10"/>
  <c r="R1275" i="10" s="1"/>
  <c r="S1275" i="10" s="1"/>
  <c r="T1275" i="10" s="1"/>
  <c r="M1275" i="10"/>
  <c r="N1275" i="10"/>
  <c r="F1274" i="10"/>
  <c r="F1273" i="11"/>
  <c r="L1273" i="11" s="1"/>
  <c r="I1272" i="11"/>
  <c r="L1272" i="11"/>
  <c r="L1271" i="11"/>
  <c r="I1271" i="11"/>
  <c r="D1274" i="11"/>
  <c r="C1274" i="11"/>
  <c r="J433" i="9"/>
  <c r="D433" i="9"/>
  <c r="L432" i="9"/>
  <c r="K432" i="9"/>
  <c r="I1273" i="11" l="1"/>
  <c r="F1275" i="10"/>
  <c r="D1277" i="10"/>
  <c r="N1276" i="10"/>
  <c r="M1276" i="10"/>
  <c r="E1276" i="10"/>
  <c r="Q1276" i="10"/>
  <c r="R1276" i="10" s="1"/>
  <c r="S1276" i="10" s="1"/>
  <c r="T1276" i="10" s="1"/>
  <c r="C1275" i="11"/>
  <c r="D1275" i="11"/>
  <c r="E1274" i="11"/>
  <c r="E433" i="9"/>
  <c r="M1277" i="10" l="1"/>
  <c r="E1277" i="10"/>
  <c r="Q1277" i="10"/>
  <c r="R1277" i="10" s="1"/>
  <c r="S1277" i="10" s="1"/>
  <c r="T1277" i="10" s="1"/>
  <c r="N1277" i="10"/>
  <c r="D1278" i="10"/>
  <c r="F1276" i="10"/>
  <c r="F1277" i="10"/>
  <c r="C1276" i="11"/>
  <c r="D1276" i="11"/>
  <c r="E1275" i="11"/>
  <c r="K1275" i="11" s="1"/>
  <c r="K1274" i="11"/>
  <c r="F1274" i="11"/>
  <c r="G433" i="9"/>
  <c r="H433" i="9"/>
  <c r="I433" i="9" s="1"/>
  <c r="F433" i="9"/>
  <c r="C434" i="9" s="1"/>
  <c r="Q1278" i="10" l="1"/>
  <c r="R1278" i="10" s="1"/>
  <c r="S1278" i="10" s="1"/>
  <c r="T1278" i="10" s="1"/>
  <c r="N1278" i="10"/>
  <c r="E1278" i="10"/>
  <c r="D1279" i="10"/>
  <c r="M1278" i="10"/>
  <c r="F1275" i="11"/>
  <c r="I1275" i="11" s="1"/>
  <c r="E1276" i="11"/>
  <c r="I1274" i="11"/>
  <c r="L1274" i="11"/>
  <c r="D1277" i="11"/>
  <c r="C1277" i="11"/>
  <c r="J434" i="9"/>
  <c r="D434" i="9"/>
  <c r="L433" i="9"/>
  <c r="K433" i="9"/>
  <c r="N1279" i="10" l="1"/>
  <c r="Q1279" i="10"/>
  <c r="R1279" i="10" s="1"/>
  <c r="S1279" i="10" s="1"/>
  <c r="T1279" i="10" s="1"/>
  <c r="M1279" i="10"/>
  <c r="E1279" i="10"/>
  <c r="D1280" i="10"/>
  <c r="F1278" i="10"/>
  <c r="L1275" i="11"/>
  <c r="C1278" i="11"/>
  <c r="D1278" i="11"/>
  <c r="E1278" i="11"/>
  <c r="K1278" i="11" s="1"/>
  <c r="E1277" i="11"/>
  <c r="F1278" i="11" s="1"/>
  <c r="K1276" i="11"/>
  <c r="F1276" i="11"/>
  <c r="E434" i="9"/>
  <c r="E1280" i="10" l="1"/>
  <c r="N1280" i="10"/>
  <c r="M1280" i="10"/>
  <c r="D1281" i="10"/>
  <c r="Q1280" i="10"/>
  <c r="R1280" i="10" s="1"/>
  <c r="S1280" i="10" s="1"/>
  <c r="T1280" i="10" s="1"/>
  <c r="F1279" i="10"/>
  <c r="C1279" i="11"/>
  <c r="D1279" i="11"/>
  <c r="I1278" i="11"/>
  <c r="L1278" i="11"/>
  <c r="L1276" i="11"/>
  <c r="I1276" i="11"/>
  <c r="K1277" i="11"/>
  <c r="F1277" i="11"/>
  <c r="G434" i="9"/>
  <c r="H434" i="9"/>
  <c r="I434" i="9" s="1"/>
  <c r="F434" i="9"/>
  <c r="C435" i="9" s="1"/>
  <c r="N1281" i="10" l="1"/>
  <c r="D1282" i="10"/>
  <c r="M1281" i="10"/>
  <c r="Q1281" i="10"/>
  <c r="R1281" i="10" s="1"/>
  <c r="S1281" i="10" s="1"/>
  <c r="T1281" i="10" s="1"/>
  <c r="E1281" i="10"/>
  <c r="F1281" i="10"/>
  <c r="F1280" i="10"/>
  <c r="L1277" i="11"/>
  <c r="I1277" i="11"/>
  <c r="E1279" i="11"/>
  <c r="C1280" i="11"/>
  <c r="D1280" i="11"/>
  <c r="J435" i="9"/>
  <c r="D435" i="9"/>
  <c r="L434" i="9"/>
  <c r="K434" i="9"/>
  <c r="N1282" i="10" l="1"/>
  <c r="M1282" i="10"/>
  <c r="D1283" i="10"/>
  <c r="E1282" i="10"/>
  <c r="Q1282" i="10"/>
  <c r="R1282" i="10" s="1"/>
  <c r="S1282" i="10" s="1"/>
  <c r="T1282" i="10" s="1"/>
  <c r="C1281" i="11"/>
  <c r="D1281" i="11"/>
  <c r="K1279" i="11"/>
  <c r="F1279" i="11"/>
  <c r="E1280" i="11"/>
  <c r="K1280" i="11" s="1"/>
  <c r="E435" i="9"/>
  <c r="F1282" i="10" l="1"/>
  <c r="N1283" i="10"/>
  <c r="E1283" i="10"/>
  <c r="M1283" i="10"/>
  <c r="D1284" i="10"/>
  <c r="Q1283" i="10"/>
  <c r="R1283" i="10" s="1"/>
  <c r="S1283" i="10" s="1"/>
  <c r="T1283" i="10" s="1"/>
  <c r="E1281" i="11"/>
  <c r="K1281" i="11" s="1"/>
  <c r="L1279" i="11"/>
  <c r="I1279" i="11"/>
  <c r="F1280" i="11"/>
  <c r="D1282" i="11"/>
  <c r="C1282" i="11"/>
  <c r="G435" i="9"/>
  <c r="H435" i="9"/>
  <c r="I435" i="9" s="1"/>
  <c r="F435" i="9"/>
  <c r="C436" i="9" s="1"/>
  <c r="Q1284" i="10" l="1"/>
  <c r="R1284" i="10" s="1"/>
  <c r="S1284" i="10" s="1"/>
  <c r="T1284" i="10" s="1"/>
  <c r="E1284" i="10"/>
  <c r="N1284" i="10"/>
  <c r="M1284" i="10"/>
  <c r="D1285" i="10"/>
  <c r="F1283" i="10"/>
  <c r="E1282" i="11"/>
  <c r="D1283" i="11"/>
  <c r="C1283" i="11"/>
  <c r="L1280" i="11"/>
  <c r="I1280" i="11"/>
  <c r="F1281" i="11"/>
  <c r="J436" i="9"/>
  <c r="D436" i="9"/>
  <c r="L435" i="9"/>
  <c r="K435" i="9"/>
  <c r="M1285" i="10" l="1"/>
  <c r="D1286" i="10"/>
  <c r="N1285" i="10"/>
  <c r="E1285" i="10"/>
  <c r="Q1285" i="10"/>
  <c r="R1285" i="10" s="1"/>
  <c r="S1285" i="10" s="1"/>
  <c r="T1285" i="10" s="1"/>
  <c r="F1284" i="10"/>
  <c r="E1283" i="11"/>
  <c r="F1283" i="11" s="1"/>
  <c r="L1281" i="11"/>
  <c r="I1281" i="11"/>
  <c r="D1284" i="11"/>
  <c r="C1284" i="11"/>
  <c r="K1282" i="11"/>
  <c r="F1282" i="11"/>
  <c r="E436" i="9"/>
  <c r="M1286" i="10" l="1"/>
  <c r="Q1286" i="10"/>
  <c r="R1286" i="10" s="1"/>
  <c r="S1286" i="10" s="1"/>
  <c r="T1286" i="10" s="1"/>
  <c r="E1286" i="10"/>
  <c r="N1286" i="10"/>
  <c r="D1287" i="10"/>
  <c r="F1285" i="10"/>
  <c r="F1286" i="10"/>
  <c r="L1283" i="11"/>
  <c r="I1283" i="11"/>
  <c r="E1284" i="11"/>
  <c r="L1282" i="11"/>
  <c r="I1282" i="11"/>
  <c r="E1285" i="11"/>
  <c r="K1285" i="11" s="1"/>
  <c r="C1285" i="11"/>
  <c r="D1285" i="11"/>
  <c r="K1283" i="11"/>
  <c r="G436" i="9"/>
  <c r="H436" i="9"/>
  <c r="I436" i="9" s="1"/>
  <c r="F436" i="9"/>
  <c r="C437" i="9" s="1"/>
  <c r="N1287" i="10" l="1"/>
  <c r="E1287" i="10"/>
  <c r="Q1287" i="10"/>
  <c r="R1287" i="10" s="1"/>
  <c r="S1287" i="10" s="1"/>
  <c r="T1287" i="10" s="1"/>
  <c r="D1288" i="10"/>
  <c r="M1287" i="10"/>
  <c r="D1286" i="11"/>
  <c r="C1286" i="11"/>
  <c r="K1284" i="11"/>
  <c r="F1285" i="11"/>
  <c r="F1284" i="11"/>
  <c r="J437" i="9"/>
  <c r="D437" i="9"/>
  <c r="L436" i="9"/>
  <c r="K436" i="9"/>
  <c r="E1288" i="10" l="1"/>
  <c r="Q1288" i="10"/>
  <c r="R1288" i="10" s="1"/>
  <c r="S1288" i="10" s="1"/>
  <c r="T1288" i="10" s="1"/>
  <c r="D1289" i="10"/>
  <c r="M1288" i="10"/>
  <c r="N1288" i="10"/>
  <c r="F1287" i="10"/>
  <c r="F1288" i="10"/>
  <c r="E1286" i="11"/>
  <c r="L1284" i="11"/>
  <c r="I1284" i="11"/>
  <c r="E1287" i="11"/>
  <c r="K1287" i="11" s="1"/>
  <c r="D1287" i="11"/>
  <c r="C1287" i="11"/>
  <c r="I1285" i="11"/>
  <c r="L1285" i="11"/>
  <c r="E437" i="9"/>
  <c r="Q1289" i="10" l="1"/>
  <c r="R1289" i="10" s="1"/>
  <c r="S1289" i="10" s="1"/>
  <c r="T1289" i="10" s="1"/>
  <c r="D1290" i="10"/>
  <c r="M1289" i="10"/>
  <c r="N1289" i="10"/>
  <c r="E1289" i="10"/>
  <c r="D1288" i="11"/>
  <c r="E1288" i="11"/>
  <c r="K1288" i="11" s="1"/>
  <c r="C1288" i="11"/>
  <c r="K1286" i="11"/>
  <c r="F1287" i="11"/>
  <c r="F1286" i="11"/>
  <c r="G437" i="9"/>
  <c r="H437" i="9"/>
  <c r="I437" i="9" s="1"/>
  <c r="F437" i="9"/>
  <c r="C438" i="9" s="1"/>
  <c r="F1289" i="10" l="1"/>
  <c r="N1290" i="10"/>
  <c r="Q1290" i="10"/>
  <c r="R1290" i="10" s="1"/>
  <c r="S1290" i="10" s="1"/>
  <c r="T1290" i="10" s="1"/>
  <c r="D1291" i="10"/>
  <c r="E1290" i="10"/>
  <c r="M1290" i="10"/>
  <c r="F1288" i="11"/>
  <c r="L1288" i="11" s="1"/>
  <c r="L1287" i="11"/>
  <c r="I1287" i="11"/>
  <c r="C1289" i="11"/>
  <c r="D1289" i="11"/>
  <c r="L1286" i="11"/>
  <c r="I1286" i="11"/>
  <c r="J438" i="9"/>
  <c r="D438" i="9"/>
  <c r="L437" i="9"/>
  <c r="K437" i="9"/>
  <c r="F1290" i="10" l="1"/>
  <c r="D1292" i="10"/>
  <c r="M1291" i="10"/>
  <c r="N1291" i="10"/>
  <c r="Q1291" i="10"/>
  <c r="R1291" i="10" s="1"/>
  <c r="S1291" i="10" s="1"/>
  <c r="T1291" i="10" s="1"/>
  <c r="E1291" i="10"/>
  <c r="I1288" i="11"/>
  <c r="E1289" i="11"/>
  <c r="E1290" i="11"/>
  <c r="K1290" i="11" s="1"/>
  <c r="C1290" i="11"/>
  <c r="D1290" i="11"/>
  <c r="E438" i="9"/>
  <c r="F1291" i="10" l="1"/>
  <c r="Q1292" i="10"/>
  <c r="R1292" i="10" s="1"/>
  <c r="S1292" i="10" s="1"/>
  <c r="T1292" i="10" s="1"/>
  <c r="M1292" i="10"/>
  <c r="E1292" i="10"/>
  <c r="N1292" i="10"/>
  <c r="D1293" i="10"/>
  <c r="K1289" i="11"/>
  <c r="F1289" i="11"/>
  <c r="F1290" i="11"/>
  <c r="C1291" i="11"/>
  <c r="D1291" i="11"/>
  <c r="E1291" i="11"/>
  <c r="F1291" i="11" s="1"/>
  <c r="G438" i="9"/>
  <c r="H438" i="9"/>
  <c r="I438" i="9" s="1"/>
  <c r="F438" i="9"/>
  <c r="C439" i="9" s="1"/>
  <c r="E1293" i="10" l="1"/>
  <c r="Q1293" i="10"/>
  <c r="R1293" i="10" s="1"/>
  <c r="S1293" i="10" s="1"/>
  <c r="T1293" i="10" s="1"/>
  <c r="D1294" i="10"/>
  <c r="N1293" i="10"/>
  <c r="M1293" i="10"/>
  <c r="F1292" i="10"/>
  <c r="F1293" i="10"/>
  <c r="L1291" i="11"/>
  <c r="I1291" i="11"/>
  <c r="L1290" i="11"/>
  <c r="I1290" i="11"/>
  <c r="I1289" i="11"/>
  <c r="L1289" i="11"/>
  <c r="K1291" i="11"/>
  <c r="D1292" i="11"/>
  <c r="C1292" i="11"/>
  <c r="J439" i="9"/>
  <c r="D439" i="9"/>
  <c r="L438" i="9"/>
  <c r="K438" i="9"/>
  <c r="M1294" i="10" l="1"/>
  <c r="D1295" i="10"/>
  <c r="N1294" i="10"/>
  <c r="E1294" i="10"/>
  <c r="Q1294" i="10"/>
  <c r="R1294" i="10" s="1"/>
  <c r="S1294" i="10" s="1"/>
  <c r="T1294" i="10" s="1"/>
  <c r="F1294" i="10"/>
  <c r="D1293" i="11"/>
  <c r="C1293" i="11"/>
  <c r="E1293" i="11"/>
  <c r="K1293" i="11" s="1"/>
  <c r="E1292" i="11"/>
  <c r="E439" i="9"/>
  <c r="Q1295" i="10" l="1"/>
  <c r="R1295" i="10" s="1"/>
  <c r="S1295" i="10" s="1"/>
  <c r="T1295" i="10" s="1"/>
  <c r="E1295" i="10"/>
  <c r="M1295" i="10"/>
  <c r="N1295" i="10"/>
  <c r="D1296" i="10"/>
  <c r="K1292" i="11"/>
  <c r="F1292" i="11"/>
  <c r="F1293" i="11"/>
  <c r="D1294" i="11"/>
  <c r="C1294" i="11"/>
  <c r="G439" i="9"/>
  <c r="H439" i="9"/>
  <c r="I439" i="9" s="1"/>
  <c r="F439" i="9"/>
  <c r="C440" i="9" s="1"/>
  <c r="N1296" i="10" l="1"/>
  <c r="M1296" i="10"/>
  <c r="E1296" i="10"/>
  <c r="D1297" i="10"/>
  <c r="Q1296" i="10"/>
  <c r="R1296" i="10" s="1"/>
  <c r="S1296" i="10" s="1"/>
  <c r="T1296" i="10" s="1"/>
  <c r="F1295" i="10"/>
  <c r="F1296" i="10"/>
  <c r="L1292" i="11"/>
  <c r="I1292" i="11"/>
  <c r="E1294" i="11"/>
  <c r="C1295" i="11"/>
  <c r="D1295" i="11"/>
  <c r="L1293" i="11"/>
  <c r="I1293" i="11"/>
  <c r="J440" i="9"/>
  <c r="D440" i="9"/>
  <c r="L439" i="9"/>
  <c r="K439" i="9"/>
  <c r="E1297" i="10" l="1"/>
  <c r="D1298" i="10"/>
  <c r="N1297" i="10"/>
  <c r="M1297" i="10"/>
  <c r="Q1297" i="10"/>
  <c r="R1297" i="10" s="1"/>
  <c r="S1297" i="10" s="1"/>
  <c r="T1297" i="10" s="1"/>
  <c r="K1294" i="11"/>
  <c r="F1294" i="11"/>
  <c r="E1295" i="11"/>
  <c r="D1296" i="11"/>
  <c r="C1296" i="11"/>
  <c r="E1296" i="11"/>
  <c r="K1296" i="11" s="1"/>
  <c r="E440" i="9"/>
  <c r="F1297" i="10" l="1"/>
  <c r="N1298" i="10"/>
  <c r="E1298" i="10"/>
  <c r="D1299" i="10"/>
  <c r="Q1298" i="10"/>
  <c r="R1298" i="10" s="1"/>
  <c r="S1298" i="10" s="1"/>
  <c r="T1298" i="10" s="1"/>
  <c r="M1298" i="10"/>
  <c r="K1295" i="11"/>
  <c r="F1296" i="11"/>
  <c r="C1297" i="11"/>
  <c r="D1297" i="11"/>
  <c r="F1295" i="11"/>
  <c r="L1294" i="11"/>
  <c r="I1294" i="11"/>
  <c r="G440" i="9"/>
  <c r="H440" i="9"/>
  <c r="I440" i="9" s="1"/>
  <c r="F440" i="9"/>
  <c r="C441" i="9" s="1"/>
  <c r="E1299" i="10" l="1"/>
  <c r="M1299" i="10"/>
  <c r="N1299" i="10"/>
  <c r="Q1299" i="10"/>
  <c r="R1299" i="10" s="1"/>
  <c r="S1299" i="10" s="1"/>
  <c r="T1299" i="10" s="1"/>
  <c r="D1300" i="10"/>
  <c r="F1299" i="10"/>
  <c r="F1298" i="10"/>
  <c r="D1298" i="11"/>
  <c r="C1298" i="11"/>
  <c r="I1295" i="11"/>
  <c r="L1295" i="11"/>
  <c r="I1296" i="11"/>
  <c r="L1296" i="11"/>
  <c r="E1297" i="11"/>
  <c r="J441" i="9"/>
  <c r="D441" i="9"/>
  <c r="L440" i="9"/>
  <c r="K440" i="9"/>
  <c r="E1300" i="10" l="1"/>
  <c r="Q1300" i="10"/>
  <c r="R1300" i="10" s="1"/>
  <c r="S1300" i="10" s="1"/>
  <c r="T1300" i="10" s="1"/>
  <c r="N1300" i="10"/>
  <c r="D1301" i="10"/>
  <c r="M1300" i="10"/>
  <c r="D1299" i="11"/>
  <c r="C1299" i="11"/>
  <c r="K1297" i="11"/>
  <c r="F1297" i="11"/>
  <c r="E1298" i="11"/>
  <c r="E441" i="9"/>
  <c r="M1301" i="10" l="1"/>
  <c r="E1301" i="10"/>
  <c r="N1301" i="10"/>
  <c r="D1302" i="10"/>
  <c r="Q1301" i="10"/>
  <c r="R1301" i="10" s="1"/>
  <c r="S1301" i="10" s="1"/>
  <c r="T1301" i="10" s="1"/>
  <c r="F1300" i="10"/>
  <c r="F1301" i="10"/>
  <c r="C1300" i="11"/>
  <c r="D1300" i="11"/>
  <c r="E1299" i="11"/>
  <c r="K1298" i="11"/>
  <c r="L1297" i="11"/>
  <c r="I1297" i="11"/>
  <c r="F1298" i="11"/>
  <c r="G441" i="9"/>
  <c r="H441" i="9"/>
  <c r="I441" i="9" s="1"/>
  <c r="F441" i="9"/>
  <c r="C442" i="9" s="1"/>
  <c r="N1302" i="10" l="1"/>
  <c r="E1302" i="10"/>
  <c r="Q1302" i="10"/>
  <c r="R1302" i="10" s="1"/>
  <c r="S1302" i="10" s="1"/>
  <c r="T1302" i="10" s="1"/>
  <c r="D1303" i="10"/>
  <c r="M1302" i="10"/>
  <c r="L1298" i="11"/>
  <c r="I1298" i="11"/>
  <c r="E1300" i="11"/>
  <c r="K1300" i="11" s="1"/>
  <c r="K1299" i="11"/>
  <c r="D1301" i="11"/>
  <c r="C1301" i="11"/>
  <c r="F1299" i="11"/>
  <c r="J442" i="9"/>
  <c r="D442" i="9"/>
  <c r="L441" i="9"/>
  <c r="K441" i="9"/>
  <c r="F1302" i="10" l="1"/>
  <c r="Q1303" i="10"/>
  <c r="R1303" i="10" s="1"/>
  <c r="S1303" i="10" s="1"/>
  <c r="T1303" i="10" s="1"/>
  <c r="E1303" i="10"/>
  <c r="M1303" i="10"/>
  <c r="N1303" i="10"/>
  <c r="D1304" i="10"/>
  <c r="F1300" i="11"/>
  <c r="L1300" i="11" s="1"/>
  <c r="C1302" i="11"/>
  <c r="D1302" i="11"/>
  <c r="L1299" i="11"/>
  <c r="I1299" i="11"/>
  <c r="E1301" i="11"/>
  <c r="E442" i="9"/>
  <c r="D1305" i="10" l="1"/>
  <c r="M1304" i="10"/>
  <c r="Q1304" i="10"/>
  <c r="R1304" i="10" s="1"/>
  <c r="S1304" i="10" s="1"/>
  <c r="T1304" i="10" s="1"/>
  <c r="N1304" i="10"/>
  <c r="E1304" i="10"/>
  <c r="F1303" i="10"/>
  <c r="I1300" i="11"/>
  <c r="F1304" i="10"/>
  <c r="C1303" i="11"/>
  <c r="D1303" i="11"/>
  <c r="K1301" i="11"/>
  <c r="F1301" i="11"/>
  <c r="E1302" i="11"/>
  <c r="G442" i="9"/>
  <c r="H442" i="9"/>
  <c r="I442" i="9" s="1"/>
  <c r="F442" i="9"/>
  <c r="C443" i="9" s="1"/>
  <c r="D1306" i="10" l="1"/>
  <c r="M1305" i="10"/>
  <c r="Q1305" i="10"/>
  <c r="R1305" i="10" s="1"/>
  <c r="S1305" i="10" s="1"/>
  <c r="T1305" i="10" s="1"/>
  <c r="E1305" i="10"/>
  <c r="N1305" i="10"/>
  <c r="D1304" i="11"/>
  <c r="C1304" i="11"/>
  <c r="I1301" i="11"/>
  <c r="L1301" i="11"/>
  <c r="E1303" i="11"/>
  <c r="K1303" i="11" s="1"/>
  <c r="K1302" i="11"/>
  <c r="F1302" i="11"/>
  <c r="J443" i="9"/>
  <c r="D443" i="9"/>
  <c r="L442" i="9"/>
  <c r="K442" i="9"/>
  <c r="F1305" i="10" l="1"/>
  <c r="N1306" i="10"/>
  <c r="Q1306" i="10"/>
  <c r="R1306" i="10" s="1"/>
  <c r="S1306" i="10" s="1"/>
  <c r="T1306" i="10" s="1"/>
  <c r="D1307" i="10"/>
  <c r="M1306" i="10"/>
  <c r="E1306" i="10"/>
  <c r="E1304" i="11"/>
  <c r="D1305" i="11"/>
  <c r="C1305" i="11"/>
  <c r="L1302" i="11"/>
  <c r="I1302" i="11"/>
  <c r="F1303" i="11"/>
  <c r="E443" i="9"/>
  <c r="D1308" i="10" l="1"/>
  <c r="Q1307" i="10"/>
  <c r="R1307" i="10" s="1"/>
  <c r="S1307" i="10" s="1"/>
  <c r="T1307" i="10" s="1"/>
  <c r="M1307" i="10"/>
  <c r="N1307" i="10"/>
  <c r="E1307" i="10"/>
  <c r="F1306" i="10"/>
  <c r="D1306" i="11"/>
  <c r="C1306" i="11"/>
  <c r="L1303" i="11"/>
  <c r="I1303" i="11"/>
  <c r="E1305" i="11"/>
  <c r="F1305" i="11" s="1"/>
  <c r="K1304" i="11"/>
  <c r="F1304" i="11"/>
  <c r="G443" i="9"/>
  <c r="H443" i="9"/>
  <c r="I443" i="9" s="1"/>
  <c r="F443" i="9"/>
  <c r="C444" i="9" s="1"/>
  <c r="F1307" i="10" l="1"/>
  <c r="Q1308" i="10"/>
  <c r="R1308" i="10" s="1"/>
  <c r="S1308" i="10" s="1"/>
  <c r="T1308" i="10" s="1"/>
  <c r="E1308" i="10"/>
  <c r="N1308" i="10"/>
  <c r="M1308" i="10"/>
  <c r="D1309" i="10"/>
  <c r="L1305" i="11"/>
  <c r="I1305" i="11"/>
  <c r="I1304" i="11"/>
  <c r="L1304" i="11"/>
  <c r="K1305" i="11"/>
  <c r="C1307" i="11"/>
  <c r="D1307" i="11"/>
  <c r="E1306" i="11"/>
  <c r="J444" i="9"/>
  <c r="D444" i="9"/>
  <c r="L443" i="9"/>
  <c r="K443" i="9"/>
  <c r="Q1309" i="10" l="1"/>
  <c r="R1309" i="10" s="1"/>
  <c r="S1309" i="10" s="1"/>
  <c r="T1309" i="10" s="1"/>
  <c r="N1309" i="10"/>
  <c r="D1310" i="10"/>
  <c r="M1309" i="10"/>
  <c r="E1309" i="10"/>
  <c r="F1309" i="10"/>
  <c r="F1308" i="10"/>
  <c r="K1306" i="11"/>
  <c r="F1306" i="11"/>
  <c r="E1307" i="11"/>
  <c r="K1307" i="11" s="1"/>
  <c r="F1307" i="11"/>
  <c r="C1308" i="11"/>
  <c r="D1308" i="11"/>
  <c r="E1308" i="11"/>
  <c r="K1308" i="11" s="1"/>
  <c r="E444" i="9"/>
  <c r="M1310" i="10" l="1"/>
  <c r="Q1310" i="10"/>
  <c r="R1310" i="10" s="1"/>
  <c r="S1310" i="10" s="1"/>
  <c r="T1310" i="10" s="1"/>
  <c r="N1310" i="10"/>
  <c r="E1310" i="10"/>
  <c r="D1311" i="10"/>
  <c r="L1306" i="11"/>
  <c r="I1306" i="11"/>
  <c r="L1307" i="11"/>
  <c r="I1307" i="11"/>
  <c r="C1309" i="11"/>
  <c r="D1309" i="11"/>
  <c r="F1308" i="11"/>
  <c r="G444" i="9"/>
  <c r="H444" i="9"/>
  <c r="I444" i="9" s="1"/>
  <c r="F444" i="9"/>
  <c r="C445" i="9" s="1"/>
  <c r="N1311" i="10" l="1"/>
  <c r="D1312" i="10"/>
  <c r="Q1311" i="10"/>
  <c r="R1311" i="10" s="1"/>
  <c r="S1311" i="10" s="1"/>
  <c r="T1311" i="10" s="1"/>
  <c r="E1311" i="10"/>
  <c r="M1311" i="10"/>
  <c r="F1310" i="10"/>
  <c r="F1311" i="10"/>
  <c r="D1310" i="11"/>
  <c r="C1310" i="11"/>
  <c r="L1308" i="11"/>
  <c r="I1308" i="11"/>
  <c r="E1309" i="11"/>
  <c r="J445" i="9"/>
  <c r="D445" i="9"/>
  <c r="L444" i="9"/>
  <c r="K444" i="9"/>
  <c r="M1312" i="10" l="1"/>
  <c r="D1313" i="10"/>
  <c r="E1312" i="10"/>
  <c r="N1312" i="10"/>
  <c r="Q1312" i="10"/>
  <c r="R1312" i="10" s="1"/>
  <c r="S1312" i="10" s="1"/>
  <c r="T1312" i="10" s="1"/>
  <c r="E1311" i="11"/>
  <c r="K1311" i="11" s="1"/>
  <c r="D1311" i="11"/>
  <c r="C1311" i="11"/>
  <c r="E1310" i="11"/>
  <c r="K1310" i="11" s="1"/>
  <c r="K1309" i="11"/>
  <c r="F1309" i="11"/>
  <c r="E445" i="9"/>
  <c r="F1312" i="10" l="1"/>
  <c r="M1313" i="10"/>
  <c r="N1313" i="10"/>
  <c r="Q1313" i="10"/>
  <c r="R1313" i="10" s="1"/>
  <c r="S1313" i="10" s="1"/>
  <c r="T1313" i="10" s="1"/>
  <c r="E1313" i="10"/>
  <c r="D1314" i="10"/>
  <c r="F1310" i="11"/>
  <c r="I1310" i="11" s="1"/>
  <c r="L1309" i="11"/>
  <c r="I1309" i="11"/>
  <c r="D1312" i="11"/>
  <c r="C1312" i="11"/>
  <c r="F1311" i="11"/>
  <c r="G445" i="9"/>
  <c r="H445" i="9"/>
  <c r="I445" i="9" s="1"/>
  <c r="F445" i="9"/>
  <c r="C446" i="9" s="1"/>
  <c r="E1314" i="10" l="1"/>
  <c r="D1315" i="10"/>
  <c r="Q1314" i="10"/>
  <c r="R1314" i="10" s="1"/>
  <c r="S1314" i="10" s="1"/>
  <c r="T1314" i="10" s="1"/>
  <c r="M1314" i="10"/>
  <c r="N1314" i="10"/>
  <c r="F1313" i="10"/>
  <c r="F1314" i="10"/>
  <c r="L1310" i="11"/>
  <c r="I1311" i="11"/>
  <c r="L1311" i="11"/>
  <c r="E1312" i="11"/>
  <c r="E1313" i="11"/>
  <c r="K1313" i="11" s="1"/>
  <c r="C1313" i="11"/>
  <c r="D1313" i="11"/>
  <c r="J446" i="9"/>
  <c r="D446" i="9"/>
  <c r="L445" i="9"/>
  <c r="K445" i="9"/>
  <c r="N1315" i="10" l="1"/>
  <c r="D1316" i="10"/>
  <c r="E1315" i="10"/>
  <c r="Q1315" i="10"/>
  <c r="R1315" i="10" s="1"/>
  <c r="S1315" i="10" s="1"/>
  <c r="T1315" i="10" s="1"/>
  <c r="M1315" i="10"/>
  <c r="K1312" i="11"/>
  <c r="F1313" i="11"/>
  <c r="F1312" i="11"/>
  <c r="D1314" i="11"/>
  <c r="C1314" i="11"/>
  <c r="E446" i="9"/>
  <c r="Q1316" i="10" l="1"/>
  <c r="R1316" i="10" s="1"/>
  <c r="S1316" i="10" s="1"/>
  <c r="T1316" i="10" s="1"/>
  <c r="E1316" i="10"/>
  <c r="D1317" i="10"/>
  <c r="M1316" i="10"/>
  <c r="N1316" i="10"/>
  <c r="F1315" i="10"/>
  <c r="E1314" i="11"/>
  <c r="I1312" i="11"/>
  <c r="L1312" i="11"/>
  <c r="D1315" i="11"/>
  <c r="C1315" i="11"/>
  <c r="L1313" i="11"/>
  <c r="I1313" i="11"/>
  <c r="G446" i="9"/>
  <c r="H446" i="9"/>
  <c r="I446" i="9" s="1"/>
  <c r="F446" i="9"/>
  <c r="C447" i="9" s="1"/>
  <c r="E1317" i="10" l="1"/>
  <c r="M1317" i="10"/>
  <c r="Q1317" i="10"/>
  <c r="R1317" i="10" s="1"/>
  <c r="S1317" i="10" s="1"/>
  <c r="T1317" i="10" s="1"/>
  <c r="D1318" i="10"/>
  <c r="N1317" i="10"/>
  <c r="F1317" i="10"/>
  <c r="F1316" i="10"/>
  <c r="E1315" i="11"/>
  <c r="F1315" i="11" s="1"/>
  <c r="C1316" i="11"/>
  <c r="D1316" i="11"/>
  <c r="K1314" i="11"/>
  <c r="F1314" i="11"/>
  <c r="J447" i="9"/>
  <c r="D447" i="9"/>
  <c r="L446" i="9"/>
  <c r="K446" i="9"/>
  <c r="M1318" i="10" l="1"/>
  <c r="D1319" i="10"/>
  <c r="N1318" i="10"/>
  <c r="E1318" i="10"/>
  <c r="Q1318" i="10"/>
  <c r="R1318" i="10" s="1"/>
  <c r="S1318" i="10" s="1"/>
  <c r="T1318" i="10" s="1"/>
  <c r="F1318" i="10"/>
  <c r="E1316" i="11"/>
  <c r="D1317" i="11"/>
  <c r="C1317" i="11"/>
  <c r="I1314" i="11"/>
  <c r="L1314" i="11"/>
  <c r="L1315" i="11"/>
  <c r="I1315" i="11"/>
  <c r="K1315" i="11"/>
  <c r="E447" i="9"/>
  <c r="N1319" i="10" l="1"/>
  <c r="Q1319" i="10"/>
  <c r="R1319" i="10" s="1"/>
  <c r="S1319" i="10" s="1"/>
  <c r="T1319" i="10" s="1"/>
  <c r="D1320" i="10"/>
  <c r="M1319" i="10"/>
  <c r="E1319" i="10"/>
  <c r="E1317" i="11"/>
  <c r="D1318" i="11"/>
  <c r="C1318" i="11"/>
  <c r="K1316" i="11"/>
  <c r="F1316" i="11"/>
  <c r="G447" i="9"/>
  <c r="H447" i="9"/>
  <c r="I447" i="9" s="1"/>
  <c r="F447" i="9"/>
  <c r="C448" i="9" s="1"/>
  <c r="E1320" i="10" l="1"/>
  <c r="N1320" i="10"/>
  <c r="Q1320" i="10"/>
  <c r="R1320" i="10" s="1"/>
  <c r="S1320" i="10" s="1"/>
  <c r="T1320" i="10" s="1"/>
  <c r="D1321" i="10"/>
  <c r="M1320" i="10"/>
  <c r="F1319" i="10"/>
  <c r="F1320" i="10"/>
  <c r="D1319" i="11"/>
  <c r="C1319" i="11"/>
  <c r="E1319" i="11"/>
  <c r="K1319" i="11" s="1"/>
  <c r="E1318" i="11"/>
  <c r="L1316" i="11"/>
  <c r="I1316" i="11"/>
  <c r="K1317" i="11"/>
  <c r="F1317" i="11"/>
  <c r="J448" i="9"/>
  <c r="D448" i="9"/>
  <c r="L447" i="9"/>
  <c r="K447" i="9"/>
  <c r="D1322" i="10" l="1"/>
  <c r="E1321" i="10"/>
  <c r="N1321" i="10"/>
  <c r="Q1321" i="10"/>
  <c r="R1321" i="10" s="1"/>
  <c r="S1321" i="10" s="1"/>
  <c r="T1321" i="10" s="1"/>
  <c r="M1321" i="10"/>
  <c r="K1318" i="11"/>
  <c r="F1318" i="11"/>
  <c r="I1317" i="11"/>
  <c r="L1317" i="11"/>
  <c r="E1320" i="11"/>
  <c r="K1320" i="11" s="1"/>
  <c r="D1320" i="11"/>
  <c r="C1320" i="11"/>
  <c r="F1319" i="11"/>
  <c r="E448" i="9"/>
  <c r="F1321" i="10" l="1"/>
  <c r="Q1322" i="10"/>
  <c r="R1322" i="10" s="1"/>
  <c r="S1322" i="10" s="1"/>
  <c r="T1322" i="10" s="1"/>
  <c r="M1322" i="10"/>
  <c r="E1322" i="10"/>
  <c r="D1323" i="10"/>
  <c r="N1322" i="10"/>
  <c r="F1320" i="11"/>
  <c r="I1320" i="11" s="1"/>
  <c r="L1319" i="11"/>
  <c r="I1319" i="11"/>
  <c r="L1318" i="11"/>
  <c r="I1318" i="11"/>
  <c r="C1321" i="11"/>
  <c r="D1321" i="11"/>
  <c r="G448" i="9"/>
  <c r="H448" i="9"/>
  <c r="I448" i="9" s="1"/>
  <c r="F448" i="9"/>
  <c r="C449" i="9" s="1"/>
  <c r="N1323" i="10" l="1"/>
  <c r="M1323" i="10"/>
  <c r="Q1323" i="10"/>
  <c r="R1323" i="10" s="1"/>
  <c r="S1323" i="10" s="1"/>
  <c r="T1323" i="10" s="1"/>
  <c r="D1324" i="10"/>
  <c r="E1323" i="10"/>
  <c r="F1323" i="10"/>
  <c r="F1322" i="10"/>
  <c r="L1320" i="11"/>
  <c r="D1322" i="11"/>
  <c r="C1322" i="11"/>
  <c r="E1321" i="11"/>
  <c r="J449" i="9"/>
  <c r="D449" i="9"/>
  <c r="L448" i="9"/>
  <c r="K448" i="9"/>
  <c r="N1324" i="10" l="1"/>
  <c r="Q1324" i="10"/>
  <c r="R1324" i="10" s="1"/>
  <c r="S1324" i="10" s="1"/>
  <c r="T1324" i="10" s="1"/>
  <c r="E1324" i="10"/>
  <c r="M1324" i="10"/>
  <c r="D1325" i="10"/>
  <c r="E1322" i="11"/>
  <c r="K1322" i="11" s="1"/>
  <c r="K1321" i="11"/>
  <c r="F1321" i="11"/>
  <c r="D1323" i="11"/>
  <c r="E1323" i="11"/>
  <c r="K1323" i="11" s="1"/>
  <c r="C1323" i="11"/>
  <c r="E449" i="9"/>
  <c r="N1325" i="10" l="1"/>
  <c r="Q1325" i="10"/>
  <c r="R1325" i="10" s="1"/>
  <c r="S1325" i="10" s="1"/>
  <c r="T1325" i="10" s="1"/>
  <c r="M1325" i="10"/>
  <c r="D1326" i="10"/>
  <c r="E1325" i="10"/>
  <c r="F1325" i="10"/>
  <c r="F1324" i="10"/>
  <c r="F1322" i="11"/>
  <c r="L1322" i="11" s="1"/>
  <c r="L1321" i="11"/>
  <c r="I1321" i="11"/>
  <c r="F1323" i="11"/>
  <c r="D1324" i="11"/>
  <c r="C1324" i="11"/>
  <c r="E1324" i="11"/>
  <c r="G449" i="9"/>
  <c r="H449" i="9"/>
  <c r="I449" i="9" s="1"/>
  <c r="F449" i="9"/>
  <c r="C450" i="9" s="1"/>
  <c r="D1327" i="10" l="1"/>
  <c r="N1326" i="10"/>
  <c r="M1326" i="10"/>
  <c r="Q1326" i="10"/>
  <c r="R1326" i="10" s="1"/>
  <c r="S1326" i="10" s="1"/>
  <c r="T1326" i="10" s="1"/>
  <c r="E1326" i="10"/>
  <c r="I1322" i="11"/>
  <c r="K1324" i="11"/>
  <c r="F1324" i="11"/>
  <c r="D1325" i="11"/>
  <c r="C1325" i="11"/>
  <c r="L1323" i="11"/>
  <c r="I1323" i="11"/>
  <c r="J450" i="9"/>
  <c r="D450" i="9"/>
  <c r="L449" i="9"/>
  <c r="K449" i="9"/>
  <c r="F1326" i="10" l="1"/>
  <c r="E1327" i="10"/>
  <c r="M1327" i="10"/>
  <c r="D1328" i="10"/>
  <c r="Q1327" i="10"/>
  <c r="R1327" i="10" s="1"/>
  <c r="S1327" i="10" s="1"/>
  <c r="T1327" i="10" s="1"/>
  <c r="N1327" i="10"/>
  <c r="D1326" i="11"/>
  <c r="E1326" i="11"/>
  <c r="K1326" i="11" s="1"/>
  <c r="C1326" i="11"/>
  <c r="E1325" i="11"/>
  <c r="L1324" i="11"/>
  <c r="I1324" i="11"/>
  <c r="E450" i="9"/>
  <c r="N1328" i="10" l="1"/>
  <c r="M1328" i="10"/>
  <c r="E1328" i="10"/>
  <c r="D1329" i="10"/>
  <c r="Q1328" i="10"/>
  <c r="R1328" i="10" s="1"/>
  <c r="S1328" i="10" s="1"/>
  <c r="T1328" i="10" s="1"/>
  <c r="F1328" i="10"/>
  <c r="F1327" i="10"/>
  <c r="K1325" i="11"/>
  <c r="F1325" i="11"/>
  <c r="F1326" i="11"/>
  <c r="C1327" i="11"/>
  <c r="E1327" i="11"/>
  <c r="K1327" i="11" s="1"/>
  <c r="D1327" i="11"/>
  <c r="G450" i="9"/>
  <c r="H450" i="9"/>
  <c r="I450" i="9" s="1"/>
  <c r="F450" i="9"/>
  <c r="C451" i="9" s="1"/>
  <c r="M1329" i="10" l="1"/>
  <c r="N1329" i="10"/>
  <c r="Q1329" i="10"/>
  <c r="R1329" i="10" s="1"/>
  <c r="S1329" i="10" s="1"/>
  <c r="T1329" i="10" s="1"/>
  <c r="D1330" i="10"/>
  <c r="E1329" i="10"/>
  <c r="D1328" i="11"/>
  <c r="C1328" i="11"/>
  <c r="L1326" i="11"/>
  <c r="I1326" i="11"/>
  <c r="F1327" i="11"/>
  <c r="L1325" i="11"/>
  <c r="I1325" i="11"/>
  <c r="J451" i="9"/>
  <c r="D451" i="9"/>
  <c r="L450" i="9"/>
  <c r="K450" i="9"/>
  <c r="F1329" i="10" l="1"/>
  <c r="M1330" i="10"/>
  <c r="D1331" i="10"/>
  <c r="E1330" i="10"/>
  <c r="N1330" i="10"/>
  <c r="Q1330" i="10"/>
  <c r="R1330" i="10" s="1"/>
  <c r="S1330" i="10" s="1"/>
  <c r="T1330" i="10" s="1"/>
  <c r="E1329" i="11"/>
  <c r="K1329" i="11" s="1"/>
  <c r="C1329" i="11"/>
  <c r="D1329" i="11"/>
  <c r="E1328" i="11"/>
  <c r="I1327" i="11"/>
  <c r="L1327" i="11"/>
  <c r="E451" i="9"/>
  <c r="D1332" i="10" l="1"/>
  <c r="E1331" i="10"/>
  <c r="N1331" i="10"/>
  <c r="M1331" i="10"/>
  <c r="Q1331" i="10"/>
  <c r="R1331" i="10" s="1"/>
  <c r="S1331" i="10" s="1"/>
  <c r="T1331" i="10" s="1"/>
  <c r="F1331" i="10"/>
  <c r="F1330" i="10"/>
  <c r="K1328" i="11"/>
  <c r="F1329" i="11"/>
  <c r="F1328" i="11"/>
  <c r="C1330" i="11"/>
  <c r="D1330" i="11"/>
  <c r="G451" i="9"/>
  <c r="H451" i="9"/>
  <c r="I451" i="9" s="1"/>
  <c r="F451" i="9"/>
  <c r="C452" i="9" s="1"/>
  <c r="D1333" i="10" l="1"/>
  <c r="Q1332" i="10"/>
  <c r="R1332" i="10" s="1"/>
  <c r="S1332" i="10" s="1"/>
  <c r="T1332" i="10" s="1"/>
  <c r="M1332" i="10"/>
  <c r="N1332" i="10"/>
  <c r="E1332" i="10"/>
  <c r="L1328" i="11"/>
  <c r="I1328" i="11"/>
  <c r="L1329" i="11"/>
  <c r="I1329" i="11"/>
  <c r="E1330" i="11"/>
  <c r="E1331" i="11"/>
  <c r="K1331" i="11" s="1"/>
  <c r="D1331" i="11"/>
  <c r="C1331" i="11"/>
  <c r="J452" i="9"/>
  <c r="D452" i="9"/>
  <c r="L451" i="9"/>
  <c r="K451" i="9"/>
  <c r="F1332" i="10" l="1"/>
  <c r="Q1333" i="10"/>
  <c r="R1333" i="10" s="1"/>
  <c r="S1333" i="10" s="1"/>
  <c r="T1333" i="10" s="1"/>
  <c r="M1333" i="10"/>
  <c r="D1334" i="10"/>
  <c r="E1333" i="10"/>
  <c r="N1333" i="10"/>
  <c r="K1330" i="11"/>
  <c r="F1330" i="11"/>
  <c r="F1331" i="11"/>
  <c r="C1332" i="11"/>
  <c r="D1332" i="11"/>
  <c r="E452" i="9"/>
  <c r="N1334" i="10" l="1"/>
  <c r="Q1334" i="10"/>
  <c r="R1334" i="10" s="1"/>
  <c r="S1334" i="10" s="1"/>
  <c r="T1334" i="10" s="1"/>
  <c r="D1335" i="10"/>
  <c r="E1334" i="10"/>
  <c r="M1334" i="10"/>
  <c r="F1334" i="10"/>
  <c r="F1333" i="10"/>
  <c r="E1332" i="11"/>
  <c r="C1333" i="11"/>
  <c r="D1333" i="11"/>
  <c r="L1331" i="11"/>
  <c r="I1331" i="11"/>
  <c r="L1330" i="11"/>
  <c r="I1330" i="11"/>
  <c r="G452" i="9"/>
  <c r="H452" i="9"/>
  <c r="I452" i="9" s="1"/>
  <c r="F452" i="9"/>
  <c r="C453" i="9" s="1"/>
  <c r="D1336" i="10" l="1"/>
  <c r="M1335" i="10"/>
  <c r="Q1335" i="10"/>
  <c r="R1335" i="10" s="1"/>
  <c r="S1335" i="10" s="1"/>
  <c r="T1335" i="10" s="1"/>
  <c r="N1335" i="10"/>
  <c r="E1335" i="10"/>
  <c r="K1332" i="11"/>
  <c r="F1332" i="11"/>
  <c r="E1333" i="11"/>
  <c r="D1334" i="11"/>
  <c r="E1334" i="11"/>
  <c r="K1334" i="11" s="1"/>
  <c r="C1334" i="11"/>
  <c r="J453" i="9"/>
  <c r="D453" i="9"/>
  <c r="L452" i="9"/>
  <c r="K452" i="9"/>
  <c r="F1335" i="10" l="1"/>
  <c r="E1336" i="10"/>
  <c r="M1336" i="10"/>
  <c r="Q1336" i="10"/>
  <c r="R1336" i="10" s="1"/>
  <c r="S1336" i="10" s="1"/>
  <c r="T1336" i="10" s="1"/>
  <c r="N1336" i="10"/>
  <c r="D1337" i="10"/>
  <c r="C1335" i="11"/>
  <c r="D1335" i="11"/>
  <c r="K1333" i="11"/>
  <c r="L1332" i="11"/>
  <c r="I1332" i="11"/>
  <c r="F1333" i="11"/>
  <c r="F1334" i="11"/>
  <c r="E453" i="9"/>
  <c r="F1336" i="10" l="1"/>
  <c r="M1337" i="10"/>
  <c r="N1337" i="10"/>
  <c r="D1338" i="10"/>
  <c r="Q1337" i="10"/>
  <c r="R1337" i="10" s="1"/>
  <c r="S1337" i="10" s="1"/>
  <c r="T1337" i="10" s="1"/>
  <c r="E1337" i="10"/>
  <c r="L1334" i="11"/>
  <c r="I1334" i="11"/>
  <c r="E1335" i="11"/>
  <c r="D1336" i="11"/>
  <c r="C1336" i="11"/>
  <c r="L1333" i="11"/>
  <c r="I1333" i="11"/>
  <c r="G453" i="9"/>
  <c r="H453" i="9"/>
  <c r="I453" i="9" s="1"/>
  <c r="F453" i="9"/>
  <c r="C454" i="9" s="1"/>
  <c r="F1337" i="10" l="1"/>
  <c r="E1338" i="10"/>
  <c r="M1338" i="10"/>
  <c r="Q1338" i="10"/>
  <c r="R1338" i="10" s="1"/>
  <c r="S1338" i="10" s="1"/>
  <c r="T1338" i="10" s="1"/>
  <c r="N1338" i="10"/>
  <c r="D1339" i="10"/>
  <c r="E1337" i="11"/>
  <c r="K1337" i="11" s="1"/>
  <c r="C1337" i="11"/>
  <c r="D1337" i="11"/>
  <c r="K1335" i="11"/>
  <c r="F1335" i="11"/>
  <c r="E1336" i="11"/>
  <c r="J454" i="9"/>
  <c r="D454" i="9"/>
  <c r="L453" i="9"/>
  <c r="K453" i="9"/>
  <c r="M1339" i="10" l="1"/>
  <c r="E1339" i="10"/>
  <c r="N1339" i="10"/>
  <c r="Q1339" i="10"/>
  <c r="R1339" i="10" s="1"/>
  <c r="S1339" i="10" s="1"/>
  <c r="T1339" i="10" s="1"/>
  <c r="D1340" i="10"/>
  <c r="F1338" i="10"/>
  <c r="K1336" i="11"/>
  <c r="F1337" i="11"/>
  <c r="C1338" i="11"/>
  <c r="D1338" i="11"/>
  <c r="F1336" i="11"/>
  <c r="L1335" i="11"/>
  <c r="I1335" i="11"/>
  <c r="E454" i="9"/>
  <c r="D1341" i="10" l="1"/>
  <c r="N1340" i="10"/>
  <c r="E1340" i="10"/>
  <c r="Q1340" i="10"/>
  <c r="R1340" i="10" s="1"/>
  <c r="S1340" i="10" s="1"/>
  <c r="T1340" i="10" s="1"/>
  <c r="M1340" i="10"/>
  <c r="F1339" i="10"/>
  <c r="E1338" i="11"/>
  <c r="L1336" i="11"/>
  <c r="I1336" i="11"/>
  <c r="L1337" i="11"/>
  <c r="I1337" i="11"/>
  <c r="E1339" i="11"/>
  <c r="K1339" i="11" s="1"/>
  <c r="C1339" i="11"/>
  <c r="D1339" i="11"/>
  <c r="G454" i="9"/>
  <c r="H454" i="9"/>
  <c r="I454" i="9" s="1"/>
  <c r="F454" i="9"/>
  <c r="C455" i="9" s="1"/>
  <c r="F1340" i="10" l="1"/>
  <c r="Q1341" i="10"/>
  <c r="R1341" i="10" s="1"/>
  <c r="S1341" i="10" s="1"/>
  <c r="T1341" i="10" s="1"/>
  <c r="D1342" i="10"/>
  <c r="E1341" i="10"/>
  <c r="M1341" i="10"/>
  <c r="N1341" i="10"/>
  <c r="D1340" i="11"/>
  <c r="C1340" i="11"/>
  <c r="K1338" i="11"/>
  <c r="F1338" i="11"/>
  <c r="F1339" i="11"/>
  <c r="J455" i="9"/>
  <c r="D455" i="9"/>
  <c r="L454" i="9"/>
  <c r="K454" i="9"/>
  <c r="Q1342" i="10" l="1"/>
  <c r="R1342" i="10" s="1"/>
  <c r="S1342" i="10" s="1"/>
  <c r="T1342" i="10" s="1"/>
  <c r="N1342" i="10"/>
  <c r="D1343" i="10"/>
  <c r="E1342" i="10"/>
  <c r="M1342" i="10"/>
  <c r="F1341" i="10"/>
  <c r="F1342" i="10"/>
  <c r="E1340" i="11"/>
  <c r="I1339" i="11"/>
  <c r="L1339" i="11"/>
  <c r="D1341" i="11"/>
  <c r="C1341" i="11"/>
  <c r="L1338" i="11"/>
  <c r="I1338" i="11"/>
  <c r="E455" i="9"/>
  <c r="Q1343" i="10" l="1"/>
  <c r="R1343" i="10" s="1"/>
  <c r="S1343" i="10" s="1"/>
  <c r="T1343" i="10" s="1"/>
  <c r="E1343" i="10"/>
  <c r="M1343" i="10"/>
  <c r="N1343" i="10"/>
  <c r="D1344" i="10"/>
  <c r="E1341" i="11"/>
  <c r="F1341" i="11" s="1"/>
  <c r="E1342" i="11"/>
  <c r="K1342" i="11" s="1"/>
  <c r="C1342" i="11"/>
  <c r="D1342" i="11"/>
  <c r="K1340" i="11"/>
  <c r="F1340" i="11"/>
  <c r="G455" i="9"/>
  <c r="H455" i="9"/>
  <c r="I455" i="9" s="1"/>
  <c r="F455" i="9"/>
  <c r="C456" i="9" s="1"/>
  <c r="M1344" i="10" l="1"/>
  <c r="E1344" i="10"/>
  <c r="D1345" i="10"/>
  <c r="Q1344" i="10"/>
  <c r="R1344" i="10" s="1"/>
  <c r="S1344" i="10" s="1"/>
  <c r="T1344" i="10" s="1"/>
  <c r="N1344" i="10"/>
  <c r="F1343" i="10"/>
  <c r="F1344" i="10"/>
  <c r="F1342" i="11"/>
  <c r="I1342" i="11" s="1"/>
  <c r="L1340" i="11"/>
  <c r="I1340" i="11"/>
  <c r="C1343" i="11"/>
  <c r="D1343" i="11"/>
  <c r="E1343" i="11"/>
  <c r="K1343" i="11" s="1"/>
  <c r="K1341" i="11"/>
  <c r="L1341" i="11"/>
  <c r="I1341" i="11"/>
  <c r="J456" i="9"/>
  <c r="D456" i="9"/>
  <c r="L455" i="9"/>
  <c r="K455" i="9"/>
  <c r="N1345" i="10" l="1"/>
  <c r="E1345" i="10"/>
  <c r="D1346" i="10"/>
  <c r="Q1345" i="10"/>
  <c r="R1345" i="10" s="1"/>
  <c r="S1345" i="10" s="1"/>
  <c r="T1345" i="10" s="1"/>
  <c r="M1345" i="10"/>
  <c r="L1342" i="11"/>
  <c r="F1343" i="11"/>
  <c r="E1344" i="11"/>
  <c r="K1344" i="11" s="1"/>
  <c r="D1344" i="11"/>
  <c r="C1344" i="11"/>
  <c r="E456" i="9"/>
  <c r="N1346" i="10" l="1"/>
  <c r="E1346" i="10"/>
  <c r="M1346" i="10"/>
  <c r="Q1346" i="10"/>
  <c r="R1346" i="10" s="1"/>
  <c r="S1346" i="10" s="1"/>
  <c r="T1346" i="10" s="1"/>
  <c r="D1347" i="10"/>
  <c r="F1346" i="10"/>
  <c r="F1345" i="10"/>
  <c r="F1344" i="11"/>
  <c r="I1344" i="11" s="1"/>
  <c r="L1343" i="11"/>
  <c r="I1343" i="11"/>
  <c r="C1345" i="11"/>
  <c r="D1345" i="11"/>
  <c r="G456" i="9"/>
  <c r="H456" i="9"/>
  <c r="I456" i="9" s="1"/>
  <c r="F456" i="9"/>
  <c r="C457" i="9" s="1"/>
  <c r="E1347" i="10" l="1"/>
  <c r="M1347" i="10"/>
  <c r="Q1347" i="10"/>
  <c r="R1347" i="10" s="1"/>
  <c r="S1347" i="10" s="1"/>
  <c r="T1347" i="10" s="1"/>
  <c r="D1348" i="10"/>
  <c r="N1347" i="10"/>
  <c r="L1344" i="11"/>
  <c r="E1345" i="11"/>
  <c r="C1346" i="11"/>
  <c r="D1346" i="11"/>
  <c r="E1346" i="11"/>
  <c r="K1346" i="11" s="1"/>
  <c r="J457" i="9"/>
  <c r="D457" i="9"/>
  <c r="L456" i="9"/>
  <c r="K456" i="9"/>
  <c r="N1348" i="10" l="1"/>
  <c r="D1349" i="10"/>
  <c r="M1348" i="10"/>
  <c r="Q1348" i="10"/>
  <c r="R1348" i="10" s="1"/>
  <c r="S1348" i="10" s="1"/>
  <c r="T1348" i="10" s="1"/>
  <c r="E1348" i="10"/>
  <c r="F1347" i="10"/>
  <c r="F1348" i="10"/>
  <c r="C1347" i="11"/>
  <c r="D1347" i="11"/>
  <c r="K1345" i="11"/>
  <c r="F1346" i="11"/>
  <c r="F1345" i="11"/>
  <c r="E457" i="9"/>
  <c r="N1349" i="10" l="1"/>
  <c r="D1350" i="10"/>
  <c r="M1349" i="10"/>
  <c r="E1349" i="10"/>
  <c r="Q1349" i="10"/>
  <c r="R1349" i="10" s="1"/>
  <c r="S1349" i="10" s="1"/>
  <c r="T1349" i="10" s="1"/>
  <c r="D1348" i="11"/>
  <c r="C1348" i="11"/>
  <c r="L1345" i="11"/>
  <c r="I1345" i="11"/>
  <c r="I1346" i="11"/>
  <c r="L1346" i="11"/>
  <c r="E1347" i="11"/>
  <c r="G457" i="9"/>
  <c r="H457" i="9"/>
  <c r="I457" i="9" s="1"/>
  <c r="F457" i="9"/>
  <c r="C458" i="9" s="1"/>
  <c r="F1349" i="10" l="1"/>
  <c r="Q1350" i="10"/>
  <c r="R1350" i="10" s="1"/>
  <c r="S1350" i="10" s="1"/>
  <c r="T1350" i="10" s="1"/>
  <c r="E1350" i="10"/>
  <c r="F1350" i="10" s="1"/>
  <c r="D1351" i="10"/>
  <c r="N1350" i="10"/>
  <c r="M1350" i="10"/>
  <c r="K1347" i="11"/>
  <c r="F1347" i="11"/>
  <c r="E1348" i="11"/>
  <c r="K1348" i="11" s="1"/>
  <c r="C1349" i="11"/>
  <c r="D1349" i="11"/>
  <c r="J458" i="9"/>
  <c r="D458" i="9"/>
  <c r="L457" i="9"/>
  <c r="K457" i="9"/>
  <c r="E1351" i="10" l="1"/>
  <c r="N1351" i="10"/>
  <c r="Q1351" i="10"/>
  <c r="R1351" i="10" s="1"/>
  <c r="S1351" i="10" s="1"/>
  <c r="T1351" i="10" s="1"/>
  <c r="D1352" i="10"/>
  <c r="M1351" i="10"/>
  <c r="F1351" i="10"/>
  <c r="F1348" i="11"/>
  <c r="D1350" i="11"/>
  <c r="C1350" i="11"/>
  <c r="E1349" i="11"/>
  <c r="K1349" i="11" s="1"/>
  <c r="L1347" i="11"/>
  <c r="I1347" i="11"/>
  <c r="E458" i="9"/>
  <c r="Q1352" i="10" l="1"/>
  <c r="R1352" i="10" s="1"/>
  <c r="S1352" i="10" s="1"/>
  <c r="T1352" i="10" s="1"/>
  <c r="D1353" i="10"/>
  <c r="M1352" i="10"/>
  <c r="E1352" i="10"/>
  <c r="N1352" i="10"/>
  <c r="C1351" i="11"/>
  <c r="D1351" i="11"/>
  <c r="F1349" i="11"/>
  <c r="I1348" i="11"/>
  <c r="L1348" i="11"/>
  <c r="E1350" i="11"/>
  <c r="K1350" i="11" s="1"/>
  <c r="G458" i="9"/>
  <c r="H458" i="9"/>
  <c r="I458" i="9" s="1"/>
  <c r="F458" i="9"/>
  <c r="C459" i="9" s="1"/>
  <c r="F1352" i="10" l="1"/>
  <c r="Q1353" i="10"/>
  <c r="R1353" i="10" s="1"/>
  <c r="S1353" i="10" s="1"/>
  <c r="T1353" i="10" s="1"/>
  <c r="N1353" i="10"/>
  <c r="M1353" i="10"/>
  <c r="E1353" i="10"/>
  <c r="D1354" i="10"/>
  <c r="F1350" i="11"/>
  <c r="I1350" i="11" s="1"/>
  <c r="D1352" i="11"/>
  <c r="C1352" i="11"/>
  <c r="L1349" i="11"/>
  <c r="I1349" i="11"/>
  <c r="E1351" i="11"/>
  <c r="J459" i="9"/>
  <c r="D459" i="9"/>
  <c r="L458" i="9"/>
  <c r="K458" i="9"/>
  <c r="E1354" i="10" l="1"/>
  <c r="Q1354" i="10"/>
  <c r="R1354" i="10" s="1"/>
  <c r="S1354" i="10" s="1"/>
  <c r="T1354" i="10" s="1"/>
  <c r="N1354" i="10"/>
  <c r="D1355" i="10"/>
  <c r="M1354" i="10"/>
  <c r="F1354" i="10"/>
  <c r="F1353" i="10"/>
  <c r="L1350" i="11"/>
  <c r="E1352" i="11"/>
  <c r="K1351" i="11"/>
  <c r="F1351" i="11"/>
  <c r="C1353" i="11"/>
  <c r="D1353" i="11"/>
  <c r="E459" i="9"/>
  <c r="D1356" i="10" l="1"/>
  <c r="Q1355" i="10"/>
  <c r="R1355" i="10" s="1"/>
  <c r="S1355" i="10" s="1"/>
  <c r="T1355" i="10" s="1"/>
  <c r="N1355" i="10"/>
  <c r="M1355" i="10"/>
  <c r="E1355" i="10"/>
  <c r="L1351" i="11"/>
  <c r="I1351" i="11"/>
  <c r="C1354" i="11"/>
  <c r="D1354" i="11"/>
  <c r="E1353" i="11"/>
  <c r="K1352" i="11"/>
  <c r="F1352" i="11"/>
  <c r="G459" i="9"/>
  <c r="H459" i="9"/>
  <c r="I459" i="9" s="1"/>
  <c r="F459" i="9"/>
  <c r="C460" i="9" s="1"/>
  <c r="F1355" i="10" l="1"/>
  <c r="Q1356" i="10"/>
  <c r="R1356" i="10" s="1"/>
  <c r="S1356" i="10" s="1"/>
  <c r="T1356" i="10" s="1"/>
  <c r="M1356" i="10"/>
  <c r="E1356" i="10"/>
  <c r="N1356" i="10"/>
  <c r="D1357" i="10"/>
  <c r="D1355" i="11"/>
  <c r="C1355" i="11"/>
  <c r="E1355" i="11"/>
  <c r="K1355" i="11" s="1"/>
  <c r="L1352" i="11"/>
  <c r="I1352" i="11"/>
  <c r="K1353" i="11"/>
  <c r="F1353" i="11"/>
  <c r="E1354" i="11"/>
  <c r="J460" i="9"/>
  <c r="D460" i="9"/>
  <c r="L459" i="9"/>
  <c r="K459" i="9"/>
  <c r="Q1357" i="10" l="1"/>
  <c r="R1357" i="10" s="1"/>
  <c r="S1357" i="10" s="1"/>
  <c r="T1357" i="10" s="1"/>
  <c r="E1357" i="10"/>
  <c r="M1357" i="10"/>
  <c r="N1357" i="10"/>
  <c r="D1358" i="10"/>
  <c r="F1357" i="10"/>
  <c r="F1356" i="10"/>
  <c r="K1354" i="11"/>
  <c r="F1354" i="11"/>
  <c r="E1356" i="11"/>
  <c r="K1356" i="11" s="1"/>
  <c r="C1356" i="11"/>
  <c r="D1356" i="11"/>
  <c r="L1353" i="11"/>
  <c r="I1353" i="11"/>
  <c r="F1355" i="11"/>
  <c r="E460" i="9"/>
  <c r="N1358" i="10" l="1"/>
  <c r="E1358" i="10"/>
  <c r="Q1358" i="10"/>
  <c r="R1358" i="10" s="1"/>
  <c r="S1358" i="10" s="1"/>
  <c r="T1358" i="10" s="1"/>
  <c r="D1359" i="10"/>
  <c r="M1358" i="10"/>
  <c r="I1355" i="11"/>
  <c r="L1355" i="11"/>
  <c r="F1356" i="11"/>
  <c r="E1357" i="11"/>
  <c r="K1357" i="11" s="1"/>
  <c r="D1357" i="11"/>
  <c r="C1357" i="11"/>
  <c r="L1354" i="11"/>
  <c r="I1354" i="11"/>
  <c r="G460" i="9"/>
  <c r="H460" i="9"/>
  <c r="I460" i="9" s="1"/>
  <c r="F460" i="9"/>
  <c r="C461" i="9" s="1"/>
  <c r="N1359" i="10" l="1"/>
  <c r="D1360" i="10"/>
  <c r="E1359" i="10"/>
  <c r="M1359" i="10"/>
  <c r="Q1359" i="10"/>
  <c r="R1359" i="10" s="1"/>
  <c r="S1359" i="10" s="1"/>
  <c r="T1359" i="10" s="1"/>
  <c r="F1358" i="10"/>
  <c r="L1356" i="11"/>
  <c r="I1356" i="11"/>
  <c r="C1358" i="11"/>
  <c r="D1358" i="11"/>
  <c r="F1357" i="11"/>
  <c r="J461" i="9"/>
  <c r="D461" i="9"/>
  <c r="L460" i="9"/>
  <c r="K460" i="9"/>
  <c r="F1359" i="10" l="1"/>
  <c r="E1360" i="10"/>
  <c r="Q1360" i="10"/>
  <c r="R1360" i="10" s="1"/>
  <c r="S1360" i="10" s="1"/>
  <c r="T1360" i="10" s="1"/>
  <c r="M1360" i="10"/>
  <c r="N1360" i="10"/>
  <c r="D1361" i="10"/>
  <c r="C1359" i="11"/>
  <c r="D1359" i="11"/>
  <c r="L1357" i="11"/>
  <c r="I1357" i="11"/>
  <c r="E1358" i="11"/>
  <c r="E461" i="9"/>
  <c r="F1360" i="10" l="1"/>
  <c r="Q1361" i="10"/>
  <c r="R1361" i="10" s="1"/>
  <c r="S1361" i="10" s="1"/>
  <c r="T1361" i="10" s="1"/>
  <c r="M1361" i="10"/>
  <c r="N1361" i="10"/>
  <c r="E1361" i="10"/>
  <c r="D1362" i="10"/>
  <c r="E1359" i="11"/>
  <c r="F1359" i="11" s="1"/>
  <c r="K1358" i="11"/>
  <c r="F1358" i="11"/>
  <c r="C1360" i="11"/>
  <c r="D1360" i="11"/>
  <c r="G461" i="9"/>
  <c r="H461" i="9"/>
  <c r="I461" i="9" s="1"/>
  <c r="F461" i="9"/>
  <c r="C462" i="9" s="1"/>
  <c r="M1362" i="10" l="1"/>
  <c r="N1362" i="10"/>
  <c r="E1362" i="10"/>
  <c r="Q1362" i="10"/>
  <c r="R1362" i="10" s="1"/>
  <c r="S1362" i="10" s="1"/>
  <c r="T1362" i="10" s="1"/>
  <c r="D1363" i="10"/>
  <c r="F1361" i="10"/>
  <c r="F1362" i="10"/>
  <c r="L1359" i="11"/>
  <c r="I1359" i="11"/>
  <c r="I1358" i="11"/>
  <c r="L1358" i="11"/>
  <c r="C1361" i="11"/>
  <c r="D1361" i="11"/>
  <c r="E1360" i="11"/>
  <c r="K1359" i="11"/>
  <c r="J462" i="9"/>
  <c r="D462" i="9"/>
  <c r="L461" i="9"/>
  <c r="K461" i="9"/>
  <c r="Q1363" i="10" l="1"/>
  <c r="R1363" i="10" s="1"/>
  <c r="S1363" i="10" s="1"/>
  <c r="T1363" i="10" s="1"/>
  <c r="M1363" i="10"/>
  <c r="N1363" i="10"/>
  <c r="D1364" i="10"/>
  <c r="E1363" i="10"/>
  <c r="D1362" i="11"/>
  <c r="C1362" i="11"/>
  <c r="K1360" i="11"/>
  <c r="F1360" i="11"/>
  <c r="E1361" i="11"/>
  <c r="E462" i="9"/>
  <c r="F1363" i="10" l="1"/>
  <c r="E1364" i="10"/>
  <c r="N1364" i="10"/>
  <c r="Q1364" i="10"/>
  <c r="R1364" i="10" s="1"/>
  <c r="S1364" i="10" s="1"/>
  <c r="T1364" i="10" s="1"/>
  <c r="D1365" i="10"/>
  <c r="M1364" i="10"/>
  <c r="E1362" i="11"/>
  <c r="K1362" i="11" s="1"/>
  <c r="C1363" i="11"/>
  <c r="D1363" i="11"/>
  <c r="K1361" i="11"/>
  <c r="F1361" i="11"/>
  <c r="L1360" i="11"/>
  <c r="I1360" i="11"/>
  <c r="G462" i="9"/>
  <c r="H462" i="9"/>
  <c r="I462" i="9" s="1"/>
  <c r="F462" i="9"/>
  <c r="C463" i="9" s="1"/>
  <c r="F1364" i="10" l="1"/>
  <c r="Q1365" i="10"/>
  <c r="R1365" i="10" s="1"/>
  <c r="S1365" i="10" s="1"/>
  <c r="T1365" i="10" s="1"/>
  <c r="E1365" i="10"/>
  <c r="D1366" i="10"/>
  <c r="M1365" i="10"/>
  <c r="N1365" i="10"/>
  <c r="F1365" i="10"/>
  <c r="L1361" i="11"/>
  <c r="I1361" i="11"/>
  <c r="E1363" i="11"/>
  <c r="C1364" i="11"/>
  <c r="D1364" i="11"/>
  <c r="F1362" i="11"/>
  <c r="J463" i="9"/>
  <c r="D463" i="9"/>
  <c r="L462" i="9"/>
  <c r="K462" i="9"/>
  <c r="E1366" i="10" l="1"/>
  <c r="N1366" i="10"/>
  <c r="Q1366" i="10"/>
  <c r="R1366" i="10" s="1"/>
  <c r="S1366" i="10" s="1"/>
  <c r="T1366" i="10" s="1"/>
  <c r="M1366" i="10"/>
  <c r="D1367" i="10"/>
  <c r="E1364" i="11"/>
  <c r="I1362" i="11"/>
  <c r="L1362" i="11"/>
  <c r="K1363" i="11"/>
  <c r="F1363" i="11"/>
  <c r="E1365" i="11"/>
  <c r="K1365" i="11" s="1"/>
  <c r="D1365" i="11"/>
  <c r="C1365" i="11"/>
  <c r="E463" i="9"/>
  <c r="F1366" i="10" l="1"/>
  <c r="D1368" i="10"/>
  <c r="E1367" i="10"/>
  <c r="Q1367" i="10"/>
  <c r="R1367" i="10" s="1"/>
  <c r="S1367" i="10" s="1"/>
  <c r="T1367" i="10" s="1"/>
  <c r="N1367" i="10"/>
  <c r="M1367" i="10"/>
  <c r="F1365" i="11"/>
  <c r="I1365" i="11" s="1"/>
  <c r="F1364" i="11"/>
  <c r="I1364" i="11" s="1"/>
  <c r="D1366" i="11"/>
  <c r="C1366" i="11"/>
  <c r="I1363" i="11"/>
  <c r="L1363" i="11"/>
  <c r="K1364" i="11"/>
  <c r="G463" i="9"/>
  <c r="H463" i="9"/>
  <c r="I463" i="9" s="1"/>
  <c r="F463" i="9"/>
  <c r="C464" i="9" s="1"/>
  <c r="D1369" i="10" l="1"/>
  <c r="E1368" i="10"/>
  <c r="Q1368" i="10"/>
  <c r="R1368" i="10" s="1"/>
  <c r="S1368" i="10" s="1"/>
  <c r="T1368" i="10" s="1"/>
  <c r="N1368" i="10"/>
  <c r="M1368" i="10"/>
  <c r="L1365" i="11"/>
  <c r="F1367" i="10"/>
  <c r="L1364" i="11"/>
  <c r="C1367" i="11"/>
  <c r="D1367" i="11"/>
  <c r="E1366" i="11"/>
  <c r="J464" i="9"/>
  <c r="D464" i="9"/>
  <c r="L463" i="9"/>
  <c r="K463" i="9"/>
  <c r="F1368" i="10" l="1"/>
  <c r="E1369" i="10"/>
  <c r="N1369" i="10"/>
  <c r="M1369" i="10"/>
  <c r="Q1369" i="10"/>
  <c r="R1369" i="10" s="1"/>
  <c r="S1369" i="10" s="1"/>
  <c r="T1369" i="10" s="1"/>
  <c r="D1370" i="10"/>
  <c r="K1366" i="11"/>
  <c r="F1366" i="11"/>
  <c r="C1368" i="11"/>
  <c r="D1368" i="11"/>
  <c r="E1367" i="11"/>
  <c r="K1367" i="11" s="1"/>
  <c r="E464" i="9"/>
  <c r="F1369" i="10" l="1"/>
  <c r="E1370" i="10"/>
  <c r="N1370" i="10"/>
  <c r="Q1370" i="10"/>
  <c r="R1370" i="10" s="1"/>
  <c r="S1370" i="10" s="1"/>
  <c r="T1370" i="10" s="1"/>
  <c r="M1370" i="10"/>
  <c r="D1371" i="10"/>
  <c r="I1366" i="11"/>
  <c r="L1366" i="11"/>
  <c r="F1367" i="11"/>
  <c r="D1369" i="11"/>
  <c r="C1369" i="11"/>
  <c r="E1368" i="11"/>
  <c r="K1368" i="11" s="1"/>
  <c r="G464" i="9"/>
  <c r="H464" i="9"/>
  <c r="I464" i="9" s="1"/>
  <c r="F464" i="9"/>
  <c r="C465" i="9" s="1"/>
  <c r="M1371" i="10" l="1"/>
  <c r="N1371" i="10"/>
  <c r="E1371" i="10"/>
  <c r="Q1371" i="10"/>
  <c r="R1371" i="10" s="1"/>
  <c r="S1371" i="10" s="1"/>
  <c r="T1371" i="10" s="1"/>
  <c r="D1372" i="10"/>
  <c r="F1370" i="10"/>
  <c r="L1367" i="11"/>
  <c r="I1367" i="11"/>
  <c r="F1368" i="11"/>
  <c r="E1369" i="11"/>
  <c r="K1369" i="11" s="1"/>
  <c r="C1370" i="11"/>
  <c r="D1370" i="11"/>
  <c r="J465" i="9"/>
  <c r="D465" i="9"/>
  <c r="L464" i="9"/>
  <c r="K464" i="9"/>
  <c r="E1372" i="10" l="1"/>
  <c r="N1372" i="10"/>
  <c r="M1372" i="10"/>
  <c r="Q1372" i="10"/>
  <c r="R1372" i="10" s="1"/>
  <c r="S1372" i="10" s="1"/>
  <c r="T1372" i="10" s="1"/>
  <c r="D1373" i="10"/>
  <c r="F1371" i="10"/>
  <c r="I1368" i="11"/>
  <c r="L1368" i="11"/>
  <c r="F1369" i="11"/>
  <c r="E1370" i="11"/>
  <c r="D1371" i="11"/>
  <c r="C1371" i="11"/>
  <c r="E1371" i="11"/>
  <c r="K1371" i="11" s="1"/>
  <c r="E465" i="9"/>
  <c r="E1373" i="10" l="1"/>
  <c r="N1373" i="10"/>
  <c r="M1373" i="10"/>
  <c r="Q1373" i="10"/>
  <c r="R1373" i="10" s="1"/>
  <c r="S1373" i="10" s="1"/>
  <c r="T1373" i="10" s="1"/>
  <c r="D1374" i="10"/>
  <c r="F1372" i="10"/>
  <c r="F1373" i="10"/>
  <c r="L1369" i="11"/>
  <c r="I1369" i="11"/>
  <c r="C1372" i="11"/>
  <c r="D1372" i="11"/>
  <c r="K1370" i="11"/>
  <c r="F1370" i="11"/>
  <c r="F1371" i="11"/>
  <c r="G465" i="9"/>
  <c r="H465" i="9"/>
  <c r="I465" i="9" s="1"/>
  <c r="F465" i="9"/>
  <c r="C466" i="9" s="1"/>
  <c r="M1374" i="10" l="1"/>
  <c r="D1375" i="10"/>
  <c r="N1374" i="10"/>
  <c r="E1374" i="10"/>
  <c r="Q1374" i="10"/>
  <c r="R1374" i="10" s="1"/>
  <c r="S1374" i="10" s="1"/>
  <c r="T1374" i="10" s="1"/>
  <c r="F1374" i="10"/>
  <c r="L1370" i="11"/>
  <c r="I1370" i="11"/>
  <c r="L1371" i="11"/>
  <c r="I1371" i="11"/>
  <c r="C1373" i="11"/>
  <c r="D1373" i="11"/>
  <c r="E1372" i="11"/>
  <c r="J466" i="9"/>
  <c r="D466" i="9"/>
  <c r="L465" i="9"/>
  <c r="K465" i="9"/>
  <c r="E1375" i="10" l="1"/>
  <c r="M1375" i="10"/>
  <c r="Q1375" i="10"/>
  <c r="R1375" i="10" s="1"/>
  <c r="S1375" i="10" s="1"/>
  <c r="T1375" i="10" s="1"/>
  <c r="N1375" i="10"/>
  <c r="D1376" i="10"/>
  <c r="E1373" i="11"/>
  <c r="K1373" i="11" s="1"/>
  <c r="K1372" i="11"/>
  <c r="F1372" i="11"/>
  <c r="C1374" i="11"/>
  <c r="D1374" i="11"/>
  <c r="E1374" i="11"/>
  <c r="K1374" i="11" s="1"/>
  <c r="E466" i="9"/>
  <c r="Q1376" i="10" l="1"/>
  <c r="R1376" i="10" s="1"/>
  <c r="S1376" i="10" s="1"/>
  <c r="T1376" i="10" s="1"/>
  <c r="D1377" i="10"/>
  <c r="N1376" i="10"/>
  <c r="E1376" i="10"/>
  <c r="M1376" i="10"/>
  <c r="F1375" i="10"/>
  <c r="F1376" i="10"/>
  <c r="F1373" i="11"/>
  <c r="I1373" i="11" s="1"/>
  <c r="F1374" i="11"/>
  <c r="C1375" i="11"/>
  <c r="D1375" i="11"/>
  <c r="E1375" i="11"/>
  <c r="K1375" i="11" s="1"/>
  <c r="L1372" i="11"/>
  <c r="I1372" i="11"/>
  <c r="G466" i="9"/>
  <c r="H466" i="9"/>
  <c r="I466" i="9" s="1"/>
  <c r="F466" i="9"/>
  <c r="C467" i="9" s="1"/>
  <c r="M1377" i="10" l="1"/>
  <c r="D1378" i="10"/>
  <c r="N1377" i="10"/>
  <c r="Q1377" i="10"/>
  <c r="R1377" i="10" s="1"/>
  <c r="S1377" i="10" s="1"/>
  <c r="T1377" i="10" s="1"/>
  <c r="E1377" i="10"/>
  <c r="L1373" i="11"/>
  <c r="F1375" i="11"/>
  <c r="E1376" i="11"/>
  <c r="K1376" i="11" s="1"/>
  <c r="D1376" i="11"/>
  <c r="C1376" i="11"/>
  <c r="I1374" i="11"/>
  <c r="L1374" i="11"/>
  <c r="J467" i="9"/>
  <c r="D467" i="9"/>
  <c r="K466" i="9"/>
  <c r="L466" i="9"/>
  <c r="F1377" i="10" l="1"/>
  <c r="N1378" i="10"/>
  <c r="D1379" i="10"/>
  <c r="E1378" i="10"/>
  <c r="M1378" i="10"/>
  <c r="Q1378" i="10"/>
  <c r="R1378" i="10" s="1"/>
  <c r="S1378" i="10" s="1"/>
  <c r="T1378" i="10" s="1"/>
  <c r="F1376" i="11"/>
  <c r="I1375" i="11"/>
  <c r="L1375" i="11"/>
  <c r="C1377" i="11"/>
  <c r="D1377" i="11"/>
  <c r="E467" i="9"/>
  <c r="F1378" i="10" l="1"/>
  <c r="E1379" i="10"/>
  <c r="M1379" i="10"/>
  <c r="Q1379" i="10"/>
  <c r="R1379" i="10" s="1"/>
  <c r="S1379" i="10" s="1"/>
  <c r="T1379" i="10" s="1"/>
  <c r="D1380" i="10"/>
  <c r="N1379" i="10"/>
  <c r="F1379" i="10"/>
  <c r="E1377" i="11"/>
  <c r="C1378" i="11"/>
  <c r="D1378" i="11"/>
  <c r="I1376" i="11"/>
  <c r="L1376" i="11"/>
  <c r="G467" i="9"/>
  <c r="H467" i="9"/>
  <c r="I467" i="9" s="1"/>
  <c r="F467" i="9"/>
  <c r="C468" i="9" s="1"/>
  <c r="M1380" i="10" l="1"/>
  <c r="D1381" i="10"/>
  <c r="Q1380" i="10"/>
  <c r="R1380" i="10" s="1"/>
  <c r="S1380" i="10" s="1"/>
  <c r="T1380" i="10" s="1"/>
  <c r="N1380" i="10"/>
  <c r="E1380" i="10"/>
  <c r="E1378" i="11"/>
  <c r="F1378" i="11" s="1"/>
  <c r="D1379" i="11"/>
  <c r="C1379" i="11"/>
  <c r="K1377" i="11"/>
  <c r="F1377" i="11"/>
  <c r="J468" i="9"/>
  <c r="D468" i="9"/>
  <c r="L467" i="9"/>
  <c r="K467" i="9"/>
  <c r="F1380" i="10" l="1"/>
  <c r="Q1381" i="10"/>
  <c r="R1381" i="10" s="1"/>
  <c r="S1381" i="10" s="1"/>
  <c r="T1381" i="10" s="1"/>
  <c r="E1381" i="10"/>
  <c r="M1381" i="10"/>
  <c r="N1381" i="10"/>
  <c r="D1382" i="10"/>
  <c r="C1380" i="11"/>
  <c r="D1380" i="11"/>
  <c r="L1378" i="11"/>
  <c r="I1378" i="11"/>
  <c r="L1377" i="11"/>
  <c r="I1377" i="11"/>
  <c r="E1379" i="11"/>
  <c r="K1378" i="11"/>
  <c r="E468" i="9"/>
  <c r="Q1382" i="10" l="1"/>
  <c r="R1382" i="10" s="1"/>
  <c r="S1382" i="10" s="1"/>
  <c r="T1382" i="10" s="1"/>
  <c r="E1382" i="10"/>
  <c r="M1382" i="10"/>
  <c r="D1383" i="10"/>
  <c r="N1382" i="10"/>
  <c r="F1382" i="10"/>
  <c r="F1381" i="10"/>
  <c r="D1381" i="11"/>
  <c r="C1381" i="11"/>
  <c r="K1379" i="11"/>
  <c r="F1379" i="11"/>
  <c r="E1380" i="11"/>
  <c r="G468" i="9"/>
  <c r="H468" i="9"/>
  <c r="I468" i="9" s="1"/>
  <c r="F468" i="9"/>
  <c r="C469" i="9" s="1"/>
  <c r="M1383" i="10" l="1"/>
  <c r="N1383" i="10"/>
  <c r="D1384" i="10"/>
  <c r="E1383" i="10"/>
  <c r="Q1383" i="10"/>
  <c r="R1383" i="10" s="1"/>
  <c r="S1383" i="10" s="1"/>
  <c r="T1383" i="10" s="1"/>
  <c r="E1381" i="11"/>
  <c r="K1381" i="11" s="1"/>
  <c r="E1382" i="11"/>
  <c r="K1382" i="11" s="1"/>
  <c r="C1382" i="11"/>
  <c r="D1382" i="11"/>
  <c r="K1380" i="11"/>
  <c r="F1380" i="11"/>
  <c r="L1379" i="11"/>
  <c r="I1379" i="11"/>
  <c r="J469" i="9"/>
  <c r="D469" i="9"/>
  <c r="L468" i="9"/>
  <c r="K468" i="9"/>
  <c r="M1384" i="10" l="1"/>
  <c r="N1384" i="10"/>
  <c r="E1384" i="10"/>
  <c r="Q1384" i="10"/>
  <c r="R1384" i="10" s="1"/>
  <c r="S1384" i="10" s="1"/>
  <c r="T1384" i="10" s="1"/>
  <c r="D1385" i="10"/>
  <c r="F1383" i="10"/>
  <c r="F1381" i="11"/>
  <c r="I1381" i="11" s="1"/>
  <c r="I1380" i="11"/>
  <c r="L1380" i="11"/>
  <c r="D1383" i="11"/>
  <c r="C1383" i="11"/>
  <c r="F1382" i="11"/>
  <c r="E469" i="9"/>
  <c r="M1385" i="10" l="1"/>
  <c r="N1385" i="10"/>
  <c r="E1385" i="10"/>
  <c r="D1386" i="10"/>
  <c r="Q1385" i="10"/>
  <c r="R1385" i="10" s="1"/>
  <c r="S1385" i="10" s="1"/>
  <c r="T1385" i="10" s="1"/>
  <c r="F1384" i="10"/>
  <c r="L1381" i="11"/>
  <c r="E1383" i="11"/>
  <c r="E1384" i="11"/>
  <c r="K1384" i="11" s="1"/>
  <c r="C1384" i="11"/>
  <c r="D1384" i="11"/>
  <c r="I1382" i="11"/>
  <c r="L1382" i="11"/>
  <c r="G469" i="9"/>
  <c r="H469" i="9"/>
  <c r="I469" i="9" s="1"/>
  <c r="F469" i="9"/>
  <c r="C470" i="9" s="1"/>
  <c r="E1386" i="10" l="1"/>
  <c r="Q1386" i="10"/>
  <c r="R1386" i="10" s="1"/>
  <c r="S1386" i="10" s="1"/>
  <c r="T1386" i="10" s="1"/>
  <c r="M1386" i="10"/>
  <c r="N1386" i="10"/>
  <c r="D1387" i="10"/>
  <c r="F1386" i="10"/>
  <c r="F1385" i="10"/>
  <c r="D1385" i="11"/>
  <c r="C1385" i="11"/>
  <c r="K1383" i="11"/>
  <c r="F1384" i="11"/>
  <c r="F1383" i="11"/>
  <c r="J470" i="9"/>
  <c r="D470" i="9"/>
  <c r="L469" i="9"/>
  <c r="K469" i="9"/>
  <c r="E1387" i="10" l="1"/>
  <c r="N1387" i="10"/>
  <c r="Q1387" i="10"/>
  <c r="R1387" i="10" s="1"/>
  <c r="S1387" i="10" s="1"/>
  <c r="T1387" i="10" s="1"/>
  <c r="M1387" i="10"/>
  <c r="D1388" i="10"/>
  <c r="L1384" i="11"/>
  <c r="I1384" i="11"/>
  <c r="L1383" i="11"/>
  <c r="I1383" i="11"/>
  <c r="E1385" i="11"/>
  <c r="C1386" i="11"/>
  <c r="D1386" i="11"/>
  <c r="E1386" i="11"/>
  <c r="K1386" i="11" s="1"/>
  <c r="E470" i="9"/>
  <c r="Q1388" i="10" l="1"/>
  <c r="R1388" i="10" s="1"/>
  <c r="S1388" i="10" s="1"/>
  <c r="T1388" i="10" s="1"/>
  <c r="M1388" i="10"/>
  <c r="N1388" i="10"/>
  <c r="E1388" i="10"/>
  <c r="D1389" i="10"/>
  <c r="F1387" i="10"/>
  <c r="K1385" i="11"/>
  <c r="F1385" i="11"/>
  <c r="F1386" i="11"/>
  <c r="D1387" i="11"/>
  <c r="C1387" i="11"/>
  <c r="G470" i="9"/>
  <c r="H470" i="9"/>
  <c r="I470" i="9" s="1"/>
  <c r="F470" i="9"/>
  <c r="C471" i="9" s="1"/>
  <c r="N1389" i="10" l="1"/>
  <c r="E1389" i="10"/>
  <c r="M1389" i="10"/>
  <c r="Q1389" i="10"/>
  <c r="R1389" i="10" s="1"/>
  <c r="S1389" i="10" s="1"/>
  <c r="T1389" i="10" s="1"/>
  <c r="D1390" i="10"/>
  <c r="F1388" i="10"/>
  <c r="L1386" i="11"/>
  <c r="I1386" i="11"/>
  <c r="E1387" i="11"/>
  <c r="L1385" i="11"/>
  <c r="I1385" i="11"/>
  <c r="C1388" i="11"/>
  <c r="D1388" i="11"/>
  <c r="J471" i="9"/>
  <c r="D471" i="9"/>
  <c r="L470" i="9"/>
  <c r="K470" i="9"/>
  <c r="E1390" i="10" l="1"/>
  <c r="Q1390" i="10"/>
  <c r="R1390" i="10" s="1"/>
  <c r="S1390" i="10" s="1"/>
  <c r="T1390" i="10" s="1"/>
  <c r="D1391" i="10"/>
  <c r="N1390" i="10"/>
  <c r="M1390" i="10"/>
  <c r="F1389" i="10"/>
  <c r="E1388" i="11"/>
  <c r="F1388" i="11" s="1"/>
  <c r="K1387" i="11"/>
  <c r="F1387" i="11"/>
  <c r="C1389" i="11"/>
  <c r="D1389" i="11"/>
  <c r="E1389" i="11"/>
  <c r="K1389" i="11" s="1"/>
  <c r="E471" i="9"/>
  <c r="E1391" i="10" l="1"/>
  <c r="N1391" i="10"/>
  <c r="M1391" i="10"/>
  <c r="D1392" i="10"/>
  <c r="Q1391" i="10"/>
  <c r="R1391" i="10" s="1"/>
  <c r="S1391" i="10" s="1"/>
  <c r="T1391" i="10" s="1"/>
  <c r="F1390" i="10"/>
  <c r="F1389" i="11"/>
  <c r="I1389" i="11" s="1"/>
  <c r="C1390" i="11"/>
  <c r="D1390" i="11"/>
  <c r="I1388" i="11"/>
  <c r="L1388" i="11"/>
  <c r="L1387" i="11"/>
  <c r="I1387" i="11"/>
  <c r="K1388" i="11"/>
  <c r="G471" i="9"/>
  <c r="H471" i="9"/>
  <c r="I471" i="9" s="1"/>
  <c r="F471" i="9"/>
  <c r="C472" i="9" s="1"/>
  <c r="Q1392" i="10" l="1"/>
  <c r="R1392" i="10" s="1"/>
  <c r="S1392" i="10" s="1"/>
  <c r="T1392" i="10" s="1"/>
  <c r="D1393" i="10"/>
  <c r="E1392" i="10"/>
  <c r="N1392" i="10"/>
  <c r="M1392" i="10"/>
  <c r="F1391" i="10"/>
  <c r="L1389" i="11"/>
  <c r="E1390" i="11"/>
  <c r="E1391" i="11"/>
  <c r="K1391" i="11" s="1"/>
  <c r="C1391" i="11"/>
  <c r="D1391" i="11"/>
  <c r="J472" i="9"/>
  <c r="D472" i="9"/>
  <c r="L471" i="9"/>
  <c r="K471" i="9"/>
  <c r="F1392" i="10" l="1"/>
  <c r="M1393" i="10"/>
  <c r="Q1393" i="10"/>
  <c r="R1393" i="10" s="1"/>
  <c r="S1393" i="10" s="1"/>
  <c r="T1393" i="10" s="1"/>
  <c r="D1394" i="10"/>
  <c r="N1393" i="10"/>
  <c r="E1393" i="10"/>
  <c r="K1390" i="11"/>
  <c r="F1391" i="11"/>
  <c r="F1390" i="11"/>
  <c r="D1392" i="11"/>
  <c r="C1392" i="11"/>
  <c r="E472" i="9"/>
  <c r="Q1394" i="10" l="1"/>
  <c r="R1394" i="10" s="1"/>
  <c r="S1394" i="10" s="1"/>
  <c r="T1394" i="10" s="1"/>
  <c r="N1394" i="10"/>
  <c r="E1394" i="10"/>
  <c r="M1394" i="10"/>
  <c r="D1395" i="10"/>
  <c r="F1393" i="10"/>
  <c r="F1394" i="10"/>
  <c r="D1393" i="11"/>
  <c r="C1393" i="11"/>
  <c r="L1391" i="11"/>
  <c r="I1391" i="11"/>
  <c r="L1390" i="11"/>
  <c r="I1390" i="11"/>
  <c r="E1392" i="11"/>
  <c r="G472" i="9"/>
  <c r="H472" i="9"/>
  <c r="I472" i="9" s="1"/>
  <c r="F472" i="9"/>
  <c r="C473" i="9" s="1"/>
  <c r="D1396" i="10" l="1"/>
  <c r="M1395" i="10"/>
  <c r="N1395" i="10"/>
  <c r="Q1395" i="10"/>
  <c r="R1395" i="10" s="1"/>
  <c r="S1395" i="10" s="1"/>
  <c r="T1395" i="10" s="1"/>
  <c r="E1395" i="10"/>
  <c r="E1394" i="11"/>
  <c r="K1394" i="11" s="1"/>
  <c r="D1394" i="11"/>
  <c r="C1394" i="11"/>
  <c r="E1393" i="11"/>
  <c r="F1393" i="11" s="1"/>
  <c r="K1392" i="11"/>
  <c r="F1392" i="11"/>
  <c r="J473" i="9"/>
  <c r="D473" i="9"/>
  <c r="L472" i="9"/>
  <c r="K472" i="9"/>
  <c r="F1395" i="10" l="1"/>
  <c r="Q1396" i="10"/>
  <c r="R1396" i="10" s="1"/>
  <c r="S1396" i="10" s="1"/>
  <c r="T1396" i="10" s="1"/>
  <c r="E1396" i="10"/>
  <c r="M1396" i="10"/>
  <c r="D1397" i="10"/>
  <c r="N1396" i="10"/>
  <c r="L1392" i="11"/>
  <c r="I1392" i="11"/>
  <c r="L1393" i="11"/>
  <c r="I1393" i="11"/>
  <c r="D1395" i="11"/>
  <c r="C1395" i="11"/>
  <c r="K1393" i="11"/>
  <c r="F1394" i="11"/>
  <c r="E473" i="9"/>
  <c r="M1397" i="10" l="1"/>
  <c r="N1397" i="10"/>
  <c r="Q1397" i="10"/>
  <c r="R1397" i="10" s="1"/>
  <c r="S1397" i="10" s="1"/>
  <c r="T1397" i="10" s="1"/>
  <c r="D1398" i="10"/>
  <c r="E1397" i="10"/>
  <c r="F1396" i="10"/>
  <c r="E1395" i="11"/>
  <c r="L1394" i="11"/>
  <c r="I1394" i="11"/>
  <c r="D1396" i="11"/>
  <c r="E1396" i="11"/>
  <c r="K1396" i="11" s="1"/>
  <c r="C1396" i="11"/>
  <c r="G473" i="9"/>
  <c r="H473" i="9"/>
  <c r="I473" i="9" s="1"/>
  <c r="F473" i="9"/>
  <c r="C474" i="9" s="1"/>
  <c r="D1399" i="10" l="1"/>
  <c r="M1398" i="10"/>
  <c r="Q1398" i="10"/>
  <c r="R1398" i="10" s="1"/>
  <c r="S1398" i="10" s="1"/>
  <c r="T1398" i="10" s="1"/>
  <c r="N1398" i="10"/>
  <c r="E1398" i="10"/>
  <c r="F1397" i="10"/>
  <c r="C1397" i="11"/>
  <c r="D1397" i="11"/>
  <c r="K1395" i="11"/>
  <c r="F1396" i="11"/>
  <c r="F1395" i="11"/>
  <c r="J474" i="9"/>
  <c r="D474" i="9"/>
  <c r="L473" i="9"/>
  <c r="K473" i="9"/>
  <c r="F1398" i="10" l="1"/>
  <c r="M1399" i="10"/>
  <c r="D1400" i="10"/>
  <c r="N1399" i="10"/>
  <c r="Q1399" i="10"/>
  <c r="R1399" i="10" s="1"/>
  <c r="S1399" i="10" s="1"/>
  <c r="T1399" i="10" s="1"/>
  <c r="E1399" i="10"/>
  <c r="F1399" i="10" s="1"/>
  <c r="D1398" i="11"/>
  <c r="C1398" i="11"/>
  <c r="E1397" i="11"/>
  <c r="L1395" i="11"/>
  <c r="I1395" i="11"/>
  <c r="I1396" i="11"/>
  <c r="L1396" i="11"/>
  <c r="E474" i="9"/>
  <c r="D1401" i="10" l="1"/>
  <c r="Q1400" i="10"/>
  <c r="R1400" i="10" s="1"/>
  <c r="S1400" i="10" s="1"/>
  <c r="T1400" i="10" s="1"/>
  <c r="M1400" i="10"/>
  <c r="E1400" i="10"/>
  <c r="N1400" i="10"/>
  <c r="F1400" i="10"/>
  <c r="K1397" i="11"/>
  <c r="F1397" i="11"/>
  <c r="E1398" i="11"/>
  <c r="K1398" i="11" s="1"/>
  <c r="D1399" i="11"/>
  <c r="C1399" i="11"/>
  <c r="E1399" i="11"/>
  <c r="K1399" i="11" s="1"/>
  <c r="G474" i="9"/>
  <c r="H474" i="9"/>
  <c r="I474" i="9" s="1"/>
  <c r="F474" i="9"/>
  <c r="C475" i="9" s="1"/>
  <c r="E1401" i="10" l="1"/>
  <c r="M1401" i="10"/>
  <c r="Q1401" i="10"/>
  <c r="R1401" i="10" s="1"/>
  <c r="S1401" i="10" s="1"/>
  <c r="T1401" i="10" s="1"/>
  <c r="N1401" i="10"/>
  <c r="D1402" i="10"/>
  <c r="C1400" i="11"/>
  <c r="D1400" i="11"/>
  <c r="F1399" i="11"/>
  <c r="L1397" i="11"/>
  <c r="I1397" i="11"/>
  <c r="F1398" i="11"/>
  <c r="J475" i="9"/>
  <c r="D475" i="9"/>
  <c r="L474" i="9"/>
  <c r="K474" i="9"/>
  <c r="E1402" i="10" l="1"/>
  <c r="N1402" i="10"/>
  <c r="Q1402" i="10"/>
  <c r="R1402" i="10" s="1"/>
  <c r="S1402" i="10" s="1"/>
  <c r="T1402" i="10" s="1"/>
  <c r="M1402" i="10"/>
  <c r="D1403" i="10"/>
  <c r="F1402" i="10"/>
  <c r="F1401" i="10"/>
  <c r="I1398" i="11"/>
  <c r="L1398" i="11"/>
  <c r="E1400" i="11"/>
  <c r="I1399" i="11"/>
  <c r="L1399" i="11"/>
  <c r="E1401" i="11"/>
  <c r="K1401" i="11" s="1"/>
  <c r="C1401" i="11"/>
  <c r="D1401" i="11"/>
  <c r="E475" i="9"/>
  <c r="D1404" i="10" l="1"/>
  <c r="E1403" i="10"/>
  <c r="Q1403" i="10"/>
  <c r="R1403" i="10" s="1"/>
  <c r="S1403" i="10" s="1"/>
  <c r="T1403" i="10" s="1"/>
  <c r="M1403" i="10"/>
  <c r="N1403" i="10"/>
  <c r="D1402" i="11"/>
  <c r="C1402" i="11"/>
  <c r="K1400" i="11"/>
  <c r="F1401" i="11"/>
  <c r="F1400" i="11"/>
  <c r="G475" i="9"/>
  <c r="H475" i="9"/>
  <c r="I475" i="9" s="1"/>
  <c r="F475" i="9"/>
  <c r="C476" i="9" s="1"/>
  <c r="F1403" i="10" l="1"/>
  <c r="N1404" i="10"/>
  <c r="Q1404" i="10"/>
  <c r="R1404" i="10" s="1"/>
  <c r="S1404" i="10" s="1"/>
  <c r="T1404" i="10" s="1"/>
  <c r="E1404" i="10"/>
  <c r="M1404" i="10"/>
  <c r="D1405" i="10"/>
  <c r="L1401" i="11"/>
  <c r="I1401" i="11"/>
  <c r="L1400" i="11"/>
  <c r="I1400" i="11"/>
  <c r="E1402" i="11"/>
  <c r="C1403" i="11"/>
  <c r="D1403" i="11"/>
  <c r="J476" i="9"/>
  <c r="D476" i="9"/>
  <c r="L475" i="9"/>
  <c r="K475" i="9"/>
  <c r="E1405" i="10" l="1"/>
  <c r="M1405" i="10"/>
  <c r="N1405" i="10"/>
  <c r="Q1405" i="10"/>
  <c r="R1405" i="10" s="1"/>
  <c r="S1405" i="10" s="1"/>
  <c r="T1405" i="10" s="1"/>
  <c r="D1406" i="10"/>
  <c r="F1405" i="10"/>
  <c r="F1404" i="10"/>
  <c r="E1403" i="11"/>
  <c r="K1403" i="11" s="1"/>
  <c r="K1402" i="11"/>
  <c r="F1402" i="11"/>
  <c r="D1404" i="11"/>
  <c r="C1404" i="11"/>
  <c r="E476" i="9"/>
  <c r="Q1406" i="10" l="1"/>
  <c r="R1406" i="10" s="1"/>
  <c r="S1406" i="10" s="1"/>
  <c r="T1406" i="10" s="1"/>
  <c r="E1406" i="10"/>
  <c r="M1406" i="10"/>
  <c r="D1407" i="10"/>
  <c r="N1406" i="10"/>
  <c r="F1403" i="11"/>
  <c r="L1403" i="11" s="1"/>
  <c r="L1402" i="11"/>
  <c r="I1402" i="11"/>
  <c r="C1405" i="11"/>
  <c r="D1405" i="11"/>
  <c r="E1404" i="11"/>
  <c r="G476" i="9"/>
  <c r="H476" i="9"/>
  <c r="I476" i="9" s="1"/>
  <c r="F476" i="9"/>
  <c r="C477" i="9" s="1"/>
  <c r="N1407" i="10" l="1"/>
  <c r="E1407" i="10"/>
  <c r="D1408" i="10"/>
  <c r="M1407" i="10"/>
  <c r="Q1407" i="10"/>
  <c r="R1407" i="10" s="1"/>
  <c r="S1407" i="10" s="1"/>
  <c r="T1407" i="10" s="1"/>
  <c r="F1407" i="10"/>
  <c r="F1406" i="10"/>
  <c r="I1403" i="11"/>
  <c r="K1404" i="11"/>
  <c r="F1404" i="11"/>
  <c r="D1406" i="11"/>
  <c r="C1406" i="11"/>
  <c r="E1405" i="11"/>
  <c r="K1405" i="11" s="1"/>
  <c r="J477" i="9"/>
  <c r="D477" i="9"/>
  <c r="L476" i="9"/>
  <c r="K476" i="9"/>
  <c r="D1409" i="10" l="1"/>
  <c r="Q1408" i="10"/>
  <c r="R1408" i="10" s="1"/>
  <c r="S1408" i="10" s="1"/>
  <c r="T1408" i="10" s="1"/>
  <c r="N1408" i="10"/>
  <c r="E1408" i="10"/>
  <c r="M1408" i="10"/>
  <c r="F1405" i="11"/>
  <c r="C1407" i="11"/>
  <c r="D1407" i="11"/>
  <c r="E1406" i="11"/>
  <c r="K1406" i="11" s="1"/>
  <c r="L1404" i="11"/>
  <c r="I1404" i="11"/>
  <c r="E477" i="9"/>
  <c r="F1408" i="10" l="1"/>
  <c r="E1409" i="10"/>
  <c r="M1409" i="10"/>
  <c r="N1409" i="10"/>
  <c r="Q1409" i="10"/>
  <c r="R1409" i="10" s="1"/>
  <c r="S1409" i="10" s="1"/>
  <c r="T1409" i="10" s="1"/>
  <c r="D1410" i="10"/>
  <c r="F1406" i="11"/>
  <c r="L1406" i="11" s="1"/>
  <c r="E1407" i="11"/>
  <c r="C1408" i="11"/>
  <c r="D1408" i="11"/>
  <c r="L1405" i="11"/>
  <c r="I1405" i="11"/>
  <c r="G477" i="9"/>
  <c r="H477" i="9"/>
  <c r="I477" i="9" s="1"/>
  <c r="F477" i="9"/>
  <c r="C478" i="9" s="1"/>
  <c r="N1410" i="10" l="1"/>
  <c r="Q1410" i="10"/>
  <c r="R1410" i="10" s="1"/>
  <c r="S1410" i="10" s="1"/>
  <c r="T1410" i="10" s="1"/>
  <c r="E1410" i="10"/>
  <c r="M1410" i="10"/>
  <c r="D1411" i="10"/>
  <c r="F1410" i="10"/>
  <c r="F1409" i="10"/>
  <c r="I1406" i="11"/>
  <c r="D1409" i="11"/>
  <c r="E1409" i="11"/>
  <c r="K1409" i="11" s="1"/>
  <c r="C1409" i="11"/>
  <c r="E1408" i="11"/>
  <c r="K1407" i="11"/>
  <c r="F1407" i="11"/>
  <c r="J478" i="9"/>
  <c r="D478" i="9"/>
  <c r="L477" i="9"/>
  <c r="K477" i="9"/>
  <c r="D1412" i="10" l="1"/>
  <c r="M1411" i="10"/>
  <c r="Q1411" i="10"/>
  <c r="R1411" i="10" s="1"/>
  <c r="S1411" i="10" s="1"/>
  <c r="T1411" i="10" s="1"/>
  <c r="N1411" i="10"/>
  <c r="E1411" i="10"/>
  <c r="D1410" i="11"/>
  <c r="C1410" i="11"/>
  <c r="K1408" i="11"/>
  <c r="L1407" i="11"/>
  <c r="I1407" i="11"/>
  <c r="F1409" i="11"/>
  <c r="F1408" i="11"/>
  <c r="E478" i="9"/>
  <c r="E1412" i="10" l="1"/>
  <c r="M1412" i="10"/>
  <c r="Q1412" i="10"/>
  <c r="R1412" i="10" s="1"/>
  <c r="S1412" i="10" s="1"/>
  <c r="T1412" i="10" s="1"/>
  <c r="N1412" i="10"/>
  <c r="D1413" i="10"/>
  <c r="F1411" i="10"/>
  <c r="E1410" i="11"/>
  <c r="C1411" i="11"/>
  <c r="D1411" i="11"/>
  <c r="L1408" i="11"/>
  <c r="I1408" i="11"/>
  <c r="I1409" i="11"/>
  <c r="L1409" i="11"/>
  <c r="G478" i="9"/>
  <c r="H478" i="9"/>
  <c r="I478" i="9" s="1"/>
  <c r="F478" i="9"/>
  <c r="C479" i="9" s="1"/>
  <c r="N1413" i="10" l="1"/>
  <c r="Q1413" i="10"/>
  <c r="R1413" i="10" s="1"/>
  <c r="S1413" i="10" s="1"/>
  <c r="T1413" i="10" s="1"/>
  <c r="M1413" i="10"/>
  <c r="E1413" i="10"/>
  <c r="D1414" i="10"/>
  <c r="F1412" i="10"/>
  <c r="E1411" i="11"/>
  <c r="K1411" i="11" s="1"/>
  <c r="C1412" i="11"/>
  <c r="D1412" i="11"/>
  <c r="K1410" i="11"/>
  <c r="F1410" i="11"/>
  <c r="J479" i="9"/>
  <c r="D479" i="9"/>
  <c r="L478" i="9"/>
  <c r="K478" i="9"/>
  <c r="N1414" i="10" l="1"/>
  <c r="Q1414" i="10"/>
  <c r="R1414" i="10" s="1"/>
  <c r="S1414" i="10" s="1"/>
  <c r="T1414" i="10" s="1"/>
  <c r="M1414" i="10"/>
  <c r="D1415" i="10"/>
  <c r="E1414" i="10"/>
  <c r="F1413" i="10"/>
  <c r="F1411" i="11"/>
  <c r="L1411" i="11" s="1"/>
  <c r="D1413" i="11"/>
  <c r="C1413" i="11"/>
  <c r="E1412" i="11"/>
  <c r="I1410" i="11"/>
  <c r="L1410" i="11"/>
  <c r="E479" i="9"/>
  <c r="F1414" i="10" l="1"/>
  <c r="E1415" i="10"/>
  <c r="M1415" i="10"/>
  <c r="Q1415" i="10"/>
  <c r="R1415" i="10" s="1"/>
  <c r="S1415" i="10" s="1"/>
  <c r="T1415" i="10" s="1"/>
  <c r="D1416" i="10"/>
  <c r="N1415" i="10"/>
  <c r="I1411" i="11"/>
  <c r="C1414" i="11"/>
  <c r="D1414" i="11"/>
  <c r="K1412" i="11"/>
  <c r="F1412" i="11"/>
  <c r="E1413" i="11"/>
  <c r="G479" i="9"/>
  <c r="H479" i="9"/>
  <c r="I479" i="9" s="1"/>
  <c r="F479" i="9"/>
  <c r="C480" i="9" s="1"/>
  <c r="E1416" i="10" l="1"/>
  <c r="D1417" i="10"/>
  <c r="M1416" i="10"/>
  <c r="Q1416" i="10"/>
  <c r="R1416" i="10" s="1"/>
  <c r="S1416" i="10" s="1"/>
  <c r="T1416" i="10" s="1"/>
  <c r="N1416" i="10"/>
  <c r="F1415" i="10"/>
  <c r="F1416" i="10"/>
  <c r="C1415" i="11"/>
  <c r="D1415" i="11"/>
  <c r="K1413" i="11"/>
  <c r="F1413" i="11"/>
  <c r="E1414" i="11"/>
  <c r="F1414" i="11" s="1"/>
  <c r="L1412" i="11"/>
  <c r="I1412" i="11"/>
  <c r="J480" i="9"/>
  <c r="D480" i="9"/>
  <c r="L479" i="9"/>
  <c r="K479" i="9"/>
  <c r="N1417" i="10" l="1"/>
  <c r="D1418" i="10"/>
  <c r="M1417" i="10"/>
  <c r="E1417" i="10"/>
  <c r="Q1417" i="10"/>
  <c r="R1417" i="10" s="1"/>
  <c r="S1417" i="10" s="1"/>
  <c r="T1417" i="10" s="1"/>
  <c r="E1415" i="11"/>
  <c r="F1415" i="11" s="1"/>
  <c r="K1414" i="11"/>
  <c r="I1414" i="11"/>
  <c r="L1414" i="11"/>
  <c r="C1416" i="11"/>
  <c r="E1416" i="11"/>
  <c r="K1416" i="11" s="1"/>
  <c r="D1416" i="11"/>
  <c r="I1413" i="11"/>
  <c r="L1413" i="11"/>
  <c r="E480" i="9"/>
  <c r="F1417" i="10" l="1"/>
  <c r="N1418" i="10"/>
  <c r="Q1418" i="10"/>
  <c r="R1418" i="10" s="1"/>
  <c r="S1418" i="10" s="1"/>
  <c r="T1418" i="10" s="1"/>
  <c r="D1419" i="10"/>
  <c r="M1418" i="10"/>
  <c r="E1418" i="10"/>
  <c r="F1416" i="11"/>
  <c r="L1415" i="11"/>
  <c r="I1415" i="11"/>
  <c r="C1417" i="11"/>
  <c r="D1417" i="11"/>
  <c r="K1415" i="11"/>
  <c r="G480" i="9"/>
  <c r="H480" i="9"/>
  <c r="I480" i="9" s="1"/>
  <c r="F480" i="9"/>
  <c r="C481" i="9" s="1"/>
  <c r="F1418" i="10" l="1"/>
  <c r="N1419" i="10"/>
  <c r="D1420" i="10"/>
  <c r="E1419" i="10"/>
  <c r="M1419" i="10"/>
  <c r="Q1419" i="10"/>
  <c r="R1419" i="10" s="1"/>
  <c r="S1419" i="10" s="1"/>
  <c r="T1419" i="10" s="1"/>
  <c r="F1419" i="10"/>
  <c r="E1417" i="11"/>
  <c r="D1418" i="11"/>
  <c r="C1418" i="11"/>
  <c r="L1416" i="11"/>
  <c r="I1416" i="11"/>
  <c r="J481" i="9"/>
  <c r="D481" i="9"/>
  <c r="L480" i="9"/>
  <c r="K480" i="9"/>
  <c r="D1421" i="10" l="1"/>
  <c r="Q1420" i="10"/>
  <c r="R1420" i="10" s="1"/>
  <c r="S1420" i="10" s="1"/>
  <c r="T1420" i="10" s="1"/>
  <c r="N1420" i="10"/>
  <c r="E1420" i="10"/>
  <c r="M1420" i="10"/>
  <c r="E1418" i="11"/>
  <c r="F1418" i="11" s="1"/>
  <c r="E1419" i="11"/>
  <c r="K1419" i="11" s="1"/>
  <c r="C1419" i="11"/>
  <c r="D1419" i="11"/>
  <c r="K1417" i="11"/>
  <c r="F1417" i="11"/>
  <c r="E481" i="9"/>
  <c r="F1420" i="10" l="1"/>
  <c r="E1421" i="10"/>
  <c r="M1421" i="10"/>
  <c r="Q1421" i="10"/>
  <c r="R1421" i="10" s="1"/>
  <c r="S1421" i="10" s="1"/>
  <c r="T1421" i="10" s="1"/>
  <c r="D1422" i="10"/>
  <c r="N1421" i="10"/>
  <c r="F1419" i="11"/>
  <c r="L1419" i="11" s="1"/>
  <c r="D1420" i="11"/>
  <c r="E1420" i="11"/>
  <c r="K1420" i="11" s="1"/>
  <c r="C1420" i="11"/>
  <c r="I1417" i="11"/>
  <c r="L1417" i="11"/>
  <c r="L1418" i="11"/>
  <c r="I1418" i="11"/>
  <c r="K1418" i="11"/>
  <c r="G481" i="9"/>
  <c r="H481" i="9"/>
  <c r="I481" i="9" s="1"/>
  <c r="F481" i="9"/>
  <c r="C482" i="9" s="1"/>
  <c r="E1422" i="10" l="1"/>
  <c r="F1422" i="10" s="1"/>
  <c r="D1423" i="10"/>
  <c r="Q1422" i="10"/>
  <c r="R1422" i="10" s="1"/>
  <c r="S1422" i="10" s="1"/>
  <c r="T1422" i="10" s="1"/>
  <c r="M1422" i="10"/>
  <c r="N1422" i="10"/>
  <c r="F1421" i="10"/>
  <c r="I1419" i="11"/>
  <c r="F1420" i="11"/>
  <c r="D1421" i="11"/>
  <c r="C1421" i="11"/>
  <c r="J482" i="9"/>
  <c r="D482" i="9"/>
  <c r="L481" i="9"/>
  <c r="K481" i="9"/>
  <c r="D1424" i="10" l="1"/>
  <c r="M1423" i="10"/>
  <c r="E1423" i="10"/>
  <c r="N1423" i="10"/>
  <c r="Q1423" i="10"/>
  <c r="R1423" i="10" s="1"/>
  <c r="S1423" i="10" s="1"/>
  <c r="T1423" i="10" s="1"/>
  <c r="I1420" i="11"/>
  <c r="L1420" i="11"/>
  <c r="C1422" i="11"/>
  <c r="D1422" i="11"/>
  <c r="E1421" i="11"/>
  <c r="E482" i="9"/>
  <c r="F1423" i="10" l="1"/>
  <c r="D1425" i="10"/>
  <c r="Q1424" i="10"/>
  <c r="R1424" i="10" s="1"/>
  <c r="S1424" i="10" s="1"/>
  <c r="T1424" i="10" s="1"/>
  <c r="N1424" i="10"/>
  <c r="E1424" i="10"/>
  <c r="M1424" i="10"/>
  <c r="C1423" i="11"/>
  <c r="D1423" i="11"/>
  <c r="K1421" i="11"/>
  <c r="F1421" i="11"/>
  <c r="E1422" i="11"/>
  <c r="G482" i="9"/>
  <c r="H482" i="9"/>
  <c r="I482" i="9" s="1"/>
  <c r="F482" i="9"/>
  <c r="C483" i="9" s="1"/>
  <c r="N1425" i="10" l="1"/>
  <c r="D1426" i="10"/>
  <c r="E1425" i="10"/>
  <c r="Q1425" i="10"/>
  <c r="R1425" i="10" s="1"/>
  <c r="S1425" i="10" s="1"/>
  <c r="T1425" i="10" s="1"/>
  <c r="M1425" i="10"/>
  <c r="F1424" i="10"/>
  <c r="F1425" i="10"/>
  <c r="E1423" i="11"/>
  <c r="K1423" i="11" s="1"/>
  <c r="K1422" i="11"/>
  <c r="F1422" i="11"/>
  <c r="D1424" i="11"/>
  <c r="C1424" i="11"/>
  <c r="L1421" i="11"/>
  <c r="I1421" i="11"/>
  <c r="J483" i="9"/>
  <c r="D483" i="9"/>
  <c r="L482" i="9"/>
  <c r="K482" i="9"/>
  <c r="Q1426" i="10" l="1"/>
  <c r="R1426" i="10" s="1"/>
  <c r="S1426" i="10" s="1"/>
  <c r="T1426" i="10" s="1"/>
  <c r="M1426" i="10"/>
  <c r="E1426" i="10"/>
  <c r="N1426" i="10"/>
  <c r="D1427" i="10"/>
  <c r="F1423" i="11"/>
  <c r="L1423" i="11" s="1"/>
  <c r="D1425" i="11"/>
  <c r="C1425" i="11"/>
  <c r="I1423" i="11"/>
  <c r="L1422" i="11"/>
  <c r="I1422" i="11"/>
  <c r="E1424" i="11"/>
  <c r="E483" i="9"/>
  <c r="Q1427" i="10" l="1"/>
  <c r="R1427" i="10" s="1"/>
  <c r="S1427" i="10" s="1"/>
  <c r="T1427" i="10" s="1"/>
  <c r="E1427" i="10"/>
  <c r="N1427" i="10"/>
  <c r="D1428" i="10"/>
  <c r="M1427" i="10"/>
  <c r="F1426" i="10"/>
  <c r="F1427" i="10"/>
  <c r="D1426" i="11"/>
  <c r="C1426" i="11"/>
  <c r="E1425" i="11"/>
  <c r="K1424" i="11"/>
  <c r="F1424" i="11"/>
  <c r="G483" i="9"/>
  <c r="H483" i="9"/>
  <c r="I483" i="9" s="1"/>
  <c r="F483" i="9"/>
  <c r="C484" i="9" s="1"/>
  <c r="D1429" i="10" l="1"/>
  <c r="Q1428" i="10"/>
  <c r="R1428" i="10" s="1"/>
  <c r="S1428" i="10" s="1"/>
  <c r="T1428" i="10" s="1"/>
  <c r="M1428" i="10"/>
  <c r="N1428" i="10"/>
  <c r="E1428" i="10"/>
  <c r="F1428" i="10" s="1"/>
  <c r="K1425" i="11"/>
  <c r="D1427" i="11"/>
  <c r="C1427" i="11"/>
  <c r="L1424" i="11"/>
  <c r="I1424" i="11"/>
  <c r="F1425" i="11"/>
  <c r="E1426" i="11"/>
  <c r="K1426" i="11" s="1"/>
  <c r="F1426" i="11"/>
  <c r="J484" i="9"/>
  <c r="D484" i="9"/>
  <c r="L483" i="9"/>
  <c r="K483" i="9"/>
  <c r="M1429" i="10" l="1"/>
  <c r="E1429" i="10"/>
  <c r="F1429" i="10" s="1"/>
  <c r="N1429" i="10"/>
  <c r="Q1429" i="10"/>
  <c r="R1429" i="10" s="1"/>
  <c r="S1429" i="10" s="1"/>
  <c r="T1429" i="10" s="1"/>
  <c r="D1430" i="10"/>
  <c r="E1427" i="11"/>
  <c r="I1425" i="11"/>
  <c r="L1425" i="11"/>
  <c r="L1426" i="11"/>
  <c r="I1426" i="11"/>
  <c r="E1428" i="11"/>
  <c r="K1428" i="11" s="1"/>
  <c r="D1428" i="11"/>
  <c r="C1428" i="11"/>
  <c r="E484" i="9"/>
  <c r="M1430" i="10" l="1"/>
  <c r="E1430" i="10"/>
  <c r="F1430" i="10" s="1"/>
  <c r="Q1430" i="10"/>
  <c r="R1430" i="10" s="1"/>
  <c r="S1430" i="10" s="1"/>
  <c r="T1430" i="10" s="1"/>
  <c r="N1430" i="10"/>
  <c r="D1431" i="10"/>
  <c r="F1428" i="11"/>
  <c r="C1429" i="11"/>
  <c r="D1429" i="11"/>
  <c r="I1428" i="11"/>
  <c r="L1428" i="11"/>
  <c r="K1427" i="11"/>
  <c r="F1427" i="11"/>
  <c r="G484" i="9"/>
  <c r="H484" i="9"/>
  <c r="I484" i="9" s="1"/>
  <c r="F484" i="9"/>
  <c r="C485" i="9" s="1"/>
  <c r="M1431" i="10" l="1"/>
  <c r="N1431" i="10"/>
  <c r="Q1431" i="10"/>
  <c r="R1431" i="10" s="1"/>
  <c r="S1431" i="10" s="1"/>
  <c r="T1431" i="10" s="1"/>
  <c r="E1431" i="10"/>
  <c r="F1431" i="10" s="1"/>
  <c r="D1432" i="10"/>
  <c r="C1430" i="11"/>
  <c r="D1430" i="11"/>
  <c r="E1430" i="11"/>
  <c r="L1427" i="11"/>
  <c r="I1427" i="11"/>
  <c r="E1429" i="11"/>
  <c r="J485" i="9"/>
  <c r="D485" i="9"/>
  <c r="L484" i="9"/>
  <c r="K484" i="9"/>
  <c r="E1432" i="10" l="1"/>
  <c r="F1432" i="10" s="1"/>
  <c r="N1432" i="10"/>
  <c r="Q1432" i="10"/>
  <c r="R1432" i="10" s="1"/>
  <c r="S1432" i="10" s="1"/>
  <c r="T1432" i="10" s="1"/>
  <c r="M1432" i="10"/>
  <c r="K1430" i="11"/>
  <c r="D1431" i="11"/>
  <c r="C1431" i="11"/>
  <c r="E1431" i="11"/>
  <c r="K1431" i="11" s="1"/>
  <c r="K1429" i="11"/>
  <c r="F1430" i="11"/>
  <c r="F1429" i="11"/>
  <c r="E485" i="9"/>
  <c r="F1431" i="11" l="1"/>
  <c r="L1431" i="11"/>
  <c r="I1431" i="11"/>
  <c r="L1429" i="11"/>
  <c r="I1429" i="11"/>
  <c r="L1430" i="11"/>
  <c r="I1430" i="11"/>
  <c r="C1432" i="11"/>
  <c r="D1432" i="11"/>
  <c r="E1432" i="11"/>
  <c r="K1432" i="11" s="1"/>
  <c r="F1432" i="11"/>
  <c r="G485" i="9"/>
  <c r="H485" i="9"/>
  <c r="I485" i="9" s="1"/>
  <c r="F485" i="9"/>
  <c r="C486" i="9" s="1"/>
  <c r="L1432" i="11" l="1"/>
  <c r="I1432" i="11"/>
  <c r="J486" i="9"/>
  <c r="D486" i="9"/>
  <c r="L485" i="9"/>
  <c r="K485" i="9"/>
  <c r="E486" i="9" l="1"/>
  <c r="G486" i="9" l="1"/>
  <c r="H486" i="9"/>
  <c r="I486" i="9" s="1"/>
  <c r="F486" i="9"/>
  <c r="C487" i="9" s="1"/>
  <c r="J487" i="9" l="1"/>
  <c r="D487" i="9"/>
  <c r="L486" i="9"/>
  <c r="K486" i="9"/>
  <c r="E487" i="9" l="1"/>
  <c r="G487" i="9" l="1"/>
  <c r="H487" i="9"/>
  <c r="I487" i="9" s="1"/>
  <c r="F487" i="9"/>
  <c r="C488" i="9" s="1"/>
  <c r="J488" i="9" l="1"/>
  <c r="D488" i="9"/>
  <c r="L487" i="9"/>
  <c r="K487" i="9"/>
  <c r="E488" i="9" l="1"/>
  <c r="G488" i="9" l="1"/>
  <c r="H488" i="9"/>
  <c r="I488" i="9" s="1"/>
  <c r="F488" i="9"/>
  <c r="C489" i="9" s="1"/>
  <c r="J489" i="9" l="1"/>
  <c r="D489" i="9"/>
  <c r="L488" i="9"/>
  <c r="K488" i="9"/>
  <c r="E489" i="9" l="1"/>
  <c r="G489" i="9" l="1"/>
  <c r="H489" i="9"/>
  <c r="I489" i="9" s="1"/>
  <c r="F489" i="9"/>
  <c r="C490" i="9" s="1"/>
  <c r="J490" i="9" l="1"/>
  <c r="D490" i="9"/>
  <c r="L489" i="9"/>
  <c r="K489" i="9"/>
  <c r="E490" i="9" l="1"/>
  <c r="G490" i="9" l="1"/>
  <c r="H490" i="9"/>
  <c r="I490" i="9" s="1"/>
  <c r="F490" i="9"/>
  <c r="C491" i="9" s="1"/>
  <c r="J491" i="9" l="1"/>
  <c r="D491" i="9"/>
  <c r="L490" i="9"/>
  <c r="K490" i="9"/>
  <c r="E491" i="9" l="1"/>
  <c r="G491" i="9" l="1"/>
  <c r="H491" i="9"/>
  <c r="I491" i="9" s="1"/>
  <c r="F491" i="9"/>
  <c r="C492" i="9" s="1"/>
  <c r="J492" i="9" l="1"/>
  <c r="D492" i="9"/>
  <c r="L491" i="9"/>
  <c r="K491" i="9"/>
  <c r="E492" i="9" l="1"/>
  <c r="G492" i="9" l="1"/>
  <c r="H492" i="9"/>
  <c r="I492" i="9" s="1"/>
  <c r="F492" i="9"/>
  <c r="C493" i="9" s="1"/>
  <c r="J493" i="9" l="1"/>
  <c r="D493" i="9"/>
  <c r="L492" i="9"/>
  <c r="K492" i="9"/>
  <c r="E493" i="9" l="1"/>
  <c r="G493" i="9" l="1"/>
  <c r="H493" i="9"/>
  <c r="I493" i="9" s="1"/>
  <c r="F493" i="9"/>
  <c r="C494" i="9" s="1"/>
  <c r="J494" i="9" l="1"/>
  <c r="D494" i="9"/>
  <c r="L493" i="9"/>
  <c r="K493" i="9"/>
  <c r="E494" i="9" l="1"/>
  <c r="G494" i="9" l="1"/>
  <c r="H494" i="9"/>
  <c r="I494" i="9" s="1"/>
  <c r="F494" i="9"/>
  <c r="C495" i="9" s="1"/>
  <c r="J495" i="9" l="1"/>
  <c r="D495" i="9"/>
  <c r="L494" i="9"/>
  <c r="K494" i="9"/>
  <c r="E495" i="9" l="1"/>
  <c r="G495" i="9" l="1"/>
  <c r="H495" i="9"/>
  <c r="I495" i="9" s="1"/>
  <c r="F495" i="9"/>
  <c r="C496" i="9" s="1"/>
  <c r="J496" i="9" l="1"/>
  <c r="D496" i="9"/>
  <c r="L495" i="9"/>
  <c r="K495" i="9"/>
  <c r="E496" i="9" l="1"/>
  <c r="G496" i="9" l="1"/>
  <c r="H496" i="9"/>
  <c r="I496" i="9" s="1"/>
  <c r="F496" i="9"/>
  <c r="C497" i="9" s="1"/>
  <c r="J497" i="9" l="1"/>
  <c r="D497" i="9"/>
  <c r="L496" i="9"/>
  <c r="K496" i="9"/>
  <c r="E497" i="9" l="1"/>
  <c r="G497" i="9" l="1"/>
  <c r="H497" i="9"/>
  <c r="I497" i="9" s="1"/>
  <c r="F497" i="9"/>
  <c r="C498" i="9" s="1"/>
  <c r="J498" i="9" l="1"/>
  <c r="D498" i="9"/>
  <c r="L497" i="9"/>
  <c r="K497" i="9"/>
  <c r="E498" i="9" l="1"/>
  <c r="G498" i="9" l="1"/>
  <c r="H498" i="9"/>
  <c r="I498" i="9" s="1"/>
  <c r="F498" i="9"/>
  <c r="C499" i="9" s="1"/>
  <c r="J499" i="9" l="1"/>
  <c r="D499" i="9"/>
  <c r="L498" i="9"/>
  <c r="K498" i="9"/>
  <c r="E499" i="9" l="1"/>
  <c r="G499" i="9" l="1"/>
  <c r="H499" i="9"/>
  <c r="I499" i="9" s="1"/>
  <c r="F499" i="9"/>
  <c r="C500" i="9" s="1"/>
  <c r="J500" i="9" l="1"/>
  <c r="D500" i="9"/>
  <c r="L499" i="9"/>
  <c r="K499" i="9"/>
  <c r="E500" i="9" l="1"/>
  <c r="G500" i="9" l="1"/>
  <c r="H500" i="9"/>
  <c r="I500" i="9" s="1"/>
  <c r="F500" i="9"/>
  <c r="C501" i="9" s="1"/>
  <c r="J501" i="9" l="1"/>
  <c r="D501" i="9"/>
  <c r="L500" i="9"/>
  <c r="K500" i="9"/>
  <c r="E501" i="9" l="1"/>
  <c r="G501" i="9" l="1"/>
  <c r="H501" i="9"/>
  <c r="I501" i="9" s="1"/>
  <c r="F501" i="9"/>
  <c r="C502" i="9" s="1"/>
  <c r="J502" i="9" l="1"/>
  <c r="D502" i="9"/>
  <c r="L501" i="9"/>
  <c r="K501" i="9"/>
  <c r="E502" i="9" l="1"/>
  <c r="G502" i="9" l="1"/>
  <c r="H502" i="9"/>
  <c r="I502" i="9" s="1"/>
  <c r="F502" i="9"/>
  <c r="C503" i="9" s="1"/>
  <c r="J503" i="9" l="1"/>
  <c r="D503" i="9"/>
  <c r="L502" i="9"/>
  <c r="K502" i="9"/>
  <c r="E503" i="9" l="1"/>
  <c r="G503" i="9" l="1"/>
  <c r="H503" i="9"/>
  <c r="I503" i="9" s="1"/>
  <c r="F503" i="9"/>
  <c r="C504" i="9" s="1"/>
  <c r="J504" i="9" l="1"/>
  <c r="D504" i="9"/>
  <c r="L503" i="9"/>
  <c r="K503" i="9"/>
  <c r="E504" i="9" l="1"/>
  <c r="G504" i="9" l="1"/>
  <c r="H504" i="9"/>
  <c r="I504" i="9" s="1"/>
  <c r="F504" i="9"/>
  <c r="C505" i="9" s="1"/>
  <c r="J505" i="9" l="1"/>
  <c r="D505" i="9"/>
  <c r="L504" i="9"/>
  <c r="K504" i="9"/>
  <c r="E505" i="9" l="1"/>
  <c r="G505" i="9" l="1"/>
  <c r="H505" i="9"/>
  <c r="I505" i="9" s="1"/>
  <c r="F505" i="9"/>
  <c r="C506" i="9" s="1"/>
  <c r="J506" i="9" l="1"/>
  <c r="D506" i="9"/>
  <c r="L505" i="9"/>
  <c r="K505" i="9"/>
  <c r="E506" i="9" l="1"/>
  <c r="G506" i="9" l="1"/>
  <c r="H506" i="9"/>
  <c r="I506" i="9" s="1"/>
  <c r="F506" i="9"/>
  <c r="C507" i="9" s="1"/>
  <c r="J507" i="9" l="1"/>
  <c r="D507" i="9"/>
  <c r="L506" i="9"/>
  <c r="K506" i="9"/>
  <c r="E507" i="9" l="1"/>
  <c r="G507" i="9" l="1"/>
  <c r="H507" i="9"/>
  <c r="I507" i="9" s="1"/>
  <c r="F507" i="9"/>
  <c r="C508" i="9" s="1"/>
  <c r="J508" i="9" l="1"/>
  <c r="D508" i="9"/>
  <c r="L507" i="9"/>
  <c r="K507" i="9"/>
  <c r="E508" i="9" l="1"/>
  <c r="G508" i="9" l="1"/>
  <c r="H508" i="9"/>
  <c r="I508" i="9" s="1"/>
  <c r="F508" i="9"/>
  <c r="C509" i="9" s="1"/>
  <c r="J509" i="9" l="1"/>
  <c r="D509" i="9"/>
  <c r="L508" i="9"/>
  <c r="K508" i="9"/>
  <c r="E509" i="9" l="1"/>
  <c r="G509" i="9" l="1"/>
  <c r="H509" i="9"/>
  <c r="I509" i="9" s="1"/>
  <c r="F509" i="9"/>
  <c r="C510" i="9" s="1"/>
  <c r="J510" i="9" l="1"/>
  <c r="D510" i="9"/>
  <c r="L509" i="9"/>
  <c r="K509" i="9"/>
  <c r="E510" i="9" l="1"/>
  <c r="G510" i="9" l="1"/>
  <c r="H510" i="9"/>
  <c r="I510" i="9" s="1"/>
  <c r="F510" i="9"/>
  <c r="C511" i="9" s="1"/>
  <c r="J511" i="9" l="1"/>
  <c r="D511" i="9"/>
  <c r="L510" i="9"/>
  <c r="K510" i="9"/>
  <c r="E511" i="9" l="1"/>
  <c r="G511" i="9" l="1"/>
  <c r="H511" i="9"/>
  <c r="I511" i="9" s="1"/>
  <c r="F511" i="9"/>
  <c r="C512" i="9" s="1"/>
  <c r="J512" i="9" l="1"/>
  <c r="D512" i="9"/>
  <c r="L511" i="9"/>
  <c r="K511" i="9"/>
  <c r="E512" i="9" l="1"/>
  <c r="G512" i="9" l="1"/>
  <c r="H512" i="9"/>
  <c r="I512" i="9" s="1"/>
  <c r="F512" i="9"/>
  <c r="C513" i="9" s="1"/>
  <c r="J513" i="9" l="1"/>
  <c r="D513" i="9"/>
  <c r="L512" i="9"/>
  <c r="K512" i="9"/>
  <c r="E513" i="9" l="1"/>
  <c r="G513" i="9" l="1"/>
  <c r="H513" i="9"/>
  <c r="I513" i="9" s="1"/>
  <c r="F513" i="9"/>
  <c r="C514" i="9" s="1"/>
  <c r="J514" i="9" l="1"/>
  <c r="D514" i="9"/>
  <c r="L513" i="9"/>
  <c r="K513" i="9"/>
  <c r="E514" i="9" l="1"/>
  <c r="G514" i="9" l="1"/>
  <c r="H514" i="9"/>
  <c r="I514" i="9" s="1"/>
  <c r="F514" i="9"/>
  <c r="C515" i="9" s="1"/>
  <c r="J515" i="9" l="1"/>
  <c r="D515" i="9"/>
  <c r="K514" i="9"/>
  <c r="L514" i="9"/>
  <c r="E515" i="9" l="1"/>
  <c r="G515" i="9" l="1"/>
  <c r="H515" i="9"/>
  <c r="I515" i="9" s="1"/>
  <c r="F515" i="9"/>
  <c r="C516" i="9" s="1"/>
  <c r="J516" i="9" l="1"/>
  <c r="D516" i="9"/>
  <c r="L515" i="9"/>
  <c r="K515" i="9"/>
  <c r="E516" i="9" l="1"/>
  <c r="G516" i="9" l="1"/>
  <c r="H516" i="9"/>
  <c r="I516" i="9" s="1"/>
  <c r="F516" i="9"/>
  <c r="C517" i="9" s="1"/>
  <c r="J517" i="9" l="1"/>
  <c r="D517" i="9"/>
  <c r="L516" i="9"/>
  <c r="K516" i="9"/>
  <c r="E517" i="9" l="1"/>
  <c r="G517" i="9" l="1"/>
  <c r="H517" i="9"/>
  <c r="I517" i="9" s="1"/>
  <c r="F517" i="9"/>
  <c r="C518" i="9" s="1"/>
  <c r="J518" i="9" l="1"/>
  <c r="D518" i="9"/>
  <c r="L517" i="9"/>
  <c r="K517" i="9"/>
  <c r="E518" i="9" l="1"/>
  <c r="G518" i="9" l="1"/>
  <c r="H518" i="9"/>
  <c r="I518" i="9" s="1"/>
  <c r="F518" i="9"/>
  <c r="C519" i="9" s="1"/>
  <c r="J519" i="9" l="1"/>
  <c r="D519" i="9"/>
  <c r="L518" i="9"/>
  <c r="K518" i="9"/>
  <c r="E519" i="9" l="1"/>
  <c r="G519" i="9" l="1"/>
  <c r="H519" i="9"/>
  <c r="I519" i="9" s="1"/>
  <c r="F519" i="9"/>
  <c r="C520" i="9" s="1"/>
  <c r="J520" i="9" l="1"/>
  <c r="D520" i="9"/>
  <c r="L519" i="9"/>
  <c r="K519" i="9"/>
  <c r="E520" i="9" l="1"/>
  <c r="G520" i="9" l="1"/>
  <c r="H520" i="9"/>
  <c r="I520" i="9" s="1"/>
  <c r="F520" i="9"/>
  <c r="C521" i="9" s="1"/>
  <c r="J521" i="9" l="1"/>
  <c r="D521" i="9"/>
  <c r="L520" i="9"/>
  <c r="K520" i="9"/>
  <c r="E521" i="9" l="1"/>
  <c r="G521" i="9" l="1"/>
  <c r="H521" i="9"/>
  <c r="I521" i="9" s="1"/>
  <c r="F521" i="9"/>
  <c r="C522" i="9" s="1"/>
  <c r="J522" i="9" l="1"/>
  <c r="D522" i="9"/>
  <c r="L521" i="9"/>
  <c r="K521" i="9"/>
  <c r="E522" i="9" l="1"/>
  <c r="G522" i="9" l="1"/>
  <c r="H522" i="9"/>
  <c r="I522" i="9" s="1"/>
  <c r="F522" i="9"/>
  <c r="C523" i="9" s="1"/>
  <c r="J523" i="9" l="1"/>
  <c r="D523" i="9"/>
  <c r="L522" i="9"/>
  <c r="K522" i="9"/>
  <c r="E523" i="9" l="1"/>
  <c r="G523" i="9" l="1"/>
  <c r="H523" i="9"/>
  <c r="I523" i="9" s="1"/>
  <c r="F523" i="9"/>
  <c r="C524" i="9" s="1"/>
  <c r="J524" i="9" l="1"/>
  <c r="D524" i="9"/>
  <c r="L523" i="9"/>
  <c r="K523" i="9"/>
  <c r="E524" i="9" l="1"/>
  <c r="G524" i="9" l="1"/>
  <c r="H524" i="9"/>
  <c r="I524" i="9" s="1"/>
  <c r="F524" i="9"/>
  <c r="C525" i="9" s="1"/>
  <c r="J525" i="9" l="1"/>
  <c r="D525" i="9"/>
  <c r="L524" i="9"/>
  <c r="K524" i="9"/>
  <c r="E525" i="9" l="1"/>
  <c r="G525" i="9" l="1"/>
  <c r="H525" i="9"/>
  <c r="I525" i="9" s="1"/>
  <c r="F525" i="9"/>
  <c r="C526" i="9" s="1"/>
  <c r="J526" i="9" l="1"/>
  <c r="D526" i="9"/>
  <c r="L525" i="9"/>
  <c r="K525" i="9"/>
  <c r="E526" i="9" l="1"/>
  <c r="G526" i="9" l="1"/>
  <c r="H526" i="9"/>
  <c r="I526" i="9" s="1"/>
  <c r="F526" i="9"/>
  <c r="C527" i="9" s="1"/>
  <c r="J527" i="9" l="1"/>
  <c r="D527" i="9"/>
  <c r="L526" i="9"/>
  <c r="K526" i="9"/>
  <c r="E527" i="9" l="1"/>
  <c r="G527" i="9" l="1"/>
  <c r="H527" i="9"/>
  <c r="I527" i="9" s="1"/>
  <c r="F527" i="9"/>
  <c r="C528" i="9" s="1"/>
  <c r="J528" i="9" l="1"/>
  <c r="D528" i="9"/>
  <c r="L527" i="9"/>
  <c r="K527" i="9"/>
  <c r="E528" i="9" l="1"/>
  <c r="G528" i="9" l="1"/>
  <c r="H528" i="9"/>
  <c r="I528" i="9" s="1"/>
  <c r="F528" i="9"/>
  <c r="C529" i="9" s="1"/>
  <c r="J529" i="9" l="1"/>
  <c r="D529" i="9"/>
  <c r="L528" i="9"/>
  <c r="K528" i="9"/>
  <c r="E529" i="9" l="1"/>
  <c r="G529" i="9" l="1"/>
  <c r="H529" i="9"/>
  <c r="I529" i="9" s="1"/>
  <c r="F529" i="9"/>
  <c r="C530" i="9" s="1"/>
  <c r="J530" i="9" l="1"/>
  <c r="D530" i="9"/>
  <c r="L529" i="9"/>
  <c r="K529" i="9"/>
  <c r="E530" i="9" l="1"/>
  <c r="G530" i="9" l="1"/>
  <c r="H530" i="9"/>
  <c r="I530" i="9" s="1"/>
  <c r="F530" i="9"/>
  <c r="C531" i="9" s="1"/>
  <c r="J531" i="9" l="1"/>
  <c r="D531" i="9"/>
  <c r="L530" i="9"/>
  <c r="K530" i="9"/>
  <c r="E531" i="9" l="1"/>
  <c r="G531" i="9" l="1"/>
  <c r="H531" i="9"/>
  <c r="I531" i="9" s="1"/>
  <c r="F531" i="9"/>
  <c r="C532" i="9" s="1"/>
  <c r="J532" i="9" l="1"/>
  <c r="D532" i="9"/>
  <c r="L531" i="9"/>
  <c r="K531" i="9"/>
  <c r="E532" i="9" l="1"/>
  <c r="G532" i="9" l="1"/>
  <c r="H532" i="9"/>
  <c r="I532" i="9" s="1"/>
  <c r="F532" i="9"/>
  <c r="C533" i="9" s="1"/>
  <c r="J533" i="9" l="1"/>
  <c r="D533" i="9"/>
  <c r="L532" i="9"/>
  <c r="K532" i="9"/>
  <c r="E533" i="9" l="1"/>
  <c r="G533" i="9" l="1"/>
  <c r="H533" i="9"/>
  <c r="I533" i="9" s="1"/>
  <c r="F533" i="9"/>
  <c r="C534" i="9" s="1"/>
  <c r="J534" i="9" l="1"/>
  <c r="D534" i="9"/>
  <c r="L533" i="9"/>
  <c r="K533" i="9"/>
  <c r="E534" i="9" l="1"/>
  <c r="G534" i="9" l="1"/>
  <c r="H534" i="9"/>
  <c r="I534" i="9" s="1"/>
  <c r="F534" i="9"/>
  <c r="C535" i="9" s="1"/>
  <c r="J535" i="9" l="1"/>
  <c r="D535" i="9"/>
  <c r="L534" i="9"/>
  <c r="K534" i="9"/>
  <c r="E535" i="9" l="1"/>
  <c r="G535" i="9" l="1"/>
  <c r="H535" i="9"/>
  <c r="I535" i="9" s="1"/>
  <c r="F535" i="9"/>
  <c r="C536" i="9" s="1"/>
  <c r="J536" i="9" l="1"/>
  <c r="D536" i="9"/>
  <c r="L535" i="9"/>
  <c r="K535" i="9"/>
  <c r="E536" i="9" l="1"/>
  <c r="G536" i="9" l="1"/>
  <c r="H536" i="9"/>
  <c r="I536" i="9" s="1"/>
  <c r="F536" i="9"/>
  <c r="C537" i="9" s="1"/>
  <c r="J537" i="9" l="1"/>
  <c r="D537" i="9"/>
  <c r="L536" i="9"/>
  <c r="K536" i="9"/>
  <c r="E537" i="9" l="1"/>
  <c r="G537" i="9" l="1"/>
  <c r="H537" i="9"/>
  <c r="I537" i="9" s="1"/>
  <c r="F537" i="9"/>
  <c r="C538" i="9" s="1"/>
  <c r="J538" i="9" l="1"/>
  <c r="D538" i="9"/>
  <c r="L537" i="9"/>
  <c r="K537" i="9"/>
  <c r="E538" i="9" l="1"/>
  <c r="G538" i="9" l="1"/>
  <c r="H538" i="9"/>
  <c r="I538" i="9" s="1"/>
  <c r="F538" i="9"/>
  <c r="C539" i="9" s="1"/>
  <c r="J539" i="9" l="1"/>
  <c r="D539" i="9"/>
  <c r="L538" i="9"/>
  <c r="K538" i="9"/>
  <c r="E539" i="9" l="1"/>
  <c r="G539" i="9" l="1"/>
  <c r="H539" i="9"/>
  <c r="I539" i="9" s="1"/>
  <c r="F539" i="9"/>
  <c r="C540" i="9" s="1"/>
  <c r="J540" i="9" l="1"/>
  <c r="D540" i="9"/>
  <c r="L539" i="9"/>
  <c r="K539" i="9"/>
  <c r="E540" i="9" l="1"/>
  <c r="G540" i="9" l="1"/>
  <c r="H540" i="9"/>
  <c r="I540" i="9" s="1"/>
  <c r="F540" i="9"/>
  <c r="C541" i="9" s="1"/>
  <c r="J541" i="9" l="1"/>
  <c r="D541" i="9"/>
  <c r="L540" i="9"/>
  <c r="K540" i="9"/>
  <c r="E541" i="9" l="1"/>
  <c r="G541" i="9" l="1"/>
  <c r="H541" i="9"/>
  <c r="I541" i="9" s="1"/>
  <c r="F541" i="9"/>
  <c r="C542" i="9" s="1"/>
  <c r="J542" i="9" l="1"/>
  <c r="D542" i="9"/>
  <c r="L541" i="9"/>
  <c r="K541" i="9"/>
  <c r="E542" i="9" l="1"/>
  <c r="G542" i="9" l="1"/>
  <c r="H542" i="9"/>
  <c r="I542" i="9" s="1"/>
  <c r="F542" i="9"/>
  <c r="C543" i="9" s="1"/>
  <c r="J543" i="9" l="1"/>
  <c r="D543" i="9"/>
  <c r="L542" i="9"/>
  <c r="K542" i="9"/>
  <c r="E543" i="9" l="1"/>
  <c r="G543" i="9" l="1"/>
  <c r="H543" i="9"/>
  <c r="I543" i="9" s="1"/>
  <c r="F543" i="9"/>
  <c r="C544" i="9" s="1"/>
  <c r="J544" i="9" l="1"/>
  <c r="D544" i="9"/>
  <c r="L543" i="9"/>
  <c r="K543" i="9"/>
  <c r="E544" i="9" l="1"/>
  <c r="G544" i="9" l="1"/>
  <c r="H544" i="9"/>
  <c r="I544" i="9" s="1"/>
  <c r="F544" i="9"/>
  <c r="C545" i="9" s="1"/>
  <c r="J545" i="9" l="1"/>
  <c r="D545" i="9"/>
  <c r="L544" i="9"/>
  <c r="K544" i="9"/>
  <c r="E545" i="9" l="1"/>
  <c r="G545" i="9" l="1"/>
  <c r="H545" i="9"/>
  <c r="I545" i="9" s="1"/>
  <c r="F545" i="9"/>
  <c r="C546" i="9" s="1"/>
  <c r="J546" i="9" l="1"/>
  <c r="D546" i="9"/>
  <c r="L545" i="9"/>
  <c r="K545" i="9"/>
  <c r="E546" i="9" l="1"/>
  <c r="G546" i="9" l="1"/>
  <c r="H546" i="9"/>
  <c r="I546" i="9" s="1"/>
  <c r="F546" i="9"/>
  <c r="C547" i="9" s="1"/>
  <c r="J547" i="9" l="1"/>
  <c r="D547" i="9"/>
  <c r="L546" i="9"/>
  <c r="K546" i="9"/>
  <c r="E547" i="9" l="1"/>
  <c r="G547" i="9" l="1"/>
  <c r="H547" i="9"/>
  <c r="I547" i="9" s="1"/>
  <c r="F547" i="9"/>
  <c r="C548" i="9" s="1"/>
  <c r="J548" i="9" l="1"/>
  <c r="D548" i="9"/>
  <c r="L547" i="9"/>
  <c r="K547" i="9"/>
  <c r="E548" i="9" l="1"/>
  <c r="G548" i="9" l="1"/>
  <c r="H548" i="9"/>
  <c r="I548" i="9" s="1"/>
  <c r="F548" i="9"/>
  <c r="C549" i="9" s="1"/>
  <c r="J549" i="9" l="1"/>
  <c r="D549" i="9"/>
  <c r="L548" i="9"/>
  <c r="K548" i="9"/>
  <c r="E549" i="9" l="1"/>
  <c r="G549" i="9" l="1"/>
  <c r="H549" i="9"/>
  <c r="I549" i="9" s="1"/>
  <c r="F549" i="9"/>
  <c r="C550" i="9" s="1"/>
  <c r="J550" i="9" l="1"/>
  <c r="D550" i="9"/>
  <c r="L549" i="9"/>
  <c r="K549" i="9"/>
  <c r="E550" i="9" l="1"/>
  <c r="G550" i="9" l="1"/>
  <c r="H550" i="9"/>
  <c r="I550" i="9" s="1"/>
  <c r="F550" i="9"/>
  <c r="C551" i="9" s="1"/>
  <c r="J551" i="9" l="1"/>
  <c r="D551" i="9"/>
  <c r="L550" i="9"/>
  <c r="K550" i="9"/>
  <c r="E551" i="9" l="1"/>
  <c r="G551" i="9" l="1"/>
  <c r="H551" i="9"/>
  <c r="I551" i="9" s="1"/>
  <c r="F551" i="9"/>
  <c r="C552" i="9" s="1"/>
  <c r="J552" i="9" l="1"/>
  <c r="D552" i="9"/>
  <c r="L551" i="9"/>
  <c r="K551" i="9"/>
  <c r="E552" i="9" l="1"/>
  <c r="G552" i="9" l="1"/>
  <c r="H552" i="9"/>
  <c r="I552" i="9" s="1"/>
  <c r="F552" i="9"/>
  <c r="C553" i="9" s="1"/>
  <c r="J553" i="9" l="1"/>
  <c r="D553" i="9"/>
  <c r="L552" i="9"/>
  <c r="K552" i="9"/>
  <c r="E553" i="9" l="1"/>
  <c r="G553" i="9" l="1"/>
  <c r="H553" i="9"/>
  <c r="I553" i="9" s="1"/>
  <c r="F553" i="9"/>
  <c r="C554" i="9" s="1"/>
  <c r="J554" i="9" l="1"/>
  <c r="D554" i="9"/>
  <c r="L553" i="9"/>
  <c r="K553" i="9"/>
  <c r="E554" i="9" l="1"/>
  <c r="G554" i="9" l="1"/>
  <c r="H554" i="9"/>
  <c r="I554" i="9" s="1"/>
  <c r="F554" i="9"/>
  <c r="C555" i="9" s="1"/>
  <c r="J555" i="9" l="1"/>
  <c r="D555" i="9"/>
  <c r="L554" i="9"/>
  <c r="K554" i="9"/>
  <c r="E555" i="9" l="1"/>
  <c r="G555" i="9" l="1"/>
  <c r="H555" i="9"/>
  <c r="I555" i="9" s="1"/>
  <c r="F555" i="9"/>
  <c r="C556" i="9" s="1"/>
  <c r="J556" i="9" l="1"/>
  <c r="D556" i="9"/>
  <c r="L555" i="9"/>
  <c r="K555" i="9"/>
  <c r="E556" i="9" l="1"/>
  <c r="G556" i="9" l="1"/>
  <c r="H556" i="9"/>
  <c r="I556" i="9" s="1"/>
  <c r="F556" i="9"/>
  <c r="C557" i="9" s="1"/>
  <c r="J557" i="9" l="1"/>
  <c r="D557" i="9"/>
  <c r="L556" i="9"/>
  <c r="K556" i="9"/>
  <c r="E557" i="9" l="1"/>
  <c r="G557" i="9" l="1"/>
  <c r="H557" i="9"/>
  <c r="I557" i="9" s="1"/>
  <c r="F557" i="9"/>
  <c r="C558" i="9" s="1"/>
  <c r="J558" i="9" l="1"/>
  <c r="D558" i="9"/>
  <c r="L557" i="9"/>
  <c r="K557" i="9"/>
  <c r="E558" i="9" l="1"/>
  <c r="G558" i="9" l="1"/>
  <c r="H558" i="9"/>
  <c r="I558" i="9" s="1"/>
  <c r="F558" i="9"/>
  <c r="C559" i="9" s="1"/>
  <c r="J559" i="9" l="1"/>
  <c r="D559" i="9"/>
  <c r="L558" i="9"/>
  <c r="K558" i="9"/>
  <c r="E559" i="9" l="1"/>
  <c r="G559" i="9" l="1"/>
  <c r="H559" i="9"/>
  <c r="I559" i="9" s="1"/>
  <c r="F559" i="9"/>
  <c r="C560" i="9" s="1"/>
  <c r="J560" i="9" l="1"/>
  <c r="D560" i="9"/>
  <c r="L559" i="9"/>
  <c r="K559" i="9"/>
  <c r="E560" i="9" l="1"/>
  <c r="G560" i="9" l="1"/>
  <c r="H560" i="9"/>
  <c r="I560" i="9" s="1"/>
  <c r="F560" i="9"/>
  <c r="C561" i="9" s="1"/>
  <c r="J561" i="9" l="1"/>
  <c r="D561" i="9"/>
  <c r="L560" i="9"/>
  <c r="K560" i="9"/>
  <c r="E561" i="9" l="1"/>
  <c r="G561" i="9" l="1"/>
  <c r="H561" i="9"/>
  <c r="I561" i="9" s="1"/>
  <c r="F561" i="9"/>
  <c r="C562" i="9" s="1"/>
  <c r="J562" i="9" l="1"/>
  <c r="D562" i="9"/>
  <c r="L561" i="9"/>
  <c r="K561" i="9"/>
  <c r="E562" i="9" l="1"/>
  <c r="G562" i="9" l="1"/>
  <c r="H562" i="9"/>
  <c r="I562" i="9" s="1"/>
  <c r="F562" i="9"/>
  <c r="C563" i="9" s="1"/>
  <c r="J563" i="9" l="1"/>
  <c r="D563" i="9"/>
  <c r="L562" i="9"/>
  <c r="K562" i="9"/>
  <c r="E563" i="9" l="1"/>
  <c r="G563" i="9" l="1"/>
  <c r="H563" i="9"/>
  <c r="I563" i="9" s="1"/>
  <c r="F563" i="9"/>
  <c r="C564" i="9" s="1"/>
  <c r="J564" i="9" l="1"/>
  <c r="D564" i="9"/>
  <c r="L563" i="9"/>
  <c r="K563" i="9"/>
  <c r="E564" i="9" l="1"/>
  <c r="G564" i="9" l="1"/>
  <c r="H564" i="9"/>
  <c r="I564" i="9" s="1"/>
  <c r="F564" i="9"/>
  <c r="C565" i="9" s="1"/>
  <c r="J565" i="9" l="1"/>
  <c r="D565" i="9"/>
  <c r="L564" i="9"/>
  <c r="K564" i="9"/>
  <c r="E565" i="9" l="1"/>
  <c r="G565" i="9" l="1"/>
  <c r="H565" i="9"/>
  <c r="I565" i="9" s="1"/>
  <c r="F565" i="9"/>
  <c r="C566" i="9" s="1"/>
  <c r="J566" i="9" l="1"/>
  <c r="D566" i="9"/>
  <c r="L565" i="9"/>
  <c r="K565" i="9"/>
  <c r="E566" i="9" l="1"/>
  <c r="G566" i="9" l="1"/>
  <c r="H566" i="9"/>
  <c r="I566" i="9" s="1"/>
  <c r="F566" i="9"/>
  <c r="C567" i="9" s="1"/>
  <c r="J567" i="9" l="1"/>
  <c r="D567" i="9"/>
  <c r="L566" i="9"/>
  <c r="K566" i="9"/>
  <c r="E567" i="9" l="1"/>
  <c r="G567" i="9" l="1"/>
  <c r="H567" i="9"/>
  <c r="I567" i="9" s="1"/>
  <c r="F567" i="9"/>
  <c r="C568" i="9" s="1"/>
  <c r="J568" i="9" l="1"/>
  <c r="D568" i="9"/>
  <c r="L567" i="9"/>
  <c r="K567" i="9"/>
  <c r="E568" i="9" l="1"/>
  <c r="G568" i="9" l="1"/>
  <c r="H568" i="9"/>
  <c r="I568" i="9" s="1"/>
  <c r="F568" i="9"/>
  <c r="C569" i="9" s="1"/>
  <c r="J569" i="9" l="1"/>
  <c r="D569" i="9"/>
  <c r="L568" i="9"/>
  <c r="K568" i="9"/>
  <c r="E569" i="9" l="1"/>
  <c r="G569" i="9" l="1"/>
  <c r="H569" i="9"/>
  <c r="I569" i="9" s="1"/>
  <c r="F569" i="9"/>
  <c r="C570" i="9" s="1"/>
  <c r="J570" i="9" l="1"/>
  <c r="D570" i="9"/>
  <c r="L569" i="9"/>
  <c r="K569" i="9"/>
  <c r="E570" i="9" l="1"/>
  <c r="G570" i="9" l="1"/>
  <c r="H570" i="9"/>
  <c r="I570" i="9" s="1"/>
  <c r="F570" i="9"/>
  <c r="C571" i="9" s="1"/>
  <c r="J571" i="9" l="1"/>
  <c r="D571" i="9"/>
  <c r="L570" i="9"/>
  <c r="K570" i="9"/>
  <c r="E571" i="9" l="1"/>
  <c r="G571" i="9" l="1"/>
  <c r="H571" i="9"/>
  <c r="I571" i="9" s="1"/>
  <c r="F571" i="9"/>
  <c r="C572" i="9" s="1"/>
  <c r="J572" i="9" l="1"/>
  <c r="D572" i="9"/>
  <c r="L571" i="9"/>
  <c r="K571" i="9"/>
  <c r="E572" i="9" l="1"/>
  <c r="G572" i="9" l="1"/>
  <c r="H572" i="9"/>
  <c r="I572" i="9" s="1"/>
  <c r="F572" i="9"/>
  <c r="C573" i="9" s="1"/>
  <c r="J573" i="9" l="1"/>
  <c r="D573" i="9"/>
  <c r="L572" i="9"/>
  <c r="K572" i="9"/>
  <c r="E573" i="9" l="1"/>
  <c r="G573" i="9" l="1"/>
  <c r="H573" i="9"/>
  <c r="I573" i="9" s="1"/>
  <c r="F573" i="9"/>
  <c r="C574" i="9" s="1"/>
  <c r="J574" i="9" l="1"/>
  <c r="D574" i="9"/>
  <c r="L573" i="9"/>
  <c r="K573" i="9"/>
  <c r="E574" i="9" l="1"/>
  <c r="G574" i="9" l="1"/>
  <c r="H574" i="9"/>
  <c r="I574" i="9" s="1"/>
  <c r="F574" i="9"/>
  <c r="C575" i="9" s="1"/>
  <c r="J575" i="9" l="1"/>
  <c r="D575" i="9"/>
  <c r="L574" i="9"/>
  <c r="K574" i="9"/>
  <c r="E575" i="9" l="1"/>
  <c r="G575" i="9" l="1"/>
  <c r="H575" i="9"/>
  <c r="I575" i="9" s="1"/>
  <c r="F575" i="9"/>
  <c r="C576" i="9" s="1"/>
  <c r="J576" i="9" l="1"/>
  <c r="D576" i="9"/>
  <c r="L575" i="9"/>
  <c r="K575" i="9"/>
  <c r="E576" i="9" l="1"/>
  <c r="G576" i="9" l="1"/>
  <c r="H576" i="9"/>
  <c r="I576" i="9" s="1"/>
  <c r="F576" i="9"/>
  <c r="C577" i="9" s="1"/>
  <c r="J577" i="9" l="1"/>
  <c r="D577" i="9"/>
  <c r="L576" i="9"/>
  <c r="K576" i="9"/>
  <c r="E577" i="9" l="1"/>
  <c r="G577" i="9" l="1"/>
  <c r="H577" i="9"/>
  <c r="I577" i="9" s="1"/>
  <c r="F577" i="9"/>
  <c r="C578" i="9" s="1"/>
  <c r="J578" i="9" l="1"/>
  <c r="D578" i="9"/>
  <c r="L577" i="9"/>
  <c r="K577" i="9"/>
  <c r="E578" i="9" l="1"/>
  <c r="G578" i="9" l="1"/>
  <c r="H578" i="9"/>
  <c r="I578" i="9" s="1"/>
  <c r="F578" i="9"/>
  <c r="C579" i="9" s="1"/>
  <c r="J579" i="9" l="1"/>
  <c r="D579" i="9"/>
  <c r="L578" i="9"/>
  <c r="K578" i="9"/>
  <c r="E579" i="9" l="1"/>
  <c r="G579" i="9" l="1"/>
  <c r="H579" i="9"/>
  <c r="I579" i="9" s="1"/>
  <c r="F579" i="9"/>
  <c r="C580" i="9" s="1"/>
  <c r="J580" i="9" l="1"/>
  <c r="D580" i="9"/>
  <c r="L579" i="9"/>
  <c r="K579" i="9"/>
  <c r="E580" i="9" l="1"/>
  <c r="G580" i="9" l="1"/>
  <c r="H580" i="9"/>
  <c r="I580" i="9" s="1"/>
  <c r="F580" i="9"/>
  <c r="C581" i="9" s="1"/>
  <c r="J581" i="9" l="1"/>
  <c r="D581" i="9"/>
  <c r="L580" i="9"/>
  <c r="K580" i="9"/>
  <c r="E581" i="9" l="1"/>
  <c r="G581" i="9" l="1"/>
  <c r="H581" i="9"/>
  <c r="I581" i="9" s="1"/>
  <c r="F581" i="9"/>
  <c r="C582" i="9" s="1"/>
  <c r="J582" i="9" l="1"/>
  <c r="D582" i="9"/>
  <c r="L581" i="9"/>
  <c r="K581" i="9"/>
  <c r="E582" i="9" l="1"/>
  <c r="G582" i="9" l="1"/>
  <c r="H582" i="9"/>
  <c r="I582" i="9" s="1"/>
  <c r="F582" i="9"/>
  <c r="C583" i="9" s="1"/>
  <c r="J583" i="9" l="1"/>
  <c r="D583" i="9"/>
  <c r="L582" i="9"/>
  <c r="K582" i="9"/>
  <c r="E583" i="9" l="1"/>
  <c r="G583" i="9" l="1"/>
  <c r="H583" i="9"/>
  <c r="I583" i="9" s="1"/>
  <c r="F583" i="9"/>
  <c r="C584" i="9" s="1"/>
  <c r="J584" i="9" l="1"/>
  <c r="D584" i="9"/>
  <c r="L583" i="9"/>
  <c r="K583" i="9"/>
  <c r="E584" i="9" l="1"/>
  <c r="G584" i="9" l="1"/>
  <c r="H584" i="9"/>
  <c r="I584" i="9" s="1"/>
  <c r="F584" i="9"/>
  <c r="C585" i="9" s="1"/>
  <c r="J585" i="9" l="1"/>
  <c r="D585" i="9"/>
  <c r="L584" i="9"/>
  <c r="K584" i="9"/>
  <c r="E585" i="9" l="1"/>
  <c r="G585" i="9" l="1"/>
  <c r="H585" i="9"/>
  <c r="I585" i="9" s="1"/>
  <c r="F585" i="9"/>
  <c r="C586" i="9" s="1"/>
  <c r="J586" i="9" l="1"/>
  <c r="D586" i="9"/>
  <c r="L585" i="9"/>
  <c r="K585" i="9"/>
  <c r="E586" i="9" l="1"/>
  <c r="G586" i="9" l="1"/>
  <c r="H586" i="9"/>
  <c r="I586" i="9" s="1"/>
  <c r="F586" i="9"/>
  <c r="C587" i="9" s="1"/>
  <c r="J587" i="9" l="1"/>
  <c r="D587" i="9"/>
  <c r="L586" i="9"/>
  <c r="K586" i="9"/>
  <c r="E587" i="9" l="1"/>
  <c r="G587" i="9" l="1"/>
  <c r="H587" i="9"/>
  <c r="I587" i="9" s="1"/>
  <c r="F587" i="9"/>
  <c r="C588" i="9" s="1"/>
  <c r="J588" i="9" l="1"/>
  <c r="D588" i="9"/>
  <c r="L587" i="9"/>
  <c r="K587" i="9"/>
  <c r="E588" i="9" l="1"/>
  <c r="G588" i="9" l="1"/>
  <c r="H588" i="9"/>
  <c r="I588" i="9" s="1"/>
  <c r="F588" i="9"/>
  <c r="C589" i="9" s="1"/>
  <c r="J589" i="9" l="1"/>
  <c r="D589" i="9"/>
  <c r="L588" i="9"/>
  <c r="K588" i="9"/>
  <c r="E589" i="9" l="1"/>
  <c r="G589" i="9" l="1"/>
  <c r="H589" i="9"/>
  <c r="I589" i="9" s="1"/>
  <c r="F589" i="9"/>
  <c r="C590" i="9" s="1"/>
  <c r="J590" i="9" l="1"/>
  <c r="D590" i="9"/>
  <c r="L589" i="9"/>
  <c r="K589" i="9"/>
  <c r="E590" i="9" l="1"/>
  <c r="G590" i="9" l="1"/>
  <c r="H590" i="9"/>
  <c r="I590" i="9" s="1"/>
  <c r="F590" i="9"/>
  <c r="C591" i="9" s="1"/>
  <c r="J591" i="9" l="1"/>
  <c r="D591" i="9"/>
  <c r="L590" i="9"/>
  <c r="K590" i="9"/>
  <c r="E591" i="9" l="1"/>
  <c r="G591" i="9" l="1"/>
  <c r="H591" i="9"/>
  <c r="I591" i="9" s="1"/>
  <c r="F591" i="9"/>
  <c r="C592" i="9" s="1"/>
  <c r="J592" i="9" l="1"/>
  <c r="D592" i="9"/>
  <c r="L591" i="9"/>
  <c r="K591" i="9"/>
  <c r="E592" i="9" l="1"/>
  <c r="G592" i="9" l="1"/>
  <c r="H592" i="9"/>
  <c r="I592" i="9" s="1"/>
  <c r="F592" i="9"/>
  <c r="C593" i="9" s="1"/>
  <c r="J593" i="9" l="1"/>
  <c r="D593" i="9"/>
  <c r="L592" i="9"/>
  <c r="K592" i="9"/>
  <c r="E593" i="9" l="1"/>
  <c r="G593" i="9" l="1"/>
  <c r="H593" i="9"/>
  <c r="I593" i="9" s="1"/>
  <c r="F593" i="9"/>
  <c r="C594" i="9" s="1"/>
  <c r="J594" i="9" l="1"/>
  <c r="D594" i="9"/>
  <c r="L593" i="9"/>
  <c r="K593" i="9"/>
  <c r="E594" i="9" l="1"/>
  <c r="G594" i="9" l="1"/>
  <c r="H594" i="9"/>
  <c r="I594" i="9" s="1"/>
  <c r="F594" i="9"/>
  <c r="C595" i="9" s="1"/>
  <c r="J595" i="9" l="1"/>
  <c r="D595" i="9"/>
  <c r="L594" i="9"/>
  <c r="K594" i="9"/>
  <c r="E595" i="9" l="1"/>
  <c r="G595" i="9" l="1"/>
  <c r="H595" i="9"/>
  <c r="I595" i="9" s="1"/>
  <c r="F595" i="9"/>
  <c r="C596" i="9" s="1"/>
  <c r="J596" i="9" l="1"/>
  <c r="D596" i="9"/>
  <c r="L595" i="9"/>
  <c r="K595" i="9"/>
  <c r="E596" i="9" l="1"/>
  <c r="G596" i="9" l="1"/>
  <c r="H596" i="9"/>
  <c r="I596" i="9" s="1"/>
  <c r="F596" i="9"/>
  <c r="C597" i="9" s="1"/>
  <c r="J597" i="9" l="1"/>
  <c r="D597" i="9"/>
  <c r="L596" i="9"/>
  <c r="K596" i="9"/>
  <c r="E597" i="9" l="1"/>
  <c r="G597" i="9" l="1"/>
  <c r="H597" i="9"/>
  <c r="I597" i="9" s="1"/>
  <c r="F597" i="9"/>
  <c r="C598" i="9" s="1"/>
  <c r="J598" i="9" l="1"/>
  <c r="D598" i="9"/>
  <c r="L597" i="9"/>
  <c r="K597" i="9"/>
  <c r="E598" i="9" l="1"/>
  <c r="H598" i="9" l="1"/>
  <c r="I598" i="9" s="1"/>
  <c r="G598" i="9"/>
  <c r="F598" i="9"/>
  <c r="C599" i="9" s="1"/>
  <c r="J599" i="9" l="1"/>
  <c r="D599" i="9"/>
  <c r="L598" i="9"/>
  <c r="K598" i="9"/>
  <c r="E599" i="9" l="1"/>
  <c r="G599" i="9" l="1"/>
  <c r="H599" i="9"/>
  <c r="I599" i="9" s="1"/>
  <c r="F599" i="9"/>
  <c r="C600" i="9" s="1"/>
  <c r="J600" i="9" l="1"/>
  <c r="D600" i="9"/>
  <c r="L599" i="9"/>
  <c r="K599" i="9"/>
  <c r="E600" i="9" l="1"/>
  <c r="G600" i="9" l="1"/>
  <c r="H600" i="9"/>
  <c r="I600" i="9" s="1"/>
  <c r="F600" i="9"/>
  <c r="C601" i="9" s="1"/>
  <c r="J601" i="9" l="1"/>
  <c r="D601" i="9"/>
  <c r="L600" i="9"/>
  <c r="K600" i="9"/>
  <c r="E601" i="9" l="1"/>
  <c r="H601" i="9" l="1"/>
  <c r="I601" i="9" s="1"/>
  <c r="G601" i="9"/>
  <c r="F601" i="9"/>
  <c r="C602" i="9" s="1"/>
  <c r="J602" i="9" l="1"/>
  <c r="D602" i="9"/>
  <c r="L601" i="9"/>
  <c r="K601" i="9"/>
  <c r="E602" i="9" l="1"/>
  <c r="G602" i="9" l="1"/>
  <c r="H602" i="9"/>
  <c r="I602" i="9" s="1"/>
  <c r="F602" i="9"/>
  <c r="C603" i="9" s="1"/>
  <c r="J603" i="9" l="1"/>
  <c r="D603" i="9"/>
  <c r="L602" i="9"/>
  <c r="K602" i="9"/>
  <c r="E603" i="9" l="1"/>
  <c r="G603" i="9" l="1"/>
  <c r="H603" i="9"/>
  <c r="I603" i="9" s="1"/>
  <c r="F603" i="9"/>
  <c r="C604" i="9" s="1"/>
  <c r="J604" i="9" l="1"/>
  <c r="D604" i="9"/>
  <c r="L603" i="9"/>
  <c r="K603" i="9"/>
  <c r="E604" i="9" l="1"/>
  <c r="G604" i="9" l="1"/>
  <c r="H604" i="9"/>
  <c r="I604" i="9" s="1"/>
  <c r="F604" i="9"/>
  <c r="C605" i="9" s="1"/>
  <c r="J605" i="9" l="1"/>
  <c r="D605" i="9"/>
  <c r="L604" i="9"/>
  <c r="K604" i="9"/>
  <c r="E605" i="9" l="1"/>
  <c r="H605" i="9" l="1"/>
  <c r="I605" i="9" s="1"/>
  <c r="G605" i="9"/>
  <c r="F605" i="9"/>
  <c r="C606" i="9" s="1"/>
  <c r="J606" i="9" l="1"/>
  <c r="D606" i="9"/>
  <c r="L605" i="9"/>
  <c r="K605" i="9"/>
  <c r="E606" i="9" l="1"/>
  <c r="G606" i="9" l="1"/>
  <c r="H606" i="9"/>
  <c r="I606" i="9" s="1"/>
  <c r="F606" i="9"/>
  <c r="C607" i="9" s="1"/>
  <c r="J607" i="9" l="1"/>
  <c r="D607" i="9"/>
  <c r="L606" i="9"/>
  <c r="K606" i="9"/>
  <c r="E607" i="9" l="1"/>
  <c r="G607" i="9" l="1"/>
  <c r="H607" i="9"/>
  <c r="I607" i="9" s="1"/>
  <c r="F607" i="9"/>
  <c r="C608" i="9" s="1"/>
  <c r="J608" i="9" l="1"/>
  <c r="D608" i="9"/>
  <c r="L607" i="9"/>
  <c r="K607" i="9"/>
  <c r="E608" i="9" l="1"/>
  <c r="G608" i="9" l="1"/>
  <c r="H608" i="9"/>
  <c r="I608" i="9" s="1"/>
  <c r="F608" i="9"/>
  <c r="C609" i="9" s="1"/>
  <c r="J609" i="9" l="1"/>
  <c r="D609" i="9"/>
  <c r="L608" i="9"/>
  <c r="K608" i="9"/>
  <c r="E609" i="9" l="1"/>
  <c r="H609" i="9" l="1"/>
  <c r="I609" i="9" s="1"/>
  <c r="G609" i="9"/>
  <c r="F609" i="9"/>
  <c r="C610" i="9" s="1"/>
  <c r="J610" i="9" l="1"/>
  <c r="D610" i="9"/>
  <c r="L609" i="9"/>
  <c r="K609" i="9"/>
  <c r="E610" i="9" l="1"/>
  <c r="G610" i="9" l="1"/>
  <c r="H610" i="9"/>
  <c r="I610" i="9" s="1"/>
  <c r="F610" i="9"/>
  <c r="C611" i="9" s="1"/>
  <c r="J611" i="9" l="1"/>
  <c r="D611" i="9"/>
  <c r="L610" i="9"/>
  <c r="K610" i="9"/>
  <c r="E611" i="9" l="1"/>
  <c r="G611" i="9" l="1"/>
  <c r="H611" i="9"/>
  <c r="I611" i="9" s="1"/>
  <c r="F611" i="9"/>
  <c r="C612" i="9" s="1"/>
  <c r="J612" i="9" l="1"/>
  <c r="D612" i="9"/>
  <c r="L611" i="9"/>
  <c r="K611" i="9"/>
  <c r="E612" i="9" l="1"/>
  <c r="G612" i="9" l="1"/>
  <c r="H612" i="9"/>
  <c r="I612" i="9" s="1"/>
  <c r="F612" i="9"/>
  <c r="C613" i="9" s="1"/>
  <c r="J613" i="9" l="1"/>
  <c r="D613" i="9"/>
  <c r="L612" i="9"/>
  <c r="K612" i="9"/>
  <c r="E613" i="9" l="1"/>
  <c r="H613" i="9" l="1"/>
  <c r="I613" i="9" s="1"/>
  <c r="G613" i="9"/>
  <c r="F613" i="9"/>
  <c r="C614" i="9" s="1"/>
  <c r="J614" i="9" l="1"/>
  <c r="D614" i="9"/>
  <c r="L613" i="9"/>
  <c r="K613" i="9"/>
  <c r="E614" i="9" l="1"/>
  <c r="G614" i="9" l="1"/>
  <c r="H614" i="9"/>
  <c r="I614" i="9" s="1"/>
  <c r="F614" i="9"/>
  <c r="C615" i="9" s="1"/>
  <c r="J615" i="9" l="1"/>
  <c r="D615" i="9"/>
  <c r="L614" i="9"/>
  <c r="K614" i="9"/>
  <c r="E615" i="9" l="1"/>
  <c r="G615" i="9" l="1"/>
  <c r="H615" i="9"/>
  <c r="I615" i="9" s="1"/>
  <c r="F615" i="9"/>
  <c r="C616" i="9" s="1"/>
  <c r="J616" i="9" l="1"/>
  <c r="D616" i="9"/>
  <c r="L615" i="9"/>
  <c r="K615" i="9"/>
  <c r="E616" i="9" l="1"/>
  <c r="G616" i="9" l="1"/>
  <c r="H616" i="9"/>
  <c r="I616" i="9" s="1"/>
  <c r="F616" i="9"/>
  <c r="C617" i="9" s="1"/>
  <c r="J617" i="9" l="1"/>
  <c r="D617" i="9"/>
  <c r="L616" i="9"/>
  <c r="K616" i="9"/>
  <c r="E617" i="9" l="1"/>
  <c r="H617" i="9" l="1"/>
  <c r="I617" i="9" s="1"/>
  <c r="G617" i="9"/>
  <c r="F617" i="9"/>
  <c r="C618" i="9" s="1"/>
  <c r="J618" i="9" l="1"/>
  <c r="D618" i="9"/>
  <c r="L617" i="9"/>
  <c r="K617" i="9"/>
  <c r="E618" i="9" l="1"/>
  <c r="G618" i="9" l="1"/>
  <c r="H618" i="9"/>
  <c r="I618" i="9" s="1"/>
  <c r="F618" i="9"/>
  <c r="C619" i="9" s="1"/>
  <c r="J619" i="9" l="1"/>
  <c r="D619" i="9"/>
  <c r="L618" i="9"/>
  <c r="K618" i="9"/>
  <c r="E619" i="9" l="1"/>
  <c r="G619" i="9" l="1"/>
  <c r="H619" i="9"/>
  <c r="I619" i="9" s="1"/>
  <c r="F619" i="9"/>
  <c r="C620" i="9" s="1"/>
  <c r="J620" i="9" l="1"/>
  <c r="D620" i="9"/>
  <c r="L619" i="9"/>
  <c r="K619" i="9"/>
  <c r="E620" i="9" l="1"/>
  <c r="G620" i="9" l="1"/>
  <c r="H620" i="9"/>
  <c r="I620" i="9" s="1"/>
  <c r="F620" i="9"/>
  <c r="C621" i="9" s="1"/>
  <c r="J621" i="9" l="1"/>
  <c r="D621" i="9"/>
  <c r="L620" i="9"/>
  <c r="K620" i="9"/>
  <c r="E621" i="9" l="1"/>
  <c r="H621" i="9" l="1"/>
  <c r="I621" i="9" s="1"/>
  <c r="G621" i="9"/>
  <c r="F621" i="9"/>
  <c r="C622" i="9" s="1"/>
  <c r="J622" i="9" l="1"/>
  <c r="D622" i="9"/>
  <c r="L621" i="9"/>
  <c r="K621" i="9"/>
  <c r="E622" i="9" l="1"/>
  <c r="G622" i="9" l="1"/>
  <c r="H622" i="9"/>
  <c r="I622" i="9" s="1"/>
  <c r="F622" i="9"/>
  <c r="C623" i="9" s="1"/>
  <c r="J623" i="9" l="1"/>
  <c r="D623" i="9"/>
  <c r="L622" i="9"/>
  <c r="K622" i="9"/>
  <c r="E623" i="9" l="1"/>
  <c r="G623" i="9" l="1"/>
  <c r="H623" i="9"/>
  <c r="I623" i="9" s="1"/>
  <c r="F623" i="9"/>
  <c r="C624" i="9" s="1"/>
  <c r="J624" i="9" l="1"/>
  <c r="D624" i="9"/>
  <c r="L623" i="9"/>
  <c r="K623" i="9"/>
  <c r="E624" i="9" l="1"/>
  <c r="G624" i="9" l="1"/>
  <c r="H624" i="9"/>
  <c r="I624" i="9" s="1"/>
  <c r="F624" i="9"/>
  <c r="C625" i="9" s="1"/>
  <c r="J625" i="9" l="1"/>
  <c r="D625" i="9"/>
  <c r="L624" i="9"/>
  <c r="K624" i="9"/>
  <c r="E625" i="9" l="1"/>
  <c r="H625" i="9" l="1"/>
  <c r="I625" i="9" s="1"/>
  <c r="G625" i="9"/>
  <c r="F625" i="9"/>
  <c r="C626" i="9" s="1"/>
  <c r="J626" i="9" l="1"/>
  <c r="D626" i="9"/>
  <c r="L625" i="9"/>
  <c r="K625" i="9"/>
  <c r="E626" i="9" l="1"/>
  <c r="G626" i="9" l="1"/>
  <c r="H626" i="9"/>
  <c r="I626" i="9" s="1"/>
  <c r="F626" i="9"/>
  <c r="C627" i="9" s="1"/>
  <c r="J627" i="9" l="1"/>
  <c r="D627" i="9"/>
  <c r="L626" i="9"/>
  <c r="K626" i="9"/>
  <c r="E627" i="9" l="1"/>
  <c r="G627" i="9" l="1"/>
  <c r="H627" i="9"/>
  <c r="I627" i="9" s="1"/>
  <c r="F627" i="9"/>
  <c r="C628" i="9" s="1"/>
  <c r="J628" i="9" l="1"/>
  <c r="D628" i="9"/>
  <c r="L627" i="9"/>
  <c r="K627" i="9"/>
  <c r="E628" i="9" l="1"/>
  <c r="G628" i="9" l="1"/>
  <c r="H628" i="9"/>
  <c r="I628" i="9" s="1"/>
  <c r="F628" i="9"/>
  <c r="C629" i="9" s="1"/>
  <c r="J629" i="9" l="1"/>
  <c r="D629" i="9"/>
  <c r="L628" i="9"/>
  <c r="K628" i="9"/>
  <c r="E629" i="9" l="1"/>
  <c r="H629" i="9" l="1"/>
  <c r="I629" i="9" s="1"/>
  <c r="G629" i="9"/>
  <c r="F629" i="9"/>
  <c r="C630" i="9" s="1"/>
  <c r="J630" i="9" l="1"/>
  <c r="D630" i="9"/>
  <c r="L629" i="9"/>
  <c r="K629" i="9"/>
  <c r="E630" i="9" l="1"/>
  <c r="G630" i="9" l="1"/>
  <c r="H630" i="9"/>
  <c r="I630" i="9" s="1"/>
  <c r="F630" i="9"/>
  <c r="C631" i="9" s="1"/>
  <c r="J631" i="9" l="1"/>
  <c r="D631" i="9"/>
  <c r="L630" i="9"/>
  <c r="K630" i="9"/>
  <c r="E631" i="9" l="1"/>
  <c r="G631" i="9" l="1"/>
  <c r="H631" i="9"/>
  <c r="I631" i="9" s="1"/>
  <c r="F631" i="9"/>
  <c r="C632" i="9" s="1"/>
  <c r="J632" i="9" l="1"/>
  <c r="D632" i="9"/>
  <c r="L631" i="9"/>
  <c r="K631" i="9"/>
  <c r="E632" i="9" l="1"/>
  <c r="G632" i="9" l="1"/>
  <c r="H632" i="9"/>
  <c r="I632" i="9" s="1"/>
  <c r="F632" i="9"/>
  <c r="C633" i="9" s="1"/>
  <c r="J633" i="9" l="1"/>
  <c r="D633" i="9"/>
  <c r="L632" i="9"/>
  <c r="K632" i="9"/>
  <c r="E633" i="9" l="1"/>
  <c r="H633" i="9" l="1"/>
  <c r="I633" i="9" s="1"/>
  <c r="G633" i="9"/>
  <c r="F633" i="9"/>
  <c r="C634" i="9" s="1"/>
  <c r="J634" i="9" l="1"/>
  <c r="D634" i="9"/>
  <c r="L633" i="9"/>
  <c r="K633" i="9"/>
  <c r="E634" i="9" l="1"/>
  <c r="G634" i="9" l="1"/>
  <c r="H634" i="9"/>
  <c r="I634" i="9" s="1"/>
  <c r="F634" i="9"/>
  <c r="C635" i="9" s="1"/>
  <c r="J635" i="9" l="1"/>
  <c r="D635" i="9"/>
  <c r="L634" i="9"/>
  <c r="K634" i="9"/>
  <c r="E635" i="9" l="1"/>
  <c r="G635" i="9" l="1"/>
  <c r="H635" i="9"/>
  <c r="I635" i="9" s="1"/>
  <c r="F635" i="9"/>
  <c r="C636" i="9" s="1"/>
  <c r="J636" i="9" l="1"/>
  <c r="D636" i="9"/>
  <c r="L635" i="9"/>
  <c r="K635" i="9"/>
  <c r="E636" i="9" l="1"/>
  <c r="G636" i="9" l="1"/>
  <c r="H636" i="9"/>
  <c r="I636" i="9" s="1"/>
  <c r="F636" i="9"/>
  <c r="C637" i="9" s="1"/>
  <c r="J637" i="9" l="1"/>
  <c r="D637" i="9"/>
  <c r="L636" i="9"/>
  <c r="K636" i="9"/>
  <c r="E637" i="9" l="1"/>
  <c r="H637" i="9" l="1"/>
  <c r="I637" i="9" s="1"/>
  <c r="G637" i="9"/>
  <c r="F637" i="9"/>
  <c r="C638" i="9" s="1"/>
  <c r="J638" i="9" l="1"/>
  <c r="D638" i="9"/>
  <c r="L637" i="9"/>
  <c r="K637" i="9"/>
  <c r="E638" i="9" l="1"/>
  <c r="G638" i="9" l="1"/>
  <c r="H638" i="9"/>
  <c r="I638" i="9" s="1"/>
  <c r="F638" i="9"/>
  <c r="C639" i="9" s="1"/>
  <c r="J639" i="9" l="1"/>
  <c r="D639" i="9"/>
  <c r="L638" i="9"/>
  <c r="K638" i="9"/>
  <c r="E639" i="9" l="1"/>
  <c r="G639" i="9" l="1"/>
  <c r="H639" i="9"/>
  <c r="I639" i="9" s="1"/>
  <c r="F639" i="9"/>
  <c r="C640" i="9" s="1"/>
  <c r="J640" i="9" l="1"/>
  <c r="D640" i="9"/>
  <c r="L639" i="9"/>
  <c r="K639" i="9"/>
  <c r="E640" i="9" l="1"/>
  <c r="G640" i="9" l="1"/>
  <c r="H640" i="9"/>
  <c r="I640" i="9" s="1"/>
  <c r="F640" i="9"/>
  <c r="C641" i="9" s="1"/>
  <c r="J641" i="9" l="1"/>
  <c r="D641" i="9"/>
  <c r="L640" i="9"/>
  <c r="K640" i="9"/>
  <c r="E641" i="9" l="1"/>
  <c r="H641" i="9" l="1"/>
  <c r="I641" i="9" s="1"/>
  <c r="G641" i="9"/>
  <c r="F641" i="9"/>
  <c r="C642" i="9" s="1"/>
  <c r="J642" i="9" l="1"/>
  <c r="D642" i="9"/>
  <c r="L641" i="9"/>
  <c r="K641" i="9"/>
  <c r="E642" i="9" l="1"/>
  <c r="G642" i="9" l="1"/>
  <c r="H642" i="9"/>
  <c r="I642" i="9" s="1"/>
  <c r="F642" i="9"/>
  <c r="C643" i="9" s="1"/>
  <c r="J643" i="9" l="1"/>
  <c r="D643" i="9"/>
  <c r="L642" i="9"/>
  <c r="K642" i="9"/>
  <c r="E643" i="9" l="1"/>
  <c r="G643" i="9" l="1"/>
  <c r="H643" i="9"/>
  <c r="I643" i="9" s="1"/>
  <c r="F643" i="9"/>
  <c r="C644" i="9" s="1"/>
  <c r="J644" i="9" l="1"/>
  <c r="D644" i="9"/>
  <c r="L643" i="9"/>
  <c r="K643" i="9"/>
  <c r="E644" i="9" l="1"/>
  <c r="G644" i="9" l="1"/>
  <c r="H644" i="9"/>
  <c r="I644" i="9" s="1"/>
  <c r="F644" i="9"/>
  <c r="C645" i="9" s="1"/>
  <c r="J645" i="9" l="1"/>
  <c r="D645" i="9"/>
  <c r="L644" i="9"/>
  <c r="K644" i="9"/>
  <c r="E645" i="9" l="1"/>
  <c r="H645" i="9" l="1"/>
  <c r="I645" i="9" s="1"/>
  <c r="G645" i="9"/>
  <c r="F645" i="9"/>
  <c r="C646" i="9" s="1"/>
  <c r="J646" i="9" l="1"/>
  <c r="D646" i="9"/>
  <c r="L645" i="9"/>
  <c r="K645" i="9"/>
  <c r="E646" i="9" l="1"/>
  <c r="G646" i="9" l="1"/>
  <c r="H646" i="9"/>
  <c r="I646" i="9" s="1"/>
  <c r="F646" i="9"/>
  <c r="C647" i="9" s="1"/>
  <c r="J647" i="9" l="1"/>
  <c r="D647" i="9"/>
  <c r="L646" i="9"/>
  <c r="K646" i="9"/>
  <c r="E647" i="9" l="1"/>
  <c r="G647" i="9" l="1"/>
  <c r="H647" i="9"/>
  <c r="I647" i="9" s="1"/>
  <c r="F647" i="9"/>
  <c r="C648" i="9" s="1"/>
  <c r="J648" i="9" l="1"/>
  <c r="D648" i="9"/>
  <c r="L647" i="9"/>
  <c r="K647" i="9"/>
  <c r="E648" i="9" l="1"/>
  <c r="G648" i="9" l="1"/>
  <c r="H648" i="9"/>
  <c r="I648" i="9" s="1"/>
  <c r="F648" i="9"/>
  <c r="C649" i="9" s="1"/>
  <c r="J649" i="9" l="1"/>
  <c r="D649" i="9"/>
  <c r="L648" i="9"/>
  <c r="K648" i="9"/>
  <c r="E649" i="9" l="1"/>
  <c r="H649" i="9" l="1"/>
  <c r="I649" i="9" s="1"/>
  <c r="G649" i="9"/>
  <c r="F649" i="9"/>
  <c r="C650" i="9" s="1"/>
  <c r="J650" i="9" l="1"/>
  <c r="D650" i="9"/>
  <c r="L649" i="9"/>
  <c r="K649" i="9"/>
  <c r="E650" i="9" l="1"/>
  <c r="G650" i="9" l="1"/>
  <c r="H650" i="9"/>
  <c r="I650" i="9" s="1"/>
  <c r="F650" i="9"/>
  <c r="C651" i="9" s="1"/>
  <c r="J651" i="9" l="1"/>
  <c r="D651" i="9"/>
  <c r="L650" i="9"/>
  <c r="K650" i="9"/>
  <c r="E651" i="9" l="1"/>
  <c r="G651" i="9" l="1"/>
  <c r="H651" i="9"/>
  <c r="I651" i="9" s="1"/>
  <c r="F651" i="9"/>
  <c r="C652" i="9" s="1"/>
  <c r="J652" i="9" l="1"/>
  <c r="D652" i="9"/>
  <c r="L651" i="9"/>
  <c r="K651" i="9"/>
  <c r="E652" i="9" l="1"/>
  <c r="G652" i="9" l="1"/>
  <c r="H652" i="9"/>
  <c r="I652" i="9" s="1"/>
  <c r="F652" i="9"/>
  <c r="C653" i="9" s="1"/>
  <c r="J653" i="9" l="1"/>
  <c r="D653" i="9"/>
  <c r="L652" i="9"/>
  <c r="K652" i="9"/>
  <c r="E653" i="9" l="1"/>
  <c r="H653" i="9" l="1"/>
  <c r="I653" i="9" s="1"/>
  <c r="G653" i="9"/>
  <c r="F653" i="9"/>
  <c r="C654" i="9" s="1"/>
  <c r="J654" i="9" l="1"/>
  <c r="D654" i="9"/>
  <c r="L653" i="9"/>
  <c r="K653" i="9"/>
  <c r="E654" i="9" l="1"/>
  <c r="G654" i="9" l="1"/>
  <c r="H654" i="9"/>
  <c r="I654" i="9" s="1"/>
  <c r="F654" i="9"/>
  <c r="C655" i="9" s="1"/>
  <c r="J655" i="9" l="1"/>
  <c r="D655" i="9"/>
  <c r="L654" i="9"/>
  <c r="K654" i="9"/>
  <c r="E655" i="9" l="1"/>
  <c r="G655" i="9" l="1"/>
  <c r="H655" i="9"/>
  <c r="I655" i="9" s="1"/>
  <c r="F655" i="9"/>
  <c r="C656" i="9" s="1"/>
  <c r="J656" i="9" l="1"/>
  <c r="D656" i="9"/>
  <c r="L655" i="9"/>
  <c r="K655" i="9"/>
  <c r="E656" i="9" l="1"/>
  <c r="G656" i="9" l="1"/>
  <c r="H656" i="9"/>
  <c r="I656" i="9" s="1"/>
  <c r="F656" i="9"/>
  <c r="C657" i="9" s="1"/>
  <c r="J657" i="9" l="1"/>
  <c r="D657" i="9"/>
  <c r="L656" i="9"/>
  <c r="K656" i="9"/>
  <c r="E657" i="9" l="1"/>
  <c r="H657" i="9" l="1"/>
  <c r="I657" i="9" s="1"/>
  <c r="G657" i="9"/>
  <c r="F657" i="9"/>
  <c r="C658" i="9" s="1"/>
  <c r="J658" i="9" l="1"/>
  <c r="D658" i="9"/>
  <c r="L657" i="9"/>
  <c r="K657" i="9"/>
  <c r="E658" i="9" l="1"/>
  <c r="G658" i="9" l="1"/>
  <c r="H658" i="9"/>
  <c r="I658" i="9" s="1"/>
  <c r="F658" i="9"/>
  <c r="C659" i="9" s="1"/>
  <c r="J659" i="9" l="1"/>
  <c r="D659" i="9"/>
  <c r="L658" i="9"/>
  <c r="K658" i="9"/>
  <c r="E659" i="9" l="1"/>
  <c r="G659" i="9" l="1"/>
  <c r="H659" i="9"/>
  <c r="I659" i="9" s="1"/>
  <c r="F659" i="9"/>
  <c r="C660" i="9" s="1"/>
  <c r="J660" i="9" l="1"/>
  <c r="D660" i="9"/>
  <c r="L659" i="9"/>
  <c r="K659" i="9"/>
  <c r="E660" i="9" l="1"/>
  <c r="G660" i="9" l="1"/>
  <c r="H660" i="9"/>
  <c r="I660" i="9" s="1"/>
  <c r="F660" i="9"/>
  <c r="C661" i="9" s="1"/>
  <c r="J661" i="9" l="1"/>
  <c r="D661" i="9"/>
  <c r="L660" i="9"/>
  <c r="K660" i="9"/>
  <c r="E661" i="9" l="1"/>
  <c r="H661" i="9" l="1"/>
  <c r="I661" i="9" s="1"/>
  <c r="G661" i="9"/>
  <c r="F661" i="9"/>
  <c r="C662" i="9" s="1"/>
  <c r="J662" i="9" l="1"/>
  <c r="D662" i="9"/>
  <c r="L661" i="9"/>
  <c r="K661" i="9"/>
  <c r="E662" i="9" l="1"/>
  <c r="G662" i="9" l="1"/>
  <c r="H662" i="9"/>
  <c r="I662" i="9" s="1"/>
  <c r="F662" i="9"/>
  <c r="C663" i="9" s="1"/>
  <c r="J663" i="9" l="1"/>
  <c r="D663" i="9"/>
  <c r="L662" i="9"/>
  <c r="K662" i="9"/>
  <c r="E663" i="9" l="1"/>
  <c r="G663" i="9" l="1"/>
  <c r="H663" i="9"/>
  <c r="I663" i="9" s="1"/>
  <c r="F663" i="9"/>
  <c r="C664" i="9" s="1"/>
  <c r="J664" i="9" l="1"/>
  <c r="D664" i="9"/>
  <c r="L663" i="9"/>
  <c r="K663" i="9"/>
  <c r="E664" i="9" l="1"/>
  <c r="G664" i="9" l="1"/>
  <c r="H664" i="9"/>
  <c r="I664" i="9" s="1"/>
  <c r="F664" i="9"/>
  <c r="C665" i="9" s="1"/>
  <c r="J665" i="9" l="1"/>
  <c r="D665" i="9"/>
  <c r="L664" i="9"/>
  <c r="K664" i="9"/>
  <c r="E665" i="9" l="1"/>
  <c r="H665" i="9" l="1"/>
  <c r="I665" i="9" s="1"/>
  <c r="G665" i="9"/>
  <c r="F665" i="9"/>
  <c r="C666" i="9" s="1"/>
  <c r="J666" i="9" l="1"/>
  <c r="D666" i="9"/>
  <c r="L665" i="9"/>
  <c r="K665" i="9"/>
  <c r="E666" i="9" l="1"/>
  <c r="G666" i="9" l="1"/>
  <c r="H666" i="9"/>
  <c r="I666" i="9" s="1"/>
  <c r="F666" i="9"/>
  <c r="C667" i="9" s="1"/>
  <c r="J667" i="9" l="1"/>
  <c r="D667" i="9"/>
  <c r="L666" i="9"/>
  <c r="K666" i="9"/>
  <c r="E667" i="9" l="1"/>
  <c r="G667" i="9" l="1"/>
  <c r="H667" i="9"/>
  <c r="I667" i="9" s="1"/>
  <c r="F667" i="9"/>
  <c r="C668" i="9" s="1"/>
  <c r="J668" i="9" l="1"/>
  <c r="D668" i="9"/>
  <c r="L667" i="9"/>
  <c r="K667" i="9"/>
  <c r="E668" i="9" l="1"/>
  <c r="G668" i="9" l="1"/>
  <c r="H668" i="9"/>
  <c r="I668" i="9" s="1"/>
  <c r="F668" i="9"/>
  <c r="C669" i="9" s="1"/>
  <c r="J669" i="9" l="1"/>
  <c r="D669" i="9"/>
  <c r="L668" i="9"/>
  <c r="K668" i="9"/>
  <c r="E669" i="9" l="1"/>
  <c r="H669" i="9" l="1"/>
  <c r="I669" i="9" s="1"/>
  <c r="G669" i="9"/>
  <c r="F669" i="9"/>
  <c r="C670" i="9" s="1"/>
  <c r="J670" i="9" l="1"/>
  <c r="D670" i="9"/>
  <c r="L669" i="9"/>
  <c r="K669" i="9"/>
  <c r="E670" i="9" l="1"/>
  <c r="G670" i="9" l="1"/>
  <c r="H670" i="9"/>
  <c r="I670" i="9" s="1"/>
  <c r="F670" i="9"/>
  <c r="C671" i="9" s="1"/>
  <c r="J671" i="9" l="1"/>
  <c r="D671" i="9"/>
  <c r="L670" i="9"/>
  <c r="K670" i="9"/>
  <c r="E671" i="9" l="1"/>
  <c r="G671" i="9" l="1"/>
  <c r="H671" i="9"/>
  <c r="I671" i="9" s="1"/>
  <c r="F671" i="9"/>
  <c r="C672" i="9" s="1"/>
  <c r="J672" i="9" l="1"/>
  <c r="D672" i="9"/>
  <c r="L671" i="9"/>
  <c r="K671" i="9"/>
  <c r="E672" i="9" l="1"/>
  <c r="G672" i="9" l="1"/>
  <c r="H672" i="9"/>
  <c r="I672" i="9" s="1"/>
  <c r="F672" i="9"/>
  <c r="C673" i="9" s="1"/>
  <c r="J673" i="9" l="1"/>
  <c r="D673" i="9"/>
  <c r="L672" i="9"/>
  <c r="K672" i="9"/>
  <c r="E673" i="9" l="1"/>
  <c r="H673" i="9" l="1"/>
  <c r="I673" i="9" s="1"/>
  <c r="G673" i="9"/>
  <c r="F673" i="9"/>
  <c r="C674" i="9" s="1"/>
  <c r="J674" i="9" l="1"/>
  <c r="D674" i="9"/>
  <c r="L673" i="9"/>
  <c r="K673" i="9"/>
  <c r="E674" i="9" l="1"/>
  <c r="G674" i="9" l="1"/>
  <c r="H674" i="9"/>
  <c r="I674" i="9" s="1"/>
  <c r="F674" i="9"/>
  <c r="C675" i="9" s="1"/>
  <c r="J675" i="9" l="1"/>
  <c r="D675" i="9"/>
  <c r="L674" i="9"/>
  <c r="K674" i="9"/>
  <c r="E675" i="9" l="1"/>
  <c r="G675" i="9" l="1"/>
  <c r="H675" i="9"/>
  <c r="I675" i="9" s="1"/>
  <c r="F675" i="9"/>
  <c r="C676" i="9" s="1"/>
  <c r="J676" i="9" l="1"/>
  <c r="D676" i="9"/>
  <c r="L675" i="9"/>
  <c r="K675" i="9"/>
  <c r="E676" i="9" l="1"/>
  <c r="G676" i="9" l="1"/>
  <c r="H676" i="9"/>
  <c r="I676" i="9" s="1"/>
  <c r="F676" i="9"/>
  <c r="C677" i="9" s="1"/>
  <c r="J677" i="9" l="1"/>
  <c r="D677" i="9"/>
  <c r="L676" i="9"/>
  <c r="K676" i="9"/>
  <c r="E677" i="9" l="1"/>
  <c r="H677" i="9" l="1"/>
  <c r="I677" i="9" s="1"/>
  <c r="G677" i="9"/>
  <c r="F677" i="9"/>
  <c r="C678" i="9" s="1"/>
  <c r="J678" i="9" l="1"/>
  <c r="D678" i="9"/>
  <c r="L677" i="9"/>
  <c r="K677" i="9"/>
  <c r="E678" i="9" l="1"/>
  <c r="G678" i="9" l="1"/>
  <c r="H678" i="9"/>
  <c r="I678" i="9" s="1"/>
  <c r="F678" i="9"/>
  <c r="C679" i="9" s="1"/>
  <c r="J679" i="9" l="1"/>
  <c r="D679" i="9"/>
  <c r="L678" i="9"/>
  <c r="K678" i="9"/>
  <c r="E679" i="9" l="1"/>
  <c r="G679" i="9" l="1"/>
  <c r="H679" i="9"/>
  <c r="I679" i="9" s="1"/>
  <c r="F679" i="9"/>
  <c r="C680" i="9" s="1"/>
  <c r="J680" i="9" l="1"/>
  <c r="D680" i="9"/>
  <c r="L679" i="9"/>
  <c r="K679" i="9"/>
  <c r="E680" i="9" l="1"/>
  <c r="G680" i="9" l="1"/>
  <c r="H680" i="9"/>
  <c r="I680" i="9" s="1"/>
  <c r="F680" i="9"/>
  <c r="C681" i="9" s="1"/>
  <c r="J681" i="9" l="1"/>
  <c r="D681" i="9"/>
  <c r="L680" i="9"/>
  <c r="K680" i="9"/>
  <c r="E681" i="9" l="1"/>
  <c r="H681" i="9" l="1"/>
  <c r="I681" i="9" s="1"/>
  <c r="G681" i="9"/>
  <c r="F681" i="9"/>
  <c r="C682" i="9" s="1"/>
  <c r="J682" i="9" l="1"/>
  <c r="D682" i="9"/>
  <c r="L681" i="9"/>
  <c r="K681" i="9"/>
  <c r="E682" i="9" l="1"/>
  <c r="G682" i="9" l="1"/>
  <c r="H682" i="9"/>
  <c r="I682" i="9" s="1"/>
  <c r="F682" i="9"/>
  <c r="C683" i="9" s="1"/>
  <c r="J683" i="9" l="1"/>
  <c r="D683" i="9"/>
  <c r="L682" i="9"/>
  <c r="K682" i="9"/>
  <c r="E683" i="9" l="1"/>
  <c r="G683" i="9" l="1"/>
  <c r="H683" i="9"/>
  <c r="I683" i="9" s="1"/>
  <c r="F683" i="9"/>
  <c r="C684" i="9" s="1"/>
  <c r="J684" i="9" l="1"/>
  <c r="D684" i="9"/>
  <c r="K683" i="9"/>
  <c r="L683" i="9"/>
  <c r="E684" i="9" l="1"/>
  <c r="G684" i="9" l="1"/>
  <c r="H684" i="9"/>
  <c r="I684" i="9" s="1"/>
  <c r="F684" i="9"/>
  <c r="C685" i="9" s="1"/>
  <c r="J685" i="9" l="1"/>
  <c r="D685" i="9"/>
  <c r="L684" i="9"/>
  <c r="K684" i="9"/>
  <c r="E685" i="9" l="1"/>
  <c r="H685" i="9" l="1"/>
  <c r="I685" i="9" s="1"/>
  <c r="G685" i="9"/>
  <c r="F685" i="9"/>
  <c r="C686" i="9" s="1"/>
  <c r="J686" i="9" l="1"/>
  <c r="D686" i="9"/>
  <c r="L685" i="9"/>
  <c r="K685" i="9"/>
  <c r="E686" i="9" l="1"/>
  <c r="G686" i="9" l="1"/>
  <c r="H686" i="9"/>
  <c r="I686" i="9" s="1"/>
  <c r="F686" i="9"/>
  <c r="C687" i="9" s="1"/>
  <c r="J687" i="9" l="1"/>
  <c r="D687" i="9"/>
  <c r="L686" i="9"/>
  <c r="K686" i="9"/>
  <c r="E687" i="9" l="1"/>
  <c r="G687" i="9" l="1"/>
  <c r="H687" i="9"/>
  <c r="I687" i="9" s="1"/>
  <c r="F687" i="9"/>
  <c r="C688" i="9" s="1"/>
  <c r="J688" i="9" l="1"/>
  <c r="D688" i="9"/>
  <c r="L687" i="9"/>
  <c r="K687" i="9"/>
  <c r="E688" i="9" l="1"/>
  <c r="G688" i="9" l="1"/>
  <c r="H688" i="9"/>
  <c r="I688" i="9" s="1"/>
  <c r="F688" i="9"/>
  <c r="C689" i="9" s="1"/>
  <c r="J689" i="9" l="1"/>
  <c r="D689" i="9"/>
  <c r="L688" i="9"/>
  <c r="K688" i="9"/>
  <c r="E689" i="9" l="1"/>
  <c r="H689" i="9" l="1"/>
  <c r="I689" i="9" s="1"/>
  <c r="G689" i="9"/>
  <c r="F689" i="9"/>
  <c r="C690" i="9" s="1"/>
  <c r="J690" i="9" l="1"/>
  <c r="D690" i="9"/>
  <c r="L689" i="9"/>
  <c r="K689" i="9"/>
  <c r="E690" i="9" l="1"/>
  <c r="G690" i="9" l="1"/>
  <c r="H690" i="9"/>
  <c r="I690" i="9" s="1"/>
  <c r="F690" i="9"/>
  <c r="C691" i="9" s="1"/>
  <c r="J691" i="9" l="1"/>
  <c r="D691" i="9"/>
  <c r="L690" i="9"/>
  <c r="K690" i="9"/>
  <c r="E691" i="9" l="1"/>
  <c r="G691" i="9" l="1"/>
  <c r="H691" i="9"/>
  <c r="I691" i="9" s="1"/>
  <c r="F691" i="9"/>
  <c r="C692" i="9" s="1"/>
  <c r="J692" i="9" l="1"/>
  <c r="D692" i="9"/>
  <c r="L691" i="9"/>
  <c r="K691" i="9"/>
  <c r="E692" i="9" l="1"/>
  <c r="G692" i="9" l="1"/>
  <c r="H692" i="9"/>
  <c r="I692" i="9" s="1"/>
  <c r="F692" i="9"/>
  <c r="C693" i="9" s="1"/>
  <c r="J693" i="9" l="1"/>
  <c r="D693" i="9"/>
  <c r="L692" i="9"/>
  <c r="K692" i="9"/>
  <c r="E693" i="9" l="1"/>
  <c r="H693" i="9" l="1"/>
  <c r="I693" i="9" s="1"/>
  <c r="G693" i="9"/>
  <c r="F693" i="9"/>
  <c r="C694" i="9" s="1"/>
  <c r="J694" i="9" l="1"/>
  <c r="D694" i="9"/>
  <c r="L693" i="9"/>
  <c r="K693" i="9"/>
  <c r="E694" i="9" l="1"/>
  <c r="G694" i="9" l="1"/>
  <c r="H694" i="9"/>
  <c r="I694" i="9" s="1"/>
  <c r="F694" i="9"/>
  <c r="C695" i="9" s="1"/>
  <c r="J695" i="9" l="1"/>
  <c r="D695" i="9"/>
  <c r="L694" i="9"/>
  <c r="K694" i="9"/>
  <c r="E695" i="9" l="1"/>
  <c r="G695" i="9" l="1"/>
  <c r="H695" i="9"/>
  <c r="I695" i="9" s="1"/>
  <c r="F695" i="9"/>
  <c r="C696" i="9" s="1"/>
  <c r="J696" i="9" l="1"/>
  <c r="D696" i="9"/>
  <c r="L695" i="9"/>
  <c r="K695" i="9"/>
  <c r="E696" i="9" l="1"/>
  <c r="G696" i="9" l="1"/>
  <c r="H696" i="9"/>
  <c r="I696" i="9" s="1"/>
  <c r="F696" i="9"/>
  <c r="C697" i="9" s="1"/>
  <c r="J697" i="9" l="1"/>
  <c r="D697" i="9"/>
  <c r="L696" i="9"/>
  <c r="K696" i="9"/>
  <c r="E697" i="9" l="1"/>
  <c r="H697" i="9" l="1"/>
  <c r="I697" i="9" s="1"/>
  <c r="G697" i="9"/>
  <c r="F697" i="9"/>
  <c r="C698" i="9" s="1"/>
  <c r="J698" i="9" l="1"/>
  <c r="D698" i="9"/>
  <c r="L697" i="9"/>
  <c r="K697" i="9"/>
  <c r="E698" i="9" l="1"/>
  <c r="G698" i="9" l="1"/>
  <c r="H698" i="9"/>
  <c r="I698" i="9" s="1"/>
  <c r="F698" i="9"/>
  <c r="C699" i="9" s="1"/>
  <c r="J699" i="9" l="1"/>
  <c r="D699" i="9"/>
  <c r="L698" i="9"/>
  <c r="K698" i="9"/>
  <c r="E699" i="9" l="1"/>
  <c r="G699" i="9" l="1"/>
  <c r="H699" i="9"/>
  <c r="I699" i="9" s="1"/>
  <c r="F699" i="9"/>
  <c r="C700" i="9" s="1"/>
  <c r="J700" i="9" l="1"/>
  <c r="D700" i="9"/>
  <c r="L699" i="9"/>
  <c r="K699" i="9"/>
  <c r="E700" i="9" l="1"/>
  <c r="G700" i="9" l="1"/>
  <c r="H700" i="9"/>
  <c r="I700" i="9" s="1"/>
  <c r="F700" i="9"/>
  <c r="C701" i="9" s="1"/>
  <c r="J701" i="9" l="1"/>
  <c r="D701" i="9"/>
  <c r="L700" i="9"/>
  <c r="K700" i="9"/>
  <c r="E701" i="9" l="1"/>
  <c r="H701" i="9" l="1"/>
  <c r="I701" i="9" s="1"/>
  <c r="G701" i="9"/>
  <c r="F701" i="9"/>
  <c r="C702" i="9" s="1"/>
  <c r="J702" i="9" l="1"/>
  <c r="D702" i="9"/>
  <c r="L701" i="9"/>
  <c r="K701" i="9"/>
  <c r="E702" i="9" l="1"/>
  <c r="G702" i="9" l="1"/>
  <c r="H702" i="9"/>
  <c r="I702" i="9" s="1"/>
  <c r="F702" i="9"/>
  <c r="C703" i="9" s="1"/>
  <c r="J703" i="9" l="1"/>
  <c r="D703" i="9"/>
  <c r="L702" i="9"/>
  <c r="K702" i="9"/>
  <c r="E703" i="9" l="1"/>
  <c r="G703" i="9" l="1"/>
  <c r="H703" i="9"/>
  <c r="I703" i="9" s="1"/>
  <c r="F703" i="9"/>
  <c r="C704" i="9" s="1"/>
  <c r="J704" i="9" l="1"/>
  <c r="D704" i="9"/>
  <c r="L703" i="9"/>
  <c r="K703" i="9"/>
  <c r="E704" i="9" l="1"/>
  <c r="G704" i="9" l="1"/>
  <c r="H704" i="9"/>
  <c r="I704" i="9" s="1"/>
  <c r="F704" i="9"/>
  <c r="C705" i="9" s="1"/>
  <c r="J705" i="9" l="1"/>
  <c r="D705" i="9"/>
  <c r="L704" i="9"/>
  <c r="K704" i="9"/>
  <c r="E705" i="9" l="1"/>
  <c r="H705" i="9" l="1"/>
  <c r="I705" i="9" s="1"/>
  <c r="G705" i="9"/>
  <c r="F705" i="9"/>
  <c r="C706" i="9" s="1"/>
  <c r="J706" i="9" l="1"/>
  <c r="D706" i="9"/>
  <c r="L705" i="9"/>
  <c r="K705" i="9"/>
  <c r="E706" i="9" l="1"/>
  <c r="G706" i="9" l="1"/>
  <c r="H706" i="9"/>
  <c r="I706" i="9" s="1"/>
  <c r="F706" i="9"/>
  <c r="C707" i="9" s="1"/>
  <c r="J707" i="9" l="1"/>
  <c r="D707" i="9"/>
  <c r="L706" i="9"/>
  <c r="K706" i="9"/>
  <c r="E707" i="9" l="1"/>
  <c r="G707" i="9" l="1"/>
  <c r="H707" i="9"/>
  <c r="I707" i="9" s="1"/>
  <c r="F707" i="9"/>
  <c r="C708" i="9" s="1"/>
  <c r="J708" i="9" l="1"/>
  <c r="D708" i="9"/>
  <c r="L707" i="9"/>
  <c r="K707" i="9"/>
  <c r="E708" i="9" l="1"/>
  <c r="G708" i="9" l="1"/>
  <c r="H708" i="9"/>
  <c r="I708" i="9" s="1"/>
  <c r="F708" i="9"/>
  <c r="C709" i="9" s="1"/>
  <c r="J709" i="9" l="1"/>
  <c r="D709" i="9"/>
  <c r="L708" i="9"/>
  <c r="K708" i="9"/>
  <c r="E709" i="9" l="1"/>
  <c r="H709" i="9" l="1"/>
  <c r="I709" i="9" s="1"/>
  <c r="G709" i="9"/>
  <c r="F709" i="9"/>
  <c r="C710" i="9" s="1"/>
  <c r="J710" i="9" l="1"/>
  <c r="D710" i="9"/>
  <c r="L709" i="9"/>
  <c r="K709" i="9"/>
  <c r="E710" i="9" l="1"/>
  <c r="G710" i="9" l="1"/>
  <c r="H710" i="9"/>
  <c r="I710" i="9" s="1"/>
  <c r="F710" i="9"/>
  <c r="C711" i="9" s="1"/>
  <c r="J711" i="9" l="1"/>
  <c r="D711" i="9"/>
  <c r="L710" i="9"/>
  <c r="K710" i="9"/>
  <c r="E711" i="9" l="1"/>
  <c r="G711" i="9" l="1"/>
  <c r="H711" i="9"/>
  <c r="I711" i="9" s="1"/>
  <c r="F711" i="9"/>
  <c r="C712" i="9" s="1"/>
  <c r="J712" i="9" l="1"/>
  <c r="D712" i="9"/>
  <c r="L711" i="9"/>
  <c r="K711" i="9"/>
  <c r="E712" i="9" l="1"/>
  <c r="G712" i="9" l="1"/>
  <c r="H712" i="9"/>
  <c r="I712" i="9" s="1"/>
  <c r="F712" i="9"/>
  <c r="C713" i="9" s="1"/>
  <c r="J713" i="9" l="1"/>
  <c r="D713" i="9"/>
  <c r="L712" i="9"/>
  <c r="K712" i="9"/>
  <c r="E713" i="9" l="1"/>
  <c r="H713" i="9" l="1"/>
  <c r="I713" i="9" s="1"/>
  <c r="G713" i="9"/>
  <c r="F713" i="9"/>
  <c r="C714" i="9" s="1"/>
  <c r="J714" i="9" l="1"/>
  <c r="D714" i="9"/>
  <c r="L713" i="9"/>
  <c r="K713" i="9"/>
  <c r="E714" i="9" l="1"/>
  <c r="G714" i="9" l="1"/>
  <c r="H714" i="9"/>
  <c r="I714" i="9" s="1"/>
  <c r="F714" i="9"/>
  <c r="C715" i="9" s="1"/>
  <c r="J715" i="9" l="1"/>
  <c r="D715" i="9"/>
  <c r="L714" i="9"/>
  <c r="K714" i="9"/>
  <c r="E715" i="9" l="1"/>
  <c r="G715" i="9" l="1"/>
  <c r="H715" i="9"/>
  <c r="I715" i="9" s="1"/>
  <c r="F715" i="9"/>
  <c r="C716" i="9" s="1"/>
  <c r="J716" i="9" l="1"/>
  <c r="D716" i="9"/>
  <c r="L715" i="9"/>
  <c r="K715" i="9"/>
  <c r="E716" i="9" l="1"/>
  <c r="G716" i="9" l="1"/>
  <c r="H716" i="9"/>
  <c r="I716" i="9" s="1"/>
  <c r="F716" i="9"/>
  <c r="C717" i="9" s="1"/>
  <c r="J717" i="9" l="1"/>
  <c r="D717" i="9"/>
  <c r="L716" i="9"/>
  <c r="K716" i="9"/>
  <c r="E717" i="9" l="1"/>
  <c r="H717" i="9" l="1"/>
  <c r="I717" i="9" s="1"/>
  <c r="G717" i="9"/>
  <c r="F717" i="9"/>
  <c r="C718" i="9" s="1"/>
  <c r="J718" i="9" l="1"/>
  <c r="D718" i="9"/>
  <c r="L717" i="9"/>
  <c r="K717" i="9"/>
  <c r="E718" i="9" l="1"/>
  <c r="G718" i="9" l="1"/>
  <c r="H718" i="9"/>
  <c r="I718" i="9" s="1"/>
  <c r="F718" i="9"/>
  <c r="C719" i="9" s="1"/>
  <c r="J719" i="9" l="1"/>
  <c r="D719" i="9"/>
  <c r="L718" i="9"/>
  <c r="K718" i="9"/>
  <c r="E719" i="9" l="1"/>
  <c r="G719" i="9" l="1"/>
  <c r="H719" i="9"/>
  <c r="I719" i="9" s="1"/>
  <c r="F719" i="9"/>
  <c r="C720" i="9" s="1"/>
  <c r="J720" i="9" l="1"/>
  <c r="D720" i="9"/>
  <c r="L719" i="9"/>
  <c r="K719" i="9"/>
  <c r="E720" i="9" l="1"/>
  <c r="G720" i="9" l="1"/>
  <c r="H720" i="9"/>
  <c r="I720" i="9" s="1"/>
  <c r="F720" i="9"/>
  <c r="C721" i="9" s="1"/>
  <c r="J721" i="9" l="1"/>
  <c r="D721" i="9"/>
  <c r="L720" i="9"/>
  <c r="K720" i="9"/>
  <c r="E721" i="9" l="1"/>
  <c r="H721" i="9" l="1"/>
  <c r="I721" i="9" s="1"/>
  <c r="G721" i="9"/>
  <c r="F721" i="9"/>
  <c r="C722" i="9" s="1"/>
  <c r="J722" i="9" l="1"/>
  <c r="D722" i="9"/>
  <c r="L721" i="9"/>
  <c r="K721" i="9"/>
  <c r="E722" i="9" l="1"/>
  <c r="G722" i="9" l="1"/>
  <c r="H722" i="9"/>
  <c r="I722" i="9" s="1"/>
  <c r="F722" i="9"/>
  <c r="C723" i="9" s="1"/>
  <c r="J723" i="9" l="1"/>
  <c r="D723" i="9"/>
  <c r="L722" i="9"/>
  <c r="K722" i="9"/>
  <c r="E723" i="9" l="1"/>
  <c r="G723" i="9" l="1"/>
  <c r="H723" i="9"/>
  <c r="I723" i="9" s="1"/>
  <c r="F723" i="9"/>
  <c r="C724" i="9" s="1"/>
  <c r="J724" i="9" l="1"/>
  <c r="D724" i="9"/>
  <c r="L723" i="9"/>
  <c r="K723" i="9"/>
  <c r="E724" i="9" l="1"/>
  <c r="G724" i="9" l="1"/>
  <c r="H724" i="9"/>
  <c r="I724" i="9" s="1"/>
  <c r="F724" i="9"/>
  <c r="C725" i="9" s="1"/>
  <c r="J725" i="9" l="1"/>
  <c r="D725" i="9"/>
  <c r="L724" i="9"/>
  <c r="K724" i="9"/>
  <c r="E725" i="9" l="1"/>
  <c r="H725" i="9" l="1"/>
  <c r="I725" i="9" s="1"/>
  <c r="G725" i="9"/>
  <c r="F725" i="9"/>
  <c r="C726" i="9" s="1"/>
  <c r="J726" i="9" l="1"/>
  <c r="D726" i="9"/>
  <c r="L725" i="9"/>
  <c r="K725" i="9"/>
  <c r="E726" i="9" l="1"/>
  <c r="G726" i="9" l="1"/>
  <c r="H726" i="9"/>
  <c r="I726" i="9" s="1"/>
  <c r="F726" i="9"/>
  <c r="C727" i="9" s="1"/>
  <c r="J727" i="9" l="1"/>
  <c r="D727" i="9"/>
  <c r="L726" i="9"/>
  <c r="K726" i="9"/>
  <c r="E727" i="9" l="1"/>
  <c r="G727" i="9" l="1"/>
  <c r="H727" i="9"/>
  <c r="I727" i="9" s="1"/>
  <c r="F727" i="9"/>
  <c r="C728" i="9" s="1"/>
  <c r="J728" i="9" l="1"/>
  <c r="D728" i="9"/>
  <c r="L727" i="9"/>
  <c r="K727" i="9"/>
  <c r="E728" i="9" l="1"/>
  <c r="G728" i="9" l="1"/>
  <c r="H728" i="9"/>
  <c r="I728" i="9" s="1"/>
  <c r="F728" i="9"/>
  <c r="C729" i="9" s="1"/>
  <c r="J729" i="9" l="1"/>
  <c r="D729" i="9"/>
  <c r="L728" i="9"/>
  <c r="K728" i="9"/>
  <c r="E729" i="9" l="1"/>
  <c r="H729" i="9" l="1"/>
  <c r="I729" i="9" s="1"/>
  <c r="G729" i="9"/>
  <c r="F729" i="9"/>
  <c r="C730" i="9" s="1"/>
  <c r="J730" i="9" l="1"/>
  <c r="D730" i="9"/>
  <c r="L729" i="9"/>
  <c r="K729" i="9"/>
  <c r="E730" i="9" l="1"/>
  <c r="G730" i="9" l="1"/>
  <c r="H730" i="9"/>
  <c r="I730" i="9" s="1"/>
  <c r="F730" i="9"/>
  <c r="C731" i="9" s="1"/>
  <c r="J731" i="9" l="1"/>
  <c r="D731" i="9"/>
  <c r="L730" i="9"/>
  <c r="K730" i="9"/>
  <c r="E731" i="9" l="1"/>
  <c r="G731" i="9" l="1"/>
  <c r="H731" i="9"/>
  <c r="I731" i="9" s="1"/>
  <c r="F731" i="9"/>
  <c r="C732" i="9" s="1"/>
  <c r="J732" i="9" l="1"/>
  <c r="D732" i="9"/>
  <c r="L731" i="9"/>
  <c r="K731" i="9"/>
  <c r="E732" i="9" l="1"/>
  <c r="G732" i="9" l="1"/>
  <c r="H732" i="9"/>
  <c r="I732" i="9" s="1"/>
  <c r="F732" i="9"/>
  <c r="C733" i="9" s="1"/>
  <c r="J733" i="9" l="1"/>
  <c r="D733" i="9"/>
  <c r="L732" i="9"/>
  <c r="K732" i="9"/>
  <c r="E733" i="9" l="1"/>
  <c r="H733" i="9" l="1"/>
  <c r="I733" i="9" s="1"/>
  <c r="G733" i="9"/>
  <c r="F733" i="9"/>
  <c r="C734" i="9" s="1"/>
  <c r="J734" i="9" l="1"/>
  <c r="D734" i="9"/>
  <c r="L733" i="9"/>
  <c r="K733" i="9"/>
  <c r="E734" i="9" l="1"/>
  <c r="G734" i="9" l="1"/>
  <c r="H734" i="9"/>
  <c r="I734" i="9" s="1"/>
  <c r="F734" i="9"/>
  <c r="C735" i="9" s="1"/>
  <c r="J735" i="9" l="1"/>
  <c r="D735" i="9"/>
  <c r="L734" i="9"/>
  <c r="K734" i="9"/>
  <c r="E735" i="9" l="1"/>
  <c r="G735" i="9" l="1"/>
  <c r="H735" i="9"/>
  <c r="I735" i="9" s="1"/>
  <c r="F735" i="9"/>
  <c r="C736" i="9" s="1"/>
  <c r="J736" i="9" l="1"/>
  <c r="D736" i="9"/>
  <c r="L735" i="9"/>
  <c r="K735" i="9"/>
  <c r="E736" i="9" l="1"/>
  <c r="G736" i="9" l="1"/>
  <c r="H736" i="9"/>
  <c r="I736" i="9" s="1"/>
  <c r="F736" i="9"/>
  <c r="C737" i="9" s="1"/>
  <c r="J737" i="9" l="1"/>
  <c r="D737" i="9"/>
  <c r="L736" i="9"/>
  <c r="K736" i="9"/>
  <c r="E737" i="9" l="1"/>
  <c r="H737" i="9" l="1"/>
  <c r="I737" i="9" s="1"/>
  <c r="G737" i="9"/>
  <c r="F737" i="9"/>
  <c r="C738" i="9" s="1"/>
  <c r="J738" i="9" l="1"/>
  <c r="D738" i="9"/>
  <c r="L737" i="9"/>
  <c r="K737" i="9"/>
  <c r="E738" i="9" l="1"/>
  <c r="G738" i="9" l="1"/>
  <c r="H738" i="9"/>
  <c r="I738" i="9" s="1"/>
  <c r="F738" i="9"/>
  <c r="C739" i="9" s="1"/>
  <c r="J739" i="9" l="1"/>
  <c r="D739" i="9"/>
  <c r="L738" i="9"/>
  <c r="K738" i="9"/>
  <c r="E739" i="9" l="1"/>
  <c r="G739" i="9" l="1"/>
  <c r="H739" i="9"/>
  <c r="I739" i="9" s="1"/>
  <c r="F739" i="9"/>
  <c r="C740" i="9" s="1"/>
  <c r="J740" i="9" l="1"/>
  <c r="D740" i="9"/>
  <c r="L739" i="9"/>
  <c r="K739" i="9"/>
  <c r="E740" i="9" l="1"/>
  <c r="G740" i="9" l="1"/>
  <c r="H740" i="9"/>
  <c r="I740" i="9" s="1"/>
  <c r="F740" i="9"/>
  <c r="C741" i="9" s="1"/>
  <c r="J741" i="9" l="1"/>
  <c r="D741" i="9"/>
  <c r="L740" i="9"/>
  <c r="K740" i="9"/>
  <c r="E741" i="9" l="1"/>
  <c r="H741" i="9" l="1"/>
  <c r="I741" i="9" s="1"/>
  <c r="G741" i="9"/>
  <c r="F741" i="9"/>
  <c r="C742" i="9" s="1"/>
  <c r="J742" i="9" l="1"/>
  <c r="D742" i="9"/>
  <c r="L741" i="9"/>
  <c r="K741" i="9"/>
  <c r="E742" i="9" l="1"/>
  <c r="G742" i="9" l="1"/>
  <c r="H742" i="9"/>
  <c r="I742" i="9" s="1"/>
  <c r="F742" i="9"/>
  <c r="C743" i="9" s="1"/>
  <c r="J743" i="9" l="1"/>
  <c r="D743" i="9"/>
  <c r="L742" i="9"/>
  <c r="K742" i="9"/>
  <c r="E743" i="9" l="1"/>
  <c r="G743" i="9" l="1"/>
  <c r="H743" i="9"/>
  <c r="I743" i="9" s="1"/>
  <c r="F743" i="9"/>
  <c r="C744" i="9" s="1"/>
  <c r="J744" i="9" l="1"/>
  <c r="D744" i="9"/>
  <c r="L743" i="9"/>
  <c r="K743" i="9"/>
  <c r="E744" i="9" l="1"/>
  <c r="G744" i="9" l="1"/>
  <c r="H744" i="9"/>
  <c r="I744" i="9" s="1"/>
  <c r="F744" i="9"/>
  <c r="C745" i="9" s="1"/>
  <c r="J745" i="9" l="1"/>
  <c r="D745" i="9"/>
  <c r="L744" i="9"/>
  <c r="K744" i="9"/>
  <c r="E745" i="9" l="1"/>
  <c r="H745" i="9" l="1"/>
  <c r="I745" i="9" s="1"/>
  <c r="G745" i="9"/>
  <c r="F745" i="9"/>
  <c r="C746" i="9" s="1"/>
  <c r="J746" i="9" l="1"/>
  <c r="D746" i="9"/>
  <c r="L745" i="9"/>
  <c r="K745" i="9"/>
  <c r="E746" i="9" l="1"/>
  <c r="G746" i="9" l="1"/>
  <c r="H746" i="9"/>
  <c r="I746" i="9" s="1"/>
  <c r="F746" i="9"/>
  <c r="C747" i="9" s="1"/>
  <c r="J747" i="9" l="1"/>
  <c r="D747" i="9"/>
  <c r="L746" i="9"/>
  <c r="K746" i="9"/>
  <c r="E747" i="9" l="1"/>
  <c r="G747" i="9" l="1"/>
  <c r="H747" i="9"/>
  <c r="I747" i="9" s="1"/>
  <c r="F747" i="9"/>
  <c r="C748" i="9" s="1"/>
  <c r="J748" i="9" l="1"/>
  <c r="D748" i="9"/>
  <c r="L747" i="9"/>
  <c r="K747" i="9"/>
  <c r="E748" i="9" l="1"/>
  <c r="G748" i="9" l="1"/>
  <c r="H748" i="9"/>
  <c r="I748" i="9" s="1"/>
  <c r="F748" i="9"/>
  <c r="C749" i="9" s="1"/>
  <c r="J749" i="9" l="1"/>
  <c r="D749" i="9"/>
  <c r="L748" i="9"/>
  <c r="K748" i="9"/>
  <c r="E749" i="9" l="1"/>
  <c r="H749" i="9" l="1"/>
  <c r="I749" i="9" s="1"/>
  <c r="G749" i="9"/>
  <c r="F749" i="9"/>
  <c r="C750" i="9" s="1"/>
  <c r="J750" i="9" l="1"/>
  <c r="D750" i="9"/>
  <c r="L749" i="9"/>
  <c r="K749" i="9"/>
  <c r="E750" i="9" l="1"/>
  <c r="G750" i="9" l="1"/>
  <c r="H750" i="9"/>
  <c r="I750" i="9" s="1"/>
  <c r="F750" i="9"/>
  <c r="C751" i="9" s="1"/>
  <c r="J751" i="9" l="1"/>
  <c r="D751" i="9"/>
  <c r="L750" i="9"/>
  <c r="K750" i="9"/>
  <c r="E751" i="9" l="1"/>
  <c r="G751" i="9" l="1"/>
  <c r="H751" i="9"/>
  <c r="I751" i="9" s="1"/>
  <c r="F751" i="9"/>
  <c r="C752" i="9" s="1"/>
  <c r="J752" i="9" l="1"/>
  <c r="D752" i="9"/>
  <c r="L751" i="9"/>
  <c r="K751" i="9"/>
  <c r="E752" i="9" l="1"/>
  <c r="G752" i="9" l="1"/>
  <c r="H752" i="9"/>
  <c r="I752" i="9" s="1"/>
  <c r="F752" i="9"/>
  <c r="C753" i="9" s="1"/>
  <c r="J753" i="9" l="1"/>
  <c r="D753" i="9"/>
  <c r="L752" i="9"/>
  <c r="K752" i="9"/>
  <c r="E753" i="9" l="1"/>
  <c r="H753" i="9" l="1"/>
  <c r="I753" i="9" s="1"/>
  <c r="G753" i="9"/>
  <c r="F753" i="9"/>
  <c r="C754" i="9" s="1"/>
  <c r="J754" i="9" l="1"/>
  <c r="D754" i="9"/>
  <c r="L753" i="9"/>
  <c r="K753" i="9"/>
  <c r="E754" i="9" l="1"/>
  <c r="G754" i="9" l="1"/>
  <c r="H754" i="9"/>
  <c r="I754" i="9" s="1"/>
  <c r="F754" i="9"/>
  <c r="C755" i="9" s="1"/>
  <c r="J755" i="9" l="1"/>
  <c r="D755" i="9"/>
  <c r="L754" i="9"/>
  <c r="K754" i="9"/>
  <c r="E755" i="9" l="1"/>
  <c r="G755" i="9" l="1"/>
  <c r="H755" i="9"/>
  <c r="I755" i="9" s="1"/>
  <c r="F755" i="9"/>
  <c r="C756" i="9" s="1"/>
  <c r="J756" i="9" l="1"/>
  <c r="D756" i="9"/>
  <c r="L755" i="9"/>
  <c r="K755" i="9"/>
  <c r="E756" i="9" l="1"/>
  <c r="G756" i="9" l="1"/>
  <c r="H756" i="9"/>
  <c r="I756" i="9" s="1"/>
  <c r="F756" i="9"/>
  <c r="C757" i="9" s="1"/>
  <c r="J757" i="9" l="1"/>
  <c r="D757" i="9"/>
  <c r="L756" i="9"/>
  <c r="K756" i="9"/>
  <c r="E757" i="9" l="1"/>
  <c r="H757" i="9" l="1"/>
  <c r="I757" i="9" s="1"/>
  <c r="G757" i="9"/>
  <c r="F757" i="9"/>
  <c r="C758" i="9" s="1"/>
  <c r="J758" i="9" l="1"/>
  <c r="D758" i="9"/>
  <c r="L757" i="9"/>
  <c r="K757" i="9"/>
  <c r="E758" i="9" l="1"/>
  <c r="G758" i="9" l="1"/>
  <c r="H758" i="9"/>
  <c r="I758" i="9" s="1"/>
  <c r="F758" i="9"/>
  <c r="C759" i="9" s="1"/>
  <c r="J759" i="9" l="1"/>
  <c r="D759" i="9"/>
  <c r="L758" i="9"/>
  <c r="K758" i="9"/>
  <c r="E759" i="9" l="1"/>
  <c r="G759" i="9" l="1"/>
  <c r="H759" i="9"/>
  <c r="I759" i="9" s="1"/>
  <c r="F759" i="9"/>
  <c r="C760" i="9" s="1"/>
  <c r="J760" i="9" l="1"/>
  <c r="D760" i="9"/>
  <c r="L759" i="9"/>
  <c r="K759" i="9"/>
  <c r="E760" i="9" l="1"/>
  <c r="G760" i="9" l="1"/>
  <c r="H760" i="9"/>
  <c r="I760" i="9" s="1"/>
  <c r="F760" i="9"/>
  <c r="C761" i="9" s="1"/>
  <c r="J761" i="9" l="1"/>
  <c r="D761" i="9"/>
  <c r="L760" i="9"/>
  <c r="K760" i="9"/>
  <c r="E761" i="9" l="1"/>
  <c r="H761" i="9" l="1"/>
  <c r="I761" i="9" s="1"/>
  <c r="G761" i="9"/>
  <c r="F761" i="9"/>
  <c r="C762" i="9" s="1"/>
  <c r="J762" i="9" l="1"/>
  <c r="D762" i="9"/>
  <c r="L761" i="9"/>
  <c r="K761" i="9"/>
  <c r="E762" i="9" l="1"/>
  <c r="G762" i="9" l="1"/>
  <c r="H762" i="9"/>
  <c r="I762" i="9" s="1"/>
  <c r="F762" i="9"/>
  <c r="C763" i="9" s="1"/>
  <c r="J763" i="9" l="1"/>
  <c r="D763" i="9"/>
  <c r="L762" i="9"/>
  <c r="K762" i="9"/>
  <c r="E763" i="9" l="1"/>
  <c r="G763" i="9" l="1"/>
  <c r="H763" i="9"/>
  <c r="I763" i="9" s="1"/>
  <c r="F763" i="9"/>
  <c r="C764" i="9" s="1"/>
  <c r="J764" i="9" l="1"/>
  <c r="D764" i="9"/>
  <c r="K763" i="9"/>
  <c r="L763" i="9"/>
  <c r="E764" i="9" l="1"/>
  <c r="G764" i="9" l="1"/>
  <c r="H764" i="9"/>
  <c r="I764" i="9" s="1"/>
  <c r="F764" i="9"/>
  <c r="C765" i="9" s="1"/>
  <c r="J765" i="9" l="1"/>
  <c r="D765" i="9"/>
  <c r="L764" i="9"/>
  <c r="K764" i="9"/>
  <c r="E765" i="9" l="1"/>
  <c r="H765" i="9" l="1"/>
  <c r="I765" i="9" s="1"/>
  <c r="G765" i="9"/>
  <c r="F765" i="9"/>
  <c r="C766" i="9" s="1"/>
  <c r="J766" i="9" l="1"/>
  <c r="D766" i="9"/>
  <c r="L765" i="9"/>
  <c r="K765" i="9"/>
  <c r="E766" i="9" l="1"/>
  <c r="G766" i="9" l="1"/>
  <c r="H766" i="9"/>
  <c r="I766" i="9" s="1"/>
  <c r="F766" i="9"/>
  <c r="C767" i="9" s="1"/>
  <c r="J767" i="9" l="1"/>
  <c r="D767" i="9"/>
  <c r="L766" i="9"/>
  <c r="K766" i="9"/>
  <c r="E767" i="9" l="1"/>
  <c r="G767" i="9" l="1"/>
  <c r="H767" i="9"/>
  <c r="I767" i="9" s="1"/>
  <c r="F767" i="9"/>
  <c r="C768" i="9" s="1"/>
  <c r="J768" i="9" l="1"/>
  <c r="D768" i="9"/>
  <c r="L767" i="9"/>
  <c r="K767" i="9"/>
  <c r="E768" i="9" l="1"/>
  <c r="G768" i="9" l="1"/>
  <c r="H768" i="9"/>
  <c r="I768" i="9" s="1"/>
  <c r="F768" i="9"/>
  <c r="C769" i="9" s="1"/>
  <c r="J769" i="9" l="1"/>
  <c r="D769" i="9"/>
  <c r="L768" i="9"/>
  <c r="K768" i="9"/>
  <c r="E769" i="9" l="1"/>
  <c r="H769" i="9" l="1"/>
  <c r="I769" i="9" s="1"/>
  <c r="G769" i="9"/>
  <c r="F769" i="9"/>
  <c r="C770" i="9" s="1"/>
  <c r="J770" i="9" l="1"/>
  <c r="D770" i="9"/>
  <c r="L769" i="9"/>
  <c r="K769" i="9"/>
  <c r="E770" i="9" l="1"/>
  <c r="G770" i="9" l="1"/>
  <c r="H770" i="9"/>
  <c r="I770" i="9" s="1"/>
  <c r="F770" i="9"/>
  <c r="C771" i="9" s="1"/>
  <c r="J771" i="9" l="1"/>
  <c r="D771" i="9"/>
  <c r="K770" i="9"/>
  <c r="L770" i="9"/>
  <c r="E771" i="9" l="1"/>
  <c r="G771" i="9" l="1"/>
  <c r="H771" i="9"/>
  <c r="I771" i="9" s="1"/>
  <c r="F771" i="9"/>
  <c r="C772" i="9" s="1"/>
  <c r="J772" i="9" l="1"/>
  <c r="D772" i="9"/>
  <c r="L771" i="9"/>
  <c r="K771" i="9"/>
  <c r="E772" i="9" l="1"/>
  <c r="G772" i="9" l="1"/>
  <c r="H772" i="9"/>
  <c r="I772" i="9" s="1"/>
  <c r="F772" i="9"/>
  <c r="C773" i="9" s="1"/>
  <c r="J773" i="9" l="1"/>
  <c r="D773" i="9"/>
  <c r="L772" i="9"/>
  <c r="K772" i="9"/>
  <c r="E773" i="9" l="1"/>
  <c r="H773" i="9" l="1"/>
  <c r="I773" i="9" s="1"/>
  <c r="G773" i="9"/>
  <c r="F773" i="9"/>
  <c r="C774" i="9" s="1"/>
  <c r="J774" i="9" l="1"/>
  <c r="D774" i="9"/>
  <c r="L773" i="9"/>
  <c r="K773" i="9"/>
  <c r="E774" i="9" l="1"/>
  <c r="G774" i="9" l="1"/>
  <c r="H774" i="9"/>
  <c r="I774" i="9" s="1"/>
  <c r="F774" i="9"/>
  <c r="C775" i="9" s="1"/>
  <c r="J775" i="9" l="1"/>
  <c r="D775" i="9"/>
  <c r="L774" i="9"/>
  <c r="K774" i="9"/>
  <c r="E775" i="9" l="1"/>
  <c r="G775" i="9" l="1"/>
  <c r="H775" i="9"/>
  <c r="I775" i="9" s="1"/>
  <c r="F775" i="9"/>
  <c r="C776" i="9" s="1"/>
  <c r="J776" i="9" l="1"/>
  <c r="D776" i="9"/>
  <c r="L775" i="9"/>
  <c r="K775" i="9"/>
  <c r="E776" i="9" l="1"/>
  <c r="G776" i="9" l="1"/>
  <c r="H776" i="9"/>
  <c r="I776" i="9" s="1"/>
  <c r="F776" i="9"/>
  <c r="C777" i="9" s="1"/>
  <c r="J777" i="9" l="1"/>
  <c r="D777" i="9"/>
  <c r="L776" i="9"/>
  <c r="K776" i="9"/>
  <c r="E777" i="9" l="1"/>
  <c r="H777" i="9" l="1"/>
  <c r="I777" i="9" s="1"/>
  <c r="G777" i="9"/>
  <c r="F777" i="9"/>
  <c r="C778" i="9" s="1"/>
  <c r="J778" i="9" l="1"/>
  <c r="D778" i="9"/>
  <c r="L777" i="9"/>
  <c r="K777" i="9"/>
  <c r="E778" i="9" l="1"/>
  <c r="G778" i="9" l="1"/>
  <c r="H778" i="9"/>
  <c r="I778" i="9" s="1"/>
  <c r="F778" i="9"/>
  <c r="C779" i="9" s="1"/>
  <c r="J779" i="9" l="1"/>
  <c r="D779" i="9"/>
  <c r="L778" i="9"/>
  <c r="K778" i="9"/>
  <c r="E779" i="9" l="1"/>
  <c r="G779" i="9" l="1"/>
  <c r="H779" i="9"/>
  <c r="I779" i="9" s="1"/>
  <c r="F779" i="9"/>
  <c r="C780" i="9" s="1"/>
  <c r="J780" i="9" l="1"/>
  <c r="D780" i="9"/>
  <c r="L779" i="9"/>
  <c r="K779" i="9"/>
  <c r="E780" i="9" l="1"/>
  <c r="G780" i="9" l="1"/>
  <c r="H780" i="9"/>
  <c r="I780" i="9" s="1"/>
  <c r="F780" i="9"/>
  <c r="C781" i="9" s="1"/>
  <c r="J781" i="9" l="1"/>
  <c r="D781" i="9"/>
  <c r="L780" i="9"/>
  <c r="K780" i="9"/>
  <c r="E781" i="9" l="1"/>
  <c r="H781" i="9" l="1"/>
  <c r="I781" i="9" s="1"/>
  <c r="G781" i="9"/>
  <c r="F781" i="9"/>
  <c r="C782" i="9" s="1"/>
  <c r="J782" i="9" l="1"/>
  <c r="D782" i="9"/>
  <c r="L781" i="9"/>
  <c r="K781" i="9"/>
  <c r="E782" i="9" l="1"/>
  <c r="G782" i="9" l="1"/>
  <c r="H782" i="9"/>
  <c r="I782" i="9" s="1"/>
  <c r="F782" i="9"/>
  <c r="C783" i="9" s="1"/>
  <c r="J783" i="9" l="1"/>
  <c r="D783" i="9"/>
  <c r="L782" i="9"/>
  <c r="K782" i="9"/>
  <c r="E783" i="9" l="1"/>
  <c r="G783" i="9" l="1"/>
  <c r="H783" i="9"/>
  <c r="I783" i="9" s="1"/>
  <c r="F783" i="9"/>
  <c r="C784" i="9" s="1"/>
  <c r="J784" i="9" l="1"/>
  <c r="D784" i="9"/>
  <c r="L783" i="9"/>
  <c r="K783" i="9"/>
  <c r="E784" i="9" l="1"/>
  <c r="G784" i="9" l="1"/>
  <c r="H784" i="9"/>
  <c r="I784" i="9" s="1"/>
  <c r="F784" i="9"/>
  <c r="C785" i="9" s="1"/>
  <c r="J785" i="9" l="1"/>
  <c r="D785" i="9"/>
  <c r="L784" i="9"/>
  <c r="K784" i="9"/>
  <c r="E785" i="9" l="1"/>
  <c r="H785" i="9" l="1"/>
  <c r="I785" i="9" s="1"/>
  <c r="G785" i="9"/>
  <c r="F785" i="9"/>
  <c r="C786" i="9" s="1"/>
  <c r="J786" i="9" l="1"/>
  <c r="D786" i="9"/>
  <c r="L785" i="9"/>
  <c r="K785" i="9"/>
  <c r="E786" i="9" l="1"/>
  <c r="G786" i="9" l="1"/>
  <c r="H786" i="9"/>
  <c r="I786" i="9" s="1"/>
  <c r="F786" i="9"/>
  <c r="C787" i="9" s="1"/>
  <c r="J787" i="9" l="1"/>
  <c r="D787" i="9"/>
  <c r="L786" i="9"/>
  <c r="K786" i="9"/>
  <c r="E787" i="9" l="1"/>
  <c r="G787" i="9" l="1"/>
  <c r="H787" i="9"/>
  <c r="I787" i="9" s="1"/>
  <c r="F787" i="9"/>
  <c r="C788" i="9" s="1"/>
  <c r="J788" i="9" l="1"/>
  <c r="D788" i="9"/>
  <c r="L787" i="9"/>
  <c r="K787" i="9"/>
  <c r="E788" i="9" l="1"/>
  <c r="G788" i="9" l="1"/>
  <c r="H788" i="9"/>
  <c r="I788" i="9" s="1"/>
  <c r="F788" i="9"/>
  <c r="C789" i="9" s="1"/>
  <c r="J789" i="9" l="1"/>
  <c r="D789" i="9"/>
  <c r="L788" i="9"/>
  <c r="K788" i="9"/>
  <c r="E789" i="9" l="1"/>
  <c r="H789" i="9" l="1"/>
  <c r="I789" i="9" s="1"/>
  <c r="G789" i="9"/>
  <c r="F789" i="9"/>
  <c r="C790" i="9" s="1"/>
  <c r="J790" i="9" l="1"/>
  <c r="D790" i="9"/>
  <c r="L789" i="9"/>
  <c r="K789" i="9"/>
  <c r="E790" i="9" l="1"/>
  <c r="G790" i="9" l="1"/>
  <c r="H790" i="9"/>
  <c r="I790" i="9" s="1"/>
  <c r="F790" i="9"/>
  <c r="C791" i="9" s="1"/>
  <c r="J791" i="9" l="1"/>
  <c r="D791" i="9"/>
  <c r="L790" i="9"/>
  <c r="K790" i="9"/>
  <c r="E791" i="9" l="1"/>
  <c r="G791" i="9" l="1"/>
  <c r="H791" i="9"/>
  <c r="I791" i="9" s="1"/>
  <c r="F791" i="9"/>
  <c r="C792" i="9" s="1"/>
  <c r="J792" i="9" l="1"/>
  <c r="D792" i="9"/>
  <c r="L791" i="9"/>
  <c r="K791" i="9"/>
  <c r="E792" i="9" l="1"/>
  <c r="G792" i="9" l="1"/>
  <c r="H792" i="9"/>
  <c r="I792" i="9" s="1"/>
  <c r="F792" i="9"/>
  <c r="C793" i="9" s="1"/>
  <c r="J793" i="9" l="1"/>
  <c r="D793" i="9"/>
  <c r="L792" i="9"/>
  <c r="K792" i="9"/>
  <c r="E793" i="9" l="1"/>
  <c r="H793" i="9" l="1"/>
  <c r="I793" i="9" s="1"/>
  <c r="G793" i="9"/>
  <c r="F793" i="9"/>
  <c r="C794" i="9" s="1"/>
  <c r="J794" i="9" l="1"/>
  <c r="D794" i="9"/>
  <c r="L793" i="9"/>
  <c r="K793" i="9"/>
  <c r="E794" i="9" l="1"/>
  <c r="G794" i="9" l="1"/>
  <c r="H794" i="9"/>
  <c r="I794" i="9" s="1"/>
  <c r="F794" i="9"/>
  <c r="C795" i="9" s="1"/>
  <c r="J795" i="9" l="1"/>
  <c r="D795" i="9"/>
  <c r="L794" i="9"/>
  <c r="K794" i="9"/>
  <c r="E795" i="9" l="1"/>
  <c r="G795" i="9" l="1"/>
  <c r="H795" i="9"/>
  <c r="I795" i="9" s="1"/>
  <c r="F795" i="9"/>
  <c r="C796" i="9" s="1"/>
  <c r="J796" i="9" l="1"/>
  <c r="D796" i="9"/>
  <c r="L795" i="9"/>
  <c r="K795" i="9"/>
  <c r="E796" i="9" l="1"/>
  <c r="G796" i="9" l="1"/>
  <c r="H796" i="9"/>
  <c r="I796" i="9" s="1"/>
  <c r="F796" i="9"/>
  <c r="C797" i="9" s="1"/>
  <c r="J797" i="9" l="1"/>
  <c r="D797" i="9"/>
  <c r="L796" i="9"/>
  <c r="K796" i="9"/>
  <c r="E797" i="9" l="1"/>
  <c r="H797" i="9" l="1"/>
  <c r="I797" i="9" s="1"/>
  <c r="G797" i="9"/>
  <c r="F797" i="9"/>
  <c r="C798" i="9" s="1"/>
  <c r="J798" i="9" l="1"/>
  <c r="D798" i="9"/>
  <c r="L797" i="9"/>
  <c r="K797" i="9"/>
  <c r="E798" i="9" l="1"/>
  <c r="G798" i="9" l="1"/>
  <c r="H798" i="9"/>
  <c r="I798" i="9" s="1"/>
  <c r="F798" i="9"/>
  <c r="C799" i="9" s="1"/>
  <c r="J799" i="9" l="1"/>
  <c r="D799" i="9"/>
  <c r="L798" i="9"/>
  <c r="K798" i="9"/>
  <c r="E799" i="9" l="1"/>
  <c r="G799" i="9" l="1"/>
  <c r="H799" i="9"/>
  <c r="I799" i="9" s="1"/>
  <c r="F799" i="9"/>
  <c r="C800" i="9" s="1"/>
  <c r="J800" i="9" l="1"/>
  <c r="D800" i="9"/>
  <c r="L799" i="9"/>
  <c r="K799" i="9"/>
  <c r="E800" i="9" l="1"/>
  <c r="G800" i="9" l="1"/>
  <c r="H800" i="9"/>
  <c r="I800" i="9" s="1"/>
  <c r="F800" i="9"/>
  <c r="C801" i="9" s="1"/>
  <c r="J801" i="9" l="1"/>
  <c r="D801" i="9"/>
  <c r="L800" i="9"/>
  <c r="K800" i="9"/>
  <c r="E801" i="9" l="1"/>
  <c r="H801" i="9" l="1"/>
  <c r="I801" i="9" s="1"/>
  <c r="G801" i="9"/>
  <c r="F801" i="9"/>
  <c r="C802" i="9" s="1"/>
  <c r="J802" i="9" l="1"/>
  <c r="D802" i="9"/>
  <c r="L801" i="9"/>
  <c r="K801" i="9"/>
  <c r="E802" i="9" l="1"/>
  <c r="G802" i="9" l="1"/>
  <c r="H802" i="9"/>
  <c r="I802" i="9" s="1"/>
  <c r="F802" i="9"/>
  <c r="C803" i="9" s="1"/>
  <c r="J803" i="9" l="1"/>
  <c r="D803" i="9"/>
  <c r="L802" i="9"/>
  <c r="K802" i="9"/>
  <c r="E803" i="9" l="1"/>
  <c r="G803" i="9" l="1"/>
  <c r="H803" i="9"/>
  <c r="I803" i="9" s="1"/>
  <c r="F803" i="9"/>
  <c r="C804" i="9" s="1"/>
  <c r="J804" i="9" l="1"/>
  <c r="D804" i="9"/>
  <c r="L803" i="9"/>
  <c r="K803" i="9"/>
  <c r="E804" i="9" l="1"/>
  <c r="G804" i="9" l="1"/>
  <c r="H804" i="9"/>
  <c r="I804" i="9" s="1"/>
  <c r="F804" i="9"/>
  <c r="C805" i="9" s="1"/>
  <c r="J805" i="9" l="1"/>
  <c r="D805" i="9"/>
  <c r="L804" i="9"/>
  <c r="K804" i="9"/>
  <c r="E805" i="9" l="1"/>
  <c r="H805" i="9" l="1"/>
  <c r="I805" i="9" s="1"/>
  <c r="G805" i="9"/>
  <c r="F805" i="9"/>
  <c r="C806" i="9" s="1"/>
  <c r="J806" i="9" l="1"/>
  <c r="D806" i="9"/>
  <c r="L805" i="9"/>
  <c r="K805" i="9"/>
  <c r="E806" i="9" l="1"/>
  <c r="G806" i="9" l="1"/>
  <c r="H806" i="9"/>
  <c r="I806" i="9" s="1"/>
  <c r="F806" i="9"/>
  <c r="C807" i="9" s="1"/>
  <c r="J807" i="9" l="1"/>
  <c r="D807" i="9"/>
  <c r="L806" i="9"/>
  <c r="K806" i="9"/>
  <c r="E807" i="9" l="1"/>
  <c r="G807" i="9" l="1"/>
  <c r="H807" i="9"/>
  <c r="I807" i="9" s="1"/>
  <c r="F807" i="9"/>
  <c r="C808" i="9" s="1"/>
  <c r="J808" i="9" l="1"/>
  <c r="D808" i="9"/>
  <c r="L807" i="9"/>
  <c r="K807" i="9"/>
  <c r="E808" i="9" l="1"/>
  <c r="G808" i="9" l="1"/>
  <c r="H808" i="9"/>
  <c r="I808" i="9" s="1"/>
  <c r="F808" i="9"/>
  <c r="C809" i="9" s="1"/>
  <c r="J809" i="9" l="1"/>
  <c r="D809" i="9"/>
  <c r="L808" i="9"/>
  <c r="K808" i="9"/>
  <c r="E809" i="9" l="1"/>
  <c r="H809" i="9" l="1"/>
  <c r="I809" i="9" s="1"/>
  <c r="G809" i="9"/>
  <c r="F809" i="9"/>
  <c r="C810" i="9" s="1"/>
  <c r="J810" i="9" l="1"/>
  <c r="D810" i="9"/>
  <c r="L809" i="9"/>
  <c r="K809" i="9"/>
  <c r="E810" i="9" l="1"/>
  <c r="G810" i="9" l="1"/>
  <c r="H810" i="9"/>
  <c r="I810" i="9" s="1"/>
  <c r="F810" i="9"/>
  <c r="C811" i="9" s="1"/>
  <c r="J811" i="9" l="1"/>
  <c r="D811" i="9"/>
  <c r="L810" i="9"/>
  <c r="K810" i="9"/>
  <c r="E811" i="9" l="1"/>
  <c r="G811" i="9" l="1"/>
  <c r="H811" i="9"/>
  <c r="I811" i="9" s="1"/>
  <c r="F811" i="9"/>
  <c r="C812" i="9" s="1"/>
  <c r="J812" i="9" l="1"/>
  <c r="D812" i="9"/>
  <c r="L811" i="9"/>
  <c r="K811" i="9"/>
  <c r="E812" i="9" l="1"/>
  <c r="G812" i="9" l="1"/>
  <c r="H812" i="9"/>
  <c r="I812" i="9" s="1"/>
  <c r="F812" i="9"/>
  <c r="C813" i="9" s="1"/>
  <c r="J813" i="9" l="1"/>
  <c r="D813" i="9"/>
  <c r="L812" i="9"/>
  <c r="K812" i="9"/>
  <c r="E813" i="9" l="1"/>
  <c r="H813" i="9" l="1"/>
  <c r="I813" i="9" s="1"/>
  <c r="G813" i="9"/>
  <c r="F813" i="9"/>
  <c r="C814" i="9" s="1"/>
  <c r="J814" i="9" l="1"/>
  <c r="D814" i="9"/>
  <c r="L813" i="9"/>
  <c r="K813" i="9"/>
  <c r="E814" i="9" l="1"/>
  <c r="G814" i="9" l="1"/>
  <c r="H814" i="9"/>
  <c r="I814" i="9" s="1"/>
  <c r="F814" i="9"/>
  <c r="C815" i="9" s="1"/>
  <c r="J815" i="9" l="1"/>
  <c r="D815" i="9"/>
  <c r="L814" i="9"/>
  <c r="K814" i="9"/>
  <c r="E815" i="9" l="1"/>
  <c r="G815" i="9" l="1"/>
  <c r="H815" i="9"/>
  <c r="I815" i="9" s="1"/>
  <c r="F815" i="9"/>
  <c r="C816" i="9" s="1"/>
  <c r="J816" i="9" l="1"/>
  <c r="D816" i="9"/>
  <c r="L815" i="9"/>
  <c r="K815" i="9"/>
  <c r="E816" i="9" l="1"/>
  <c r="G816" i="9" l="1"/>
  <c r="H816" i="9"/>
  <c r="I816" i="9" s="1"/>
  <c r="F816" i="9"/>
  <c r="C817" i="9" s="1"/>
  <c r="J817" i="9" l="1"/>
  <c r="D817" i="9"/>
  <c r="L816" i="9"/>
  <c r="K816" i="9"/>
  <c r="E817" i="9" l="1"/>
  <c r="H817" i="9" l="1"/>
  <c r="I817" i="9" s="1"/>
  <c r="G817" i="9"/>
  <c r="F817" i="9"/>
  <c r="C818" i="9" s="1"/>
  <c r="J818" i="9" l="1"/>
  <c r="D818" i="9"/>
  <c r="L817" i="9"/>
  <c r="K817" i="9"/>
  <c r="E818" i="9" l="1"/>
  <c r="G818" i="9" l="1"/>
  <c r="H818" i="9"/>
  <c r="I818" i="9" s="1"/>
  <c r="F818" i="9"/>
  <c r="C819" i="9" s="1"/>
  <c r="J819" i="9" l="1"/>
  <c r="D819" i="9"/>
  <c r="L818" i="9"/>
  <c r="K818" i="9"/>
  <c r="E819" i="9" l="1"/>
  <c r="G819" i="9" l="1"/>
  <c r="H819" i="9"/>
  <c r="I819" i="9" s="1"/>
  <c r="F819" i="9"/>
  <c r="C820" i="9" s="1"/>
  <c r="J820" i="9" l="1"/>
  <c r="D820" i="9"/>
  <c r="L819" i="9"/>
  <c r="K819" i="9"/>
  <c r="E820" i="9" l="1"/>
  <c r="G820" i="9" l="1"/>
  <c r="H820" i="9"/>
  <c r="I820" i="9" s="1"/>
  <c r="F820" i="9"/>
  <c r="C821" i="9" s="1"/>
  <c r="J821" i="9" l="1"/>
  <c r="D821" i="9"/>
  <c r="L820" i="9"/>
  <c r="K820" i="9"/>
  <c r="E821" i="9" l="1"/>
  <c r="H821" i="9" l="1"/>
  <c r="I821" i="9" s="1"/>
  <c r="G821" i="9"/>
  <c r="F821" i="9"/>
  <c r="C822" i="9" s="1"/>
  <c r="J822" i="9" l="1"/>
  <c r="D822" i="9"/>
  <c r="L821" i="9"/>
  <c r="K821" i="9"/>
  <c r="E822" i="9" l="1"/>
  <c r="G822" i="9" l="1"/>
  <c r="H822" i="9"/>
  <c r="I822" i="9" s="1"/>
  <c r="F822" i="9"/>
  <c r="C823" i="9" s="1"/>
  <c r="J823" i="9" l="1"/>
  <c r="D823" i="9"/>
  <c r="L822" i="9"/>
  <c r="K822" i="9"/>
  <c r="E823" i="9" l="1"/>
  <c r="G823" i="9" l="1"/>
  <c r="H823" i="9"/>
  <c r="I823" i="9" s="1"/>
  <c r="F823" i="9"/>
  <c r="C824" i="9" s="1"/>
  <c r="J824" i="9" l="1"/>
  <c r="D824" i="9"/>
  <c r="L823" i="9"/>
  <c r="K823" i="9"/>
  <c r="E824" i="9" l="1"/>
  <c r="G824" i="9" l="1"/>
  <c r="H824" i="9"/>
  <c r="I824" i="9" s="1"/>
  <c r="F824" i="9"/>
  <c r="C825" i="9" s="1"/>
  <c r="J825" i="9" l="1"/>
  <c r="D825" i="9"/>
  <c r="L824" i="9"/>
  <c r="K824" i="9"/>
  <c r="E825" i="9" l="1"/>
  <c r="H825" i="9" l="1"/>
  <c r="I825" i="9" s="1"/>
  <c r="G825" i="9"/>
  <c r="F825" i="9"/>
  <c r="C826" i="9" s="1"/>
  <c r="J826" i="9" l="1"/>
  <c r="D826" i="9"/>
  <c r="L825" i="9"/>
  <c r="K825" i="9"/>
  <c r="E826" i="9" l="1"/>
  <c r="G826" i="9" l="1"/>
  <c r="H826" i="9"/>
  <c r="I826" i="9" s="1"/>
  <c r="F826" i="9"/>
  <c r="C827" i="9" s="1"/>
  <c r="J827" i="9" l="1"/>
  <c r="D827" i="9"/>
  <c r="L826" i="9"/>
  <c r="K826" i="9"/>
  <c r="E827" i="9" l="1"/>
  <c r="G827" i="9" l="1"/>
  <c r="H827" i="9"/>
  <c r="I827" i="9" s="1"/>
  <c r="F827" i="9"/>
  <c r="C828" i="9" s="1"/>
  <c r="J828" i="9" l="1"/>
  <c r="D828" i="9"/>
  <c r="L827" i="9"/>
  <c r="K827" i="9"/>
  <c r="E828" i="9" l="1"/>
  <c r="G828" i="9" l="1"/>
  <c r="H828" i="9"/>
  <c r="I828" i="9" s="1"/>
  <c r="F828" i="9"/>
  <c r="C829" i="9" s="1"/>
  <c r="J829" i="9" l="1"/>
  <c r="D829" i="9"/>
  <c r="L828" i="9"/>
  <c r="K828" i="9"/>
  <c r="E829" i="9" l="1"/>
  <c r="H829" i="9" l="1"/>
  <c r="I829" i="9" s="1"/>
  <c r="G829" i="9"/>
  <c r="F829" i="9"/>
  <c r="C830" i="9" s="1"/>
  <c r="J830" i="9" l="1"/>
  <c r="D830" i="9"/>
  <c r="L829" i="9"/>
  <c r="K829" i="9"/>
  <c r="E830" i="9" l="1"/>
  <c r="G830" i="9" l="1"/>
  <c r="H830" i="9"/>
  <c r="I830" i="9" s="1"/>
  <c r="F830" i="9"/>
  <c r="C831" i="9" s="1"/>
  <c r="J831" i="9" l="1"/>
  <c r="D831" i="9"/>
  <c r="L830" i="9"/>
  <c r="K830" i="9"/>
  <c r="E831" i="9" l="1"/>
  <c r="G831" i="9" l="1"/>
  <c r="H831" i="9"/>
  <c r="I831" i="9" s="1"/>
  <c r="F831" i="9"/>
  <c r="C832" i="9" s="1"/>
  <c r="J832" i="9" l="1"/>
  <c r="D832" i="9"/>
  <c r="L831" i="9"/>
  <c r="K831" i="9"/>
  <c r="E832" i="9" l="1"/>
  <c r="G832" i="9" l="1"/>
  <c r="H832" i="9"/>
  <c r="I832" i="9" s="1"/>
  <c r="F832" i="9"/>
  <c r="C833" i="9" s="1"/>
  <c r="J833" i="9" l="1"/>
  <c r="D833" i="9"/>
  <c r="L832" i="9"/>
  <c r="K832" i="9"/>
  <c r="E833" i="9" l="1"/>
  <c r="H833" i="9" l="1"/>
  <c r="I833" i="9" s="1"/>
  <c r="G833" i="9"/>
  <c r="F833" i="9"/>
  <c r="C834" i="9" s="1"/>
  <c r="J834" i="9" l="1"/>
  <c r="D834" i="9"/>
  <c r="L833" i="9"/>
  <c r="K833" i="9"/>
  <c r="E834" i="9" l="1"/>
  <c r="G834" i="9" l="1"/>
  <c r="H834" i="9"/>
  <c r="I834" i="9" s="1"/>
  <c r="F834" i="9"/>
  <c r="C835" i="9" s="1"/>
  <c r="J835" i="9" l="1"/>
  <c r="D835" i="9"/>
  <c r="L834" i="9"/>
  <c r="K834" i="9"/>
  <c r="E835" i="9" l="1"/>
  <c r="G835" i="9" l="1"/>
  <c r="H835" i="9"/>
  <c r="I835" i="9" s="1"/>
  <c r="F835" i="9"/>
  <c r="C836" i="9" s="1"/>
  <c r="J836" i="9" l="1"/>
  <c r="D836" i="9"/>
  <c r="L835" i="9"/>
  <c r="K835" i="9"/>
  <c r="E836" i="9" l="1"/>
  <c r="G836" i="9" l="1"/>
  <c r="H836" i="9"/>
  <c r="I836" i="9" s="1"/>
  <c r="F836" i="9"/>
  <c r="C837" i="9" s="1"/>
  <c r="J837" i="9" l="1"/>
  <c r="D837" i="9"/>
  <c r="L836" i="9"/>
  <c r="K836" i="9"/>
  <c r="E837" i="9" l="1"/>
  <c r="H837" i="9" l="1"/>
  <c r="I837" i="9" s="1"/>
  <c r="G837" i="9"/>
  <c r="F837" i="9"/>
  <c r="C838" i="9" s="1"/>
  <c r="J838" i="9" l="1"/>
  <c r="D838" i="9"/>
  <c r="L837" i="9"/>
  <c r="K837" i="9"/>
  <c r="E838" i="9" l="1"/>
  <c r="G838" i="9" l="1"/>
  <c r="H838" i="9"/>
  <c r="I838" i="9" s="1"/>
  <c r="F838" i="9"/>
  <c r="C839" i="9" s="1"/>
  <c r="J839" i="9" l="1"/>
  <c r="D839" i="9"/>
  <c r="L838" i="9"/>
  <c r="K838" i="9"/>
  <c r="E839" i="9" l="1"/>
  <c r="G839" i="9" l="1"/>
  <c r="H839" i="9"/>
  <c r="I839" i="9" s="1"/>
  <c r="F839" i="9"/>
  <c r="C840" i="9" s="1"/>
  <c r="J840" i="9" l="1"/>
  <c r="D840" i="9"/>
  <c r="L839" i="9"/>
  <c r="K839" i="9"/>
  <c r="E840" i="9" l="1"/>
  <c r="G840" i="9" l="1"/>
  <c r="H840" i="9"/>
  <c r="I840" i="9" s="1"/>
  <c r="F840" i="9"/>
  <c r="C841" i="9" s="1"/>
  <c r="J841" i="9" l="1"/>
  <c r="D841" i="9"/>
  <c r="L840" i="9"/>
  <c r="K840" i="9"/>
  <c r="E841" i="9" l="1"/>
  <c r="H841" i="9" l="1"/>
  <c r="I841" i="9" s="1"/>
  <c r="G841" i="9"/>
  <c r="F841" i="9"/>
  <c r="C842" i="9" s="1"/>
  <c r="J842" i="9" l="1"/>
  <c r="D842" i="9"/>
  <c r="L841" i="9"/>
  <c r="K841" i="9"/>
  <c r="E842" i="9" l="1"/>
  <c r="G842" i="9" l="1"/>
  <c r="H842" i="9"/>
  <c r="I842" i="9" s="1"/>
  <c r="F842" i="9"/>
  <c r="C843" i="9" s="1"/>
  <c r="J843" i="9" l="1"/>
  <c r="D843" i="9"/>
  <c r="L842" i="9"/>
  <c r="K842" i="9"/>
  <c r="E843" i="9" l="1"/>
  <c r="G843" i="9" l="1"/>
  <c r="H843" i="9"/>
  <c r="I843" i="9" s="1"/>
  <c r="F843" i="9"/>
  <c r="C844" i="9" s="1"/>
  <c r="J844" i="9" l="1"/>
  <c r="D844" i="9"/>
  <c r="L843" i="9"/>
  <c r="K843" i="9"/>
  <c r="E844" i="9" l="1"/>
  <c r="G844" i="9" l="1"/>
  <c r="H844" i="9"/>
  <c r="I844" i="9" s="1"/>
  <c r="F844" i="9"/>
  <c r="C845" i="9" s="1"/>
  <c r="J845" i="9" l="1"/>
  <c r="D845" i="9"/>
  <c r="L844" i="9"/>
  <c r="K844" i="9"/>
  <c r="E845" i="9" l="1"/>
  <c r="H845" i="9" l="1"/>
  <c r="I845" i="9" s="1"/>
  <c r="G845" i="9"/>
  <c r="F845" i="9"/>
  <c r="C846" i="9" s="1"/>
  <c r="J846" i="9" l="1"/>
  <c r="D846" i="9"/>
  <c r="L845" i="9"/>
  <c r="K845" i="9"/>
  <c r="E846" i="9" l="1"/>
  <c r="G846" i="9" l="1"/>
  <c r="H846" i="9"/>
  <c r="I846" i="9" s="1"/>
  <c r="F846" i="9"/>
  <c r="C847" i="9" s="1"/>
  <c r="J847" i="9" l="1"/>
  <c r="D847" i="9"/>
  <c r="L846" i="9"/>
  <c r="K846" i="9"/>
  <c r="E847" i="9" l="1"/>
  <c r="G847" i="9" l="1"/>
  <c r="H847" i="9"/>
  <c r="I847" i="9" s="1"/>
  <c r="F847" i="9"/>
  <c r="C848" i="9" s="1"/>
  <c r="J848" i="9" l="1"/>
  <c r="D848" i="9"/>
  <c r="L847" i="9"/>
  <c r="K847" i="9"/>
  <c r="E848" i="9" l="1"/>
  <c r="G848" i="9" l="1"/>
  <c r="H848" i="9"/>
  <c r="I848" i="9" s="1"/>
  <c r="F848" i="9"/>
  <c r="C849" i="9" s="1"/>
  <c r="J849" i="9" l="1"/>
  <c r="D849" i="9"/>
  <c r="L848" i="9"/>
  <c r="K848" i="9"/>
  <c r="E849" i="9" l="1"/>
  <c r="H849" i="9" l="1"/>
  <c r="I849" i="9" s="1"/>
  <c r="G849" i="9"/>
  <c r="F849" i="9"/>
  <c r="C850" i="9" s="1"/>
  <c r="J850" i="9" l="1"/>
  <c r="D850" i="9"/>
  <c r="L849" i="9"/>
  <c r="K849" i="9"/>
  <c r="E850" i="9" l="1"/>
  <c r="G850" i="9" l="1"/>
  <c r="H850" i="9"/>
  <c r="I850" i="9" s="1"/>
  <c r="F850" i="9"/>
  <c r="C851" i="9" s="1"/>
  <c r="J851" i="9" l="1"/>
  <c r="D851" i="9"/>
  <c r="L850" i="9"/>
  <c r="K850" i="9"/>
  <c r="E851" i="9" l="1"/>
  <c r="G851" i="9" l="1"/>
  <c r="H851" i="9"/>
  <c r="I851" i="9" s="1"/>
  <c r="F851" i="9"/>
  <c r="C852" i="9" s="1"/>
  <c r="J852" i="9" l="1"/>
  <c r="D852" i="9"/>
  <c r="L851" i="9"/>
  <c r="K851" i="9"/>
  <c r="E852" i="9" l="1"/>
  <c r="G852" i="9" l="1"/>
  <c r="H852" i="9"/>
  <c r="I852" i="9" s="1"/>
  <c r="F852" i="9"/>
  <c r="C853" i="9" s="1"/>
  <c r="J853" i="9" l="1"/>
  <c r="D853" i="9"/>
  <c r="L852" i="9"/>
  <c r="K852" i="9"/>
  <c r="E853" i="9" l="1"/>
  <c r="H853" i="9" l="1"/>
  <c r="I853" i="9" s="1"/>
  <c r="G853" i="9"/>
  <c r="F853" i="9"/>
  <c r="C854" i="9" s="1"/>
  <c r="J854" i="9" l="1"/>
  <c r="D854" i="9"/>
  <c r="L853" i="9"/>
  <c r="K853" i="9"/>
  <c r="E854" i="9" l="1"/>
  <c r="G854" i="9" l="1"/>
  <c r="H854" i="9"/>
  <c r="I854" i="9" s="1"/>
  <c r="F854" i="9"/>
  <c r="C855" i="9" s="1"/>
  <c r="J855" i="9" l="1"/>
  <c r="D855" i="9"/>
  <c r="L854" i="9"/>
  <c r="K854" i="9"/>
  <c r="E855" i="9" l="1"/>
  <c r="G855" i="9" l="1"/>
  <c r="H855" i="9"/>
  <c r="I855" i="9" s="1"/>
  <c r="F855" i="9"/>
  <c r="C856" i="9" s="1"/>
  <c r="J856" i="9" l="1"/>
  <c r="D856" i="9"/>
  <c r="L855" i="9"/>
  <c r="K855" i="9"/>
  <c r="E856" i="9" l="1"/>
  <c r="G856" i="9" l="1"/>
  <c r="H856" i="9"/>
  <c r="I856" i="9" s="1"/>
  <c r="F856" i="9"/>
  <c r="C857" i="9" s="1"/>
  <c r="J857" i="9" l="1"/>
  <c r="D857" i="9"/>
  <c r="L856" i="9"/>
  <c r="K856" i="9"/>
  <c r="E857" i="9" l="1"/>
  <c r="G857" i="9" l="1"/>
  <c r="H857" i="9"/>
  <c r="I857" i="9" s="1"/>
  <c r="F857" i="9"/>
  <c r="C858" i="9" s="1"/>
  <c r="J858" i="9" l="1"/>
  <c r="D858" i="9"/>
  <c r="L857" i="9"/>
  <c r="K857" i="9"/>
  <c r="E858" i="9" l="1"/>
  <c r="H858" i="9" l="1"/>
  <c r="I858" i="9" s="1"/>
  <c r="G858" i="9"/>
  <c r="F858" i="9"/>
  <c r="C859" i="9" s="1"/>
  <c r="J859" i="9" l="1"/>
  <c r="D859" i="9"/>
  <c r="L858" i="9"/>
  <c r="K858" i="9"/>
  <c r="E859" i="9" l="1"/>
  <c r="G859" i="9" l="1"/>
  <c r="H859" i="9"/>
  <c r="I859" i="9" s="1"/>
  <c r="F859" i="9"/>
  <c r="C860" i="9" s="1"/>
  <c r="J860" i="9" l="1"/>
  <c r="D860" i="9"/>
  <c r="L859" i="9"/>
  <c r="K859" i="9"/>
  <c r="E860" i="9" l="1"/>
  <c r="G860" i="9" l="1"/>
  <c r="H860" i="9"/>
  <c r="I860" i="9" s="1"/>
  <c r="F860" i="9"/>
  <c r="C861" i="9" s="1"/>
  <c r="J861" i="9" l="1"/>
  <c r="D861" i="9"/>
  <c r="L860" i="9"/>
  <c r="K860" i="9"/>
  <c r="E861" i="9" l="1"/>
  <c r="G861" i="9" l="1"/>
  <c r="H861" i="9"/>
  <c r="I861" i="9" s="1"/>
  <c r="F861" i="9"/>
  <c r="C862" i="9" s="1"/>
  <c r="J862" i="9" l="1"/>
  <c r="D862" i="9"/>
  <c r="L861" i="9"/>
  <c r="K861" i="9"/>
  <c r="E862" i="9" l="1"/>
  <c r="H862" i="9" l="1"/>
  <c r="I862" i="9" s="1"/>
  <c r="G862" i="9"/>
  <c r="F862" i="9"/>
  <c r="C863" i="9" s="1"/>
  <c r="J863" i="9" l="1"/>
  <c r="D863" i="9"/>
  <c r="L862" i="9"/>
  <c r="K862" i="9"/>
  <c r="E863" i="9" l="1"/>
  <c r="G863" i="9" l="1"/>
  <c r="H863" i="9"/>
  <c r="I863" i="9" s="1"/>
  <c r="F863" i="9"/>
  <c r="C864" i="9" s="1"/>
  <c r="J864" i="9" l="1"/>
  <c r="D864" i="9"/>
  <c r="L863" i="9"/>
  <c r="K863" i="9"/>
  <c r="E864" i="9" l="1"/>
  <c r="G864" i="9" l="1"/>
  <c r="H864" i="9"/>
  <c r="I864" i="9" s="1"/>
  <c r="F864" i="9"/>
  <c r="C865" i="9" s="1"/>
  <c r="J865" i="9" l="1"/>
  <c r="D865" i="9"/>
  <c r="L864" i="9"/>
  <c r="K864" i="9"/>
  <c r="E865" i="9" l="1"/>
  <c r="G865" i="9" l="1"/>
  <c r="H865" i="9"/>
  <c r="I865" i="9" s="1"/>
  <c r="F865" i="9"/>
  <c r="C866" i="9" s="1"/>
  <c r="J866" i="9" l="1"/>
  <c r="D866" i="9"/>
  <c r="L865" i="9"/>
  <c r="K865" i="9"/>
  <c r="E866" i="9" l="1"/>
  <c r="H866" i="9" l="1"/>
  <c r="I866" i="9" s="1"/>
  <c r="G866" i="9"/>
  <c r="F866" i="9"/>
  <c r="C867" i="9" s="1"/>
  <c r="J867" i="9" l="1"/>
  <c r="D867" i="9"/>
  <c r="L866" i="9"/>
  <c r="K866" i="9"/>
  <c r="E867" i="9" l="1"/>
  <c r="G867" i="9" l="1"/>
  <c r="H867" i="9"/>
  <c r="I867" i="9" s="1"/>
  <c r="F867" i="9"/>
  <c r="C868" i="9" s="1"/>
  <c r="J868" i="9" l="1"/>
  <c r="D868" i="9"/>
  <c r="L867" i="9"/>
  <c r="K867" i="9"/>
  <c r="E868" i="9" l="1"/>
  <c r="G868" i="9" l="1"/>
  <c r="H868" i="9"/>
  <c r="I868" i="9" s="1"/>
  <c r="F868" i="9"/>
  <c r="C869" i="9" s="1"/>
  <c r="J869" i="9" l="1"/>
  <c r="D869" i="9"/>
  <c r="L868" i="9"/>
  <c r="K868" i="9"/>
  <c r="E869" i="9" l="1"/>
  <c r="G869" i="9" l="1"/>
  <c r="H869" i="9"/>
  <c r="I869" i="9" s="1"/>
  <c r="F869" i="9"/>
  <c r="C870" i="9" s="1"/>
  <c r="J870" i="9" l="1"/>
  <c r="D870" i="9"/>
  <c r="L869" i="9"/>
  <c r="K869" i="9"/>
  <c r="E870" i="9" l="1"/>
  <c r="H870" i="9" l="1"/>
  <c r="I870" i="9" s="1"/>
  <c r="G870" i="9"/>
  <c r="F870" i="9"/>
  <c r="C871" i="9" s="1"/>
  <c r="J871" i="9" l="1"/>
  <c r="D871" i="9"/>
  <c r="L870" i="9"/>
  <c r="K870" i="9"/>
  <c r="E871" i="9" l="1"/>
  <c r="G871" i="9" l="1"/>
  <c r="H871" i="9"/>
  <c r="I871" i="9" s="1"/>
  <c r="F871" i="9"/>
  <c r="C872" i="9" s="1"/>
  <c r="J872" i="9" l="1"/>
  <c r="D872" i="9"/>
  <c r="L871" i="9"/>
  <c r="K871" i="9"/>
  <c r="E872" i="9" l="1"/>
  <c r="G872" i="9" l="1"/>
  <c r="H872" i="9"/>
  <c r="I872" i="9" s="1"/>
  <c r="F872" i="9"/>
  <c r="C873" i="9" s="1"/>
  <c r="J873" i="9" l="1"/>
  <c r="D873" i="9"/>
  <c r="L872" i="9"/>
  <c r="K872" i="9"/>
  <c r="E873" i="9" l="1"/>
  <c r="G873" i="9" l="1"/>
  <c r="H873" i="9"/>
  <c r="I873" i="9" s="1"/>
  <c r="F873" i="9"/>
  <c r="C874" i="9" s="1"/>
  <c r="J874" i="9" l="1"/>
  <c r="D874" i="9"/>
  <c r="L873" i="9"/>
  <c r="K873" i="9"/>
  <c r="E874" i="9" l="1"/>
  <c r="H874" i="9" l="1"/>
  <c r="I874" i="9" s="1"/>
  <c r="G874" i="9"/>
  <c r="F874" i="9"/>
  <c r="C875" i="9" s="1"/>
  <c r="J875" i="9" l="1"/>
  <c r="D875" i="9"/>
  <c r="L874" i="9"/>
  <c r="K874" i="9"/>
  <c r="E875" i="9" l="1"/>
  <c r="G875" i="9" l="1"/>
  <c r="H875" i="9"/>
  <c r="I875" i="9" s="1"/>
  <c r="F875" i="9"/>
  <c r="C876" i="9" s="1"/>
  <c r="J876" i="9" l="1"/>
  <c r="D876" i="9"/>
  <c r="L875" i="9"/>
  <c r="K875" i="9"/>
  <c r="E876" i="9" l="1"/>
  <c r="G876" i="9" l="1"/>
  <c r="H876" i="9"/>
  <c r="I876" i="9" s="1"/>
  <c r="F876" i="9"/>
  <c r="C877" i="9" s="1"/>
  <c r="J877" i="9" l="1"/>
  <c r="D877" i="9"/>
  <c r="L876" i="9"/>
  <c r="K876" i="9"/>
  <c r="E877" i="9" l="1"/>
  <c r="G877" i="9" l="1"/>
  <c r="H877" i="9"/>
  <c r="I877" i="9" s="1"/>
  <c r="F877" i="9"/>
  <c r="C878" i="9" s="1"/>
  <c r="J878" i="9" l="1"/>
  <c r="D878" i="9"/>
  <c r="L877" i="9"/>
  <c r="K877" i="9"/>
  <c r="E878" i="9" l="1"/>
  <c r="H878" i="9" l="1"/>
  <c r="I878" i="9" s="1"/>
  <c r="G878" i="9"/>
  <c r="F878" i="9"/>
  <c r="C879" i="9" s="1"/>
  <c r="J879" i="9" l="1"/>
  <c r="D879" i="9"/>
  <c r="L878" i="9"/>
  <c r="K878" i="9"/>
  <c r="E879" i="9" l="1"/>
  <c r="G879" i="9" l="1"/>
  <c r="H879" i="9"/>
  <c r="I879" i="9" s="1"/>
  <c r="F879" i="9"/>
  <c r="C880" i="9" s="1"/>
  <c r="J880" i="9" l="1"/>
  <c r="D880" i="9"/>
  <c r="L879" i="9"/>
  <c r="K879" i="9"/>
  <c r="E880" i="9" l="1"/>
  <c r="G880" i="9" l="1"/>
  <c r="H880" i="9"/>
  <c r="I880" i="9" s="1"/>
  <c r="F880" i="9"/>
  <c r="C881" i="9" s="1"/>
  <c r="J881" i="9" l="1"/>
  <c r="D881" i="9"/>
  <c r="L880" i="9"/>
  <c r="K880" i="9"/>
  <c r="E881" i="9" l="1"/>
  <c r="G881" i="9" l="1"/>
  <c r="H881" i="9"/>
  <c r="I881" i="9" s="1"/>
  <c r="F881" i="9"/>
  <c r="C882" i="9" s="1"/>
  <c r="J882" i="9" l="1"/>
  <c r="D882" i="9"/>
  <c r="L881" i="9"/>
  <c r="K881" i="9"/>
  <c r="E882" i="9" l="1"/>
  <c r="H882" i="9" l="1"/>
  <c r="I882" i="9" s="1"/>
  <c r="G882" i="9"/>
  <c r="F882" i="9"/>
  <c r="C883" i="9" s="1"/>
  <c r="J883" i="9" l="1"/>
  <c r="D883" i="9"/>
  <c r="L882" i="9"/>
  <c r="K882" i="9"/>
  <c r="E883" i="9" l="1"/>
  <c r="G883" i="9" l="1"/>
  <c r="H883" i="9"/>
  <c r="I883" i="9" s="1"/>
  <c r="F883" i="9"/>
  <c r="C884" i="9" s="1"/>
  <c r="J884" i="9" l="1"/>
  <c r="D884" i="9"/>
  <c r="L883" i="9"/>
  <c r="K883" i="9"/>
  <c r="E884" i="9" l="1"/>
  <c r="G884" i="9" l="1"/>
  <c r="H884" i="9"/>
  <c r="I884" i="9" s="1"/>
  <c r="F884" i="9"/>
  <c r="C885" i="9" s="1"/>
  <c r="J885" i="9" l="1"/>
  <c r="D885" i="9"/>
  <c r="L884" i="9"/>
  <c r="K884" i="9"/>
  <c r="E885" i="9" l="1"/>
  <c r="G885" i="9" l="1"/>
  <c r="H885" i="9"/>
  <c r="I885" i="9" s="1"/>
  <c r="F885" i="9"/>
  <c r="C886" i="9" s="1"/>
  <c r="J886" i="9" l="1"/>
  <c r="D886" i="9"/>
  <c r="L885" i="9"/>
  <c r="K885" i="9"/>
  <c r="E886" i="9" l="1"/>
  <c r="H886" i="9" l="1"/>
  <c r="I886" i="9" s="1"/>
  <c r="G886" i="9"/>
  <c r="F886" i="9"/>
  <c r="C887" i="9" s="1"/>
  <c r="J887" i="9" l="1"/>
  <c r="D887" i="9"/>
  <c r="L886" i="9"/>
  <c r="K886" i="9"/>
  <c r="E887" i="9" l="1"/>
  <c r="G887" i="9" l="1"/>
  <c r="H887" i="9"/>
  <c r="I887" i="9" s="1"/>
  <c r="F887" i="9"/>
  <c r="C888" i="9" s="1"/>
  <c r="J888" i="9" l="1"/>
  <c r="D888" i="9"/>
  <c r="L887" i="9"/>
  <c r="K887" i="9"/>
  <c r="E888" i="9" l="1"/>
  <c r="G888" i="9" l="1"/>
  <c r="H888" i="9"/>
  <c r="I888" i="9" s="1"/>
  <c r="F888" i="9"/>
  <c r="C889" i="9" s="1"/>
  <c r="J889" i="9" l="1"/>
  <c r="D889" i="9"/>
  <c r="L888" i="9"/>
  <c r="K888" i="9"/>
  <c r="E889" i="9" l="1"/>
  <c r="G889" i="9" l="1"/>
  <c r="H889" i="9"/>
  <c r="I889" i="9" s="1"/>
  <c r="F889" i="9"/>
  <c r="C890" i="9" s="1"/>
  <c r="J890" i="9" l="1"/>
  <c r="D890" i="9"/>
  <c r="L889" i="9"/>
  <c r="K889" i="9"/>
  <c r="E890" i="9" l="1"/>
  <c r="H890" i="9" l="1"/>
  <c r="I890" i="9" s="1"/>
  <c r="G890" i="9"/>
  <c r="F890" i="9"/>
  <c r="C891" i="9" s="1"/>
  <c r="J891" i="9" l="1"/>
  <c r="D891" i="9"/>
  <c r="L890" i="9"/>
  <c r="K890" i="9"/>
  <c r="E891" i="9" l="1"/>
  <c r="G891" i="9" l="1"/>
  <c r="H891" i="9"/>
  <c r="I891" i="9" s="1"/>
  <c r="F891" i="9"/>
  <c r="C892" i="9" s="1"/>
  <c r="J892" i="9" l="1"/>
  <c r="D892" i="9"/>
  <c r="L891" i="9"/>
  <c r="K891" i="9"/>
  <c r="E892" i="9" l="1"/>
  <c r="G892" i="9" l="1"/>
  <c r="H892" i="9"/>
  <c r="I892" i="9" s="1"/>
  <c r="F892" i="9"/>
  <c r="C893" i="9" s="1"/>
  <c r="J893" i="9" l="1"/>
  <c r="D893" i="9"/>
  <c r="L892" i="9"/>
  <c r="K892" i="9"/>
  <c r="E893" i="9" l="1"/>
  <c r="G893" i="9" l="1"/>
  <c r="H893" i="9"/>
  <c r="I893" i="9" s="1"/>
  <c r="F893" i="9"/>
  <c r="C894" i="9" s="1"/>
  <c r="J894" i="9" l="1"/>
  <c r="D894" i="9"/>
  <c r="L893" i="9"/>
  <c r="K893" i="9"/>
  <c r="E894" i="9" l="1"/>
  <c r="H894" i="9" l="1"/>
  <c r="I894" i="9" s="1"/>
  <c r="G894" i="9"/>
  <c r="F894" i="9"/>
  <c r="C895" i="9" s="1"/>
  <c r="J895" i="9" l="1"/>
  <c r="D895" i="9"/>
  <c r="L894" i="9"/>
  <c r="K894" i="9"/>
  <c r="E895" i="9" l="1"/>
  <c r="G895" i="9" l="1"/>
  <c r="H895" i="9"/>
  <c r="I895" i="9" s="1"/>
  <c r="F895" i="9"/>
  <c r="C896" i="9" s="1"/>
  <c r="J896" i="9" l="1"/>
  <c r="D896" i="9"/>
  <c r="L895" i="9"/>
  <c r="K895" i="9"/>
  <c r="E896" i="9" l="1"/>
  <c r="G896" i="9" l="1"/>
  <c r="H896" i="9"/>
  <c r="I896" i="9" s="1"/>
  <c r="F896" i="9"/>
  <c r="C897" i="9" s="1"/>
  <c r="J897" i="9" l="1"/>
  <c r="D897" i="9"/>
  <c r="L896" i="9"/>
  <c r="K896" i="9"/>
  <c r="E897" i="9" l="1"/>
  <c r="G897" i="9" l="1"/>
  <c r="H897" i="9"/>
  <c r="I897" i="9" s="1"/>
  <c r="F897" i="9"/>
  <c r="C898" i="9" s="1"/>
  <c r="J898" i="9" l="1"/>
  <c r="D898" i="9"/>
  <c r="L897" i="9"/>
  <c r="K897" i="9"/>
  <c r="E898" i="9" l="1"/>
  <c r="H898" i="9" l="1"/>
  <c r="I898" i="9" s="1"/>
  <c r="G898" i="9"/>
  <c r="F898" i="9"/>
  <c r="C899" i="9" s="1"/>
  <c r="J899" i="9" l="1"/>
  <c r="D899" i="9"/>
  <c r="L898" i="9"/>
  <c r="K898" i="9"/>
  <c r="E899" i="9" l="1"/>
  <c r="G899" i="9" l="1"/>
  <c r="H899" i="9"/>
  <c r="I899" i="9" s="1"/>
  <c r="F899" i="9"/>
  <c r="C900" i="9" s="1"/>
  <c r="J900" i="9" l="1"/>
  <c r="D900" i="9"/>
  <c r="L899" i="9"/>
  <c r="K899" i="9"/>
  <c r="E900" i="9" l="1"/>
  <c r="G900" i="9" l="1"/>
  <c r="H900" i="9"/>
  <c r="I900" i="9" s="1"/>
  <c r="F900" i="9"/>
  <c r="C901" i="9" s="1"/>
  <c r="J901" i="9" l="1"/>
  <c r="D901" i="9"/>
  <c r="L900" i="9"/>
  <c r="K900" i="9"/>
  <c r="E901" i="9" l="1"/>
  <c r="G901" i="9" l="1"/>
  <c r="H901" i="9"/>
  <c r="I901" i="9" s="1"/>
  <c r="F901" i="9"/>
  <c r="C902" i="9" s="1"/>
  <c r="J902" i="9" l="1"/>
  <c r="D902" i="9"/>
  <c r="L901" i="9"/>
  <c r="K901" i="9"/>
  <c r="E902" i="9" l="1"/>
  <c r="H902" i="9" l="1"/>
  <c r="I902" i="9" s="1"/>
  <c r="G902" i="9"/>
  <c r="F902" i="9"/>
  <c r="C903" i="9" s="1"/>
  <c r="J903" i="9" l="1"/>
  <c r="D903" i="9"/>
  <c r="L902" i="9"/>
  <c r="K902" i="9"/>
  <c r="E903" i="9" l="1"/>
  <c r="G903" i="9" l="1"/>
  <c r="H903" i="9"/>
  <c r="I903" i="9" s="1"/>
  <c r="F903" i="9"/>
  <c r="C904" i="9" s="1"/>
  <c r="J904" i="9" l="1"/>
  <c r="D904" i="9"/>
  <c r="L903" i="9"/>
  <c r="K903" i="9"/>
  <c r="E904" i="9" l="1"/>
  <c r="G904" i="9" l="1"/>
  <c r="H904" i="9"/>
  <c r="I904" i="9" s="1"/>
  <c r="F904" i="9"/>
  <c r="C905" i="9" s="1"/>
  <c r="J905" i="9" l="1"/>
  <c r="D905" i="9"/>
  <c r="L904" i="9"/>
  <c r="K904" i="9"/>
  <c r="E905" i="9" l="1"/>
  <c r="G905" i="9" l="1"/>
  <c r="H905" i="9"/>
  <c r="I905" i="9" s="1"/>
  <c r="F905" i="9"/>
  <c r="C906" i="9" s="1"/>
  <c r="J906" i="9" l="1"/>
  <c r="D906" i="9"/>
  <c r="L905" i="9"/>
  <c r="K905" i="9"/>
  <c r="E906" i="9" l="1"/>
  <c r="H906" i="9" l="1"/>
  <c r="I906" i="9" s="1"/>
  <c r="G906" i="9"/>
  <c r="F906" i="9"/>
  <c r="C907" i="9" s="1"/>
  <c r="J907" i="9" l="1"/>
  <c r="D907" i="9"/>
  <c r="L906" i="9"/>
  <c r="K906" i="9"/>
  <c r="E907" i="9" l="1"/>
  <c r="G907" i="9" l="1"/>
  <c r="H907" i="9"/>
  <c r="I907" i="9" s="1"/>
  <c r="F907" i="9"/>
  <c r="C908" i="9" s="1"/>
  <c r="J908" i="9" l="1"/>
  <c r="D908" i="9"/>
  <c r="L907" i="9"/>
  <c r="K907" i="9"/>
  <c r="E908" i="9" l="1"/>
  <c r="G908" i="9" l="1"/>
  <c r="H908" i="9"/>
  <c r="I908" i="9" s="1"/>
  <c r="F908" i="9"/>
  <c r="C909" i="9" s="1"/>
  <c r="J909" i="9" l="1"/>
  <c r="D909" i="9"/>
  <c r="L908" i="9"/>
  <c r="K908" i="9"/>
  <c r="E909" i="9" l="1"/>
  <c r="G909" i="9" l="1"/>
  <c r="H909" i="9"/>
  <c r="I909" i="9" s="1"/>
  <c r="F909" i="9"/>
  <c r="C910" i="9" s="1"/>
  <c r="J910" i="9" l="1"/>
  <c r="D910" i="9"/>
  <c r="L909" i="9"/>
  <c r="K909" i="9"/>
  <c r="E910" i="9" l="1"/>
  <c r="H910" i="9" l="1"/>
  <c r="I910" i="9" s="1"/>
  <c r="G910" i="9"/>
  <c r="F910" i="9"/>
  <c r="C911" i="9" s="1"/>
  <c r="J911" i="9" l="1"/>
  <c r="D911" i="9"/>
  <c r="L910" i="9"/>
  <c r="K910" i="9"/>
  <c r="E911" i="9" l="1"/>
  <c r="G911" i="9" l="1"/>
  <c r="H911" i="9"/>
  <c r="I911" i="9" s="1"/>
  <c r="F911" i="9"/>
  <c r="C912" i="9" s="1"/>
  <c r="J912" i="9" l="1"/>
  <c r="D912" i="9"/>
  <c r="L911" i="9"/>
  <c r="K911" i="9"/>
  <c r="E912" i="9" l="1"/>
  <c r="G912" i="9" l="1"/>
  <c r="H912" i="9"/>
  <c r="I912" i="9" s="1"/>
  <c r="F912" i="9"/>
  <c r="C913" i="9" s="1"/>
  <c r="J913" i="9" l="1"/>
  <c r="D913" i="9"/>
  <c r="L912" i="9"/>
  <c r="K912" i="9"/>
  <c r="E913" i="9" l="1"/>
  <c r="G913" i="9" l="1"/>
  <c r="H913" i="9"/>
  <c r="I913" i="9" s="1"/>
  <c r="F913" i="9"/>
  <c r="C914" i="9" s="1"/>
  <c r="J914" i="9" l="1"/>
  <c r="D914" i="9"/>
  <c r="L913" i="9"/>
  <c r="K913" i="9"/>
  <c r="E914" i="9" l="1"/>
  <c r="H914" i="9" l="1"/>
  <c r="I914" i="9" s="1"/>
  <c r="G914" i="9"/>
  <c r="F914" i="9"/>
  <c r="C915" i="9" s="1"/>
  <c r="J915" i="9" l="1"/>
  <c r="D915" i="9"/>
  <c r="L914" i="9"/>
  <c r="K914" i="9"/>
  <c r="E915" i="9" l="1"/>
  <c r="G915" i="9" l="1"/>
  <c r="H915" i="9"/>
  <c r="I915" i="9" s="1"/>
  <c r="F915" i="9"/>
  <c r="C916" i="9" s="1"/>
  <c r="J916" i="9" l="1"/>
  <c r="D916" i="9"/>
  <c r="L915" i="9"/>
  <c r="K915" i="9"/>
  <c r="E916" i="9" l="1"/>
  <c r="G916" i="9" l="1"/>
  <c r="H916" i="9"/>
  <c r="I916" i="9" s="1"/>
  <c r="F916" i="9"/>
  <c r="C917" i="9" s="1"/>
  <c r="J917" i="9" l="1"/>
  <c r="D917" i="9"/>
  <c r="L916" i="9"/>
  <c r="K916" i="9"/>
  <c r="E917" i="9" l="1"/>
  <c r="G917" i="9" l="1"/>
  <c r="H917" i="9"/>
  <c r="I917" i="9" s="1"/>
  <c r="F917" i="9"/>
  <c r="C918" i="9" s="1"/>
  <c r="J918" i="9" l="1"/>
  <c r="D918" i="9"/>
  <c r="L917" i="9"/>
  <c r="K917" i="9"/>
  <c r="E918" i="9" l="1"/>
  <c r="H918" i="9" l="1"/>
  <c r="I918" i="9" s="1"/>
  <c r="G918" i="9"/>
  <c r="F918" i="9"/>
  <c r="C919" i="9" s="1"/>
  <c r="J919" i="9" l="1"/>
  <c r="D919" i="9"/>
  <c r="L918" i="9"/>
  <c r="K918" i="9"/>
  <c r="E919" i="9" l="1"/>
  <c r="G919" i="9" l="1"/>
  <c r="H919" i="9"/>
  <c r="I919" i="9" s="1"/>
  <c r="F919" i="9"/>
  <c r="C920" i="9" s="1"/>
  <c r="J920" i="9" l="1"/>
  <c r="D920" i="9"/>
  <c r="L919" i="9"/>
  <c r="K919" i="9"/>
  <c r="E920" i="9" l="1"/>
  <c r="G920" i="9" l="1"/>
  <c r="H920" i="9"/>
  <c r="I920" i="9" s="1"/>
  <c r="F920" i="9"/>
  <c r="C921" i="9" s="1"/>
  <c r="J921" i="9" l="1"/>
  <c r="D921" i="9"/>
  <c r="L920" i="9"/>
  <c r="K920" i="9"/>
  <c r="E921" i="9" l="1"/>
  <c r="G921" i="9" l="1"/>
  <c r="H921" i="9"/>
  <c r="I921" i="9" s="1"/>
  <c r="F921" i="9"/>
  <c r="C922" i="9" s="1"/>
  <c r="J922" i="9" l="1"/>
  <c r="D922" i="9"/>
  <c r="L921" i="9"/>
  <c r="K921" i="9"/>
  <c r="E922" i="9" l="1"/>
  <c r="H922" i="9" l="1"/>
  <c r="I922" i="9" s="1"/>
  <c r="G922" i="9"/>
  <c r="F922" i="9"/>
  <c r="C923" i="9" s="1"/>
  <c r="J923" i="9" l="1"/>
  <c r="D923" i="9"/>
  <c r="L922" i="9"/>
  <c r="K922" i="9"/>
  <c r="E923" i="9" l="1"/>
  <c r="G923" i="9" l="1"/>
  <c r="H923" i="9"/>
  <c r="I923" i="9" s="1"/>
  <c r="F923" i="9"/>
  <c r="C924" i="9" s="1"/>
  <c r="J924" i="9" l="1"/>
  <c r="D924" i="9"/>
  <c r="L923" i="9"/>
  <c r="K923" i="9"/>
  <c r="E924" i="9" l="1"/>
  <c r="G924" i="9" l="1"/>
  <c r="H924" i="9"/>
  <c r="I924" i="9" s="1"/>
  <c r="F924" i="9"/>
  <c r="C925" i="9" s="1"/>
  <c r="J925" i="9" l="1"/>
  <c r="D925" i="9"/>
  <c r="L924" i="9"/>
  <c r="K924" i="9"/>
  <c r="E925" i="9" l="1"/>
  <c r="G925" i="9" l="1"/>
  <c r="H925" i="9"/>
  <c r="I925" i="9" s="1"/>
  <c r="F925" i="9"/>
  <c r="C926" i="9" s="1"/>
  <c r="J926" i="9" l="1"/>
  <c r="D926" i="9"/>
  <c r="L925" i="9"/>
  <c r="K925" i="9"/>
  <c r="E926" i="9" l="1"/>
  <c r="H926" i="9" l="1"/>
  <c r="I926" i="9" s="1"/>
  <c r="G926" i="9"/>
  <c r="F926" i="9"/>
  <c r="C927" i="9" s="1"/>
  <c r="J927" i="9" l="1"/>
  <c r="D927" i="9"/>
  <c r="L926" i="9"/>
  <c r="K926" i="9"/>
  <c r="E927" i="9" l="1"/>
  <c r="G927" i="9" l="1"/>
  <c r="H927" i="9"/>
  <c r="I927" i="9" s="1"/>
  <c r="F927" i="9"/>
  <c r="C928" i="9" s="1"/>
  <c r="J928" i="9" l="1"/>
  <c r="D928" i="9"/>
  <c r="L927" i="9"/>
  <c r="K927" i="9"/>
  <c r="E928" i="9" l="1"/>
  <c r="G928" i="9" l="1"/>
  <c r="H928" i="9"/>
  <c r="I928" i="9" s="1"/>
  <c r="F928" i="9"/>
  <c r="C929" i="9" s="1"/>
  <c r="J929" i="9" l="1"/>
  <c r="D929" i="9"/>
  <c r="L928" i="9"/>
  <c r="K928" i="9"/>
  <c r="E929" i="9" l="1"/>
  <c r="G929" i="9" l="1"/>
  <c r="H929" i="9"/>
  <c r="I929" i="9" s="1"/>
  <c r="F929" i="9"/>
  <c r="C930" i="9" s="1"/>
  <c r="J930" i="9" l="1"/>
  <c r="D930" i="9"/>
  <c r="L929" i="9"/>
  <c r="K929" i="9"/>
  <c r="E930" i="9" l="1"/>
  <c r="H930" i="9" l="1"/>
  <c r="I930" i="9" s="1"/>
  <c r="G930" i="9"/>
  <c r="F930" i="9"/>
  <c r="C931" i="9" s="1"/>
  <c r="J931" i="9" l="1"/>
  <c r="D931" i="9"/>
  <c r="L930" i="9"/>
  <c r="K930" i="9"/>
  <c r="E931" i="9" l="1"/>
  <c r="G931" i="9" l="1"/>
  <c r="H931" i="9"/>
  <c r="I931" i="9" s="1"/>
  <c r="F931" i="9"/>
  <c r="C932" i="9" s="1"/>
  <c r="J932" i="9" l="1"/>
  <c r="D932" i="9"/>
  <c r="L931" i="9"/>
  <c r="K931" i="9"/>
  <c r="E932" i="9" l="1"/>
  <c r="G932" i="9" l="1"/>
  <c r="H932" i="9"/>
  <c r="I932" i="9" s="1"/>
  <c r="F932" i="9"/>
  <c r="C933" i="9" s="1"/>
  <c r="J933" i="9" l="1"/>
  <c r="D933" i="9"/>
  <c r="L932" i="9"/>
  <c r="K932" i="9"/>
  <c r="E933" i="9" l="1"/>
  <c r="G933" i="9" l="1"/>
  <c r="H933" i="9"/>
  <c r="I933" i="9" s="1"/>
  <c r="F933" i="9"/>
  <c r="C934" i="9" s="1"/>
  <c r="J934" i="9" l="1"/>
  <c r="D934" i="9"/>
  <c r="L933" i="9"/>
  <c r="K933" i="9"/>
  <c r="E934" i="9" l="1"/>
  <c r="H934" i="9" l="1"/>
  <c r="I934" i="9" s="1"/>
  <c r="G934" i="9"/>
  <c r="F934" i="9"/>
  <c r="C935" i="9" s="1"/>
  <c r="J935" i="9" l="1"/>
  <c r="D935" i="9"/>
  <c r="L934" i="9"/>
  <c r="K934" i="9"/>
  <c r="E935" i="9" l="1"/>
  <c r="G935" i="9" l="1"/>
  <c r="H935" i="9"/>
  <c r="I935" i="9" s="1"/>
  <c r="F935" i="9"/>
  <c r="C936" i="9" s="1"/>
  <c r="J936" i="9" l="1"/>
  <c r="D936" i="9"/>
  <c r="L935" i="9"/>
  <c r="K935" i="9"/>
  <c r="E936" i="9" l="1"/>
  <c r="G936" i="9" l="1"/>
  <c r="H936" i="9"/>
  <c r="I936" i="9" s="1"/>
  <c r="F936" i="9"/>
  <c r="C937" i="9" s="1"/>
  <c r="J937" i="9" l="1"/>
  <c r="D937" i="9"/>
  <c r="L936" i="9"/>
  <c r="K936" i="9"/>
  <c r="E937" i="9" l="1"/>
  <c r="G937" i="9" l="1"/>
  <c r="H937" i="9"/>
  <c r="I937" i="9" s="1"/>
  <c r="F937" i="9"/>
  <c r="C938" i="9" s="1"/>
  <c r="J938" i="9" l="1"/>
  <c r="D938" i="9"/>
  <c r="L937" i="9"/>
  <c r="K937" i="9"/>
  <c r="E938" i="9" l="1"/>
  <c r="H938" i="9" l="1"/>
  <c r="I938" i="9" s="1"/>
  <c r="G938" i="9"/>
  <c r="F938" i="9"/>
  <c r="C939" i="9" s="1"/>
  <c r="J939" i="9" l="1"/>
  <c r="D939" i="9"/>
  <c r="L938" i="9"/>
  <c r="K938" i="9"/>
  <c r="E939" i="9" l="1"/>
  <c r="G939" i="9" l="1"/>
  <c r="H939" i="9"/>
  <c r="I939" i="9" s="1"/>
  <c r="F939" i="9"/>
  <c r="C940" i="9" s="1"/>
  <c r="J940" i="9" l="1"/>
  <c r="D940" i="9"/>
  <c r="K939" i="9"/>
  <c r="L939" i="9"/>
  <c r="E940" i="9" l="1"/>
  <c r="G940" i="9" l="1"/>
  <c r="H940" i="9"/>
  <c r="I940" i="9" s="1"/>
  <c r="F940" i="9"/>
  <c r="C941" i="9" s="1"/>
  <c r="J941" i="9" l="1"/>
  <c r="D941" i="9"/>
  <c r="L940" i="9"/>
  <c r="K940" i="9"/>
  <c r="E941" i="9" l="1"/>
  <c r="G941" i="9" l="1"/>
  <c r="H941" i="9"/>
  <c r="I941" i="9" s="1"/>
  <c r="F941" i="9"/>
  <c r="C942" i="9" s="1"/>
  <c r="J942" i="9" l="1"/>
  <c r="D942" i="9"/>
  <c r="L941" i="9"/>
  <c r="K941" i="9"/>
  <c r="E942" i="9" l="1"/>
  <c r="H942" i="9" l="1"/>
  <c r="I942" i="9" s="1"/>
  <c r="G942" i="9"/>
  <c r="F942" i="9"/>
  <c r="C943" i="9" s="1"/>
  <c r="J943" i="9" l="1"/>
  <c r="D943" i="9"/>
  <c r="L942" i="9"/>
  <c r="K942" i="9"/>
  <c r="E943" i="9" l="1"/>
  <c r="G943" i="9" l="1"/>
  <c r="H943" i="9"/>
  <c r="I943" i="9" s="1"/>
  <c r="F943" i="9"/>
  <c r="C944" i="9" s="1"/>
  <c r="J944" i="9" l="1"/>
  <c r="D944" i="9"/>
  <c r="L943" i="9"/>
  <c r="K943" i="9"/>
  <c r="E944" i="9" l="1"/>
  <c r="G944" i="9" l="1"/>
  <c r="H944" i="9"/>
  <c r="I944" i="9" s="1"/>
  <c r="F944" i="9"/>
  <c r="C945" i="9" s="1"/>
  <c r="J945" i="9" l="1"/>
  <c r="D945" i="9"/>
  <c r="L944" i="9"/>
  <c r="K944" i="9"/>
  <c r="E945" i="9" l="1"/>
  <c r="G945" i="9" l="1"/>
  <c r="H945" i="9"/>
  <c r="I945" i="9" s="1"/>
  <c r="F945" i="9"/>
  <c r="C946" i="9" s="1"/>
  <c r="J946" i="9" l="1"/>
  <c r="D946" i="9"/>
  <c r="L945" i="9"/>
  <c r="K945" i="9"/>
  <c r="E946" i="9" l="1"/>
  <c r="H946" i="9" l="1"/>
  <c r="I946" i="9" s="1"/>
  <c r="G946" i="9"/>
  <c r="F946" i="9"/>
  <c r="C947" i="9" s="1"/>
  <c r="J947" i="9" l="1"/>
  <c r="D947" i="9"/>
  <c r="L946" i="9"/>
  <c r="K946" i="9"/>
  <c r="E947" i="9" l="1"/>
  <c r="G947" i="9" l="1"/>
  <c r="H947" i="9"/>
  <c r="I947" i="9" s="1"/>
  <c r="F947" i="9"/>
  <c r="C948" i="9" s="1"/>
  <c r="J948" i="9" l="1"/>
  <c r="D948" i="9"/>
  <c r="L947" i="9"/>
  <c r="K947" i="9"/>
  <c r="E948" i="9" l="1"/>
  <c r="G948" i="9" l="1"/>
  <c r="H948" i="9"/>
  <c r="I948" i="9" s="1"/>
  <c r="F948" i="9"/>
  <c r="C949" i="9" s="1"/>
  <c r="J949" i="9" l="1"/>
  <c r="D949" i="9"/>
  <c r="L948" i="9"/>
  <c r="K948" i="9"/>
  <c r="E949" i="9" l="1"/>
  <c r="G949" i="9" l="1"/>
  <c r="H949" i="9"/>
  <c r="I949" i="9" s="1"/>
  <c r="F949" i="9"/>
  <c r="C950" i="9" s="1"/>
  <c r="J950" i="9" l="1"/>
  <c r="D950" i="9"/>
  <c r="L949" i="9"/>
  <c r="K949" i="9"/>
  <c r="E950" i="9" l="1"/>
  <c r="H950" i="9" l="1"/>
  <c r="I950" i="9" s="1"/>
  <c r="G950" i="9"/>
  <c r="F950" i="9"/>
  <c r="C951" i="9" s="1"/>
  <c r="J951" i="9" l="1"/>
  <c r="D951" i="9"/>
  <c r="L950" i="9"/>
  <c r="K950" i="9"/>
  <c r="E951" i="9" l="1"/>
  <c r="G951" i="9" l="1"/>
  <c r="H951" i="9"/>
  <c r="I951" i="9" s="1"/>
  <c r="F951" i="9"/>
  <c r="C952" i="9" s="1"/>
  <c r="J952" i="9" l="1"/>
  <c r="D952" i="9"/>
  <c r="L951" i="9"/>
  <c r="K951" i="9"/>
  <c r="E952" i="9" l="1"/>
  <c r="G952" i="9" l="1"/>
  <c r="H952" i="9"/>
  <c r="I952" i="9" s="1"/>
  <c r="F952" i="9"/>
  <c r="C953" i="9" s="1"/>
  <c r="J953" i="9" l="1"/>
  <c r="D953" i="9"/>
  <c r="L952" i="9"/>
  <c r="K952" i="9"/>
  <c r="E953" i="9" l="1"/>
  <c r="G953" i="9" l="1"/>
  <c r="H953" i="9"/>
  <c r="I953" i="9" s="1"/>
  <c r="F953" i="9"/>
  <c r="C954" i="9" s="1"/>
  <c r="J954" i="9" l="1"/>
  <c r="D954" i="9"/>
  <c r="L953" i="9"/>
  <c r="K953" i="9"/>
  <c r="E954" i="9" l="1"/>
  <c r="H954" i="9" l="1"/>
  <c r="I954" i="9" s="1"/>
  <c r="G954" i="9"/>
  <c r="F954" i="9"/>
  <c r="C955" i="9" s="1"/>
  <c r="J955" i="9" l="1"/>
  <c r="D955" i="9"/>
  <c r="L954" i="9"/>
  <c r="K954" i="9"/>
  <c r="E955" i="9" l="1"/>
  <c r="G955" i="9" l="1"/>
  <c r="H955" i="9"/>
  <c r="I955" i="9" s="1"/>
  <c r="F955" i="9"/>
  <c r="C956" i="9" s="1"/>
  <c r="J956" i="9" l="1"/>
  <c r="D956" i="9"/>
  <c r="L955" i="9"/>
  <c r="K955" i="9"/>
  <c r="E956" i="9" l="1"/>
  <c r="G956" i="9" l="1"/>
  <c r="H956" i="9"/>
  <c r="I956" i="9" s="1"/>
  <c r="F956" i="9"/>
  <c r="C957" i="9" s="1"/>
  <c r="J957" i="9" l="1"/>
  <c r="D957" i="9"/>
  <c r="L956" i="9"/>
  <c r="K956" i="9"/>
  <c r="E957" i="9" l="1"/>
  <c r="G957" i="9" l="1"/>
  <c r="H957" i="9"/>
  <c r="I957" i="9" s="1"/>
  <c r="F957" i="9"/>
  <c r="C958" i="9" s="1"/>
  <c r="J958" i="9" l="1"/>
  <c r="D958" i="9"/>
  <c r="L957" i="9"/>
  <c r="K957" i="9"/>
  <c r="E958" i="9" l="1"/>
  <c r="H958" i="9" l="1"/>
  <c r="I958" i="9" s="1"/>
  <c r="G958" i="9"/>
  <c r="F958" i="9"/>
  <c r="C959" i="9" s="1"/>
  <c r="J959" i="9" l="1"/>
  <c r="D959" i="9"/>
  <c r="L958" i="9"/>
  <c r="K958" i="9"/>
  <c r="E959" i="9" l="1"/>
  <c r="G959" i="9" l="1"/>
  <c r="H959" i="9"/>
  <c r="I959" i="9" s="1"/>
  <c r="F959" i="9"/>
  <c r="C960" i="9" s="1"/>
  <c r="J960" i="9" l="1"/>
  <c r="D960" i="9"/>
  <c r="L959" i="9"/>
  <c r="K959" i="9"/>
  <c r="E960" i="9" l="1"/>
  <c r="G960" i="9" l="1"/>
  <c r="H960" i="9"/>
  <c r="I960" i="9" s="1"/>
  <c r="F960" i="9"/>
  <c r="C961" i="9" s="1"/>
  <c r="J961" i="9" l="1"/>
  <c r="D961" i="9"/>
  <c r="L960" i="9"/>
  <c r="K960" i="9"/>
  <c r="E961" i="9" l="1"/>
  <c r="G961" i="9" l="1"/>
  <c r="H961" i="9"/>
  <c r="I961" i="9" s="1"/>
  <c r="F961" i="9"/>
  <c r="C962" i="9" s="1"/>
  <c r="J962" i="9" l="1"/>
  <c r="D962" i="9"/>
  <c r="L961" i="9"/>
  <c r="K961" i="9"/>
  <c r="E962" i="9" l="1"/>
  <c r="H962" i="9" l="1"/>
  <c r="I962" i="9" s="1"/>
  <c r="G962" i="9"/>
  <c r="F962" i="9"/>
  <c r="C963" i="9" s="1"/>
  <c r="J963" i="9" l="1"/>
  <c r="D963" i="9"/>
  <c r="L962" i="9"/>
  <c r="K962" i="9"/>
  <c r="E963" i="9" l="1"/>
  <c r="G963" i="9" l="1"/>
  <c r="H963" i="9"/>
  <c r="I963" i="9" s="1"/>
  <c r="F963" i="9"/>
  <c r="C964" i="9" s="1"/>
  <c r="J964" i="9" l="1"/>
  <c r="D964" i="9"/>
  <c r="L963" i="9"/>
  <c r="K963" i="9"/>
  <c r="E964" i="9" l="1"/>
  <c r="G964" i="9" l="1"/>
  <c r="H964" i="9"/>
  <c r="I964" i="9" s="1"/>
  <c r="F964" i="9"/>
  <c r="C965" i="9" s="1"/>
  <c r="J965" i="9" l="1"/>
  <c r="D965" i="9"/>
  <c r="L964" i="9"/>
  <c r="K964" i="9"/>
  <c r="E965" i="9" l="1"/>
  <c r="G965" i="9" l="1"/>
  <c r="H965" i="9"/>
  <c r="I965" i="9" s="1"/>
  <c r="F965" i="9"/>
  <c r="C966" i="9" s="1"/>
  <c r="J966" i="9" l="1"/>
  <c r="D966" i="9"/>
  <c r="L965" i="9"/>
  <c r="K965" i="9"/>
  <c r="E966" i="9" l="1"/>
  <c r="H966" i="9" l="1"/>
  <c r="I966" i="9" s="1"/>
  <c r="G966" i="9"/>
  <c r="F966" i="9"/>
  <c r="C967" i="9" s="1"/>
  <c r="J967" i="9" l="1"/>
  <c r="D967" i="9"/>
  <c r="L966" i="9"/>
  <c r="K966" i="9"/>
  <c r="E967" i="9" l="1"/>
  <c r="G967" i="9" l="1"/>
  <c r="H967" i="9"/>
  <c r="I967" i="9" s="1"/>
  <c r="F967" i="9"/>
  <c r="C968" i="9" s="1"/>
  <c r="J968" i="9" l="1"/>
  <c r="D968" i="9"/>
  <c r="L967" i="9"/>
  <c r="K967" i="9"/>
  <c r="E968" i="9" l="1"/>
  <c r="G968" i="9" l="1"/>
  <c r="H968" i="9"/>
  <c r="I968" i="9" s="1"/>
  <c r="F968" i="9"/>
  <c r="C969" i="9" s="1"/>
  <c r="J969" i="9" l="1"/>
  <c r="D969" i="9"/>
  <c r="L968" i="9"/>
  <c r="K968" i="9"/>
  <c r="E969" i="9" l="1"/>
  <c r="G969" i="9" l="1"/>
  <c r="H969" i="9"/>
  <c r="I969" i="9" s="1"/>
  <c r="F969" i="9"/>
  <c r="C970" i="9" s="1"/>
  <c r="J970" i="9" l="1"/>
  <c r="D970" i="9"/>
  <c r="L969" i="9"/>
  <c r="K969" i="9"/>
  <c r="E970" i="9" l="1"/>
  <c r="H970" i="9" l="1"/>
  <c r="I970" i="9" s="1"/>
  <c r="G970" i="9"/>
  <c r="F970" i="9"/>
  <c r="C971" i="9" s="1"/>
  <c r="J971" i="9" l="1"/>
  <c r="D971" i="9"/>
  <c r="L970" i="9"/>
  <c r="K970" i="9"/>
  <c r="E971" i="9" l="1"/>
  <c r="G971" i="9" l="1"/>
  <c r="H971" i="9"/>
  <c r="I971" i="9" s="1"/>
  <c r="F971" i="9"/>
  <c r="C972" i="9" s="1"/>
  <c r="J972" i="9" l="1"/>
  <c r="D972" i="9"/>
  <c r="L971" i="9"/>
  <c r="K971" i="9"/>
  <c r="E972" i="9" l="1"/>
  <c r="G972" i="9" l="1"/>
  <c r="H972" i="9"/>
  <c r="I972" i="9" s="1"/>
  <c r="F972" i="9"/>
  <c r="C973" i="9" s="1"/>
  <c r="J973" i="9" l="1"/>
  <c r="D973" i="9"/>
  <c r="L972" i="9"/>
  <c r="K972" i="9"/>
  <c r="E973" i="9" l="1"/>
  <c r="G973" i="9" l="1"/>
  <c r="H973" i="9"/>
  <c r="I973" i="9" s="1"/>
  <c r="F973" i="9"/>
  <c r="C974" i="9" s="1"/>
  <c r="J974" i="9" l="1"/>
  <c r="D974" i="9"/>
  <c r="L973" i="9"/>
  <c r="K973" i="9"/>
  <c r="E974" i="9" l="1"/>
  <c r="H974" i="9" l="1"/>
  <c r="I974" i="9" s="1"/>
  <c r="G974" i="9"/>
  <c r="F974" i="9"/>
  <c r="C975" i="9" s="1"/>
  <c r="J975" i="9" l="1"/>
  <c r="D975" i="9"/>
  <c r="L974" i="9"/>
  <c r="K974" i="9"/>
  <c r="E975" i="9" l="1"/>
  <c r="G975" i="9" l="1"/>
  <c r="H975" i="9"/>
  <c r="I975" i="9" s="1"/>
  <c r="F975" i="9"/>
  <c r="C976" i="9" s="1"/>
  <c r="J976" i="9" l="1"/>
  <c r="D976" i="9"/>
  <c r="L975" i="9"/>
  <c r="K975" i="9"/>
  <c r="E976" i="9" l="1"/>
  <c r="G976" i="9" l="1"/>
  <c r="H976" i="9"/>
  <c r="I976" i="9" s="1"/>
  <c r="F976" i="9"/>
  <c r="C977" i="9" s="1"/>
  <c r="J977" i="9" l="1"/>
  <c r="D977" i="9"/>
  <c r="L976" i="9"/>
  <c r="K976" i="9"/>
  <c r="E977" i="9" l="1"/>
  <c r="G977" i="9" l="1"/>
  <c r="H977" i="9"/>
  <c r="I977" i="9" s="1"/>
  <c r="F977" i="9"/>
  <c r="C978" i="9" s="1"/>
  <c r="J978" i="9" l="1"/>
  <c r="D978" i="9"/>
  <c r="L977" i="9"/>
  <c r="K977" i="9"/>
  <c r="E978" i="9" l="1"/>
  <c r="H978" i="9" l="1"/>
  <c r="I978" i="9" s="1"/>
  <c r="G978" i="9"/>
  <c r="F978" i="9"/>
  <c r="C979" i="9" s="1"/>
  <c r="J979" i="9" l="1"/>
  <c r="D979" i="9"/>
  <c r="L978" i="9"/>
  <c r="K978" i="9"/>
  <c r="E979" i="9" l="1"/>
  <c r="G979" i="9" l="1"/>
  <c r="H979" i="9"/>
  <c r="I979" i="9" s="1"/>
  <c r="F979" i="9"/>
  <c r="C980" i="9" s="1"/>
  <c r="J980" i="9" l="1"/>
  <c r="D980" i="9"/>
  <c r="L979" i="9"/>
  <c r="K979" i="9"/>
  <c r="E980" i="9" l="1"/>
  <c r="G980" i="9" l="1"/>
  <c r="H980" i="9"/>
  <c r="I980" i="9" s="1"/>
  <c r="F980" i="9"/>
  <c r="C981" i="9" s="1"/>
  <c r="J981" i="9" l="1"/>
  <c r="D981" i="9"/>
  <c r="L980" i="9"/>
  <c r="K980" i="9"/>
  <c r="E981" i="9" l="1"/>
  <c r="G981" i="9" l="1"/>
  <c r="H981" i="9"/>
  <c r="I981" i="9" s="1"/>
  <c r="F981" i="9"/>
  <c r="C982" i="9" s="1"/>
  <c r="J982" i="9" l="1"/>
  <c r="D982" i="9"/>
  <c r="L981" i="9"/>
  <c r="K981" i="9"/>
  <c r="E982" i="9" l="1"/>
  <c r="H982" i="9" l="1"/>
  <c r="I982" i="9" s="1"/>
  <c r="G982" i="9"/>
  <c r="F982" i="9"/>
  <c r="C983" i="9" s="1"/>
  <c r="J983" i="9" l="1"/>
  <c r="D983" i="9"/>
  <c r="L982" i="9"/>
  <c r="K982" i="9"/>
  <c r="E983" i="9" l="1"/>
  <c r="G983" i="9" l="1"/>
  <c r="H983" i="9"/>
  <c r="I983" i="9" s="1"/>
  <c r="F983" i="9"/>
  <c r="C984" i="9" s="1"/>
  <c r="J984" i="9" l="1"/>
  <c r="D984" i="9"/>
  <c r="L983" i="9"/>
  <c r="K983" i="9"/>
  <c r="E984" i="9" l="1"/>
  <c r="G984" i="9" l="1"/>
  <c r="H984" i="9"/>
  <c r="I984" i="9" s="1"/>
  <c r="F984" i="9"/>
  <c r="C985" i="9" s="1"/>
  <c r="J985" i="9" l="1"/>
  <c r="D985" i="9"/>
  <c r="L984" i="9"/>
  <c r="K984" i="9"/>
  <c r="E985" i="9" l="1"/>
  <c r="G985" i="9" l="1"/>
  <c r="H985" i="9"/>
  <c r="I985" i="9" s="1"/>
  <c r="F985" i="9"/>
  <c r="C986" i="9" s="1"/>
  <c r="J986" i="9" l="1"/>
  <c r="D986" i="9"/>
  <c r="L985" i="9"/>
  <c r="K985" i="9"/>
  <c r="E986" i="9" l="1"/>
  <c r="H986" i="9" l="1"/>
  <c r="I986" i="9" s="1"/>
  <c r="G986" i="9"/>
  <c r="F986" i="9"/>
  <c r="C987" i="9" s="1"/>
  <c r="J987" i="9" l="1"/>
  <c r="D987" i="9"/>
  <c r="L986" i="9"/>
  <c r="K986" i="9"/>
  <c r="E987" i="9" l="1"/>
  <c r="G987" i="9" l="1"/>
  <c r="H987" i="9"/>
  <c r="I987" i="9" s="1"/>
  <c r="F987" i="9"/>
  <c r="C988" i="9" s="1"/>
  <c r="J988" i="9" l="1"/>
  <c r="D988" i="9"/>
  <c r="L987" i="9"/>
  <c r="K987" i="9"/>
  <c r="E988" i="9" l="1"/>
  <c r="G988" i="9" l="1"/>
  <c r="H988" i="9"/>
  <c r="I988" i="9" s="1"/>
  <c r="F988" i="9"/>
  <c r="C989" i="9" s="1"/>
  <c r="J989" i="9" l="1"/>
  <c r="D989" i="9"/>
  <c r="L988" i="9"/>
  <c r="K988" i="9"/>
  <c r="E989" i="9" l="1"/>
  <c r="G989" i="9" l="1"/>
  <c r="H989" i="9"/>
  <c r="I989" i="9" s="1"/>
  <c r="F989" i="9"/>
  <c r="C990" i="9" s="1"/>
  <c r="J990" i="9" l="1"/>
  <c r="D990" i="9"/>
  <c r="L989" i="9"/>
  <c r="K989" i="9"/>
  <c r="E990" i="9" l="1"/>
  <c r="H990" i="9" l="1"/>
  <c r="I990" i="9" s="1"/>
  <c r="G990" i="9"/>
  <c r="F990" i="9"/>
  <c r="C991" i="9" s="1"/>
  <c r="J991" i="9" l="1"/>
  <c r="D991" i="9"/>
  <c r="L990" i="9"/>
  <c r="K990" i="9"/>
  <c r="E991" i="9" l="1"/>
  <c r="G991" i="9" l="1"/>
  <c r="H991" i="9"/>
  <c r="I991" i="9" s="1"/>
  <c r="F991" i="9"/>
  <c r="C992" i="9" s="1"/>
  <c r="J992" i="9" l="1"/>
  <c r="D992" i="9"/>
  <c r="L991" i="9"/>
  <c r="K991" i="9"/>
  <c r="E992" i="9" l="1"/>
  <c r="G992" i="9" l="1"/>
  <c r="H992" i="9"/>
  <c r="I992" i="9" s="1"/>
  <c r="F992" i="9"/>
  <c r="C993" i="9" s="1"/>
  <c r="J993" i="9" l="1"/>
  <c r="D993" i="9"/>
  <c r="L992" i="9"/>
  <c r="K992" i="9"/>
  <c r="E993" i="9" l="1"/>
  <c r="G993" i="9" l="1"/>
  <c r="H993" i="9"/>
  <c r="I993" i="9" s="1"/>
  <c r="F993" i="9"/>
  <c r="C994" i="9" s="1"/>
  <c r="J994" i="9" l="1"/>
  <c r="D994" i="9"/>
  <c r="L993" i="9"/>
  <c r="K993" i="9"/>
  <c r="E994" i="9" l="1"/>
  <c r="H994" i="9" l="1"/>
  <c r="I994" i="9" s="1"/>
  <c r="G994" i="9"/>
  <c r="F994" i="9"/>
  <c r="C995" i="9" s="1"/>
  <c r="J995" i="9" l="1"/>
  <c r="D995" i="9"/>
  <c r="L994" i="9"/>
  <c r="K994" i="9"/>
  <c r="E995" i="9" l="1"/>
  <c r="G995" i="9" l="1"/>
  <c r="H995" i="9"/>
  <c r="I995" i="9" s="1"/>
  <c r="F995" i="9"/>
  <c r="C996" i="9" s="1"/>
  <c r="J996" i="9" l="1"/>
  <c r="D996" i="9"/>
  <c r="L995" i="9"/>
  <c r="K995" i="9"/>
  <c r="E996" i="9" l="1"/>
  <c r="G996" i="9" l="1"/>
  <c r="H996" i="9"/>
  <c r="I996" i="9" s="1"/>
  <c r="F996" i="9"/>
  <c r="C997" i="9" s="1"/>
  <c r="J997" i="9" l="1"/>
  <c r="D997" i="9"/>
  <c r="L996" i="9"/>
  <c r="K996" i="9"/>
  <c r="E997" i="9" l="1"/>
  <c r="G997" i="9" l="1"/>
  <c r="H997" i="9"/>
  <c r="I997" i="9" s="1"/>
  <c r="F997" i="9"/>
  <c r="C998" i="9" s="1"/>
  <c r="J998" i="9" l="1"/>
  <c r="D998" i="9"/>
  <c r="L997" i="9"/>
  <c r="K997" i="9"/>
  <c r="E998" i="9" l="1"/>
  <c r="H998" i="9" l="1"/>
  <c r="I998" i="9" s="1"/>
  <c r="G998" i="9"/>
  <c r="F998" i="9"/>
  <c r="C999" i="9" s="1"/>
  <c r="J999" i="9" l="1"/>
  <c r="D999" i="9"/>
  <c r="L998" i="9"/>
  <c r="K998" i="9"/>
  <c r="E999" i="9" l="1"/>
  <c r="G999" i="9" l="1"/>
  <c r="H999" i="9"/>
  <c r="I999" i="9" s="1"/>
  <c r="F999" i="9"/>
  <c r="C1000" i="9" s="1"/>
  <c r="J1000" i="9" l="1"/>
  <c r="D1000" i="9"/>
  <c r="L999" i="9"/>
  <c r="K999" i="9"/>
  <c r="E1000" i="9" l="1"/>
  <c r="G1000" i="9" l="1"/>
  <c r="H1000" i="9"/>
  <c r="I1000" i="9" s="1"/>
  <c r="F1000" i="9"/>
  <c r="C1001" i="9" s="1"/>
  <c r="J1001" i="9" l="1"/>
  <c r="D1001" i="9"/>
  <c r="L1000" i="9"/>
  <c r="K1000" i="9"/>
  <c r="E1001" i="9" l="1"/>
  <c r="G1001" i="9" l="1"/>
  <c r="H1001" i="9"/>
  <c r="I1001" i="9" s="1"/>
  <c r="F1001" i="9"/>
  <c r="C1002" i="9" s="1"/>
  <c r="J1002" i="9" l="1"/>
  <c r="D1002" i="9"/>
  <c r="L1001" i="9"/>
  <c r="K1001" i="9"/>
  <c r="E1002" i="9" l="1"/>
  <c r="H1002" i="9" l="1"/>
  <c r="I1002" i="9" s="1"/>
  <c r="G1002" i="9"/>
  <c r="F1002" i="9"/>
  <c r="C1003" i="9" s="1"/>
  <c r="J1003" i="9" l="1"/>
  <c r="D1003" i="9"/>
  <c r="L1002" i="9"/>
  <c r="K1002" i="9"/>
  <c r="E1003" i="9" l="1"/>
  <c r="G1003" i="9" l="1"/>
  <c r="H1003" i="9"/>
  <c r="I1003" i="9" s="1"/>
  <c r="F1003" i="9"/>
  <c r="C1004" i="9" s="1"/>
  <c r="J1004" i="9" l="1"/>
  <c r="D1004" i="9"/>
  <c r="L1003" i="9"/>
  <c r="K1003" i="9"/>
  <c r="E1004" i="9" l="1"/>
  <c r="G1004" i="9" l="1"/>
  <c r="H1004" i="9"/>
  <c r="I1004" i="9" s="1"/>
  <c r="F1004" i="9"/>
  <c r="C1005" i="9" s="1"/>
  <c r="J1005" i="9" l="1"/>
  <c r="D1005" i="9"/>
  <c r="L1004" i="9"/>
  <c r="K1004" i="9"/>
  <c r="E1005" i="9" l="1"/>
  <c r="G1005" i="9" l="1"/>
  <c r="H1005" i="9"/>
  <c r="I1005" i="9" s="1"/>
  <c r="F1005" i="9"/>
  <c r="C1006" i="9" s="1"/>
  <c r="J1006" i="9" l="1"/>
  <c r="D1006" i="9"/>
  <c r="L1005" i="9"/>
  <c r="K1005" i="9"/>
  <c r="E1006" i="9" l="1"/>
  <c r="H1006" i="9" l="1"/>
  <c r="I1006" i="9" s="1"/>
  <c r="G1006" i="9"/>
  <c r="F1006" i="9"/>
  <c r="C1007" i="9" s="1"/>
  <c r="J1007" i="9" l="1"/>
  <c r="D1007" i="9"/>
  <c r="L1006" i="9"/>
  <c r="K1006" i="9"/>
  <c r="E1007" i="9" l="1"/>
  <c r="G1007" i="9" l="1"/>
  <c r="H1007" i="9"/>
  <c r="I1007" i="9" s="1"/>
  <c r="F1007" i="9"/>
  <c r="C1008" i="9" s="1"/>
  <c r="J1008" i="9" l="1"/>
  <c r="D1008" i="9"/>
  <c r="L1007" i="9"/>
  <c r="K1007" i="9"/>
  <c r="E1008" i="9" l="1"/>
  <c r="G1008" i="9" l="1"/>
  <c r="H1008" i="9"/>
  <c r="I1008" i="9" s="1"/>
  <c r="F1008" i="9"/>
  <c r="C1009" i="9" s="1"/>
  <c r="J1009" i="9" l="1"/>
  <c r="D1009" i="9"/>
  <c r="L1008" i="9"/>
  <c r="K1008" i="9"/>
  <c r="E1009" i="9" l="1"/>
  <c r="G1009" i="9" l="1"/>
  <c r="H1009" i="9"/>
  <c r="I1009" i="9" s="1"/>
  <c r="F1009" i="9"/>
  <c r="C1010" i="9" s="1"/>
  <c r="J1010" i="9" l="1"/>
  <c r="D1010" i="9"/>
  <c r="L1009" i="9"/>
  <c r="K1009" i="9"/>
  <c r="E1010" i="9" l="1"/>
  <c r="H1010" i="9" l="1"/>
  <c r="I1010" i="9" s="1"/>
  <c r="G1010" i="9"/>
  <c r="F1010" i="9"/>
  <c r="C1011" i="9" s="1"/>
  <c r="J1011" i="9" l="1"/>
  <c r="D1011" i="9"/>
  <c r="L1010" i="9"/>
  <c r="K1010" i="9"/>
  <c r="E1011" i="9" l="1"/>
  <c r="G1011" i="9" l="1"/>
  <c r="H1011" i="9"/>
  <c r="I1011" i="9" s="1"/>
  <c r="F1011" i="9"/>
  <c r="C1012" i="9" s="1"/>
  <c r="J1012" i="9" l="1"/>
  <c r="D1012" i="9"/>
  <c r="L1011" i="9"/>
  <c r="K1011" i="9"/>
  <c r="E1012" i="9" l="1"/>
  <c r="G1012" i="9" l="1"/>
  <c r="H1012" i="9"/>
  <c r="I1012" i="9" s="1"/>
  <c r="F1012" i="9"/>
  <c r="C1013" i="9" s="1"/>
  <c r="J1013" i="9" l="1"/>
  <c r="D1013" i="9"/>
  <c r="L1012" i="9"/>
  <c r="K1012" i="9"/>
  <c r="E1013" i="9" l="1"/>
  <c r="G1013" i="9" l="1"/>
  <c r="H1013" i="9"/>
  <c r="I1013" i="9" s="1"/>
  <c r="F1013" i="9"/>
  <c r="C1014" i="9" s="1"/>
  <c r="J1014" i="9" l="1"/>
  <c r="D1014" i="9"/>
  <c r="L1013" i="9"/>
  <c r="K1013" i="9"/>
  <c r="E1014" i="9" l="1"/>
  <c r="H1014" i="9" l="1"/>
  <c r="I1014" i="9" s="1"/>
  <c r="G1014" i="9"/>
  <c r="F1014" i="9"/>
  <c r="C1015" i="9" s="1"/>
  <c r="J1015" i="9" l="1"/>
  <c r="D1015" i="9"/>
  <c r="L1014" i="9"/>
  <c r="K1014" i="9"/>
  <c r="E1015" i="9" l="1"/>
  <c r="G1015" i="9" l="1"/>
  <c r="H1015" i="9"/>
  <c r="I1015" i="9" s="1"/>
  <c r="F1015" i="9"/>
  <c r="C1016" i="9" s="1"/>
  <c r="J1016" i="9" l="1"/>
  <c r="D1016" i="9"/>
  <c r="L1015" i="9"/>
  <c r="K1015" i="9"/>
  <c r="E1016" i="9" l="1"/>
  <c r="G1016" i="9" l="1"/>
  <c r="H1016" i="9"/>
  <c r="I1016" i="9" s="1"/>
  <c r="F1016" i="9"/>
  <c r="C1017" i="9" s="1"/>
  <c r="J1017" i="9" l="1"/>
  <c r="D1017" i="9"/>
  <c r="L1016" i="9"/>
  <c r="K1016" i="9"/>
  <c r="E1017" i="9" l="1"/>
  <c r="G1017" i="9" l="1"/>
  <c r="H1017" i="9"/>
  <c r="I1017" i="9" s="1"/>
  <c r="F1017" i="9"/>
  <c r="C1018" i="9" s="1"/>
  <c r="J1018" i="9" l="1"/>
  <c r="D1018" i="9"/>
  <c r="L1017" i="9"/>
  <c r="K1017" i="9"/>
  <c r="E1018" i="9" l="1"/>
  <c r="H1018" i="9" l="1"/>
  <c r="I1018" i="9" s="1"/>
  <c r="G1018" i="9"/>
  <c r="F1018" i="9"/>
  <c r="C1019" i="9" s="1"/>
  <c r="J1019" i="9" l="1"/>
  <c r="D1019" i="9"/>
  <c r="L1018" i="9"/>
  <c r="K1018" i="9"/>
  <c r="E1019" i="9" l="1"/>
  <c r="G1019" i="9" l="1"/>
  <c r="H1019" i="9"/>
  <c r="I1019" i="9" s="1"/>
  <c r="F1019" i="9"/>
  <c r="C1020" i="9" s="1"/>
  <c r="J1020" i="9" l="1"/>
  <c r="D1020" i="9"/>
  <c r="K1019" i="9"/>
  <c r="L1019" i="9"/>
  <c r="E1020" i="9" l="1"/>
  <c r="G1020" i="9" l="1"/>
  <c r="H1020" i="9"/>
  <c r="I1020" i="9" s="1"/>
  <c r="F1020" i="9"/>
  <c r="C1021" i="9" s="1"/>
  <c r="J1021" i="9" l="1"/>
  <c r="D1021" i="9"/>
  <c r="L1020" i="9"/>
  <c r="K1020" i="9"/>
  <c r="E1021" i="9" l="1"/>
  <c r="G1021" i="9" l="1"/>
  <c r="H1021" i="9"/>
  <c r="I1021" i="9" s="1"/>
  <c r="F1021" i="9"/>
  <c r="C1022" i="9" s="1"/>
  <c r="J1022" i="9" l="1"/>
  <c r="D1022" i="9"/>
  <c r="L1021" i="9"/>
  <c r="K1021" i="9"/>
  <c r="E1022" i="9" l="1"/>
  <c r="H1022" i="9" l="1"/>
  <c r="I1022" i="9" s="1"/>
  <c r="G1022" i="9"/>
  <c r="F1022" i="9"/>
  <c r="C1023" i="9" s="1"/>
  <c r="J1023" i="9" l="1"/>
  <c r="D1023" i="9"/>
  <c r="L1022" i="9"/>
  <c r="K1022" i="9"/>
  <c r="E1023" i="9" l="1"/>
  <c r="G1023" i="9" l="1"/>
  <c r="H1023" i="9"/>
  <c r="I1023" i="9" s="1"/>
  <c r="F1023" i="9"/>
  <c r="C1024" i="9" s="1"/>
  <c r="J1024" i="9" l="1"/>
  <c r="D1024" i="9"/>
  <c r="L1023" i="9"/>
  <c r="K1023" i="9"/>
  <c r="E1024" i="9" l="1"/>
  <c r="G1024" i="9" l="1"/>
  <c r="H1024" i="9"/>
  <c r="I1024" i="9" s="1"/>
  <c r="F1024" i="9"/>
  <c r="C1025" i="9" s="1"/>
  <c r="J1025" i="9" l="1"/>
  <c r="D1025" i="9"/>
  <c r="L1024" i="9"/>
  <c r="K1024" i="9"/>
  <c r="E1025" i="9" l="1"/>
  <c r="G1025" i="9" l="1"/>
  <c r="H1025" i="9"/>
  <c r="I1025" i="9" s="1"/>
  <c r="F1025" i="9"/>
  <c r="C1026" i="9" s="1"/>
  <c r="J1026" i="9" l="1"/>
  <c r="D1026" i="9"/>
  <c r="L1025" i="9"/>
  <c r="K1025" i="9"/>
  <c r="E1026" i="9" l="1"/>
  <c r="H1026" i="9" l="1"/>
  <c r="I1026" i="9" s="1"/>
  <c r="G1026" i="9"/>
  <c r="F1026" i="9"/>
  <c r="C1027" i="9" s="1"/>
  <c r="J1027" i="9" l="1"/>
  <c r="D1027" i="9"/>
  <c r="K1026" i="9"/>
  <c r="L1026" i="9"/>
  <c r="E1027" i="9" l="1"/>
  <c r="G1027" i="9" l="1"/>
  <c r="H1027" i="9"/>
  <c r="I1027" i="9" s="1"/>
  <c r="F1027" i="9"/>
  <c r="C1028" i="9" s="1"/>
  <c r="J1028" i="9" l="1"/>
  <c r="D1028" i="9"/>
  <c r="L1027" i="9"/>
  <c r="K1027" i="9"/>
  <c r="E1028" i="9" l="1"/>
  <c r="G1028" i="9" l="1"/>
  <c r="H1028" i="9"/>
  <c r="I1028" i="9" s="1"/>
  <c r="F1028" i="9"/>
  <c r="C1029" i="9" s="1"/>
  <c r="J1029" i="9" l="1"/>
  <c r="D1029" i="9"/>
  <c r="L1028" i="9"/>
  <c r="K1028" i="9"/>
  <c r="E1029" i="9" l="1"/>
  <c r="G1029" i="9" l="1"/>
  <c r="H1029" i="9"/>
  <c r="I1029" i="9" s="1"/>
  <c r="F1029" i="9"/>
  <c r="C1030" i="9" s="1"/>
  <c r="J1030" i="9" l="1"/>
  <c r="D1030" i="9"/>
  <c r="L1029" i="9"/>
  <c r="K1029" i="9"/>
  <c r="E1030" i="9" l="1"/>
  <c r="H1030" i="9" l="1"/>
  <c r="I1030" i="9" s="1"/>
  <c r="G1030" i="9"/>
  <c r="F1030" i="9"/>
  <c r="C1031" i="9" s="1"/>
  <c r="J1031" i="9" l="1"/>
  <c r="D1031" i="9"/>
  <c r="L1030" i="9"/>
  <c r="K1030" i="9"/>
  <c r="E1031" i="9" l="1"/>
  <c r="G1031" i="9" l="1"/>
  <c r="H1031" i="9"/>
  <c r="I1031" i="9" s="1"/>
  <c r="F1031" i="9"/>
  <c r="C1032" i="9" s="1"/>
  <c r="J1032" i="9" l="1"/>
  <c r="D1032" i="9"/>
  <c r="L1031" i="9"/>
  <c r="K1031" i="9"/>
  <c r="E1032" i="9" l="1"/>
  <c r="G1032" i="9" l="1"/>
  <c r="H1032" i="9"/>
  <c r="I1032" i="9" s="1"/>
  <c r="F1032" i="9"/>
  <c r="C1033" i="9" s="1"/>
  <c r="J1033" i="9" l="1"/>
  <c r="D1033" i="9"/>
  <c r="L1032" i="9"/>
  <c r="K1032" i="9"/>
  <c r="E1033" i="9" l="1"/>
  <c r="G1033" i="9" l="1"/>
  <c r="H1033" i="9"/>
  <c r="I1033" i="9" s="1"/>
  <c r="F1033" i="9"/>
  <c r="C1034" i="9" s="1"/>
  <c r="J1034" i="9" l="1"/>
  <c r="D1034" i="9"/>
  <c r="L1033" i="9"/>
  <c r="K1033" i="9"/>
  <c r="E1034" i="9" l="1"/>
  <c r="H1034" i="9" l="1"/>
  <c r="I1034" i="9" s="1"/>
  <c r="G1034" i="9"/>
  <c r="F1034" i="9"/>
  <c r="C1035" i="9" s="1"/>
  <c r="J1035" i="9" l="1"/>
  <c r="D1035" i="9"/>
  <c r="L1034" i="9"/>
  <c r="K1034" i="9"/>
  <c r="E1035" i="9" l="1"/>
  <c r="G1035" i="9" l="1"/>
  <c r="H1035" i="9"/>
  <c r="I1035" i="9" s="1"/>
  <c r="F1035" i="9"/>
  <c r="C1036" i="9" s="1"/>
  <c r="J1036" i="9" l="1"/>
  <c r="D1036" i="9"/>
  <c r="L1035" i="9"/>
  <c r="K1035" i="9"/>
  <c r="E1036" i="9" l="1"/>
  <c r="G1036" i="9" l="1"/>
  <c r="H1036" i="9"/>
  <c r="I1036" i="9" s="1"/>
  <c r="F1036" i="9"/>
  <c r="C1037" i="9" s="1"/>
  <c r="J1037" i="9" l="1"/>
  <c r="D1037" i="9"/>
  <c r="L1036" i="9"/>
  <c r="K1036" i="9"/>
  <c r="E1037" i="9" l="1"/>
  <c r="G1037" i="9" l="1"/>
  <c r="H1037" i="9"/>
  <c r="I1037" i="9" s="1"/>
  <c r="F1037" i="9"/>
  <c r="C1038" i="9" s="1"/>
  <c r="J1038" i="9" l="1"/>
  <c r="D1038" i="9"/>
  <c r="L1037" i="9"/>
  <c r="K1037" i="9"/>
  <c r="E1038" i="9" l="1"/>
  <c r="H1038" i="9" l="1"/>
  <c r="I1038" i="9" s="1"/>
  <c r="G1038" i="9"/>
  <c r="F1038" i="9"/>
  <c r="C1039" i="9" s="1"/>
  <c r="J1039" i="9" l="1"/>
  <c r="D1039" i="9"/>
  <c r="L1038" i="9"/>
  <c r="K1038" i="9"/>
  <c r="E1039" i="9" l="1"/>
  <c r="G1039" i="9" l="1"/>
  <c r="H1039" i="9"/>
  <c r="I1039" i="9" s="1"/>
  <c r="F1039" i="9"/>
  <c r="C1040" i="9" s="1"/>
  <c r="J1040" i="9" l="1"/>
  <c r="D1040" i="9"/>
  <c r="L1039" i="9"/>
  <c r="K1039" i="9"/>
  <c r="E1040" i="9" l="1"/>
  <c r="G1040" i="9" l="1"/>
  <c r="H1040" i="9"/>
  <c r="I1040" i="9" s="1"/>
  <c r="F1040" i="9"/>
  <c r="C1041" i="9" s="1"/>
  <c r="J1041" i="9" l="1"/>
  <c r="D1041" i="9"/>
  <c r="L1040" i="9"/>
  <c r="K1040" i="9"/>
  <c r="E1041" i="9" l="1"/>
  <c r="G1041" i="9" l="1"/>
  <c r="H1041" i="9"/>
  <c r="I1041" i="9" s="1"/>
  <c r="F1041" i="9"/>
  <c r="C1042" i="9" s="1"/>
  <c r="J1042" i="9" l="1"/>
  <c r="D1042" i="9"/>
  <c r="L1041" i="9"/>
  <c r="K1041" i="9"/>
  <c r="E1042" i="9" l="1"/>
  <c r="H1042" i="9" l="1"/>
  <c r="I1042" i="9" s="1"/>
  <c r="G1042" i="9"/>
  <c r="F1042" i="9"/>
  <c r="C1043" i="9" s="1"/>
  <c r="J1043" i="9" l="1"/>
  <c r="D1043" i="9"/>
  <c r="L1042" i="9"/>
  <c r="K1042" i="9"/>
  <c r="E1043" i="9" l="1"/>
  <c r="G1043" i="9" l="1"/>
  <c r="H1043" i="9"/>
  <c r="I1043" i="9" s="1"/>
  <c r="F1043" i="9"/>
  <c r="C1044" i="9" s="1"/>
  <c r="J1044" i="9" l="1"/>
  <c r="D1044" i="9"/>
  <c r="L1043" i="9"/>
  <c r="K1043" i="9"/>
  <c r="E1044" i="9" l="1"/>
  <c r="G1044" i="9" l="1"/>
  <c r="H1044" i="9"/>
  <c r="I1044" i="9" s="1"/>
  <c r="F1044" i="9"/>
  <c r="C1045" i="9" s="1"/>
  <c r="J1045" i="9" l="1"/>
  <c r="D1045" i="9"/>
  <c r="L1044" i="9"/>
  <c r="K1044" i="9"/>
  <c r="E1045" i="9" l="1"/>
  <c r="G1045" i="9" l="1"/>
  <c r="H1045" i="9"/>
  <c r="I1045" i="9" s="1"/>
  <c r="F1045" i="9"/>
  <c r="C1046" i="9" s="1"/>
  <c r="J1046" i="9" l="1"/>
  <c r="D1046" i="9"/>
  <c r="L1045" i="9"/>
  <c r="K1045" i="9"/>
  <c r="E1046" i="9" l="1"/>
  <c r="H1046" i="9" l="1"/>
  <c r="I1046" i="9" s="1"/>
  <c r="G1046" i="9"/>
  <c r="F1046" i="9"/>
  <c r="C1047" i="9" s="1"/>
  <c r="J1047" i="9" l="1"/>
  <c r="D1047" i="9"/>
  <c r="L1046" i="9"/>
  <c r="K1046" i="9"/>
  <c r="E1047" i="9" l="1"/>
  <c r="G1047" i="9" l="1"/>
  <c r="H1047" i="9"/>
  <c r="I1047" i="9" s="1"/>
  <c r="F1047" i="9"/>
  <c r="C1048" i="9" s="1"/>
  <c r="J1048" i="9" l="1"/>
  <c r="D1048" i="9"/>
  <c r="L1047" i="9"/>
  <c r="K1047" i="9"/>
  <c r="E1048" i="9" l="1"/>
  <c r="G1048" i="9" l="1"/>
  <c r="H1048" i="9"/>
  <c r="I1048" i="9" s="1"/>
  <c r="F1048" i="9"/>
  <c r="C1049" i="9" s="1"/>
  <c r="J1049" i="9" l="1"/>
  <c r="D1049" i="9"/>
  <c r="L1048" i="9"/>
  <c r="K1048" i="9"/>
  <c r="E1049" i="9" l="1"/>
  <c r="G1049" i="9" l="1"/>
  <c r="H1049" i="9"/>
  <c r="I1049" i="9" s="1"/>
  <c r="F1049" i="9"/>
  <c r="C1050" i="9" s="1"/>
  <c r="J1050" i="9" l="1"/>
  <c r="D1050" i="9"/>
  <c r="L1049" i="9"/>
  <c r="K1049" i="9"/>
  <c r="E1050" i="9" l="1"/>
  <c r="H1050" i="9" l="1"/>
  <c r="I1050" i="9" s="1"/>
  <c r="G1050" i="9"/>
  <c r="F1050" i="9"/>
  <c r="C1051" i="9" s="1"/>
  <c r="J1051" i="9" l="1"/>
  <c r="D1051" i="9"/>
  <c r="L1050" i="9"/>
  <c r="K1050" i="9"/>
  <c r="E1051" i="9" l="1"/>
  <c r="G1051" i="9" l="1"/>
  <c r="H1051" i="9"/>
  <c r="I1051" i="9" s="1"/>
  <c r="F1051" i="9"/>
  <c r="C1052" i="9" s="1"/>
  <c r="J1052" i="9" l="1"/>
  <c r="D1052" i="9"/>
  <c r="L1051" i="9"/>
  <c r="K1051" i="9"/>
  <c r="E1052" i="9" l="1"/>
  <c r="G1052" i="9" l="1"/>
  <c r="H1052" i="9"/>
  <c r="I1052" i="9" s="1"/>
  <c r="F1052" i="9"/>
  <c r="C1053" i="9" s="1"/>
  <c r="J1053" i="9" l="1"/>
  <c r="D1053" i="9"/>
  <c r="L1052" i="9"/>
  <c r="K1052" i="9"/>
  <c r="E1053" i="9" l="1"/>
  <c r="G1053" i="9" l="1"/>
  <c r="H1053" i="9"/>
  <c r="I1053" i="9" s="1"/>
  <c r="F1053" i="9"/>
  <c r="C1054" i="9" s="1"/>
  <c r="J1054" i="9" l="1"/>
  <c r="D1054" i="9"/>
  <c r="L1053" i="9"/>
  <c r="K1053" i="9"/>
  <c r="E1054" i="9" l="1"/>
  <c r="H1054" i="9" l="1"/>
  <c r="I1054" i="9" s="1"/>
  <c r="G1054" i="9"/>
  <c r="F1054" i="9"/>
  <c r="C1055" i="9" s="1"/>
  <c r="J1055" i="9" l="1"/>
  <c r="D1055" i="9"/>
  <c r="L1054" i="9"/>
  <c r="K1054" i="9"/>
  <c r="E1055" i="9" l="1"/>
  <c r="G1055" i="9" l="1"/>
  <c r="H1055" i="9"/>
  <c r="I1055" i="9" s="1"/>
  <c r="F1055" i="9"/>
  <c r="C1056" i="9" s="1"/>
  <c r="J1056" i="9" l="1"/>
  <c r="D1056" i="9"/>
  <c r="L1055" i="9"/>
  <c r="K1055" i="9"/>
  <c r="E1056" i="9" l="1"/>
  <c r="G1056" i="9" l="1"/>
  <c r="H1056" i="9"/>
  <c r="I1056" i="9" s="1"/>
  <c r="F1056" i="9"/>
  <c r="C1057" i="9" s="1"/>
  <c r="J1057" i="9" l="1"/>
  <c r="D1057" i="9"/>
  <c r="L1056" i="9"/>
  <c r="K1056" i="9"/>
  <c r="E1057" i="9" l="1"/>
  <c r="G1057" i="9" l="1"/>
  <c r="H1057" i="9"/>
  <c r="I1057" i="9" s="1"/>
  <c r="F1057" i="9"/>
  <c r="C1058" i="9" s="1"/>
  <c r="J1058" i="9" l="1"/>
  <c r="D1058" i="9"/>
  <c r="L1057" i="9"/>
  <c r="K1057" i="9"/>
  <c r="E1058" i="9" l="1"/>
  <c r="H1058" i="9" l="1"/>
  <c r="I1058" i="9" s="1"/>
  <c r="G1058" i="9"/>
  <c r="F1058" i="9"/>
  <c r="C1059" i="9" s="1"/>
  <c r="J1059" i="9" l="1"/>
  <c r="D1059" i="9"/>
  <c r="L1058" i="9"/>
  <c r="K1058" i="9"/>
  <c r="E1059" i="9" l="1"/>
  <c r="G1059" i="9" l="1"/>
  <c r="H1059" i="9"/>
  <c r="I1059" i="9" s="1"/>
  <c r="F1059" i="9"/>
  <c r="C1060" i="9" s="1"/>
  <c r="J1060" i="9" l="1"/>
  <c r="D1060" i="9"/>
  <c r="L1059" i="9"/>
  <c r="K1059" i="9"/>
  <c r="E1060" i="9" l="1"/>
  <c r="G1060" i="9" l="1"/>
  <c r="H1060" i="9"/>
  <c r="I1060" i="9" s="1"/>
  <c r="F1060" i="9"/>
  <c r="C1061" i="9" s="1"/>
  <c r="J1061" i="9" l="1"/>
  <c r="D1061" i="9"/>
  <c r="L1060" i="9"/>
  <c r="K1060" i="9"/>
  <c r="E1061" i="9" l="1"/>
  <c r="G1061" i="9" l="1"/>
  <c r="H1061" i="9"/>
  <c r="I1061" i="9" s="1"/>
  <c r="F1061" i="9"/>
  <c r="C1062" i="9" s="1"/>
  <c r="J1062" i="9" l="1"/>
  <c r="D1062" i="9"/>
  <c r="L1061" i="9"/>
  <c r="K1061" i="9"/>
  <c r="E1062" i="9" l="1"/>
  <c r="H1062" i="9" l="1"/>
  <c r="I1062" i="9" s="1"/>
  <c r="G1062" i="9"/>
  <c r="F1062" i="9"/>
  <c r="C1063" i="9" s="1"/>
  <c r="J1063" i="9" l="1"/>
  <c r="D1063" i="9"/>
  <c r="L1062" i="9"/>
  <c r="K1062" i="9"/>
  <c r="E1063" i="9" l="1"/>
  <c r="G1063" i="9" l="1"/>
  <c r="H1063" i="9"/>
  <c r="I1063" i="9" s="1"/>
  <c r="F1063" i="9"/>
  <c r="C1064" i="9" s="1"/>
  <c r="J1064" i="9" l="1"/>
  <c r="D1064" i="9"/>
  <c r="L1063" i="9"/>
  <c r="K1063" i="9"/>
  <c r="E1064" i="9" l="1"/>
  <c r="G1064" i="9" l="1"/>
  <c r="H1064" i="9"/>
  <c r="I1064" i="9" s="1"/>
  <c r="F1064" i="9"/>
  <c r="C1065" i="9" s="1"/>
  <c r="J1065" i="9" l="1"/>
  <c r="D1065" i="9"/>
  <c r="L1064" i="9"/>
  <c r="K1064" i="9"/>
  <c r="E1065" i="9" l="1"/>
  <c r="G1065" i="9" l="1"/>
  <c r="H1065" i="9"/>
  <c r="I1065" i="9" s="1"/>
  <c r="F1065" i="9"/>
  <c r="C1066" i="9" s="1"/>
  <c r="J1066" i="9" l="1"/>
  <c r="D1066" i="9"/>
  <c r="L1065" i="9"/>
  <c r="K1065" i="9"/>
  <c r="E1066" i="9" l="1"/>
  <c r="H1066" i="9" l="1"/>
  <c r="I1066" i="9" s="1"/>
  <c r="G1066" i="9"/>
  <c r="F1066" i="9"/>
  <c r="C1067" i="9" s="1"/>
  <c r="J1067" i="9" l="1"/>
  <c r="D1067" i="9"/>
  <c r="L1066" i="9"/>
  <c r="K1066" i="9"/>
  <c r="E1067" i="9" l="1"/>
  <c r="G1067" i="9" l="1"/>
  <c r="H1067" i="9"/>
  <c r="I1067" i="9" s="1"/>
  <c r="F1067" i="9"/>
  <c r="C1068" i="9" s="1"/>
  <c r="J1068" i="9" l="1"/>
  <c r="D1068" i="9"/>
  <c r="L1067" i="9"/>
  <c r="K1067" i="9"/>
  <c r="E1068" i="9" l="1"/>
  <c r="G1068" i="9" l="1"/>
  <c r="H1068" i="9"/>
  <c r="I1068" i="9" s="1"/>
  <c r="F1068" i="9"/>
  <c r="C1069" i="9" s="1"/>
  <c r="J1069" i="9" l="1"/>
  <c r="D1069" i="9"/>
  <c r="L1068" i="9"/>
  <c r="K1068" i="9"/>
  <c r="E1069" i="9" l="1"/>
  <c r="G1069" i="9" l="1"/>
  <c r="H1069" i="9"/>
  <c r="I1069" i="9" s="1"/>
  <c r="F1069" i="9"/>
  <c r="C1070" i="9" s="1"/>
  <c r="J1070" i="9" l="1"/>
  <c r="D1070" i="9"/>
  <c r="L1069" i="9"/>
  <c r="K1069" i="9"/>
  <c r="E1070" i="9" l="1"/>
  <c r="H1070" i="9" l="1"/>
  <c r="I1070" i="9" s="1"/>
  <c r="G1070" i="9"/>
  <c r="F1070" i="9"/>
  <c r="C1071" i="9" s="1"/>
  <c r="J1071" i="9" l="1"/>
  <c r="D1071" i="9"/>
  <c r="L1070" i="9"/>
  <c r="K1070" i="9"/>
  <c r="E1071" i="9" l="1"/>
  <c r="G1071" i="9" l="1"/>
  <c r="H1071" i="9"/>
  <c r="I1071" i="9" s="1"/>
  <c r="F1071" i="9"/>
  <c r="C1072" i="9" s="1"/>
  <c r="J1072" i="9" l="1"/>
  <c r="D1072" i="9"/>
  <c r="L1071" i="9"/>
  <c r="K1071" i="9"/>
  <c r="E1072" i="9" l="1"/>
  <c r="G1072" i="9" l="1"/>
  <c r="H1072" i="9"/>
  <c r="I1072" i="9" s="1"/>
  <c r="F1072" i="9"/>
  <c r="C1073" i="9" s="1"/>
  <c r="J1073" i="9" l="1"/>
  <c r="D1073" i="9"/>
  <c r="L1072" i="9"/>
  <c r="K1072" i="9"/>
  <c r="E1073" i="9" l="1"/>
  <c r="G1073" i="9" l="1"/>
  <c r="H1073" i="9"/>
  <c r="I1073" i="9" s="1"/>
  <c r="F1073" i="9"/>
  <c r="C1074" i="9" s="1"/>
  <c r="J1074" i="9" l="1"/>
  <c r="D1074" i="9"/>
  <c r="L1073" i="9"/>
  <c r="K1073" i="9"/>
  <c r="E1074" i="9" l="1"/>
  <c r="H1074" i="9" l="1"/>
  <c r="I1074" i="9" s="1"/>
  <c r="G1074" i="9"/>
  <c r="F1074" i="9"/>
  <c r="C1075" i="9" s="1"/>
  <c r="J1075" i="9" l="1"/>
  <c r="D1075" i="9"/>
  <c r="L1074" i="9"/>
  <c r="K1074" i="9"/>
  <c r="E1075" i="9" l="1"/>
  <c r="G1075" i="9" l="1"/>
  <c r="H1075" i="9"/>
  <c r="I1075" i="9" s="1"/>
  <c r="F1075" i="9"/>
  <c r="C1076" i="9" s="1"/>
  <c r="J1076" i="9" l="1"/>
  <c r="D1076" i="9"/>
  <c r="L1075" i="9"/>
  <c r="K1075" i="9"/>
  <c r="E1076" i="9" l="1"/>
  <c r="G1076" i="9" l="1"/>
  <c r="H1076" i="9"/>
  <c r="I1076" i="9" s="1"/>
  <c r="F1076" i="9"/>
  <c r="C1077" i="9" s="1"/>
  <c r="J1077" i="9" l="1"/>
  <c r="D1077" i="9"/>
  <c r="L1076" i="9"/>
  <c r="K1076" i="9"/>
  <c r="E1077" i="9" l="1"/>
  <c r="G1077" i="9" l="1"/>
  <c r="H1077" i="9"/>
  <c r="I1077" i="9" s="1"/>
  <c r="F1077" i="9"/>
  <c r="C1078" i="9" s="1"/>
  <c r="J1078" i="9" l="1"/>
  <c r="D1078" i="9"/>
  <c r="L1077" i="9"/>
  <c r="K1077" i="9"/>
  <c r="E1078" i="9" l="1"/>
  <c r="H1078" i="9" l="1"/>
  <c r="I1078" i="9" s="1"/>
  <c r="G1078" i="9"/>
  <c r="F1078" i="9"/>
  <c r="C1079" i="9" s="1"/>
  <c r="J1079" i="9" l="1"/>
  <c r="D1079" i="9"/>
  <c r="L1078" i="9"/>
  <c r="K1078" i="9"/>
  <c r="E1079" i="9" l="1"/>
  <c r="G1079" i="9" l="1"/>
  <c r="H1079" i="9"/>
  <c r="I1079" i="9" s="1"/>
  <c r="F1079" i="9"/>
  <c r="C1080" i="9" s="1"/>
  <c r="J1080" i="9" l="1"/>
  <c r="D1080" i="9"/>
  <c r="L1079" i="9"/>
  <c r="K1079" i="9"/>
  <c r="E1080" i="9" l="1"/>
  <c r="G1080" i="9" l="1"/>
  <c r="H1080" i="9"/>
  <c r="I1080" i="9" s="1"/>
  <c r="F1080" i="9"/>
  <c r="C1081" i="9" s="1"/>
  <c r="J1081" i="9" l="1"/>
  <c r="D1081" i="9"/>
  <c r="L1080" i="9"/>
  <c r="K1080" i="9"/>
  <c r="E1081" i="9" l="1"/>
  <c r="G1081" i="9" l="1"/>
  <c r="H1081" i="9"/>
  <c r="I1081" i="9" s="1"/>
  <c r="F1081" i="9"/>
  <c r="C1082" i="9" s="1"/>
  <c r="J1082" i="9" l="1"/>
  <c r="D1082" i="9"/>
  <c r="L1081" i="9"/>
  <c r="K1081" i="9"/>
  <c r="E1082" i="9" l="1"/>
  <c r="H1082" i="9" l="1"/>
  <c r="I1082" i="9" s="1"/>
  <c r="G1082" i="9"/>
  <c r="F1082" i="9"/>
  <c r="C1083" i="9" s="1"/>
  <c r="J1083" i="9" l="1"/>
  <c r="D1083" i="9"/>
  <c r="L1082" i="9"/>
  <c r="K1082" i="9"/>
  <c r="E1083" i="9" l="1"/>
  <c r="G1083" i="9" l="1"/>
  <c r="H1083" i="9"/>
  <c r="I1083" i="9" s="1"/>
  <c r="F1083" i="9"/>
  <c r="C1084" i="9" s="1"/>
  <c r="J1084" i="9" l="1"/>
  <c r="D1084" i="9"/>
  <c r="L1083" i="9"/>
  <c r="K1083" i="9"/>
  <c r="E1084" i="9" l="1"/>
  <c r="G1084" i="9" l="1"/>
  <c r="H1084" i="9"/>
  <c r="I1084" i="9" s="1"/>
  <c r="F1084" i="9"/>
  <c r="C1085" i="9" s="1"/>
  <c r="J1085" i="9" l="1"/>
  <c r="D1085" i="9"/>
  <c r="L1084" i="9"/>
  <c r="K1084" i="9"/>
  <c r="E1085" i="9" l="1"/>
  <c r="G1085" i="9" l="1"/>
  <c r="H1085" i="9"/>
  <c r="I1085" i="9" s="1"/>
  <c r="F1085" i="9"/>
  <c r="C1086" i="9" s="1"/>
  <c r="J1086" i="9" l="1"/>
  <c r="D1086" i="9"/>
  <c r="L1085" i="9"/>
  <c r="K1085" i="9"/>
  <c r="E1086" i="9" l="1"/>
  <c r="H1086" i="9" l="1"/>
  <c r="I1086" i="9" s="1"/>
  <c r="G1086" i="9"/>
  <c r="F1086" i="9"/>
  <c r="C1087" i="9" s="1"/>
  <c r="J1087" i="9" l="1"/>
  <c r="D1087" i="9"/>
  <c r="L1086" i="9"/>
  <c r="K1086" i="9"/>
  <c r="E1087" i="9" l="1"/>
  <c r="G1087" i="9" l="1"/>
  <c r="H1087" i="9"/>
  <c r="I1087" i="9" s="1"/>
  <c r="F1087" i="9"/>
  <c r="C1088" i="9" s="1"/>
  <c r="J1088" i="9" l="1"/>
  <c r="D1088" i="9"/>
  <c r="L1087" i="9"/>
  <c r="K1087" i="9"/>
  <c r="E1088" i="9" l="1"/>
  <c r="G1088" i="9" l="1"/>
  <c r="H1088" i="9"/>
  <c r="I1088" i="9" s="1"/>
  <c r="F1088" i="9"/>
  <c r="C1089" i="9" s="1"/>
  <c r="J1089" i="9" l="1"/>
  <c r="D1089" i="9"/>
  <c r="L1088" i="9"/>
  <c r="K1088" i="9"/>
  <c r="E1089" i="9" l="1"/>
  <c r="G1089" i="9" l="1"/>
  <c r="H1089" i="9"/>
  <c r="I1089" i="9" s="1"/>
  <c r="F1089" i="9"/>
  <c r="C1090" i="9" s="1"/>
  <c r="J1090" i="9" l="1"/>
  <c r="D1090" i="9"/>
  <c r="L1089" i="9"/>
  <c r="K1089" i="9"/>
  <c r="E1090" i="9" l="1"/>
  <c r="H1090" i="9" l="1"/>
  <c r="I1090" i="9" s="1"/>
  <c r="G1090" i="9"/>
  <c r="F1090" i="9"/>
  <c r="C1091" i="9" s="1"/>
  <c r="J1091" i="9" l="1"/>
  <c r="D1091" i="9"/>
  <c r="L1090" i="9"/>
  <c r="K1090" i="9"/>
  <c r="E1091" i="9" l="1"/>
  <c r="G1091" i="9" l="1"/>
  <c r="H1091" i="9"/>
  <c r="I1091" i="9" s="1"/>
  <c r="F1091" i="9"/>
  <c r="C1092" i="9" s="1"/>
  <c r="J1092" i="9" l="1"/>
  <c r="D1092" i="9"/>
  <c r="L1091" i="9"/>
  <c r="K1091" i="9"/>
  <c r="E1092" i="9" l="1"/>
  <c r="G1092" i="9" l="1"/>
  <c r="H1092" i="9"/>
  <c r="I1092" i="9" s="1"/>
  <c r="F1092" i="9"/>
  <c r="C1093" i="9" s="1"/>
  <c r="J1093" i="9" l="1"/>
  <c r="D1093" i="9"/>
  <c r="L1092" i="9"/>
  <c r="K1092" i="9"/>
  <c r="E1093" i="9" l="1"/>
  <c r="G1093" i="9" l="1"/>
  <c r="H1093" i="9"/>
  <c r="I1093" i="9" s="1"/>
  <c r="F1093" i="9"/>
  <c r="C1094" i="9" s="1"/>
  <c r="J1094" i="9" l="1"/>
  <c r="D1094" i="9"/>
  <c r="L1093" i="9"/>
  <c r="K1093" i="9"/>
  <c r="E1094" i="9" l="1"/>
  <c r="H1094" i="9" l="1"/>
  <c r="I1094" i="9" s="1"/>
  <c r="G1094" i="9"/>
  <c r="F1094" i="9"/>
  <c r="C1095" i="9" s="1"/>
  <c r="J1095" i="9" l="1"/>
  <c r="D1095" i="9"/>
  <c r="L1094" i="9"/>
  <c r="K1094" i="9"/>
  <c r="E1095" i="9" l="1"/>
  <c r="G1095" i="9" l="1"/>
  <c r="H1095" i="9"/>
  <c r="I1095" i="9" s="1"/>
  <c r="F1095" i="9"/>
  <c r="C1096" i="9" s="1"/>
  <c r="J1096" i="9" l="1"/>
  <c r="D1096" i="9"/>
  <c r="L1095" i="9"/>
  <c r="K1095" i="9"/>
  <c r="E1096" i="9" l="1"/>
  <c r="G1096" i="9" l="1"/>
  <c r="H1096" i="9"/>
  <c r="I1096" i="9" s="1"/>
  <c r="F1096" i="9"/>
  <c r="C1097" i="9" s="1"/>
  <c r="J1097" i="9" l="1"/>
  <c r="D1097" i="9"/>
  <c r="L1096" i="9"/>
  <c r="K1096" i="9"/>
  <c r="E1097" i="9" l="1"/>
  <c r="G1097" i="9" l="1"/>
  <c r="H1097" i="9"/>
  <c r="I1097" i="9" s="1"/>
  <c r="F1097" i="9"/>
  <c r="C1098" i="9" s="1"/>
  <c r="J1098" i="9" l="1"/>
  <c r="D1098" i="9"/>
  <c r="L1097" i="9"/>
  <c r="K1097" i="9"/>
  <c r="E1098" i="9" l="1"/>
  <c r="H1098" i="9" l="1"/>
  <c r="I1098" i="9" s="1"/>
  <c r="G1098" i="9"/>
  <c r="F1098" i="9"/>
  <c r="C1099" i="9" s="1"/>
  <c r="J1099" i="9" l="1"/>
  <c r="D1099" i="9"/>
  <c r="L1098" i="9"/>
  <c r="K1098" i="9"/>
  <c r="E1099" i="9" l="1"/>
  <c r="G1099" i="9" l="1"/>
  <c r="H1099" i="9"/>
  <c r="I1099" i="9" s="1"/>
  <c r="F1099" i="9"/>
  <c r="C1100" i="9" s="1"/>
  <c r="J1100" i="9" l="1"/>
  <c r="D1100" i="9"/>
  <c r="L1099" i="9"/>
  <c r="K1099" i="9"/>
  <c r="E1100" i="9" l="1"/>
  <c r="G1100" i="9" l="1"/>
  <c r="H1100" i="9"/>
  <c r="I1100" i="9" s="1"/>
  <c r="F1100" i="9"/>
  <c r="C1101" i="9" s="1"/>
  <c r="J1101" i="9" l="1"/>
  <c r="D1101" i="9"/>
  <c r="L1100" i="9"/>
  <c r="K1100" i="9"/>
  <c r="E1101" i="9" l="1"/>
  <c r="G1101" i="9" l="1"/>
  <c r="H1101" i="9"/>
  <c r="I1101" i="9" s="1"/>
  <c r="F1101" i="9"/>
  <c r="C1102" i="9" s="1"/>
  <c r="J1102" i="9" l="1"/>
  <c r="D1102" i="9"/>
  <c r="L1101" i="9"/>
  <c r="K1101" i="9"/>
  <c r="E1102" i="9" l="1"/>
  <c r="H1102" i="9" l="1"/>
  <c r="I1102" i="9" s="1"/>
  <c r="G1102" i="9"/>
  <c r="F1102" i="9"/>
  <c r="C1103" i="9" s="1"/>
  <c r="J1103" i="9" l="1"/>
  <c r="D1103" i="9"/>
  <c r="L1102" i="9"/>
  <c r="K1102" i="9"/>
  <c r="E1103" i="9" l="1"/>
  <c r="G1103" i="9" l="1"/>
  <c r="H1103" i="9"/>
  <c r="I1103" i="9" s="1"/>
  <c r="F1103" i="9"/>
  <c r="C1104" i="9" s="1"/>
  <c r="J1104" i="9" l="1"/>
  <c r="D1104" i="9"/>
  <c r="L1103" i="9"/>
  <c r="K1103" i="9"/>
  <c r="E1104" i="9" l="1"/>
  <c r="G1104" i="9" l="1"/>
  <c r="H1104" i="9"/>
  <c r="I1104" i="9" s="1"/>
  <c r="F1104" i="9"/>
  <c r="C1105" i="9" s="1"/>
  <c r="J1105" i="9" l="1"/>
  <c r="D1105" i="9"/>
  <c r="L1104" i="9"/>
  <c r="K1104" i="9"/>
  <c r="E1105" i="9" l="1"/>
  <c r="G1105" i="9" l="1"/>
  <c r="H1105" i="9"/>
  <c r="I1105" i="9" s="1"/>
  <c r="F1105" i="9"/>
  <c r="C1106" i="9" s="1"/>
  <c r="J1106" i="9" l="1"/>
  <c r="D1106" i="9"/>
  <c r="L1105" i="9"/>
  <c r="K1105" i="9"/>
  <c r="E1106" i="9" l="1"/>
  <c r="H1106" i="9" l="1"/>
  <c r="I1106" i="9" s="1"/>
  <c r="G1106" i="9"/>
  <c r="F1106" i="9"/>
  <c r="C1107" i="9" s="1"/>
  <c r="J1107" i="9" l="1"/>
  <c r="D1107" i="9"/>
  <c r="L1106" i="9"/>
  <c r="K1106" i="9"/>
  <c r="E1107" i="9" l="1"/>
  <c r="G1107" i="9" l="1"/>
  <c r="H1107" i="9"/>
  <c r="I1107" i="9" s="1"/>
  <c r="F1107" i="9"/>
  <c r="C1108" i="9" s="1"/>
  <c r="J1108" i="9" l="1"/>
  <c r="D1108" i="9"/>
  <c r="L1107" i="9"/>
  <c r="K1107" i="9"/>
  <c r="E1108" i="9" l="1"/>
  <c r="G1108" i="9" l="1"/>
  <c r="H1108" i="9"/>
  <c r="I1108" i="9" s="1"/>
  <c r="F1108" i="9"/>
  <c r="C1109" i="9" s="1"/>
  <c r="J1109" i="9" l="1"/>
  <c r="D1109" i="9"/>
  <c r="L1108" i="9"/>
  <c r="K1108" i="9"/>
  <c r="E1109" i="9" l="1"/>
  <c r="G1109" i="9" l="1"/>
  <c r="H1109" i="9"/>
  <c r="I1109" i="9" s="1"/>
  <c r="F1109" i="9"/>
  <c r="C1110" i="9" s="1"/>
  <c r="J1110" i="9" l="1"/>
  <c r="D1110" i="9"/>
  <c r="L1109" i="9"/>
  <c r="K1109" i="9"/>
  <c r="E1110" i="9" l="1"/>
  <c r="H1110" i="9" l="1"/>
  <c r="I1110" i="9" s="1"/>
  <c r="G1110" i="9"/>
  <c r="F1110" i="9"/>
  <c r="C1111" i="9" s="1"/>
  <c r="J1111" i="9" l="1"/>
  <c r="D1111" i="9"/>
  <c r="L1110" i="9"/>
  <c r="K1110" i="9"/>
  <c r="E1111" i="9" l="1"/>
  <c r="G1111" i="9" l="1"/>
  <c r="H1111" i="9"/>
  <c r="I1111" i="9" s="1"/>
  <c r="F1111" i="9"/>
  <c r="C1112" i="9" s="1"/>
  <c r="J1112" i="9" l="1"/>
  <c r="D1112" i="9"/>
  <c r="L1111" i="9"/>
  <c r="K1111" i="9"/>
  <c r="E1112" i="9" l="1"/>
  <c r="G1112" i="9" l="1"/>
  <c r="H1112" i="9"/>
  <c r="I1112" i="9" s="1"/>
  <c r="F1112" i="9"/>
  <c r="C1113" i="9" s="1"/>
  <c r="J1113" i="9" l="1"/>
  <c r="D1113" i="9"/>
  <c r="L1112" i="9"/>
  <c r="K1112" i="9"/>
  <c r="E1113" i="9" l="1"/>
  <c r="G1113" i="9" l="1"/>
  <c r="H1113" i="9"/>
  <c r="I1113" i="9" s="1"/>
  <c r="F1113" i="9"/>
  <c r="C1114" i="9" s="1"/>
  <c r="J1114" i="9" l="1"/>
  <c r="D1114" i="9"/>
  <c r="L1113" i="9"/>
  <c r="K1113" i="9"/>
  <c r="E1114" i="9" l="1"/>
  <c r="H1114" i="9" l="1"/>
  <c r="I1114" i="9" s="1"/>
  <c r="G1114" i="9"/>
  <c r="F1114" i="9"/>
  <c r="C1115" i="9" s="1"/>
  <c r="J1115" i="9" l="1"/>
  <c r="D1115" i="9"/>
  <c r="L1114" i="9"/>
  <c r="K1114" i="9"/>
  <c r="E1115" i="9" l="1"/>
  <c r="G1115" i="9" l="1"/>
  <c r="H1115" i="9"/>
  <c r="I1115" i="9" s="1"/>
  <c r="F1115" i="9"/>
  <c r="C1116" i="9" s="1"/>
  <c r="J1116" i="9" l="1"/>
  <c r="D1116" i="9"/>
  <c r="L1115" i="9"/>
  <c r="K1115" i="9"/>
  <c r="E1116" i="9" l="1"/>
  <c r="G1116" i="9" l="1"/>
  <c r="H1116" i="9"/>
  <c r="I1116" i="9" s="1"/>
  <c r="F1116" i="9"/>
  <c r="C1117" i="9" s="1"/>
  <c r="J1117" i="9" l="1"/>
  <c r="D1117" i="9"/>
  <c r="L1116" i="9"/>
  <c r="K1116" i="9"/>
  <c r="E1117" i="9" l="1"/>
  <c r="G1117" i="9" l="1"/>
  <c r="H1117" i="9"/>
  <c r="I1117" i="9" s="1"/>
  <c r="F1117" i="9"/>
  <c r="C1118" i="9" s="1"/>
  <c r="J1118" i="9" l="1"/>
  <c r="D1118" i="9"/>
  <c r="L1117" i="9"/>
  <c r="K1117" i="9"/>
  <c r="E1118" i="9" l="1"/>
  <c r="H1118" i="9" l="1"/>
  <c r="I1118" i="9" s="1"/>
  <c r="G1118" i="9"/>
  <c r="F1118" i="9"/>
  <c r="C1119" i="9" s="1"/>
  <c r="J1119" i="9" l="1"/>
  <c r="D1119" i="9"/>
  <c r="L1118" i="9"/>
  <c r="K1118" i="9"/>
  <c r="E1119" i="9" l="1"/>
  <c r="G1119" i="9" l="1"/>
  <c r="H1119" i="9"/>
  <c r="I1119" i="9" s="1"/>
  <c r="F1119" i="9"/>
  <c r="C1120" i="9" s="1"/>
  <c r="J1120" i="9" l="1"/>
  <c r="D1120" i="9"/>
  <c r="L1119" i="9"/>
  <c r="K1119" i="9"/>
  <c r="E1120" i="9" l="1"/>
  <c r="G1120" i="9" l="1"/>
  <c r="H1120" i="9"/>
  <c r="I1120" i="9" s="1"/>
  <c r="F1120" i="9"/>
  <c r="C1121" i="9" s="1"/>
  <c r="J1121" i="9" l="1"/>
  <c r="D1121" i="9"/>
  <c r="L1120" i="9"/>
  <c r="K1120" i="9"/>
  <c r="E1121" i="9" l="1"/>
  <c r="G1121" i="9" l="1"/>
  <c r="H1121" i="9"/>
  <c r="I1121" i="9" s="1"/>
  <c r="F1121" i="9"/>
  <c r="C1122" i="9" s="1"/>
  <c r="J1122" i="9" l="1"/>
  <c r="D1122" i="9"/>
  <c r="L1121" i="9"/>
  <c r="K1121" i="9"/>
  <c r="E1122" i="9" l="1"/>
  <c r="H1122" i="9" l="1"/>
  <c r="I1122" i="9" s="1"/>
  <c r="G1122" i="9"/>
  <c r="F1122" i="9"/>
  <c r="C1123" i="9" s="1"/>
  <c r="J1123" i="9" l="1"/>
  <c r="D1123" i="9"/>
  <c r="L1122" i="9"/>
  <c r="K1122" i="9"/>
  <c r="E1123" i="9" l="1"/>
  <c r="G1123" i="9" l="1"/>
  <c r="H1123" i="9"/>
  <c r="I1123" i="9" s="1"/>
  <c r="F1123" i="9"/>
  <c r="C1124" i="9" s="1"/>
  <c r="J1124" i="9" l="1"/>
  <c r="D1124" i="9"/>
  <c r="L1123" i="9"/>
  <c r="K1123" i="9"/>
  <c r="E1124" i="9" l="1"/>
  <c r="G1124" i="9" l="1"/>
  <c r="H1124" i="9"/>
  <c r="I1124" i="9" s="1"/>
  <c r="F1124" i="9"/>
  <c r="C1125" i="9" s="1"/>
  <c r="J1125" i="9" l="1"/>
  <c r="D1125" i="9"/>
  <c r="L1124" i="9"/>
  <c r="K1124" i="9"/>
  <c r="E1125" i="9" l="1"/>
  <c r="G1125" i="9" l="1"/>
  <c r="H1125" i="9"/>
  <c r="I1125" i="9" s="1"/>
  <c r="F1125" i="9"/>
  <c r="C1126" i="9" s="1"/>
  <c r="J1126" i="9" l="1"/>
  <c r="D1126" i="9"/>
  <c r="L1125" i="9"/>
  <c r="K1125" i="9"/>
  <c r="E1126" i="9" l="1"/>
  <c r="H1126" i="9" l="1"/>
  <c r="I1126" i="9" s="1"/>
  <c r="G1126" i="9"/>
  <c r="F1126" i="9"/>
  <c r="C1127" i="9" s="1"/>
  <c r="J1127" i="9" l="1"/>
  <c r="D1127" i="9"/>
  <c r="L1126" i="9"/>
  <c r="K1126" i="9"/>
  <c r="E1127" i="9" l="1"/>
  <c r="G1127" i="9" l="1"/>
  <c r="H1127" i="9"/>
  <c r="I1127" i="9" s="1"/>
  <c r="F1127" i="9"/>
  <c r="C1128" i="9" s="1"/>
  <c r="J1128" i="9" l="1"/>
  <c r="D1128" i="9"/>
  <c r="L1127" i="9"/>
  <c r="K1127" i="9"/>
  <c r="E1128" i="9" l="1"/>
  <c r="G1128" i="9" l="1"/>
  <c r="H1128" i="9"/>
  <c r="I1128" i="9" s="1"/>
  <c r="F1128" i="9"/>
  <c r="C1129" i="9" s="1"/>
  <c r="J1129" i="9" l="1"/>
  <c r="D1129" i="9"/>
  <c r="L1128" i="9"/>
  <c r="K1128" i="9"/>
  <c r="E1129" i="9" l="1"/>
  <c r="G1129" i="9" l="1"/>
  <c r="H1129" i="9"/>
  <c r="I1129" i="9" s="1"/>
  <c r="F1129" i="9"/>
  <c r="C1130" i="9" s="1"/>
  <c r="J1130" i="9" l="1"/>
  <c r="D1130" i="9"/>
  <c r="L1129" i="9"/>
  <c r="K1129" i="9"/>
  <c r="E1130" i="9" l="1"/>
  <c r="H1130" i="9" l="1"/>
  <c r="I1130" i="9" s="1"/>
  <c r="G1130" i="9"/>
  <c r="F1130" i="9"/>
  <c r="C1131" i="9" s="1"/>
  <c r="J1131" i="9" l="1"/>
  <c r="D1131" i="9"/>
  <c r="L1130" i="9"/>
  <c r="K1130" i="9"/>
  <c r="E1131" i="9" l="1"/>
  <c r="G1131" i="9" l="1"/>
  <c r="H1131" i="9"/>
  <c r="I1131" i="9" s="1"/>
  <c r="F1131" i="9"/>
  <c r="C1132" i="9" s="1"/>
  <c r="J1132" i="9" l="1"/>
  <c r="D1132" i="9"/>
  <c r="L1131" i="9"/>
  <c r="K1131" i="9"/>
  <c r="E1132" i="9" l="1"/>
  <c r="G1132" i="9" l="1"/>
  <c r="H1132" i="9"/>
  <c r="I1132" i="9" s="1"/>
  <c r="F1132" i="9"/>
  <c r="C1133" i="9" s="1"/>
  <c r="J1133" i="9" l="1"/>
  <c r="D1133" i="9"/>
  <c r="L1132" i="9"/>
  <c r="K1132" i="9"/>
  <c r="E1133" i="9" l="1"/>
  <c r="G1133" i="9" l="1"/>
  <c r="H1133" i="9"/>
  <c r="I1133" i="9" s="1"/>
  <c r="F1133" i="9"/>
  <c r="C1134" i="9" s="1"/>
  <c r="J1134" i="9" l="1"/>
  <c r="D1134" i="9"/>
  <c r="L1133" i="9"/>
  <c r="K1133" i="9"/>
  <c r="E1134" i="9" l="1"/>
  <c r="H1134" i="9" l="1"/>
  <c r="I1134" i="9" s="1"/>
  <c r="G1134" i="9"/>
  <c r="F1134" i="9"/>
  <c r="C1135" i="9" s="1"/>
  <c r="J1135" i="9" l="1"/>
  <c r="D1135" i="9"/>
  <c r="L1134" i="9"/>
  <c r="K1134" i="9"/>
  <c r="E1135" i="9" l="1"/>
  <c r="G1135" i="9" l="1"/>
  <c r="H1135" i="9"/>
  <c r="I1135" i="9" s="1"/>
  <c r="F1135" i="9"/>
  <c r="C1136" i="9" s="1"/>
  <c r="J1136" i="9" l="1"/>
  <c r="D1136" i="9"/>
  <c r="L1135" i="9"/>
  <c r="K1135" i="9"/>
  <c r="E1136" i="9" l="1"/>
  <c r="G1136" i="9" l="1"/>
  <c r="H1136" i="9"/>
  <c r="I1136" i="9" s="1"/>
  <c r="F1136" i="9"/>
  <c r="C1137" i="9" s="1"/>
  <c r="J1137" i="9" l="1"/>
  <c r="D1137" i="9"/>
  <c r="L1136" i="9"/>
  <c r="K1136" i="9"/>
  <c r="E1137" i="9" l="1"/>
  <c r="G1137" i="9" l="1"/>
  <c r="H1137" i="9"/>
  <c r="I1137" i="9" s="1"/>
  <c r="F1137" i="9"/>
  <c r="C1138" i="9" s="1"/>
  <c r="J1138" i="9" l="1"/>
  <c r="D1138" i="9"/>
  <c r="L1137" i="9"/>
  <c r="K1137" i="9"/>
  <c r="E1138" i="9" l="1"/>
  <c r="H1138" i="9" l="1"/>
  <c r="I1138" i="9" s="1"/>
  <c r="G1138" i="9"/>
  <c r="F1138" i="9"/>
  <c r="C1139" i="9" s="1"/>
  <c r="J1139" i="9" l="1"/>
  <c r="D1139" i="9"/>
  <c r="L1138" i="9"/>
  <c r="K1138" i="9"/>
  <c r="E1139" i="9" l="1"/>
  <c r="G1139" i="9" l="1"/>
  <c r="H1139" i="9"/>
  <c r="I1139" i="9" s="1"/>
  <c r="F1139" i="9"/>
  <c r="C1140" i="9" s="1"/>
  <c r="J1140" i="9" l="1"/>
  <c r="D1140" i="9"/>
  <c r="L1139" i="9"/>
  <c r="K1139" i="9"/>
  <c r="E1140" i="9" l="1"/>
  <c r="G1140" i="9" l="1"/>
  <c r="H1140" i="9"/>
  <c r="I1140" i="9" s="1"/>
  <c r="F1140" i="9"/>
  <c r="C1141" i="9" s="1"/>
  <c r="J1141" i="9" l="1"/>
  <c r="D1141" i="9"/>
  <c r="L1140" i="9"/>
  <c r="K1140" i="9"/>
  <c r="E1141" i="9" l="1"/>
  <c r="G1141" i="9" l="1"/>
  <c r="H1141" i="9"/>
  <c r="I1141" i="9" s="1"/>
  <c r="F1141" i="9"/>
  <c r="C1142" i="9" s="1"/>
  <c r="J1142" i="9" l="1"/>
  <c r="D1142" i="9"/>
  <c r="L1141" i="9"/>
  <c r="K1141" i="9"/>
  <c r="E1142" i="9" l="1"/>
  <c r="H1142" i="9" l="1"/>
  <c r="I1142" i="9" s="1"/>
  <c r="G1142" i="9"/>
  <c r="F1142" i="9"/>
  <c r="C1143" i="9" s="1"/>
  <c r="J1143" i="9" l="1"/>
  <c r="D1143" i="9"/>
  <c r="L1142" i="9"/>
  <c r="K1142" i="9"/>
  <c r="E1143" i="9" l="1"/>
  <c r="G1143" i="9" l="1"/>
  <c r="H1143" i="9"/>
  <c r="I1143" i="9" s="1"/>
  <c r="F1143" i="9"/>
  <c r="C1144" i="9" s="1"/>
  <c r="J1144" i="9" l="1"/>
  <c r="D1144" i="9"/>
  <c r="L1143" i="9"/>
  <c r="K1143" i="9"/>
  <c r="E1144" i="9" l="1"/>
  <c r="G1144" i="9" l="1"/>
  <c r="H1144" i="9"/>
  <c r="I1144" i="9" s="1"/>
  <c r="F1144" i="9"/>
  <c r="C1145" i="9" s="1"/>
  <c r="J1145" i="9" l="1"/>
  <c r="D1145" i="9"/>
  <c r="L1144" i="9"/>
  <c r="K1144" i="9"/>
  <c r="E1145" i="9" l="1"/>
  <c r="G1145" i="9" l="1"/>
  <c r="H1145" i="9"/>
  <c r="I1145" i="9" s="1"/>
  <c r="F1145" i="9"/>
  <c r="C1146" i="9" s="1"/>
  <c r="J1146" i="9" l="1"/>
  <c r="D1146" i="9"/>
  <c r="L1145" i="9"/>
  <c r="K1145" i="9"/>
  <c r="E1146" i="9" l="1"/>
  <c r="H1146" i="9" l="1"/>
  <c r="I1146" i="9" s="1"/>
  <c r="G1146" i="9"/>
  <c r="F1146" i="9"/>
  <c r="C1147" i="9" s="1"/>
  <c r="J1147" i="9" l="1"/>
  <c r="D1147" i="9"/>
  <c r="L1146" i="9"/>
  <c r="K1146" i="9"/>
  <c r="E1147" i="9" l="1"/>
  <c r="G1147" i="9" l="1"/>
  <c r="H1147" i="9"/>
  <c r="I1147" i="9" s="1"/>
  <c r="F1147" i="9"/>
  <c r="C1148" i="9" s="1"/>
  <c r="J1148" i="9" l="1"/>
  <c r="D1148" i="9"/>
  <c r="L1147" i="9"/>
  <c r="K1147" i="9"/>
  <c r="E1148" i="9" l="1"/>
  <c r="G1148" i="9" l="1"/>
  <c r="H1148" i="9"/>
  <c r="I1148" i="9" s="1"/>
  <c r="F1148" i="9"/>
  <c r="C1149" i="9" s="1"/>
  <c r="J1149" i="9" l="1"/>
  <c r="D1149" i="9"/>
  <c r="L1148" i="9"/>
  <c r="K1148" i="9"/>
  <c r="E1149" i="9" l="1"/>
  <c r="G1149" i="9" l="1"/>
  <c r="H1149" i="9"/>
  <c r="I1149" i="9" s="1"/>
  <c r="F1149" i="9"/>
  <c r="C1150" i="9" s="1"/>
  <c r="J1150" i="9" l="1"/>
  <c r="D1150" i="9"/>
  <c r="L1149" i="9"/>
  <c r="K1149" i="9"/>
  <c r="E1150" i="9" l="1"/>
  <c r="H1150" i="9" l="1"/>
  <c r="I1150" i="9" s="1"/>
  <c r="G1150" i="9"/>
  <c r="F1150" i="9"/>
  <c r="C1151" i="9" s="1"/>
  <c r="J1151" i="9" l="1"/>
  <c r="D1151" i="9"/>
  <c r="L1150" i="9"/>
  <c r="K1150" i="9"/>
  <c r="E1151" i="9" l="1"/>
  <c r="G1151" i="9" l="1"/>
  <c r="H1151" i="9"/>
  <c r="I1151" i="9" s="1"/>
  <c r="F1151" i="9"/>
  <c r="C1152" i="9" s="1"/>
  <c r="J1152" i="9" l="1"/>
  <c r="D1152" i="9"/>
  <c r="L1151" i="9"/>
  <c r="K1151" i="9"/>
  <c r="E1152" i="9" l="1"/>
  <c r="G1152" i="9" l="1"/>
  <c r="H1152" i="9"/>
  <c r="I1152" i="9" s="1"/>
  <c r="F1152" i="9"/>
  <c r="C1153" i="9" s="1"/>
  <c r="J1153" i="9" l="1"/>
  <c r="D1153" i="9"/>
  <c r="L1152" i="9"/>
  <c r="K1152" i="9"/>
  <c r="E1153" i="9" l="1"/>
  <c r="G1153" i="9" l="1"/>
  <c r="H1153" i="9"/>
  <c r="I1153" i="9" s="1"/>
  <c r="F1153" i="9"/>
  <c r="C1154" i="9" s="1"/>
  <c r="J1154" i="9" l="1"/>
  <c r="D1154" i="9"/>
  <c r="L1153" i="9"/>
  <c r="K1153" i="9"/>
  <c r="E1154" i="9" l="1"/>
  <c r="H1154" i="9" l="1"/>
  <c r="I1154" i="9" s="1"/>
  <c r="G1154" i="9"/>
  <c r="F1154" i="9"/>
  <c r="C1155" i="9" s="1"/>
  <c r="J1155" i="9" l="1"/>
  <c r="D1155" i="9"/>
  <c r="L1154" i="9"/>
  <c r="K1154" i="9"/>
  <c r="E1155" i="9" l="1"/>
  <c r="G1155" i="9" l="1"/>
  <c r="H1155" i="9"/>
  <c r="I1155" i="9" s="1"/>
  <c r="F1155" i="9"/>
  <c r="C1156" i="9" s="1"/>
  <c r="J1156" i="9" l="1"/>
  <c r="D1156" i="9"/>
  <c r="L1155" i="9"/>
  <c r="K1155" i="9"/>
  <c r="E1156" i="9" l="1"/>
  <c r="G1156" i="9" l="1"/>
  <c r="H1156" i="9"/>
  <c r="I1156" i="9" s="1"/>
  <c r="F1156" i="9"/>
  <c r="C1157" i="9" s="1"/>
  <c r="J1157" i="9" l="1"/>
  <c r="D1157" i="9"/>
  <c r="L1156" i="9"/>
  <c r="K1156" i="9"/>
  <c r="E1157" i="9" l="1"/>
  <c r="G1157" i="9" l="1"/>
  <c r="H1157" i="9"/>
  <c r="I1157" i="9" s="1"/>
  <c r="F1157" i="9"/>
  <c r="C1158" i="9" s="1"/>
  <c r="J1158" i="9" l="1"/>
  <c r="D1158" i="9"/>
  <c r="L1157" i="9"/>
  <c r="K1157" i="9"/>
  <c r="E1158" i="9" l="1"/>
  <c r="H1158" i="9" l="1"/>
  <c r="I1158" i="9" s="1"/>
  <c r="G1158" i="9"/>
  <c r="F1158" i="9"/>
  <c r="C1159" i="9" s="1"/>
  <c r="J1159" i="9" l="1"/>
  <c r="D1159" i="9"/>
  <c r="L1158" i="9"/>
  <c r="K1158" i="9"/>
  <c r="E1159" i="9" l="1"/>
  <c r="G1159" i="9" l="1"/>
  <c r="H1159" i="9"/>
  <c r="I1159" i="9" s="1"/>
  <c r="F1159" i="9"/>
  <c r="C1160" i="9" s="1"/>
  <c r="J1160" i="9" l="1"/>
  <c r="D1160" i="9"/>
  <c r="L1159" i="9"/>
  <c r="K1159" i="9"/>
  <c r="E1160" i="9" l="1"/>
  <c r="G1160" i="9" l="1"/>
  <c r="H1160" i="9"/>
  <c r="I1160" i="9" s="1"/>
  <c r="F1160" i="9"/>
  <c r="C1161" i="9" s="1"/>
  <c r="J1161" i="9" l="1"/>
  <c r="D1161" i="9"/>
  <c r="L1160" i="9"/>
  <c r="K1160" i="9"/>
  <c r="E1161" i="9" l="1"/>
  <c r="G1161" i="9" l="1"/>
  <c r="H1161" i="9"/>
  <c r="I1161" i="9" s="1"/>
  <c r="F1161" i="9"/>
  <c r="C1162" i="9" s="1"/>
  <c r="J1162" i="9" l="1"/>
  <c r="D1162" i="9"/>
  <c r="L1161" i="9"/>
  <c r="K1161" i="9"/>
  <c r="E1162" i="9" l="1"/>
  <c r="H1162" i="9" l="1"/>
  <c r="I1162" i="9" s="1"/>
  <c r="G1162" i="9"/>
  <c r="F1162" i="9"/>
  <c r="C1163" i="9" s="1"/>
  <c r="J1163" i="9" l="1"/>
  <c r="D1163" i="9"/>
  <c r="L1162" i="9"/>
  <c r="K1162" i="9"/>
  <c r="E1163" i="9" l="1"/>
  <c r="G1163" i="9" l="1"/>
  <c r="H1163" i="9"/>
  <c r="I1163" i="9" s="1"/>
  <c r="F1163" i="9"/>
  <c r="C1164" i="9" s="1"/>
  <c r="J1164" i="9" l="1"/>
  <c r="D1164" i="9"/>
  <c r="L1163" i="9"/>
  <c r="K1163" i="9"/>
  <c r="E1164" i="9" l="1"/>
  <c r="G1164" i="9" l="1"/>
  <c r="H1164" i="9"/>
  <c r="I1164" i="9" s="1"/>
  <c r="F1164" i="9"/>
  <c r="C1165" i="9" s="1"/>
  <c r="J1165" i="9" l="1"/>
  <c r="D1165" i="9"/>
  <c r="L1164" i="9"/>
  <c r="K1164" i="9"/>
  <c r="E1165" i="9" l="1"/>
  <c r="G1165" i="9" l="1"/>
  <c r="H1165" i="9"/>
  <c r="I1165" i="9" s="1"/>
  <c r="F1165" i="9"/>
  <c r="C1166" i="9" s="1"/>
  <c r="J1166" i="9" l="1"/>
  <c r="D1166" i="9"/>
  <c r="L1165" i="9"/>
  <c r="K1165" i="9"/>
  <c r="E1166" i="9" l="1"/>
  <c r="H1166" i="9" l="1"/>
  <c r="I1166" i="9" s="1"/>
  <c r="G1166" i="9"/>
  <c r="F1166" i="9"/>
  <c r="C1167" i="9" s="1"/>
  <c r="J1167" i="9" l="1"/>
  <c r="D1167" i="9"/>
  <c r="L1166" i="9"/>
  <c r="K1166" i="9"/>
  <c r="E1167" i="9" l="1"/>
  <c r="G1167" i="9" l="1"/>
  <c r="H1167" i="9"/>
  <c r="I1167" i="9" s="1"/>
  <c r="F1167" i="9"/>
  <c r="C1168" i="9" s="1"/>
  <c r="J1168" i="9" l="1"/>
  <c r="D1168" i="9"/>
  <c r="L1167" i="9"/>
  <c r="K1167" i="9"/>
  <c r="E1168" i="9" l="1"/>
  <c r="G1168" i="9" l="1"/>
  <c r="H1168" i="9"/>
  <c r="I1168" i="9" s="1"/>
  <c r="F1168" i="9"/>
  <c r="C1169" i="9" s="1"/>
  <c r="J1169" i="9" l="1"/>
  <c r="D1169" i="9"/>
  <c r="L1168" i="9"/>
  <c r="K1168" i="9"/>
  <c r="E1169" i="9" l="1"/>
  <c r="G1169" i="9" l="1"/>
  <c r="H1169" i="9"/>
  <c r="I1169" i="9" s="1"/>
  <c r="F1169" i="9"/>
  <c r="C1170" i="9" s="1"/>
  <c r="J1170" i="9" l="1"/>
  <c r="D1170" i="9"/>
  <c r="L1169" i="9"/>
  <c r="K1169" i="9"/>
  <c r="E1170" i="9" l="1"/>
  <c r="H1170" i="9" l="1"/>
  <c r="I1170" i="9" s="1"/>
  <c r="G1170" i="9"/>
  <c r="F1170" i="9"/>
  <c r="C1171" i="9" s="1"/>
  <c r="J1171" i="9" l="1"/>
  <c r="D1171" i="9"/>
  <c r="L1170" i="9"/>
  <c r="K1170" i="9"/>
  <c r="E1171" i="9" l="1"/>
  <c r="G1171" i="9" l="1"/>
  <c r="H1171" i="9"/>
  <c r="I1171" i="9" s="1"/>
  <c r="F1171" i="9"/>
  <c r="C1172" i="9" s="1"/>
  <c r="J1172" i="9" l="1"/>
  <c r="D1172" i="9"/>
  <c r="L1171" i="9"/>
  <c r="K1171" i="9"/>
  <c r="E1172" i="9" l="1"/>
  <c r="G1172" i="9" l="1"/>
  <c r="H1172" i="9"/>
  <c r="I1172" i="9" s="1"/>
  <c r="F1172" i="9"/>
  <c r="C1173" i="9" s="1"/>
  <c r="J1173" i="9" l="1"/>
  <c r="D1173" i="9"/>
  <c r="L1172" i="9"/>
  <c r="K1172" i="9"/>
  <c r="E1173" i="9" l="1"/>
  <c r="G1173" i="9" l="1"/>
  <c r="H1173" i="9"/>
  <c r="I1173" i="9" s="1"/>
  <c r="F1173" i="9"/>
  <c r="C1174" i="9" s="1"/>
  <c r="J1174" i="9" l="1"/>
  <c r="D1174" i="9"/>
  <c r="L1173" i="9"/>
  <c r="K1173" i="9"/>
  <c r="E1174" i="9" l="1"/>
  <c r="H1174" i="9" l="1"/>
  <c r="I1174" i="9" s="1"/>
  <c r="G1174" i="9"/>
  <c r="F1174" i="9"/>
  <c r="C1175" i="9" s="1"/>
  <c r="J1175" i="9" l="1"/>
  <c r="D1175" i="9"/>
  <c r="L1174" i="9"/>
  <c r="K1174" i="9"/>
  <c r="E1175" i="9" l="1"/>
  <c r="G1175" i="9" l="1"/>
  <c r="H1175" i="9"/>
  <c r="I1175" i="9" s="1"/>
  <c r="F1175" i="9"/>
  <c r="C1176" i="9" s="1"/>
  <c r="J1176" i="9" l="1"/>
  <c r="D1176" i="9"/>
  <c r="L1175" i="9"/>
  <c r="K1175" i="9"/>
  <c r="E1176" i="9" l="1"/>
  <c r="G1176" i="9" l="1"/>
  <c r="H1176" i="9"/>
  <c r="I1176" i="9" s="1"/>
  <c r="F1176" i="9"/>
  <c r="C1177" i="9" s="1"/>
  <c r="J1177" i="9" l="1"/>
  <c r="D1177" i="9"/>
  <c r="L1176" i="9"/>
  <c r="K1176" i="9"/>
  <c r="E1177" i="9" l="1"/>
  <c r="G1177" i="9" l="1"/>
  <c r="H1177" i="9"/>
  <c r="I1177" i="9" s="1"/>
  <c r="F1177" i="9"/>
  <c r="C1178" i="9" s="1"/>
  <c r="J1178" i="9" l="1"/>
  <c r="D1178" i="9"/>
  <c r="L1177" i="9"/>
  <c r="K1177" i="9"/>
  <c r="E1178" i="9" l="1"/>
  <c r="H1178" i="9" l="1"/>
  <c r="I1178" i="9" s="1"/>
  <c r="G1178" i="9"/>
  <c r="F1178" i="9"/>
  <c r="C1179" i="9" s="1"/>
  <c r="J1179" i="9" l="1"/>
  <c r="D1179" i="9"/>
  <c r="L1178" i="9"/>
  <c r="K1178" i="9"/>
  <c r="E1179" i="9" l="1"/>
  <c r="G1179" i="9" l="1"/>
  <c r="H1179" i="9"/>
  <c r="I1179" i="9" s="1"/>
  <c r="F1179" i="9"/>
  <c r="C1180" i="9" s="1"/>
  <c r="J1180" i="9" l="1"/>
  <c r="D1180" i="9"/>
  <c r="L1179" i="9"/>
  <c r="K1179" i="9"/>
  <c r="E1180" i="9" l="1"/>
  <c r="G1180" i="9" l="1"/>
  <c r="H1180" i="9"/>
  <c r="I1180" i="9" s="1"/>
  <c r="F1180" i="9"/>
  <c r="C1181" i="9" s="1"/>
  <c r="J1181" i="9" l="1"/>
  <c r="D1181" i="9"/>
  <c r="L1180" i="9"/>
  <c r="K1180" i="9"/>
  <c r="E1181" i="9" l="1"/>
  <c r="G1181" i="9" l="1"/>
  <c r="H1181" i="9"/>
  <c r="I1181" i="9" s="1"/>
  <c r="F1181" i="9"/>
  <c r="C1182" i="9" s="1"/>
  <c r="J1182" i="9" l="1"/>
  <c r="D1182" i="9"/>
  <c r="L1181" i="9"/>
  <c r="K1181" i="9"/>
  <c r="E1182" i="9" l="1"/>
  <c r="H1182" i="9" l="1"/>
  <c r="I1182" i="9" s="1"/>
  <c r="G1182" i="9"/>
  <c r="F1182" i="9"/>
  <c r="C1183" i="9" s="1"/>
  <c r="J1183" i="9" l="1"/>
  <c r="D1183" i="9"/>
  <c r="L1182" i="9"/>
  <c r="K1182" i="9"/>
  <c r="E1183" i="9" l="1"/>
  <c r="G1183" i="9" l="1"/>
  <c r="H1183" i="9"/>
  <c r="I1183" i="9" s="1"/>
  <c r="F1183" i="9"/>
  <c r="C1184" i="9" s="1"/>
  <c r="J1184" i="9" l="1"/>
  <c r="D1184" i="9"/>
  <c r="L1183" i="9"/>
  <c r="K1183" i="9"/>
  <c r="E1184" i="9" l="1"/>
  <c r="G1184" i="9" l="1"/>
  <c r="H1184" i="9"/>
  <c r="I1184" i="9" s="1"/>
  <c r="F1184" i="9"/>
  <c r="C1185" i="9" s="1"/>
  <c r="J1185" i="9" l="1"/>
  <c r="D1185" i="9"/>
  <c r="L1184" i="9"/>
  <c r="K1184" i="9"/>
  <c r="E1185" i="9" l="1"/>
  <c r="G1185" i="9" l="1"/>
  <c r="H1185" i="9"/>
  <c r="I1185" i="9" s="1"/>
  <c r="F1185" i="9"/>
  <c r="C1186" i="9" s="1"/>
  <c r="J1186" i="9" l="1"/>
  <c r="D1186" i="9"/>
  <c r="L1185" i="9"/>
  <c r="K1185" i="9"/>
  <c r="E1186" i="9" l="1"/>
  <c r="H1186" i="9" l="1"/>
  <c r="I1186" i="9" s="1"/>
  <c r="G1186" i="9"/>
  <c r="F1186" i="9"/>
  <c r="C1187" i="9" s="1"/>
  <c r="J1187" i="9" l="1"/>
  <c r="D1187" i="9"/>
  <c r="L1186" i="9"/>
  <c r="K1186" i="9"/>
  <c r="E1187" i="9" l="1"/>
  <c r="G1187" i="9" l="1"/>
  <c r="H1187" i="9"/>
  <c r="I1187" i="9" s="1"/>
  <c r="F1187" i="9"/>
  <c r="C1188" i="9" s="1"/>
  <c r="J1188" i="9" l="1"/>
  <c r="D1188" i="9"/>
  <c r="L1187" i="9"/>
  <c r="K1187" i="9"/>
  <c r="E1188" i="9" l="1"/>
  <c r="G1188" i="9" l="1"/>
  <c r="H1188" i="9"/>
  <c r="I1188" i="9" s="1"/>
  <c r="F1188" i="9"/>
  <c r="C1189" i="9" s="1"/>
  <c r="J1189" i="9" l="1"/>
  <c r="D1189" i="9"/>
  <c r="L1188" i="9"/>
  <c r="K1188" i="9"/>
  <c r="E1189" i="9" l="1"/>
  <c r="G1189" i="9" l="1"/>
  <c r="H1189" i="9"/>
  <c r="I1189" i="9" s="1"/>
  <c r="F1189" i="9"/>
  <c r="C1190" i="9" s="1"/>
  <c r="J1190" i="9" l="1"/>
  <c r="D1190" i="9"/>
  <c r="L1189" i="9"/>
  <c r="K1189" i="9"/>
  <c r="E1190" i="9" l="1"/>
  <c r="H1190" i="9" l="1"/>
  <c r="I1190" i="9" s="1"/>
  <c r="G1190" i="9"/>
  <c r="F1190" i="9"/>
  <c r="C1191" i="9" s="1"/>
  <c r="J1191" i="9" l="1"/>
  <c r="D1191" i="9"/>
  <c r="L1190" i="9"/>
  <c r="K1190" i="9"/>
  <c r="E1191" i="9" l="1"/>
  <c r="G1191" i="9" l="1"/>
  <c r="H1191" i="9"/>
  <c r="I1191" i="9" s="1"/>
  <c r="F1191" i="9"/>
  <c r="C1192" i="9" s="1"/>
  <c r="J1192" i="9" l="1"/>
  <c r="D1192" i="9"/>
  <c r="L1191" i="9"/>
  <c r="K1191" i="9"/>
  <c r="E1192" i="9" l="1"/>
  <c r="G1192" i="9" l="1"/>
  <c r="H1192" i="9"/>
  <c r="I1192" i="9" s="1"/>
  <c r="F1192" i="9"/>
  <c r="C1193" i="9" s="1"/>
  <c r="J1193" i="9" l="1"/>
  <c r="D1193" i="9"/>
  <c r="L1192" i="9"/>
  <c r="K1192" i="9"/>
  <c r="E1193" i="9" l="1"/>
  <c r="G1193" i="9" l="1"/>
  <c r="H1193" i="9"/>
  <c r="I1193" i="9" s="1"/>
  <c r="F1193" i="9"/>
  <c r="C1194" i="9" s="1"/>
  <c r="J1194" i="9" l="1"/>
  <c r="D1194" i="9"/>
  <c r="L1193" i="9"/>
  <c r="K1193" i="9"/>
  <c r="E1194" i="9" l="1"/>
  <c r="H1194" i="9" l="1"/>
  <c r="I1194" i="9" s="1"/>
  <c r="G1194" i="9"/>
  <c r="F1194" i="9"/>
  <c r="C1195" i="9" s="1"/>
  <c r="J1195" i="9" l="1"/>
  <c r="D1195" i="9"/>
  <c r="L1194" i="9"/>
  <c r="K1194" i="9"/>
  <c r="E1195" i="9" l="1"/>
  <c r="G1195" i="9" l="1"/>
  <c r="H1195" i="9"/>
  <c r="I1195" i="9" s="1"/>
  <c r="F1195" i="9"/>
  <c r="C1196" i="9" s="1"/>
  <c r="J1196" i="9" l="1"/>
  <c r="D1196" i="9"/>
  <c r="L1195" i="9"/>
  <c r="K1195" i="9"/>
  <c r="E1196" i="9" l="1"/>
  <c r="G1196" i="9" l="1"/>
  <c r="H1196" i="9"/>
  <c r="I1196" i="9" s="1"/>
  <c r="F1196" i="9"/>
  <c r="C1197" i="9" s="1"/>
  <c r="J1197" i="9" l="1"/>
  <c r="D1197" i="9"/>
  <c r="L1196" i="9"/>
  <c r="K1196" i="9"/>
  <c r="E1197" i="9" l="1"/>
  <c r="G1197" i="9" l="1"/>
  <c r="H1197" i="9"/>
  <c r="I1197" i="9" s="1"/>
  <c r="F1197" i="9"/>
  <c r="C1198" i="9" s="1"/>
  <c r="J1198" i="9" l="1"/>
  <c r="D1198" i="9"/>
  <c r="L1197" i="9"/>
  <c r="K1197" i="9"/>
  <c r="E1198" i="9" l="1"/>
  <c r="G1198" i="9" l="1"/>
  <c r="H1198" i="9"/>
  <c r="I1198" i="9" s="1"/>
  <c r="F1198" i="9"/>
  <c r="C1199" i="9" s="1"/>
  <c r="J1199" i="9" l="1"/>
  <c r="D1199" i="9"/>
  <c r="L1198" i="9"/>
  <c r="K1198" i="9"/>
  <c r="E1199" i="9" l="1"/>
  <c r="G1199" i="9" l="1"/>
  <c r="H1199" i="9"/>
  <c r="I1199" i="9" s="1"/>
  <c r="F1199" i="9"/>
  <c r="C1200" i="9" s="1"/>
  <c r="J1200" i="9" l="1"/>
  <c r="D1200" i="9"/>
  <c r="L1199" i="9"/>
  <c r="K1199" i="9"/>
  <c r="E1200" i="9" l="1"/>
  <c r="G1200" i="9" l="1"/>
  <c r="H1200" i="9"/>
  <c r="I1200" i="9" s="1"/>
  <c r="F1200" i="9"/>
  <c r="C1201" i="9" s="1"/>
  <c r="J1201" i="9" l="1"/>
  <c r="D1201" i="9"/>
  <c r="L1200" i="9"/>
  <c r="K1200" i="9"/>
  <c r="E1201" i="9" l="1"/>
  <c r="G1201" i="9" l="1"/>
  <c r="H1201" i="9"/>
  <c r="I1201" i="9" s="1"/>
  <c r="F1201" i="9"/>
  <c r="C1202" i="9" s="1"/>
  <c r="J1202" i="9" l="1"/>
  <c r="D1202" i="9"/>
  <c r="L1201" i="9"/>
  <c r="K1201" i="9"/>
  <c r="E1202" i="9" l="1"/>
  <c r="G1202" i="9" l="1"/>
  <c r="H1202" i="9"/>
  <c r="I1202" i="9" s="1"/>
  <c r="F1202" i="9"/>
  <c r="C1203" i="9" s="1"/>
  <c r="J1203" i="9" l="1"/>
  <c r="D1203" i="9"/>
  <c r="L1202" i="9"/>
  <c r="K1202" i="9"/>
  <c r="E1203" i="9" l="1"/>
  <c r="G1203" i="9" l="1"/>
  <c r="H1203" i="9"/>
  <c r="I1203" i="9" s="1"/>
  <c r="F1203" i="9"/>
  <c r="C1204" i="9" s="1"/>
  <c r="J1204" i="9" l="1"/>
  <c r="D1204" i="9"/>
  <c r="L1203" i="9"/>
  <c r="K1203" i="9"/>
  <c r="E1204" i="9" l="1"/>
  <c r="G1204" i="9" l="1"/>
  <c r="H1204" i="9"/>
  <c r="I1204" i="9" s="1"/>
  <c r="F1204" i="9"/>
  <c r="C1205" i="9" s="1"/>
  <c r="J1205" i="9" l="1"/>
  <c r="D1205" i="9"/>
  <c r="L1204" i="9"/>
  <c r="K1204" i="9"/>
  <c r="E1205" i="9" l="1"/>
  <c r="G1205" i="9" l="1"/>
  <c r="H1205" i="9"/>
  <c r="I1205" i="9" s="1"/>
  <c r="F1205" i="9"/>
  <c r="C1206" i="9" s="1"/>
  <c r="J1206" i="9" l="1"/>
  <c r="D1206" i="9"/>
  <c r="L1205" i="9"/>
  <c r="K1205" i="9"/>
  <c r="E1206" i="9" l="1"/>
  <c r="G1206" i="9" l="1"/>
  <c r="H1206" i="9"/>
  <c r="I1206" i="9" s="1"/>
  <c r="F1206" i="9"/>
  <c r="C1207" i="9" s="1"/>
  <c r="J1207" i="9" l="1"/>
  <c r="D1207" i="9"/>
  <c r="L1206" i="9"/>
  <c r="K1206" i="9"/>
  <c r="E1207" i="9" l="1"/>
  <c r="G1207" i="9" l="1"/>
  <c r="H1207" i="9"/>
  <c r="I1207" i="9" s="1"/>
  <c r="F1207" i="9"/>
  <c r="C1208" i="9" s="1"/>
  <c r="J1208" i="9" l="1"/>
  <c r="D1208" i="9"/>
  <c r="L1207" i="9"/>
  <c r="K1207" i="9"/>
  <c r="E1208" i="9" l="1"/>
  <c r="G1208" i="9" l="1"/>
  <c r="H1208" i="9"/>
  <c r="I1208" i="9" s="1"/>
  <c r="F1208" i="9"/>
  <c r="C1209" i="9" s="1"/>
  <c r="J1209" i="9" l="1"/>
  <c r="D1209" i="9"/>
  <c r="L1208" i="9"/>
  <c r="K1208" i="9"/>
  <c r="E1209" i="9" l="1"/>
  <c r="G1209" i="9" l="1"/>
  <c r="H1209" i="9"/>
  <c r="I1209" i="9" s="1"/>
  <c r="F1209" i="9"/>
  <c r="C1210" i="9" s="1"/>
  <c r="J1210" i="9" l="1"/>
  <c r="D1210" i="9"/>
  <c r="L1209" i="9"/>
  <c r="K1209" i="9"/>
  <c r="E1210" i="9" l="1"/>
  <c r="G1210" i="9" l="1"/>
  <c r="H1210" i="9"/>
  <c r="I1210" i="9" s="1"/>
  <c r="F1210" i="9"/>
  <c r="C1211" i="9" s="1"/>
  <c r="J1211" i="9" l="1"/>
  <c r="D1211" i="9"/>
  <c r="L1210" i="9"/>
  <c r="K1210" i="9"/>
  <c r="E1211" i="9" l="1"/>
  <c r="G1211" i="9" l="1"/>
  <c r="H1211" i="9"/>
  <c r="I1211" i="9" s="1"/>
  <c r="F1211" i="9"/>
  <c r="C1212" i="9" s="1"/>
  <c r="J1212" i="9" l="1"/>
  <c r="D1212" i="9"/>
  <c r="L1211" i="9"/>
  <c r="K1211" i="9"/>
  <c r="E1212" i="9" l="1"/>
  <c r="G1212" i="9" l="1"/>
  <c r="H1212" i="9"/>
  <c r="I1212" i="9" s="1"/>
  <c r="F1212" i="9"/>
  <c r="C1213" i="9" s="1"/>
  <c r="J1213" i="9" l="1"/>
  <c r="D1213" i="9"/>
  <c r="L1212" i="9"/>
  <c r="K1212" i="9"/>
  <c r="E1213" i="9" l="1"/>
  <c r="G1213" i="9" l="1"/>
  <c r="H1213" i="9"/>
  <c r="I1213" i="9" s="1"/>
  <c r="F1213" i="9"/>
  <c r="C1214" i="9" s="1"/>
  <c r="J1214" i="9" l="1"/>
  <c r="D1214" i="9"/>
  <c r="L1213" i="9"/>
  <c r="K1213" i="9"/>
  <c r="E1214" i="9" l="1"/>
  <c r="G1214" i="9" l="1"/>
  <c r="H1214" i="9"/>
  <c r="I1214" i="9" s="1"/>
  <c r="F1214" i="9"/>
  <c r="C1215" i="9" s="1"/>
  <c r="J1215" i="9" l="1"/>
  <c r="D1215" i="9"/>
  <c r="L1214" i="9"/>
  <c r="K1214" i="9"/>
  <c r="E1215" i="9" l="1"/>
  <c r="G1215" i="9" l="1"/>
  <c r="H1215" i="9"/>
  <c r="I1215" i="9" s="1"/>
  <c r="F1215" i="9"/>
  <c r="C1216" i="9" s="1"/>
  <c r="J1216" i="9" l="1"/>
  <c r="D1216" i="9"/>
  <c r="L1215" i="9"/>
  <c r="K1215" i="9"/>
  <c r="E1216" i="9" l="1"/>
  <c r="G1216" i="9" l="1"/>
  <c r="H1216" i="9"/>
  <c r="I1216" i="9" s="1"/>
  <c r="F1216" i="9"/>
  <c r="C1217" i="9" s="1"/>
  <c r="J1217" i="9" l="1"/>
  <c r="D1217" i="9"/>
  <c r="L1216" i="9"/>
  <c r="K1216" i="9"/>
  <c r="E1217" i="9" l="1"/>
  <c r="G1217" i="9" l="1"/>
  <c r="H1217" i="9"/>
  <c r="I1217" i="9" s="1"/>
  <c r="F1217" i="9"/>
  <c r="C1218" i="9" s="1"/>
  <c r="J1218" i="9" l="1"/>
  <c r="D1218" i="9"/>
  <c r="L1217" i="9"/>
  <c r="K1217" i="9"/>
  <c r="E1218" i="9" l="1"/>
  <c r="G1218" i="9" l="1"/>
  <c r="H1218" i="9"/>
  <c r="I1218" i="9" s="1"/>
  <c r="F1218" i="9"/>
  <c r="C1219" i="9" s="1"/>
  <c r="J1219" i="9" l="1"/>
  <c r="D1219" i="9"/>
  <c r="L1218" i="9"/>
  <c r="K1218" i="9"/>
  <c r="E1219" i="9" l="1"/>
  <c r="G1219" i="9" l="1"/>
  <c r="H1219" i="9"/>
  <c r="I1219" i="9" s="1"/>
  <c r="F1219" i="9"/>
  <c r="C1220" i="9" s="1"/>
  <c r="J1220" i="9" l="1"/>
  <c r="D1220" i="9"/>
  <c r="L1219" i="9"/>
  <c r="K1219" i="9"/>
  <c r="E1220" i="9" l="1"/>
  <c r="G1220" i="9" l="1"/>
  <c r="H1220" i="9"/>
  <c r="I1220" i="9" s="1"/>
  <c r="F1220" i="9"/>
  <c r="C1221" i="9" s="1"/>
  <c r="J1221" i="9" l="1"/>
  <c r="D1221" i="9"/>
  <c r="L1220" i="9"/>
  <c r="K1220" i="9"/>
  <c r="E1221" i="9" l="1"/>
  <c r="G1221" i="9" l="1"/>
  <c r="H1221" i="9"/>
  <c r="I1221" i="9" s="1"/>
  <c r="F1221" i="9"/>
  <c r="C1222" i="9" s="1"/>
  <c r="J1222" i="9" l="1"/>
  <c r="D1222" i="9"/>
  <c r="L1221" i="9"/>
  <c r="K1221" i="9"/>
  <c r="E1222" i="9" l="1"/>
  <c r="G1222" i="9" l="1"/>
  <c r="H1222" i="9"/>
  <c r="I1222" i="9" s="1"/>
  <c r="F1222" i="9"/>
  <c r="C1223" i="9" s="1"/>
  <c r="J1223" i="9" l="1"/>
  <c r="D1223" i="9"/>
  <c r="L1222" i="9"/>
  <c r="K1222" i="9"/>
  <c r="E1223" i="9" l="1"/>
  <c r="G1223" i="9" l="1"/>
  <c r="H1223" i="9"/>
  <c r="I1223" i="9" s="1"/>
  <c r="F1223" i="9"/>
  <c r="C1224" i="9" s="1"/>
  <c r="J1224" i="9" l="1"/>
  <c r="D1224" i="9"/>
  <c r="L1223" i="9"/>
  <c r="K1223" i="9"/>
  <c r="E1224" i="9" l="1"/>
  <c r="G1224" i="9" l="1"/>
  <c r="H1224" i="9"/>
  <c r="I1224" i="9" s="1"/>
  <c r="F1224" i="9"/>
  <c r="C1225" i="9" s="1"/>
  <c r="J1225" i="9" l="1"/>
  <c r="D1225" i="9"/>
  <c r="L1224" i="9"/>
  <c r="K1224" i="9"/>
  <c r="E1225" i="9" l="1"/>
  <c r="G1225" i="9" l="1"/>
  <c r="H1225" i="9"/>
  <c r="I1225" i="9" s="1"/>
  <c r="F1225" i="9"/>
  <c r="C1226" i="9" s="1"/>
  <c r="J1226" i="9" l="1"/>
  <c r="D1226" i="9"/>
  <c r="L1225" i="9"/>
  <c r="K1225" i="9"/>
  <c r="E1226" i="9" l="1"/>
  <c r="G1226" i="9" l="1"/>
  <c r="H1226" i="9"/>
  <c r="I1226" i="9" s="1"/>
  <c r="F1226" i="9"/>
  <c r="C1227" i="9" s="1"/>
  <c r="J1227" i="9" l="1"/>
  <c r="D1227" i="9"/>
  <c r="L1226" i="9"/>
  <c r="K1226" i="9"/>
  <c r="E1227" i="9" l="1"/>
  <c r="G1227" i="9" l="1"/>
  <c r="H1227" i="9"/>
  <c r="I1227" i="9" s="1"/>
  <c r="F1227" i="9"/>
  <c r="C1228" i="9" s="1"/>
  <c r="J1228" i="9" l="1"/>
  <c r="D1228" i="9"/>
  <c r="L1227" i="9"/>
  <c r="K1227" i="9"/>
  <c r="E1228" i="9" l="1"/>
  <c r="G1228" i="9" l="1"/>
  <c r="H1228" i="9"/>
  <c r="I1228" i="9" s="1"/>
  <c r="F1228" i="9"/>
  <c r="C1229" i="9" s="1"/>
  <c r="J1229" i="9" l="1"/>
  <c r="D1229" i="9"/>
  <c r="L1228" i="9"/>
  <c r="K1228" i="9"/>
  <c r="E1229" i="9" l="1"/>
  <c r="G1229" i="9" l="1"/>
  <c r="H1229" i="9"/>
  <c r="I1229" i="9" s="1"/>
  <c r="F1229" i="9"/>
  <c r="C1230" i="9" s="1"/>
  <c r="J1230" i="9" l="1"/>
  <c r="D1230" i="9"/>
  <c r="L1229" i="9"/>
  <c r="K1229" i="9"/>
  <c r="E1230" i="9" l="1"/>
  <c r="G1230" i="9" l="1"/>
  <c r="H1230" i="9"/>
  <c r="I1230" i="9" s="1"/>
  <c r="F1230" i="9"/>
  <c r="C1231" i="9" s="1"/>
  <c r="J1231" i="9" l="1"/>
  <c r="D1231" i="9"/>
  <c r="L1230" i="9"/>
  <c r="K1230" i="9"/>
  <c r="E1231" i="9" l="1"/>
  <c r="G1231" i="9" l="1"/>
  <c r="H1231" i="9"/>
  <c r="I1231" i="9" s="1"/>
  <c r="F1231" i="9"/>
  <c r="C1232" i="9" s="1"/>
  <c r="J1232" i="9" l="1"/>
  <c r="D1232" i="9"/>
  <c r="L1231" i="9"/>
  <c r="K1231" i="9"/>
  <c r="E1232" i="9" l="1"/>
  <c r="G1232" i="9" l="1"/>
  <c r="H1232" i="9"/>
  <c r="I1232" i="9" s="1"/>
  <c r="F1232" i="9"/>
  <c r="C1233" i="9" s="1"/>
  <c r="J1233" i="9" l="1"/>
  <c r="D1233" i="9"/>
  <c r="L1232" i="9"/>
  <c r="K1232" i="9"/>
  <c r="E1233" i="9" l="1"/>
  <c r="G1233" i="9" l="1"/>
  <c r="H1233" i="9"/>
  <c r="I1233" i="9" s="1"/>
  <c r="F1233" i="9"/>
  <c r="C1234" i="9" s="1"/>
  <c r="J1234" i="9" l="1"/>
  <c r="D1234" i="9"/>
  <c r="L1233" i="9"/>
  <c r="K1233" i="9"/>
  <c r="E1234" i="9" l="1"/>
  <c r="G1234" i="9" l="1"/>
  <c r="H1234" i="9"/>
  <c r="I1234" i="9" s="1"/>
  <c r="F1234" i="9"/>
  <c r="C1235" i="9" s="1"/>
  <c r="J1235" i="9" l="1"/>
  <c r="D1235" i="9"/>
  <c r="L1234" i="9"/>
  <c r="K1234" i="9"/>
  <c r="E1235" i="9" l="1"/>
  <c r="G1235" i="9" l="1"/>
  <c r="H1235" i="9"/>
  <c r="I1235" i="9" s="1"/>
  <c r="F1235" i="9"/>
  <c r="C1236" i="9" s="1"/>
  <c r="J1236" i="9" l="1"/>
  <c r="D1236" i="9"/>
  <c r="L1235" i="9"/>
  <c r="K1235" i="9"/>
  <c r="E1236" i="9" l="1"/>
  <c r="G1236" i="9" l="1"/>
  <c r="H1236" i="9"/>
  <c r="I1236" i="9" s="1"/>
  <c r="F1236" i="9"/>
  <c r="C1237" i="9" s="1"/>
  <c r="J1237" i="9" l="1"/>
  <c r="D1237" i="9"/>
  <c r="L1236" i="9"/>
  <c r="K1236" i="9"/>
  <c r="E1237" i="9" l="1"/>
  <c r="G1237" i="9" l="1"/>
  <c r="H1237" i="9"/>
  <c r="I1237" i="9" s="1"/>
  <c r="F1237" i="9"/>
  <c r="C1238" i="9" s="1"/>
  <c r="J1238" i="9" l="1"/>
  <c r="D1238" i="9"/>
  <c r="L1237" i="9"/>
  <c r="K1237" i="9"/>
  <c r="E1238" i="9" l="1"/>
  <c r="G1238" i="9" l="1"/>
  <c r="H1238" i="9"/>
  <c r="I1238" i="9" s="1"/>
  <c r="F1238" i="9"/>
  <c r="C1239" i="9" s="1"/>
  <c r="J1239" i="9" l="1"/>
  <c r="D1239" i="9"/>
  <c r="L1238" i="9"/>
  <c r="K1238" i="9"/>
  <c r="E1239" i="9" l="1"/>
  <c r="G1239" i="9" l="1"/>
  <c r="H1239" i="9"/>
  <c r="I1239" i="9" s="1"/>
  <c r="F1239" i="9"/>
  <c r="C1240" i="9" s="1"/>
  <c r="J1240" i="9" l="1"/>
  <c r="D1240" i="9"/>
  <c r="L1239" i="9"/>
  <c r="K1239" i="9"/>
  <c r="E1240" i="9" l="1"/>
  <c r="G1240" i="9" l="1"/>
  <c r="H1240" i="9"/>
  <c r="I1240" i="9" s="1"/>
  <c r="F1240" i="9"/>
  <c r="C1241" i="9" s="1"/>
  <c r="J1241" i="9" l="1"/>
  <c r="D1241" i="9"/>
  <c r="L1240" i="9"/>
  <c r="K1240" i="9"/>
  <c r="E1241" i="9" l="1"/>
  <c r="G1241" i="9" l="1"/>
  <c r="H1241" i="9"/>
  <c r="I1241" i="9" s="1"/>
  <c r="F1241" i="9"/>
  <c r="C1242" i="9" s="1"/>
  <c r="J1242" i="9" l="1"/>
  <c r="D1242" i="9"/>
  <c r="L1241" i="9"/>
  <c r="K1241" i="9"/>
  <c r="E1242" i="9" l="1"/>
  <c r="G1242" i="9" l="1"/>
  <c r="H1242" i="9"/>
  <c r="I1242" i="9" s="1"/>
  <c r="F1242" i="9"/>
  <c r="C1243" i="9" s="1"/>
  <c r="J1243" i="9" l="1"/>
  <c r="D1243" i="9"/>
  <c r="L1242" i="9"/>
  <c r="K1242" i="9"/>
  <c r="E1243" i="9" l="1"/>
  <c r="G1243" i="9" l="1"/>
  <c r="H1243" i="9"/>
  <c r="I1243" i="9" s="1"/>
  <c r="F1243" i="9"/>
  <c r="C1244" i="9" s="1"/>
  <c r="J1244" i="9" l="1"/>
  <c r="D1244" i="9"/>
  <c r="L1243" i="9"/>
  <c r="K1243" i="9"/>
  <c r="E1244" i="9" l="1"/>
  <c r="G1244" i="9" l="1"/>
  <c r="H1244" i="9"/>
  <c r="I1244" i="9" s="1"/>
  <c r="F1244" i="9"/>
  <c r="C1245" i="9" s="1"/>
  <c r="J1245" i="9" l="1"/>
  <c r="D1245" i="9"/>
  <c r="L1244" i="9"/>
  <c r="K1244" i="9"/>
  <c r="E1245" i="9" l="1"/>
  <c r="G1245" i="9" l="1"/>
  <c r="H1245" i="9"/>
  <c r="I1245" i="9" s="1"/>
  <c r="F1245" i="9"/>
  <c r="C1246" i="9" s="1"/>
  <c r="J1246" i="9" l="1"/>
  <c r="D1246" i="9"/>
  <c r="L1245" i="9"/>
  <c r="K1245" i="9"/>
  <c r="E1246" i="9" l="1"/>
  <c r="G1246" i="9" l="1"/>
  <c r="H1246" i="9"/>
  <c r="I1246" i="9" s="1"/>
  <c r="F1246" i="9"/>
  <c r="C1247" i="9" s="1"/>
  <c r="J1247" i="9" l="1"/>
  <c r="D1247" i="9"/>
  <c r="L1246" i="9"/>
  <c r="K1246" i="9"/>
  <c r="E1247" i="9" l="1"/>
  <c r="G1247" i="9" l="1"/>
  <c r="H1247" i="9"/>
  <c r="I1247" i="9" s="1"/>
  <c r="F1247" i="9"/>
  <c r="C1248" i="9" s="1"/>
  <c r="J1248" i="9" l="1"/>
  <c r="D1248" i="9"/>
  <c r="L1247" i="9"/>
  <c r="K1247" i="9"/>
  <c r="E1248" i="9" l="1"/>
  <c r="G1248" i="9" l="1"/>
  <c r="H1248" i="9"/>
  <c r="I1248" i="9" s="1"/>
  <c r="F1248" i="9"/>
  <c r="C1249" i="9" s="1"/>
  <c r="J1249" i="9" l="1"/>
  <c r="D1249" i="9"/>
  <c r="L1248" i="9"/>
  <c r="K1248" i="9"/>
  <c r="E1249" i="9" l="1"/>
  <c r="G1249" i="9" l="1"/>
  <c r="H1249" i="9"/>
  <c r="I1249" i="9" s="1"/>
  <c r="F1249" i="9"/>
  <c r="C1250" i="9" s="1"/>
  <c r="J1250" i="9" l="1"/>
  <c r="D1250" i="9"/>
  <c r="L1249" i="9"/>
  <c r="K1249" i="9"/>
  <c r="E1250" i="9" l="1"/>
  <c r="G1250" i="9" l="1"/>
  <c r="H1250" i="9"/>
  <c r="I1250" i="9" s="1"/>
  <c r="F1250" i="9"/>
  <c r="C1251" i="9" s="1"/>
  <c r="J1251" i="9" l="1"/>
  <c r="D1251" i="9"/>
  <c r="L1250" i="9"/>
  <c r="K1250" i="9"/>
  <c r="E1251" i="9" l="1"/>
  <c r="G1251" i="9" l="1"/>
  <c r="H1251" i="9"/>
  <c r="I1251" i="9" s="1"/>
  <c r="F1251" i="9"/>
  <c r="C1252" i="9" s="1"/>
  <c r="J1252" i="9" l="1"/>
  <c r="D1252" i="9"/>
  <c r="L1251" i="9"/>
  <c r="K1251" i="9"/>
  <c r="E1252" i="9" l="1"/>
  <c r="G1252" i="9" l="1"/>
  <c r="H1252" i="9"/>
  <c r="I1252" i="9" s="1"/>
  <c r="F1252" i="9"/>
  <c r="C1253" i="9" s="1"/>
  <c r="J1253" i="9" l="1"/>
  <c r="D1253" i="9"/>
  <c r="L1252" i="9"/>
  <c r="K1252" i="9"/>
  <c r="E1253" i="9" l="1"/>
  <c r="G1253" i="9" l="1"/>
  <c r="H1253" i="9"/>
  <c r="I1253" i="9" s="1"/>
  <c r="F1253" i="9"/>
  <c r="C1254" i="9" s="1"/>
  <c r="J1254" i="9" l="1"/>
  <c r="D1254" i="9"/>
  <c r="L1253" i="9"/>
  <c r="K1253" i="9"/>
  <c r="E1254" i="9" l="1"/>
  <c r="G1254" i="9" l="1"/>
  <c r="H1254" i="9"/>
  <c r="I1254" i="9" s="1"/>
  <c r="F1254" i="9"/>
  <c r="C1255" i="9" s="1"/>
  <c r="J1255" i="9" l="1"/>
  <c r="D1255" i="9"/>
  <c r="L1254" i="9"/>
  <c r="K1254" i="9"/>
  <c r="E1255" i="9" l="1"/>
  <c r="G1255" i="9" l="1"/>
  <c r="H1255" i="9"/>
  <c r="I1255" i="9" s="1"/>
  <c r="F1255" i="9"/>
  <c r="C1256" i="9" s="1"/>
  <c r="J1256" i="9" l="1"/>
  <c r="D1256" i="9"/>
  <c r="L1255" i="9"/>
  <c r="K1255" i="9"/>
  <c r="E1256" i="9" l="1"/>
  <c r="G1256" i="9" l="1"/>
  <c r="H1256" i="9"/>
  <c r="I1256" i="9" s="1"/>
  <c r="F1256" i="9"/>
  <c r="C1257" i="9" s="1"/>
  <c r="J1257" i="9" l="1"/>
  <c r="D1257" i="9"/>
  <c r="L1256" i="9"/>
  <c r="K1256" i="9"/>
  <c r="E1257" i="9" l="1"/>
  <c r="G1257" i="9" l="1"/>
  <c r="H1257" i="9"/>
  <c r="I1257" i="9" s="1"/>
  <c r="F1257" i="9"/>
  <c r="C1258" i="9" s="1"/>
  <c r="J1258" i="9" l="1"/>
  <c r="D1258" i="9"/>
  <c r="L1257" i="9"/>
  <c r="K1257" i="9"/>
  <c r="E1258" i="9" l="1"/>
  <c r="G1258" i="9" l="1"/>
  <c r="H1258" i="9"/>
  <c r="I1258" i="9" s="1"/>
  <c r="F1258" i="9"/>
  <c r="C1259" i="9" s="1"/>
  <c r="J1259" i="9" l="1"/>
  <c r="D1259" i="9"/>
  <c r="L1258" i="9"/>
  <c r="K1258" i="9"/>
  <c r="E1259" i="9" l="1"/>
  <c r="G1259" i="9" l="1"/>
  <c r="H1259" i="9"/>
  <c r="I1259" i="9" s="1"/>
  <c r="F1259" i="9"/>
  <c r="C1260" i="9" s="1"/>
  <c r="J1260" i="9" l="1"/>
  <c r="D1260" i="9"/>
  <c r="L1259" i="9"/>
  <c r="K1259" i="9"/>
  <c r="E1260" i="9" l="1"/>
  <c r="G1260" i="9" l="1"/>
  <c r="H1260" i="9"/>
  <c r="I1260" i="9" s="1"/>
  <c r="F1260" i="9"/>
  <c r="C1261" i="9" s="1"/>
  <c r="J1261" i="9" l="1"/>
  <c r="D1261" i="9"/>
  <c r="L1260" i="9"/>
  <c r="K1260" i="9"/>
  <c r="E1261" i="9" l="1"/>
  <c r="G1261" i="9" l="1"/>
  <c r="H1261" i="9"/>
  <c r="I1261" i="9" s="1"/>
  <c r="F1261" i="9"/>
  <c r="C1262" i="9" s="1"/>
  <c r="J1262" i="9" l="1"/>
  <c r="D1262" i="9"/>
  <c r="L1261" i="9"/>
  <c r="K1261" i="9"/>
  <c r="E1262" i="9" l="1"/>
  <c r="G1262" i="9" l="1"/>
  <c r="H1262" i="9"/>
  <c r="I1262" i="9" s="1"/>
  <c r="F1262" i="9"/>
  <c r="C1263" i="9" s="1"/>
  <c r="J1263" i="9" l="1"/>
  <c r="D1263" i="9"/>
  <c r="L1262" i="9"/>
  <c r="K1262" i="9"/>
  <c r="E1263" i="9" l="1"/>
  <c r="G1263" i="9" l="1"/>
  <c r="H1263" i="9"/>
  <c r="I1263" i="9" s="1"/>
  <c r="F1263" i="9"/>
  <c r="C1264" i="9" s="1"/>
  <c r="J1264" i="9" l="1"/>
  <c r="D1264" i="9"/>
  <c r="L1263" i="9"/>
  <c r="K1263" i="9"/>
  <c r="E1264" i="9" l="1"/>
  <c r="G1264" i="9" l="1"/>
  <c r="H1264" i="9"/>
  <c r="I1264" i="9" s="1"/>
  <c r="F1264" i="9"/>
  <c r="C1265" i="9" s="1"/>
  <c r="J1265" i="9" l="1"/>
  <c r="D1265" i="9"/>
  <c r="L1264" i="9"/>
  <c r="K1264" i="9"/>
  <c r="E1265" i="9" l="1"/>
  <c r="G1265" i="9" l="1"/>
  <c r="H1265" i="9"/>
  <c r="I1265" i="9" s="1"/>
  <c r="F1265" i="9"/>
  <c r="C1266" i="9" s="1"/>
  <c r="J1266" i="9" l="1"/>
  <c r="D1266" i="9"/>
  <c r="L1265" i="9"/>
  <c r="K1265" i="9"/>
  <c r="E1266" i="9" l="1"/>
  <c r="G1266" i="9" l="1"/>
  <c r="H1266" i="9"/>
  <c r="I1266" i="9" s="1"/>
  <c r="F1266" i="9"/>
  <c r="C1267" i="9" s="1"/>
  <c r="J1267" i="9" l="1"/>
  <c r="D1267" i="9"/>
  <c r="L1266" i="9"/>
  <c r="K1266" i="9"/>
  <c r="E1267" i="9" l="1"/>
  <c r="G1267" i="9" l="1"/>
  <c r="H1267" i="9"/>
  <c r="I1267" i="9" s="1"/>
  <c r="F1267" i="9"/>
  <c r="C1268" i="9" s="1"/>
  <c r="J1268" i="9" l="1"/>
  <c r="D1268" i="9"/>
  <c r="L1267" i="9"/>
  <c r="K1267" i="9"/>
  <c r="E1268" i="9" l="1"/>
  <c r="G1268" i="9" l="1"/>
  <c r="H1268" i="9"/>
  <c r="I1268" i="9" s="1"/>
  <c r="F1268" i="9"/>
  <c r="C1269" i="9" s="1"/>
  <c r="J1269" i="9" l="1"/>
  <c r="D1269" i="9"/>
  <c r="L1268" i="9"/>
  <c r="K1268" i="9"/>
  <c r="E1269" i="9" l="1"/>
  <c r="G1269" i="9" l="1"/>
  <c r="H1269" i="9"/>
  <c r="I1269" i="9" s="1"/>
  <c r="F1269" i="9"/>
  <c r="C1270" i="9" s="1"/>
  <c r="J1270" i="9" l="1"/>
  <c r="D1270" i="9"/>
  <c r="L1269" i="9"/>
  <c r="K1269" i="9"/>
  <c r="E1270" i="9" l="1"/>
  <c r="G1270" i="9" l="1"/>
  <c r="H1270" i="9"/>
  <c r="I1270" i="9" s="1"/>
  <c r="F1270" i="9"/>
  <c r="C1271" i="9" s="1"/>
  <c r="J1271" i="9" l="1"/>
  <c r="D1271" i="9"/>
  <c r="L1270" i="9"/>
  <c r="K1270" i="9"/>
  <c r="E1271" i="9" l="1"/>
  <c r="G1271" i="9" l="1"/>
  <c r="H1271" i="9"/>
  <c r="I1271" i="9" s="1"/>
  <c r="F1271" i="9"/>
  <c r="C1272" i="9" s="1"/>
  <c r="J1272" i="9" l="1"/>
  <c r="D1272" i="9"/>
  <c r="L1271" i="9"/>
  <c r="K1271" i="9"/>
  <c r="E1272" i="9" l="1"/>
  <c r="G1272" i="9" l="1"/>
  <c r="H1272" i="9"/>
  <c r="I1272" i="9" s="1"/>
  <c r="F1272" i="9"/>
  <c r="C1273" i="9" s="1"/>
  <c r="J1273" i="9" l="1"/>
  <c r="D1273" i="9"/>
  <c r="L1272" i="9"/>
  <c r="K1272" i="9"/>
  <c r="E1273" i="9" l="1"/>
  <c r="G1273" i="9" l="1"/>
  <c r="H1273" i="9"/>
  <c r="I1273" i="9" s="1"/>
  <c r="F1273" i="9"/>
  <c r="C1274" i="9" s="1"/>
  <c r="J1274" i="9" l="1"/>
  <c r="D1274" i="9"/>
  <c r="L1273" i="9"/>
  <c r="K1273" i="9"/>
  <c r="E1274" i="9" l="1"/>
  <c r="G1274" i="9" l="1"/>
  <c r="H1274" i="9"/>
  <c r="I1274" i="9" s="1"/>
  <c r="F1274" i="9"/>
  <c r="C1275" i="9" s="1"/>
  <c r="J1275" i="9" l="1"/>
  <c r="D1275" i="9"/>
  <c r="L1274" i="9"/>
  <c r="K1274" i="9"/>
  <c r="E1275" i="9" l="1"/>
  <c r="G1275" i="9" l="1"/>
  <c r="H1275" i="9"/>
  <c r="I1275" i="9" s="1"/>
  <c r="F1275" i="9"/>
  <c r="C1276" i="9" s="1"/>
  <c r="J1276" i="9" l="1"/>
  <c r="D1276" i="9"/>
  <c r="L1275" i="9"/>
  <c r="K1275" i="9"/>
  <c r="E1276" i="9" l="1"/>
  <c r="G1276" i="9" l="1"/>
  <c r="H1276" i="9"/>
  <c r="I1276" i="9" s="1"/>
  <c r="F1276" i="9"/>
  <c r="C1277" i="9" s="1"/>
  <c r="J1277" i="9" l="1"/>
  <c r="D1277" i="9"/>
  <c r="L1276" i="9"/>
  <c r="K1276" i="9"/>
  <c r="E1277" i="9" l="1"/>
  <c r="G1277" i="9" l="1"/>
  <c r="H1277" i="9"/>
  <c r="I1277" i="9" s="1"/>
  <c r="F1277" i="9"/>
  <c r="C1278" i="9" s="1"/>
  <c r="J1278" i="9" l="1"/>
  <c r="D1278" i="9"/>
  <c r="L1277" i="9"/>
  <c r="K1277" i="9"/>
  <c r="E1278" i="9" l="1"/>
  <c r="G1278" i="9" l="1"/>
  <c r="H1278" i="9"/>
  <c r="I1278" i="9" s="1"/>
  <c r="F1278" i="9"/>
  <c r="C1279" i="9" s="1"/>
  <c r="J1279" i="9" l="1"/>
  <c r="D1279" i="9"/>
  <c r="L1278" i="9"/>
  <c r="K1278" i="9"/>
  <c r="E1279" i="9" l="1"/>
  <c r="G1279" i="9" l="1"/>
  <c r="H1279" i="9"/>
  <c r="I1279" i="9" s="1"/>
  <c r="F1279" i="9"/>
  <c r="C1280" i="9" s="1"/>
  <c r="J1280" i="9" l="1"/>
  <c r="D1280" i="9"/>
  <c r="L1279" i="9"/>
  <c r="K1279" i="9"/>
  <c r="E1280" i="9" l="1"/>
  <c r="G1280" i="9" l="1"/>
  <c r="H1280" i="9"/>
  <c r="I1280" i="9" s="1"/>
  <c r="F1280" i="9"/>
  <c r="C1281" i="9" s="1"/>
  <c r="J1281" i="9" l="1"/>
  <c r="D1281" i="9"/>
  <c r="L1280" i="9"/>
  <c r="K1280" i="9"/>
  <c r="E1281" i="9" l="1"/>
  <c r="G1281" i="9" l="1"/>
  <c r="H1281" i="9"/>
  <c r="I1281" i="9" s="1"/>
  <c r="F1281" i="9"/>
  <c r="C1282" i="9" s="1"/>
  <c r="J1282" i="9" l="1"/>
  <c r="D1282" i="9"/>
  <c r="L1281" i="9"/>
  <c r="K1281" i="9"/>
  <c r="E1282" i="9" l="1"/>
  <c r="G1282" i="9" l="1"/>
  <c r="H1282" i="9"/>
  <c r="I1282" i="9" s="1"/>
  <c r="F1282" i="9"/>
  <c r="C1283" i="9" s="1"/>
  <c r="J1283" i="9" l="1"/>
  <c r="D1283" i="9"/>
  <c r="L1282" i="9"/>
  <c r="K1282" i="9"/>
  <c r="E1283" i="9" l="1"/>
  <c r="G1283" i="9" l="1"/>
  <c r="H1283" i="9"/>
  <c r="I1283" i="9" s="1"/>
  <c r="F1283" i="9"/>
  <c r="C1284" i="9" s="1"/>
  <c r="J1284" i="9" l="1"/>
  <c r="D1284" i="9"/>
  <c r="L1283" i="9"/>
  <c r="K1283" i="9"/>
  <c r="E1284" i="9" l="1"/>
  <c r="G1284" i="9" l="1"/>
  <c r="H1284" i="9"/>
  <c r="I1284" i="9" s="1"/>
  <c r="F1284" i="9"/>
  <c r="C1285" i="9" s="1"/>
  <c r="J1285" i="9" l="1"/>
  <c r="D1285" i="9"/>
  <c r="L1284" i="9"/>
  <c r="K1284" i="9"/>
  <c r="E1285" i="9" l="1"/>
  <c r="G1285" i="9" l="1"/>
  <c r="H1285" i="9"/>
  <c r="I1285" i="9" s="1"/>
  <c r="F1285" i="9"/>
  <c r="C1286" i="9" s="1"/>
  <c r="J1286" i="9" l="1"/>
  <c r="D1286" i="9"/>
  <c r="L1285" i="9"/>
  <c r="K1285" i="9"/>
  <c r="E1286" i="9" l="1"/>
  <c r="G1286" i="9" l="1"/>
  <c r="H1286" i="9"/>
  <c r="I1286" i="9" s="1"/>
  <c r="F1286" i="9"/>
  <c r="C1287" i="9" s="1"/>
  <c r="J1287" i="9" l="1"/>
  <c r="D1287" i="9"/>
  <c r="L1286" i="9"/>
  <c r="K1286" i="9"/>
  <c r="E1287" i="9" l="1"/>
  <c r="G1287" i="9" l="1"/>
  <c r="H1287" i="9"/>
  <c r="I1287" i="9" s="1"/>
  <c r="F1287" i="9"/>
  <c r="C1288" i="9" s="1"/>
  <c r="J1288" i="9" l="1"/>
  <c r="D1288" i="9"/>
  <c r="L1287" i="9"/>
  <c r="K1287" i="9"/>
  <c r="E1288" i="9" l="1"/>
  <c r="G1288" i="9" l="1"/>
  <c r="H1288" i="9"/>
  <c r="I1288" i="9" s="1"/>
  <c r="F1288" i="9"/>
  <c r="C1289" i="9" s="1"/>
  <c r="J1289" i="9" l="1"/>
  <c r="D1289" i="9"/>
  <c r="L1288" i="9"/>
  <c r="K1288" i="9"/>
  <c r="E1289" i="9" l="1"/>
  <c r="G1289" i="9" l="1"/>
  <c r="H1289" i="9"/>
  <c r="I1289" i="9" s="1"/>
  <c r="F1289" i="9"/>
  <c r="C1290" i="9" s="1"/>
  <c r="J1290" i="9" l="1"/>
  <c r="D1290" i="9"/>
  <c r="L1289" i="9"/>
  <c r="K1289" i="9"/>
  <c r="E1290" i="9" l="1"/>
  <c r="G1290" i="9" l="1"/>
  <c r="H1290" i="9"/>
  <c r="I1290" i="9" s="1"/>
  <c r="F1290" i="9"/>
  <c r="C1291" i="9" s="1"/>
  <c r="J1291" i="9" l="1"/>
  <c r="D1291" i="9"/>
  <c r="L1290" i="9"/>
  <c r="K1290" i="9"/>
  <c r="E1291" i="9" l="1"/>
  <c r="G1291" i="9" l="1"/>
  <c r="H1291" i="9"/>
  <c r="I1291" i="9" s="1"/>
  <c r="F1291" i="9"/>
  <c r="C1292" i="9" s="1"/>
  <c r="J1292" i="9" l="1"/>
  <c r="D1292" i="9"/>
  <c r="L1291" i="9"/>
  <c r="K1291" i="9"/>
  <c r="E1292" i="9" l="1"/>
  <c r="G1292" i="9" l="1"/>
  <c r="H1292" i="9"/>
  <c r="I1292" i="9" s="1"/>
  <c r="F1292" i="9"/>
  <c r="C1293" i="9" s="1"/>
  <c r="J1293" i="9" l="1"/>
  <c r="D1293" i="9"/>
  <c r="L1292" i="9"/>
  <c r="K1292" i="9"/>
  <c r="E1293" i="9" l="1"/>
  <c r="G1293" i="9" l="1"/>
  <c r="H1293" i="9"/>
  <c r="I1293" i="9" s="1"/>
  <c r="F1293" i="9"/>
  <c r="C1294" i="9" s="1"/>
  <c r="J1294" i="9" l="1"/>
  <c r="D1294" i="9"/>
  <c r="L1293" i="9"/>
  <c r="K1293" i="9"/>
  <c r="E1294" i="9" l="1"/>
  <c r="G1294" i="9" l="1"/>
  <c r="H1294" i="9"/>
  <c r="I1294" i="9" s="1"/>
  <c r="F1294" i="9"/>
  <c r="C1295" i="9" s="1"/>
  <c r="J1295" i="9" l="1"/>
  <c r="D1295" i="9"/>
  <c r="L1294" i="9"/>
  <c r="K1294" i="9"/>
  <c r="E1295" i="9" l="1"/>
  <c r="G1295" i="9" l="1"/>
  <c r="H1295" i="9"/>
  <c r="I1295" i="9" s="1"/>
  <c r="F1295" i="9"/>
  <c r="C1296" i="9" s="1"/>
  <c r="J1296" i="9" l="1"/>
  <c r="D1296" i="9"/>
  <c r="L1295" i="9"/>
  <c r="K1295" i="9"/>
  <c r="E1296" i="9" l="1"/>
  <c r="G1296" i="9" l="1"/>
  <c r="H1296" i="9"/>
  <c r="I1296" i="9" s="1"/>
  <c r="F1296" i="9"/>
  <c r="C1297" i="9" s="1"/>
  <c r="J1297" i="9" l="1"/>
  <c r="D1297" i="9"/>
  <c r="L1296" i="9"/>
  <c r="K1296" i="9"/>
  <c r="E1297" i="9" l="1"/>
  <c r="G1297" i="9" l="1"/>
  <c r="H1297" i="9"/>
  <c r="I1297" i="9" s="1"/>
  <c r="F1297" i="9"/>
  <c r="C1298" i="9" s="1"/>
  <c r="J1298" i="9" l="1"/>
  <c r="D1298" i="9"/>
  <c r="L1297" i="9"/>
  <c r="K1297" i="9"/>
  <c r="E1298" i="9" l="1"/>
  <c r="G1298" i="9" l="1"/>
  <c r="H1298" i="9"/>
  <c r="I1298" i="9" s="1"/>
  <c r="F1298" i="9"/>
  <c r="C1299" i="9" s="1"/>
  <c r="J1299" i="9" l="1"/>
  <c r="D1299" i="9"/>
  <c r="L1298" i="9"/>
  <c r="K1298" i="9"/>
  <c r="E1299" i="9" l="1"/>
  <c r="G1299" i="9" l="1"/>
  <c r="H1299" i="9"/>
  <c r="I1299" i="9" s="1"/>
  <c r="F1299" i="9"/>
  <c r="C1300" i="9" s="1"/>
  <c r="J1300" i="9" l="1"/>
  <c r="D1300" i="9"/>
  <c r="L1299" i="9"/>
  <c r="K1299" i="9"/>
  <c r="E1300" i="9" l="1"/>
  <c r="G1300" i="9" l="1"/>
  <c r="H1300" i="9"/>
  <c r="I1300" i="9" s="1"/>
  <c r="F1300" i="9"/>
  <c r="C1301" i="9" s="1"/>
  <c r="J1301" i="9" l="1"/>
  <c r="D1301" i="9"/>
  <c r="L1300" i="9"/>
  <c r="K1300" i="9"/>
  <c r="E1301" i="9" l="1"/>
  <c r="G1301" i="9" l="1"/>
  <c r="H1301" i="9"/>
  <c r="I1301" i="9" s="1"/>
  <c r="F1301" i="9"/>
  <c r="C1302" i="9" s="1"/>
  <c r="J1302" i="9" l="1"/>
  <c r="D1302" i="9"/>
  <c r="L1301" i="9"/>
  <c r="K1301" i="9"/>
  <c r="E1302" i="9" l="1"/>
  <c r="G1302" i="9" l="1"/>
  <c r="H1302" i="9"/>
  <c r="I1302" i="9" s="1"/>
  <c r="F1302" i="9"/>
  <c r="C1303" i="9" s="1"/>
  <c r="J1303" i="9" l="1"/>
  <c r="D1303" i="9"/>
  <c r="L1302" i="9"/>
  <c r="K1302" i="9"/>
  <c r="E1303" i="9" l="1"/>
  <c r="G1303" i="9" l="1"/>
  <c r="H1303" i="9"/>
  <c r="I1303" i="9" s="1"/>
  <c r="F1303" i="9"/>
  <c r="C1304" i="9" s="1"/>
  <c r="J1304" i="9" l="1"/>
  <c r="D1304" i="9"/>
  <c r="L1303" i="9"/>
  <c r="K1303" i="9"/>
  <c r="E1304" i="9" l="1"/>
  <c r="G1304" i="9" l="1"/>
  <c r="H1304" i="9"/>
  <c r="I1304" i="9" s="1"/>
  <c r="F1304" i="9"/>
  <c r="C1305" i="9" s="1"/>
  <c r="J1305" i="9" l="1"/>
  <c r="D1305" i="9"/>
  <c r="L1304" i="9"/>
  <c r="K1304" i="9"/>
  <c r="E1305" i="9" l="1"/>
  <c r="G1305" i="9" l="1"/>
  <c r="H1305" i="9"/>
  <c r="I1305" i="9" s="1"/>
  <c r="F1305" i="9"/>
  <c r="C1306" i="9" s="1"/>
  <c r="J1306" i="9" l="1"/>
  <c r="D1306" i="9"/>
  <c r="L1305" i="9"/>
  <c r="K1305" i="9"/>
  <c r="E1306" i="9" l="1"/>
  <c r="G1306" i="9" l="1"/>
  <c r="H1306" i="9"/>
  <c r="I1306" i="9" s="1"/>
  <c r="F1306" i="9"/>
  <c r="C1307" i="9" s="1"/>
  <c r="J1307" i="9" l="1"/>
  <c r="D1307" i="9"/>
  <c r="L1306" i="9"/>
  <c r="K1306" i="9"/>
  <c r="E1307" i="9" l="1"/>
  <c r="G1307" i="9" l="1"/>
  <c r="H1307" i="9"/>
  <c r="I1307" i="9" s="1"/>
  <c r="F1307" i="9"/>
  <c r="C1308" i="9" s="1"/>
  <c r="J1308" i="9" l="1"/>
  <c r="D1308" i="9"/>
  <c r="L1307" i="9"/>
  <c r="K1307" i="9"/>
  <c r="E1308" i="9" l="1"/>
  <c r="G1308" i="9" l="1"/>
  <c r="H1308" i="9"/>
  <c r="I1308" i="9" s="1"/>
  <c r="F1308" i="9"/>
  <c r="C1309" i="9" s="1"/>
  <c r="J1309" i="9" l="1"/>
  <c r="D1309" i="9"/>
  <c r="L1308" i="9"/>
  <c r="K1308" i="9"/>
  <c r="E1309" i="9" l="1"/>
  <c r="G1309" i="9" l="1"/>
  <c r="H1309" i="9"/>
  <c r="I1309" i="9" s="1"/>
  <c r="F1309" i="9"/>
  <c r="C1310" i="9" s="1"/>
  <c r="J1310" i="9" l="1"/>
  <c r="D1310" i="9"/>
  <c r="L1309" i="9"/>
  <c r="K1309" i="9"/>
  <c r="E1310" i="9" l="1"/>
  <c r="G1310" i="9" l="1"/>
  <c r="H1310" i="9"/>
  <c r="I1310" i="9" s="1"/>
  <c r="F1310" i="9"/>
  <c r="C1311" i="9" s="1"/>
  <c r="J1311" i="9" l="1"/>
  <c r="D1311" i="9"/>
  <c r="L1310" i="9"/>
  <c r="K1310" i="9"/>
  <c r="E1311" i="9" l="1"/>
  <c r="G1311" i="9" l="1"/>
  <c r="H1311" i="9"/>
  <c r="I1311" i="9" s="1"/>
  <c r="F1311" i="9"/>
  <c r="C1312" i="9" s="1"/>
  <c r="J1312" i="9" l="1"/>
  <c r="D1312" i="9"/>
  <c r="L1311" i="9"/>
  <c r="K1311" i="9"/>
  <c r="E1312" i="9" l="1"/>
  <c r="G1312" i="9" l="1"/>
  <c r="H1312" i="9"/>
  <c r="I1312" i="9" s="1"/>
  <c r="F1312" i="9"/>
  <c r="C1313" i="9" s="1"/>
  <c r="J1313" i="9" l="1"/>
  <c r="D1313" i="9"/>
  <c r="L1312" i="9"/>
  <c r="K1312" i="9"/>
  <c r="E1313" i="9" l="1"/>
  <c r="G1313" i="9" l="1"/>
  <c r="H1313" i="9"/>
  <c r="I1313" i="9" s="1"/>
  <c r="F1313" i="9"/>
  <c r="C1314" i="9" s="1"/>
  <c r="J1314" i="9" l="1"/>
  <c r="D1314" i="9"/>
  <c r="L1313" i="9"/>
  <c r="K1313" i="9"/>
  <c r="E1314" i="9" l="1"/>
  <c r="G1314" i="9" l="1"/>
  <c r="H1314" i="9"/>
  <c r="I1314" i="9" s="1"/>
  <c r="F1314" i="9"/>
  <c r="C1315" i="9" s="1"/>
  <c r="J1315" i="9" l="1"/>
  <c r="D1315" i="9"/>
  <c r="L1314" i="9"/>
  <c r="K1314" i="9"/>
  <c r="E1315" i="9" l="1"/>
  <c r="G1315" i="9" l="1"/>
  <c r="H1315" i="9"/>
  <c r="I1315" i="9" s="1"/>
  <c r="F1315" i="9"/>
  <c r="C1316" i="9" s="1"/>
  <c r="J1316" i="9" l="1"/>
  <c r="D1316" i="9"/>
  <c r="L1315" i="9"/>
  <c r="K1315" i="9"/>
  <c r="E1316" i="9" l="1"/>
  <c r="G1316" i="9" l="1"/>
  <c r="H1316" i="9"/>
  <c r="I1316" i="9" s="1"/>
  <c r="F1316" i="9"/>
  <c r="C1317" i="9" s="1"/>
  <c r="J1317" i="9" l="1"/>
  <c r="D1317" i="9"/>
  <c r="L1316" i="9"/>
  <c r="K1316" i="9"/>
  <c r="E1317" i="9" l="1"/>
  <c r="G1317" i="9" l="1"/>
  <c r="H1317" i="9"/>
  <c r="I1317" i="9" s="1"/>
  <c r="F1317" i="9"/>
  <c r="C1318" i="9" s="1"/>
  <c r="J1318" i="9" l="1"/>
  <c r="D1318" i="9"/>
  <c r="L1317" i="9"/>
  <c r="K1317" i="9"/>
  <c r="E1318" i="9" l="1"/>
  <c r="G1318" i="9" l="1"/>
  <c r="H1318" i="9"/>
  <c r="I1318" i="9" s="1"/>
  <c r="F1318" i="9"/>
  <c r="C1319" i="9" s="1"/>
  <c r="J1319" i="9" l="1"/>
  <c r="D1319" i="9"/>
  <c r="L1318" i="9"/>
  <c r="K1318" i="9"/>
  <c r="E1319" i="9" l="1"/>
  <c r="G1319" i="9" l="1"/>
  <c r="H1319" i="9"/>
  <c r="I1319" i="9" s="1"/>
  <c r="F1319" i="9"/>
  <c r="C1320" i="9" s="1"/>
  <c r="J1320" i="9" l="1"/>
  <c r="D1320" i="9"/>
  <c r="L1319" i="9"/>
  <c r="K1319" i="9"/>
  <c r="E1320" i="9" l="1"/>
  <c r="G1320" i="9" l="1"/>
  <c r="H1320" i="9"/>
  <c r="I1320" i="9" s="1"/>
  <c r="F1320" i="9"/>
  <c r="C1321" i="9" s="1"/>
  <c r="J1321" i="9" l="1"/>
  <c r="D1321" i="9"/>
  <c r="L1320" i="9"/>
  <c r="K1320" i="9"/>
  <c r="E1321" i="9" l="1"/>
  <c r="G1321" i="9" l="1"/>
  <c r="H1321" i="9"/>
  <c r="I1321" i="9" s="1"/>
  <c r="F1321" i="9"/>
  <c r="C1322" i="9" s="1"/>
  <c r="J1322" i="9" l="1"/>
  <c r="D1322" i="9"/>
  <c r="L1321" i="9"/>
  <c r="K1321" i="9"/>
  <c r="E1322" i="9" l="1"/>
  <c r="G1322" i="9" l="1"/>
  <c r="H1322" i="9"/>
  <c r="I1322" i="9" s="1"/>
  <c r="F1322" i="9"/>
  <c r="C1323" i="9" s="1"/>
  <c r="J1323" i="9" l="1"/>
  <c r="D1323" i="9"/>
  <c r="L1322" i="9"/>
  <c r="K1322" i="9"/>
  <c r="E1323" i="9" l="1"/>
  <c r="G1323" i="9" l="1"/>
  <c r="H1323" i="9"/>
  <c r="I1323" i="9" s="1"/>
  <c r="F1323" i="9"/>
  <c r="C1324" i="9" s="1"/>
  <c r="J1324" i="9" l="1"/>
  <c r="D1324" i="9"/>
  <c r="L1323" i="9"/>
  <c r="K1323" i="9"/>
  <c r="E1324" i="9" l="1"/>
  <c r="G1324" i="9" l="1"/>
  <c r="H1324" i="9"/>
  <c r="I1324" i="9" s="1"/>
  <c r="F1324" i="9"/>
  <c r="C1325" i="9" s="1"/>
  <c r="J1325" i="9" l="1"/>
  <c r="D1325" i="9"/>
  <c r="L1324" i="9"/>
  <c r="K1324" i="9"/>
  <c r="E1325" i="9" l="1"/>
  <c r="G1325" i="9" l="1"/>
  <c r="H1325" i="9"/>
  <c r="I1325" i="9" s="1"/>
  <c r="F1325" i="9"/>
  <c r="C1326" i="9" s="1"/>
  <c r="J1326" i="9" l="1"/>
  <c r="D1326" i="9"/>
  <c r="L1325" i="9"/>
  <c r="K1325" i="9"/>
  <c r="E1326" i="9" l="1"/>
  <c r="G1326" i="9" l="1"/>
  <c r="H1326" i="9"/>
  <c r="I1326" i="9" s="1"/>
  <c r="F1326" i="9"/>
  <c r="C1327" i="9" s="1"/>
  <c r="J1327" i="9" l="1"/>
  <c r="D1327" i="9"/>
  <c r="L1326" i="9"/>
  <c r="K1326" i="9"/>
  <c r="E1327" i="9" l="1"/>
  <c r="G1327" i="9" l="1"/>
  <c r="H1327" i="9"/>
  <c r="I1327" i="9" s="1"/>
  <c r="F1327" i="9"/>
  <c r="C1328" i="9" s="1"/>
  <c r="J1328" i="9" l="1"/>
  <c r="D1328" i="9"/>
  <c r="L1327" i="9"/>
  <c r="K1327" i="9"/>
  <c r="E1328" i="9" l="1"/>
  <c r="G1328" i="9" l="1"/>
  <c r="H1328" i="9"/>
  <c r="I1328" i="9" s="1"/>
  <c r="F1328" i="9"/>
  <c r="C1329" i="9" s="1"/>
  <c r="J1329" i="9" l="1"/>
  <c r="D1329" i="9"/>
  <c r="L1328" i="9"/>
  <c r="K1328" i="9"/>
  <c r="E1329" i="9" l="1"/>
  <c r="G1329" i="9" l="1"/>
  <c r="H1329" i="9"/>
  <c r="I1329" i="9" s="1"/>
  <c r="F1329" i="9"/>
  <c r="C1330" i="9" s="1"/>
  <c r="J1330" i="9" l="1"/>
  <c r="D1330" i="9"/>
  <c r="L1329" i="9"/>
  <c r="K1329" i="9"/>
  <c r="E1330" i="9" l="1"/>
  <c r="G1330" i="9" l="1"/>
  <c r="H1330" i="9"/>
  <c r="I1330" i="9" s="1"/>
  <c r="F1330" i="9"/>
  <c r="C1331" i="9" s="1"/>
  <c r="J1331" i="9" l="1"/>
  <c r="D1331" i="9"/>
  <c r="L1330" i="9"/>
  <c r="K1330" i="9"/>
  <c r="E1331" i="9" l="1"/>
  <c r="G1331" i="9" l="1"/>
  <c r="H1331" i="9"/>
  <c r="I1331" i="9" s="1"/>
  <c r="F1331" i="9"/>
  <c r="C1332" i="9" s="1"/>
  <c r="J1332" i="9" l="1"/>
  <c r="D1332" i="9"/>
  <c r="L1331" i="9"/>
  <c r="K1331" i="9"/>
  <c r="E1332" i="9" l="1"/>
  <c r="G1332" i="9" l="1"/>
  <c r="H1332" i="9"/>
  <c r="I1332" i="9" s="1"/>
  <c r="F1332" i="9"/>
  <c r="C1333" i="9" s="1"/>
  <c r="J1333" i="9" l="1"/>
  <c r="D1333" i="9"/>
  <c r="L1332" i="9"/>
  <c r="K1332" i="9"/>
  <c r="E1333" i="9" l="1"/>
  <c r="G1333" i="9" l="1"/>
  <c r="H1333" i="9"/>
  <c r="I1333" i="9" s="1"/>
  <c r="F1333" i="9"/>
  <c r="C1334" i="9" s="1"/>
  <c r="J1334" i="9" l="1"/>
  <c r="D1334" i="9"/>
  <c r="L1333" i="9"/>
  <c r="K1333" i="9"/>
  <c r="E1334" i="9" l="1"/>
  <c r="G1334" i="9" l="1"/>
  <c r="H1334" i="9"/>
  <c r="I1334" i="9" s="1"/>
  <c r="F1334" i="9"/>
  <c r="C1335" i="9" s="1"/>
  <c r="J1335" i="9" l="1"/>
  <c r="D1335" i="9"/>
  <c r="L1334" i="9"/>
  <c r="K1334" i="9"/>
  <c r="E1335" i="9" l="1"/>
  <c r="G1335" i="9" l="1"/>
  <c r="H1335" i="9"/>
  <c r="I1335" i="9" s="1"/>
  <c r="F1335" i="9"/>
  <c r="C1336" i="9" s="1"/>
  <c r="J1336" i="9" l="1"/>
  <c r="D1336" i="9"/>
  <c r="L1335" i="9"/>
  <c r="K1335" i="9"/>
  <c r="E1336" i="9" l="1"/>
  <c r="G1336" i="9" l="1"/>
  <c r="H1336" i="9"/>
  <c r="I1336" i="9" s="1"/>
  <c r="F1336" i="9"/>
  <c r="C1337" i="9" s="1"/>
  <c r="J1337" i="9" l="1"/>
  <c r="D1337" i="9"/>
  <c r="L1336" i="9"/>
  <c r="K1336" i="9"/>
  <c r="E1337" i="9" l="1"/>
  <c r="G1337" i="9" l="1"/>
  <c r="H1337" i="9"/>
  <c r="I1337" i="9" s="1"/>
  <c r="F1337" i="9"/>
  <c r="C1338" i="9" s="1"/>
  <c r="J1338" i="9" l="1"/>
  <c r="D1338" i="9"/>
  <c r="L1337" i="9"/>
  <c r="K1337" i="9"/>
  <c r="E1338" i="9" l="1"/>
  <c r="G1338" i="9" l="1"/>
  <c r="H1338" i="9"/>
  <c r="I1338" i="9" s="1"/>
  <c r="F1338" i="9"/>
  <c r="C1339" i="9" s="1"/>
  <c r="J1339" i="9" l="1"/>
  <c r="D1339" i="9"/>
  <c r="L1338" i="9"/>
  <c r="K1338" i="9"/>
  <c r="E1339" i="9" l="1"/>
  <c r="G1339" i="9" l="1"/>
  <c r="H1339" i="9"/>
  <c r="I1339" i="9" s="1"/>
  <c r="F1339" i="9"/>
  <c r="C1340" i="9" s="1"/>
  <c r="J1340" i="9" l="1"/>
  <c r="D1340" i="9"/>
  <c r="L1339" i="9"/>
  <c r="K1339" i="9"/>
  <c r="E1340" i="9" l="1"/>
  <c r="G1340" i="9" l="1"/>
  <c r="H1340" i="9"/>
  <c r="I1340" i="9" s="1"/>
  <c r="F1340" i="9"/>
  <c r="C1341" i="9" s="1"/>
  <c r="J1341" i="9" l="1"/>
  <c r="D1341" i="9"/>
  <c r="L1340" i="9"/>
  <c r="K1340" i="9"/>
  <c r="E1341" i="9" l="1"/>
  <c r="G1341" i="9" l="1"/>
  <c r="H1341" i="9"/>
  <c r="I1341" i="9" s="1"/>
  <c r="F1341" i="9"/>
  <c r="C1342" i="9" s="1"/>
  <c r="J1342" i="9" l="1"/>
  <c r="D1342" i="9"/>
  <c r="L1341" i="9"/>
  <c r="K1341" i="9"/>
  <c r="E1342" i="9" l="1"/>
  <c r="G1342" i="9" l="1"/>
  <c r="H1342" i="9"/>
  <c r="I1342" i="9" s="1"/>
  <c r="F1342" i="9"/>
  <c r="C1343" i="9" s="1"/>
  <c r="J1343" i="9" l="1"/>
  <c r="D1343" i="9"/>
  <c r="L1342" i="9"/>
  <c r="K1342" i="9"/>
  <c r="E1343" i="9" l="1"/>
  <c r="G1343" i="9" l="1"/>
  <c r="H1343" i="9"/>
  <c r="I1343" i="9" s="1"/>
  <c r="F1343" i="9"/>
  <c r="C1344" i="9" s="1"/>
  <c r="J1344" i="9" l="1"/>
  <c r="D1344" i="9"/>
  <c r="L1343" i="9"/>
  <c r="K1343" i="9"/>
  <c r="E1344" i="9" l="1"/>
  <c r="G1344" i="9" l="1"/>
  <c r="H1344" i="9"/>
  <c r="I1344" i="9" s="1"/>
  <c r="F1344" i="9"/>
  <c r="C1345" i="9" s="1"/>
  <c r="J1345" i="9" l="1"/>
  <c r="D1345" i="9"/>
  <c r="L1344" i="9"/>
  <c r="K1344" i="9"/>
  <c r="E1345" i="9" l="1"/>
  <c r="G1345" i="9" l="1"/>
  <c r="H1345" i="9"/>
  <c r="I1345" i="9" s="1"/>
  <c r="F1345" i="9"/>
  <c r="C1346" i="9" s="1"/>
  <c r="J1346" i="9" l="1"/>
  <c r="D1346" i="9"/>
  <c r="L1345" i="9"/>
  <c r="K1345" i="9"/>
  <c r="E1346" i="9" l="1"/>
  <c r="G1346" i="9" l="1"/>
  <c r="H1346" i="9"/>
  <c r="I1346" i="9" s="1"/>
  <c r="F1346" i="9"/>
  <c r="C1347" i="9" s="1"/>
  <c r="J1347" i="9" l="1"/>
  <c r="D1347" i="9"/>
  <c r="L1346" i="9"/>
  <c r="K1346" i="9"/>
  <c r="E1347" i="9" l="1"/>
  <c r="G1347" i="9" l="1"/>
  <c r="H1347" i="9"/>
  <c r="I1347" i="9" s="1"/>
  <c r="F1347" i="9"/>
  <c r="C1348" i="9" s="1"/>
  <c r="J1348" i="9" l="1"/>
  <c r="D1348" i="9"/>
  <c r="L1347" i="9"/>
  <c r="K1347" i="9"/>
  <c r="E1348" i="9" l="1"/>
  <c r="G1348" i="9" l="1"/>
  <c r="H1348" i="9"/>
  <c r="I1348" i="9" s="1"/>
  <c r="F1348" i="9"/>
  <c r="C1349" i="9" s="1"/>
  <c r="J1349" i="9" l="1"/>
  <c r="D1349" i="9"/>
  <c r="L1348" i="9"/>
  <c r="K1348" i="9"/>
  <c r="E1349" i="9" l="1"/>
  <c r="G1349" i="9" l="1"/>
  <c r="H1349" i="9"/>
  <c r="I1349" i="9" s="1"/>
  <c r="F1349" i="9"/>
  <c r="C1350" i="9" s="1"/>
  <c r="J1350" i="9" l="1"/>
  <c r="D1350" i="9"/>
  <c r="L1349" i="9"/>
  <c r="K1349" i="9"/>
  <c r="E1350" i="9" l="1"/>
  <c r="G1350" i="9" l="1"/>
  <c r="H1350" i="9"/>
  <c r="I1350" i="9" s="1"/>
  <c r="F1350" i="9"/>
  <c r="C1351" i="9" s="1"/>
  <c r="J1351" i="9" l="1"/>
  <c r="D1351" i="9"/>
  <c r="L1350" i="9"/>
  <c r="K1350" i="9"/>
  <c r="E1351" i="9" l="1"/>
  <c r="G1351" i="9" l="1"/>
  <c r="H1351" i="9"/>
  <c r="I1351" i="9" s="1"/>
  <c r="F1351" i="9"/>
  <c r="C1352" i="9" s="1"/>
  <c r="J1352" i="9" l="1"/>
  <c r="D1352" i="9"/>
  <c r="L1351" i="9"/>
  <c r="K1351" i="9"/>
  <c r="E1352" i="9" l="1"/>
  <c r="G1352" i="9" l="1"/>
  <c r="H1352" i="9"/>
  <c r="I1352" i="9" s="1"/>
  <c r="F1352" i="9"/>
  <c r="C1353" i="9" s="1"/>
  <c r="J1353" i="9" l="1"/>
  <c r="D1353" i="9"/>
  <c r="L1352" i="9"/>
  <c r="K1352" i="9"/>
  <c r="E1353" i="9" l="1"/>
  <c r="G1353" i="9" l="1"/>
  <c r="H1353" i="9"/>
  <c r="I1353" i="9" s="1"/>
  <c r="F1353" i="9"/>
  <c r="C1354" i="9" s="1"/>
  <c r="J1354" i="9" l="1"/>
  <c r="D1354" i="9"/>
  <c r="L1353" i="9"/>
  <c r="K1353" i="9"/>
  <c r="E1354" i="9" l="1"/>
  <c r="G1354" i="9" l="1"/>
  <c r="H1354" i="9"/>
  <c r="I1354" i="9" s="1"/>
  <c r="F1354" i="9"/>
  <c r="C1355" i="9" s="1"/>
  <c r="J1355" i="9" l="1"/>
  <c r="D1355" i="9"/>
  <c r="L1354" i="9"/>
  <c r="K1354" i="9"/>
  <c r="E1355" i="9" l="1"/>
  <c r="G1355" i="9" l="1"/>
  <c r="H1355" i="9"/>
  <c r="I1355" i="9" s="1"/>
  <c r="F1355" i="9"/>
  <c r="C1356" i="9" s="1"/>
  <c r="J1356" i="9" l="1"/>
  <c r="D1356" i="9"/>
  <c r="L1355" i="9"/>
  <c r="K1355" i="9"/>
  <c r="E1356" i="9" l="1"/>
  <c r="G1356" i="9" l="1"/>
  <c r="H1356" i="9"/>
  <c r="I1356" i="9" s="1"/>
  <c r="F1356" i="9"/>
  <c r="C1357" i="9" s="1"/>
  <c r="J1357" i="9" l="1"/>
  <c r="D1357" i="9"/>
  <c r="L1356" i="9"/>
  <c r="K1356" i="9"/>
  <c r="E1357" i="9" l="1"/>
  <c r="G1357" i="9" l="1"/>
  <c r="H1357" i="9"/>
  <c r="I1357" i="9" s="1"/>
  <c r="F1357" i="9"/>
  <c r="C1358" i="9" s="1"/>
  <c r="J1358" i="9" l="1"/>
  <c r="D1358" i="9"/>
  <c r="L1357" i="9"/>
  <c r="K1357" i="9"/>
  <c r="E1358" i="9" l="1"/>
  <c r="G1358" i="9" l="1"/>
  <c r="H1358" i="9"/>
  <c r="I1358" i="9" s="1"/>
  <c r="F1358" i="9"/>
  <c r="C1359" i="9" s="1"/>
  <c r="J1359" i="9" l="1"/>
  <c r="D1359" i="9"/>
  <c r="L1358" i="9"/>
  <c r="K1358" i="9"/>
  <c r="E1359" i="9" l="1"/>
  <c r="G1359" i="9" l="1"/>
  <c r="H1359" i="9"/>
  <c r="I1359" i="9" s="1"/>
  <c r="F1359" i="9"/>
  <c r="C1360" i="9" s="1"/>
  <c r="J1360" i="9" l="1"/>
  <c r="D1360" i="9"/>
  <c r="L1359" i="9"/>
  <c r="K1359" i="9"/>
  <c r="E1360" i="9" l="1"/>
  <c r="G1360" i="9" l="1"/>
  <c r="H1360" i="9"/>
  <c r="I1360" i="9" s="1"/>
  <c r="F1360" i="9"/>
  <c r="C1361" i="9" s="1"/>
  <c r="J1361" i="9" l="1"/>
  <c r="D1361" i="9"/>
  <c r="L1360" i="9"/>
  <c r="K1360" i="9"/>
  <c r="E1361" i="9" l="1"/>
  <c r="G1361" i="9" l="1"/>
  <c r="H1361" i="9"/>
  <c r="I1361" i="9" s="1"/>
  <c r="F1361" i="9"/>
  <c r="C1362" i="9" s="1"/>
  <c r="J1362" i="9" l="1"/>
  <c r="D1362" i="9"/>
  <c r="L1361" i="9"/>
  <c r="K1361" i="9"/>
  <c r="E1362" i="9" l="1"/>
  <c r="G1362" i="9" l="1"/>
  <c r="H1362" i="9"/>
  <c r="I1362" i="9" s="1"/>
  <c r="F1362" i="9"/>
  <c r="C1363" i="9" s="1"/>
  <c r="J1363" i="9" l="1"/>
  <c r="D1363" i="9"/>
  <c r="L1362" i="9"/>
  <c r="K1362" i="9"/>
  <c r="E1363" i="9" l="1"/>
  <c r="G1363" i="9" l="1"/>
  <c r="H1363" i="9"/>
  <c r="I1363" i="9" s="1"/>
  <c r="F1363" i="9"/>
  <c r="C1364" i="9" s="1"/>
  <c r="J1364" i="9" l="1"/>
  <c r="D1364" i="9"/>
  <c r="L1363" i="9"/>
  <c r="K1363" i="9"/>
  <c r="E1364" i="9" l="1"/>
  <c r="G1364" i="9" l="1"/>
  <c r="H1364" i="9"/>
  <c r="I1364" i="9" s="1"/>
  <c r="F1364" i="9"/>
  <c r="C1365" i="9" s="1"/>
  <c r="J1365" i="9" l="1"/>
  <c r="D1365" i="9"/>
  <c r="L1364" i="9"/>
  <c r="K1364" i="9"/>
  <c r="E1365" i="9" l="1"/>
  <c r="G1365" i="9" l="1"/>
  <c r="H1365" i="9"/>
  <c r="I1365" i="9" s="1"/>
  <c r="F1365" i="9"/>
  <c r="C1366" i="9" s="1"/>
  <c r="J1366" i="9" l="1"/>
  <c r="D1366" i="9"/>
  <c r="L1365" i="9"/>
  <c r="K1365" i="9"/>
  <c r="E1366" i="9" l="1"/>
  <c r="G1366" i="9" l="1"/>
  <c r="H1366" i="9"/>
  <c r="I1366" i="9" s="1"/>
  <c r="F1366" i="9"/>
  <c r="C1367" i="9" s="1"/>
  <c r="J1367" i="9" l="1"/>
  <c r="D1367" i="9"/>
  <c r="L1366" i="9"/>
  <c r="K1366" i="9"/>
  <c r="E1367" i="9" l="1"/>
  <c r="G1367" i="9" l="1"/>
  <c r="H1367" i="9"/>
  <c r="I1367" i="9" s="1"/>
  <c r="F1367" i="9"/>
  <c r="C1368" i="9" s="1"/>
  <c r="J1368" i="9" l="1"/>
  <c r="D1368" i="9"/>
  <c r="L1367" i="9"/>
  <c r="K1367" i="9"/>
  <c r="E1368" i="9" l="1"/>
  <c r="G1368" i="9" l="1"/>
  <c r="H1368" i="9"/>
  <c r="I1368" i="9" s="1"/>
  <c r="F1368" i="9"/>
  <c r="C1369" i="9" s="1"/>
  <c r="J1369" i="9" l="1"/>
  <c r="D1369" i="9"/>
  <c r="L1368" i="9"/>
  <c r="K1368" i="9"/>
  <c r="E1369" i="9" l="1"/>
  <c r="G1369" i="9" l="1"/>
  <c r="H1369" i="9"/>
  <c r="I1369" i="9" s="1"/>
  <c r="F1369" i="9"/>
  <c r="C1370" i="9" s="1"/>
  <c r="J1370" i="9" l="1"/>
  <c r="D1370" i="9"/>
  <c r="L1369" i="9"/>
  <c r="K1369" i="9"/>
  <c r="E1370" i="9" l="1"/>
  <c r="G1370" i="9" l="1"/>
  <c r="H1370" i="9"/>
  <c r="I1370" i="9" s="1"/>
  <c r="F1370" i="9"/>
  <c r="C1371" i="9" s="1"/>
  <c r="J1371" i="9" l="1"/>
  <c r="D1371" i="9"/>
  <c r="L1370" i="9"/>
  <c r="K1370" i="9"/>
  <c r="E1371" i="9" l="1"/>
  <c r="G1371" i="9" l="1"/>
  <c r="H1371" i="9"/>
  <c r="I1371" i="9" s="1"/>
  <c r="F1371" i="9"/>
  <c r="C1372" i="9" s="1"/>
  <c r="J1372" i="9" l="1"/>
  <c r="D1372" i="9"/>
  <c r="L1371" i="9"/>
  <c r="K1371" i="9"/>
  <c r="E1372" i="9" l="1"/>
  <c r="G1372" i="9" l="1"/>
  <c r="H1372" i="9"/>
  <c r="I1372" i="9" s="1"/>
  <c r="F1372" i="9"/>
  <c r="C1373" i="9" s="1"/>
  <c r="J1373" i="9" l="1"/>
  <c r="D1373" i="9"/>
  <c r="L1372" i="9"/>
  <c r="K1372" i="9"/>
  <c r="E1373" i="9" l="1"/>
  <c r="G1373" i="9" l="1"/>
  <c r="H1373" i="9"/>
  <c r="I1373" i="9" s="1"/>
  <c r="F1373" i="9"/>
  <c r="C1374" i="9" s="1"/>
  <c r="J1374" i="9" l="1"/>
  <c r="D1374" i="9"/>
  <c r="L1373" i="9"/>
  <c r="K1373" i="9"/>
  <c r="E1374" i="9" l="1"/>
  <c r="G1374" i="9" l="1"/>
  <c r="H1374" i="9"/>
  <c r="I1374" i="9" s="1"/>
  <c r="F1374" i="9"/>
  <c r="C1375" i="9" s="1"/>
  <c r="J1375" i="9" l="1"/>
  <c r="D1375" i="9"/>
  <c r="L1374" i="9"/>
  <c r="K1374" i="9"/>
  <c r="E1375" i="9" l="1"/>
  <c r="G1375" i="9" l="1"/>
  <c r="H1375" i="9"/>
  <c r="I1375" i="9" s="1"/>
  <c r="F1375" i="9"/>
  <c r="C1376" i="9" s="1"/>
  <c r="J1376" i="9" l="1"/>
  <c r="D1376" i="9"/>
  <c r="L1375" i="9"/>
  <c r="K1375" i="9"/>
  <c r="E1376" i="9" l="1"/>
  <c r="G1376" i="9" l="1"/>
  <c r="H1376" i="9"/>
  <c r="I1376" i="9" s="1"/>
  <c r="F1376" i="9"/>
  <c r="C1377" i="9" s="1"/>
  <c r="J1377" i="9" l="1"/>
  <c r="D1377" i="9"/>
  <c r="L1376" i="9"/>
  <c r="K1376" i="9"/>
  <c r="E1377" i="9" l="1"/>
  <c r="G1377" i="9" l="1"/>
  <c r="H1377" i="9"/>
  <c r="I1377" i="9" s="1"/>
  <c r="F1377" i="9"/>
  <c r="C1378" i="9" s="1"/>
  <c r="J1378" i="9" l="1"/>
  <c r="D1378" i="9"/>
  <c r="L1377" i="9"/>
  <c r="K1377" i="9"/>
  <c r="E1378" i="9" l="1"/>
  <c r="G1378" i="9" l="1"/>
  <c r="H1378" i="9"/>
  <c r="I1378" i="9" s="1"/>
  <c r="F1378" i="9"/>
  <c r="C1379" i="9" s="1"/>
  <c r="J1379" i="9" l="1"/>
  <c r="D1379" i="9"/>
  <c r="L1378" i="9"/>
  <c r="K1378" i="9"/>
  <c r="E1379" i="9" l="1"/>
  <c r="G1379" i="9" l="1"/>
  <c r="H1379" i="9"/>
  <c r="I1379" i="9" s="1"/>
  <c r="F1379" i="9"/>
  <c r="C1380" i="9" s="1"/>
  <c r="J1380" i="9" l="1"/>
  <c r="D1380" i="9"/>
  <c r="L1379" i="9"/>
  <c r="K1379" i="9"/>
  <c r="E1380" i="9" l="1"/>
  <c r="G1380" i="9" l="1"/>
  <c r="H1380" i="9"/>
  <c r="I1380" i="9" s="1"/>
  <c r="F1380" i="9"/>
  <c r="C1381" i="9" s="1"/>
  <c r="J1381" i="9" l="1"/>
  <c r="D1381" i="9"/>
  <c r="L1380" i="9"/>
  <c r="K1380" i="9"/>
  <c r="E1381" i="9" l="1"/>
  <c r="G1381" i="9" l="1"/>
  <c r="H1381" i="9"/>
  <c r="I1381" i="9" s="1"/>
  <c r="F1381" i="9"/>
  <c r="C1382" i="9" s="1"/>
  <c r="J1382" i="9" l="1"/>
  <c r="D1382" i="9"/>
  <c r="L1381" i="9"/>
  <c r="K1381" i="9"/>
  <c r="E1382" i="9" l="1"/>
  <c r="G1382" i="9" l="1"/>
  <c r="H1382" i="9"/>
  <c r="I1382" i="9" s="1"/>
  <c r="F1382" i="9"/>
  <c r="C1383" i="9" s="1"/>
  <c r="J1383" i="9" l="1"/>
  <c r="D1383" i="9"/>
  <c r="L1382" i="9"/>
  <c r="K1382" i="9"/>
  <c r="E1383" i="9" l="1"/>
  <c r="G1383" i="9" l="1"/>
  <c r="H1383" i="9"/>
  <c r="I1383" i="9" s="1"/>
  <c r="F1383" i="9"/>
  <c r="C1384" i="9" s="1"/>
  <c r="J1384" i="9" l="1"/>
  <c r="D1384" i="9"/>
  <c r="L1383" i="9"/>
  <c r="K1383" i="9"/>
  <c r="E1384" i="9" l="1"/>
  <c r="G1384" i="9" l="1"/>
  <c r="H1384" i="9"/>
  <c r="I1384" i="9" s="1"/>
  <c r="F1384" i="9"/>
  <c r="C1385" i="9" s="1"/>
  <c r="J1385" i="9" l="1"/>
  <c r="D1385" i="9"/>
  <c r="L1384" i="9"/>
  <c r="K1384" i="9"/>
  <c r="E1385" i="9" l="1"/>
  <c r="G1385" i="9" l="1"/>
  <c r="H1385" i="9"/>
  <c r="I1385" i="9" s="1"/>
  <c r="F1385" i="9"/>
  <c r="C1386" i="9" s="1"/>
  <c r="J1386" i="9" l="1"/>
  <c r="D1386" i="9"/>
  <c r="L1385" i="9"/>
  <c r="K1385" i="9"/>
  <c r="E1386" i="9" l="1"/>
  <c r="G1386" i="9" l="1"/>
  <c r="H1386" i="9"/>
  <c r="I1386" i="9" s="1"/>
  <c r="F1386" i="9"/>
  <c r="C1387" i="9" s="1"/>
  <c r="J1387" i="9" l="1"/>
  <c r="D1387" i="9"/>
  <c r="L1386" i="9"/>
  <c r="K1386" i="9"/>
  <c r="E1387" i="9" l="1"/>
  <c r="G1387" i="9" l="1"/>
  <c r="H1387" i="9"/>
  <c r="I1387" i="9" s="1"/>
  <c r="F1387" i="9"/>
  <c r="C1388" i="9" s="1"/>
  <c r="J1388" i="9" l="1"/>
  <c r="D1388" i="9"/>
  <c r="L1387" i="9"/>
  <c r="K1387" i="9"/>
  <c r="E1388" i="9" l="1"/>
  <c r="G1388" i="9" l="1"/>
  <c r="H1388" i="9"/>
  <c r="I1388" i="9" s="1"/>
  <c r="F1388" i="9"/>
  <c r="C1389" i="9" s="1"/>
  <c r="J1389" i="9" l="1"/>
  <c r="D1389" i="9"/>
  <c r="L1388" i="9"/>
  <c r="K1388" i="9"/>
  <c r="E1389" i="9" l="1"/>
  <c r="G1389" i="9" l="1"/>
  <c r="H1389" i="9"/>
  <c r="I1389" i="9" s="1"/>
  <c r="F1389" i="9"/>
  <c r="C1390" i="9" s="1"/>
  <c r="J1390" i="9" l="1"/>
  <c r="D1390" i="9"/>
  <c r="L1389" i="9"/>
  <c r="K1389" i="9"/>
  <c r="E1390" i="9" l="1"/>
  <c r="G1390" i="9" l="1"/>
  <c r="H1390" i="9"/>
  <c r="I1390" i="9" s="1"/>
  <c r="F1390" i="9"/>
  <c r="C1391" i="9" s="1"/>
  <c r="J1391" i="9" l="1"/>
  <c r="D1391" i="9"/>
  <c r="L1390" i="9"/>
  <c r="K1390" i="9"/>
  <c r="E1391" i="9"/>
  <c r="F1391" i="9" l="1"/>
  <c r="C1392" i="9" s="1"/>
  <c r="H1391" i="9"/>
  <c r="I1391" i="9" s="1"/>
  <c r="G1391" i="9"/>
  <c r="J1392" i="9" l="1"/>
  <c r="D1392" i="9"/>
  <c r="L1391" i="9"/>
  <c r="K1391" i="9"/>
  <c r="E1392" i="9"/>
  <c r="F1392" i="9" l="1"/>
  <c r="C1393" i="9" s="1"/>
  <c r="H1392" i="9"/>
  <c r="I1392" i="9" s="1"/>
  <c r="G1392" i="9"/>
  <c r="J1393" i="9" l="1"/>
  <c r="D1393" i="9"/>
  <c r="L1392" i="9"/>
  <c r="K1392" i="9"/>
  <c r="E1393" i="9"/>
  <c r="F1393" i="9" l="1"/>
  <c r="C1394" i="9" s="1"/>
  <c r="H1393" i="9"/>
  <c r="I1393" i="9" s="1"/>
  <c r="G1393" i="9"/>
  <c r="J1394" i="9" l="1"/>
  <c r="D1394" i="9"/>
  <c r="L1393" i="9"/>
  <c r="K1393" i="9"/>
  <c r="E1394" i="9"/>
  <c r="G1394" i="9" l="1"/>
  <c r="H1394" i="9"/>
  <c r="I1394" i="9" s="1"/>
  <c r="F1394" i="9"/>
  <c r="C1395" i="9" s="1"/>
  <c r="J1395" i="9" l="1"/>
  <c r="D1395" i="9"/>
  <c r="L1394" i="9"/>
  <c r="K1394" i="9"/>
  <c r="E1395" i="9"/>
  <c r="F1395" i="9" l="1"/>
  <c r="C1396" i="9" s="1"/>
  <c r="H1395" i="9"/>
  <c r="I1395" i="9" s="1"/>
  <c r="G1395" i="9"/>
  <c r="J1396" i="9" l="1"/>
  <c r="D1396" i="9"/>
  <c r="L1395" i="9"/>
  <c r="K1395" i="9"/>
  <c r="E1396" i="9"/>
  <c r="F1396" i="9" l="1"/>
  <c r="C1397" i="9" s="1"/>
  <c r="G1396" i="9"/>
  <c r="H1396" i="9"/>
  <c r="I1396" i="9" s="1"/>
  <c r="J1397" i="9" l="1"/>
  <c r="D1397" i="9"/>
  <c r="L1396" i="9"/>
  <c r="K1396" i="9"/>
  <c r="E1397" i="9"/>
  <c r="G1397" i="9" l="1"/>
  <c r="H1397" i="9"/>
  <c r="I1397" i="9" s="1"/>
  <c r="F1397" i="9"/>
  <c r="C1398" i="9" s="1"/>
  <c r="J1398" i="9" l="1"/>
  <c r="D1398" i="9"/>
  <c r="L1397" i="9"/>
  <c r="K1397" i="9"/>
  <c r="E1398" i="9"/>
  <c r="H1398" i="9" l="1"/>
  <c r="I1398" i="9" s="1"/>
  <c r="F1398" i="9"/>
  <c r="C1399" i="9" s="1"/>
  <c r="G1398" i="9"/>
  <c r="J1399" i="9" l="1"/>
  <c r="D1399" i="9"/>
  <c r="L1398" i="9"/>
  <c r="K1398" i="9"/>
  <c r="E1399" i="9"/>
  <c r="F1399" i="9" l="1"/>
  <c r="C1400" i="9" s="1"/>
  <c r="G1399" i="9"/>
  <c r="H1399" i="9"/>
  <c r="I1399" i="9" s="1"/>
  <c r="J1400" i="9" l="1"/>
  <c r="D1400" i="9"/>
  <c r="L1399" i="9"/>
  <c r="K1399" i="9"/>
  <c r="E1400" i="9"/>
  <c r="F1400" i="9" l="1"/>
  <c r="C1401" i="9" s="1"/>
  <c r="G1400" i="9"/>
  <c r="H1400" i="9"/>
  <c r="I1400" i="9" s="1"/>
  <c r="J1401" i="9" l="1"/>
  <c r="D1401" i="9"/>
  <c r="L1400" i="9"/>
  <c r="K1400" i="9"/>
  <c r="E1401" i="9"/>
  <c r="G1401" i="9" l="1"/>
  <c r="H1401" i="9"/>
  <c r="I1401" i="9" s="1"/>
  <c r="F1401" i="9"/>
  <c r="C1402" i="9" s="1"/>
  <c r="J1402" i="9" l="1"/>
  <c r="D1402" i="9"/>
  <c r="L1401" i="9"/>
  <c r="K1401" i="9"/>
  <c r="E1402" i="9"/>
  <c r="H1402" i="9" l="1"/>
  <c r="I1402" i="9" s="1"/>
  <c r="F1402" i="9"/>
  <c r="C1403" i="9" s="1"/>
  <c r="G1402" i="9"/>
  <c r="J1403" i="9" l="1"/>
  <c r="D1403" i="9"/>
  <c r="L1402" i="9"/>
  <c r="K1402" i="9"/>
  <c r="E1403" i="9"/>
  <c r="G1403" i="9" l="1"/>
  <c r="H1403" i="9"/>
  <c r="I1403" i="9" s="1"/>
  <c r="F1403" i="9"/>
  <c r="C1404" i="9" s="1"/>
  <c r="J1404" i="9" l="1"/>
  <c r="D1404" i="9"/>
  <c r="L1403" i="9"/>
  <c r="K1403" i="9"/>
  <c r="E1404" i="9"/>
  <c r="G1404" i="9" l="1"/>
  <c r="H1404" i="9"/>
  <c r="I1404" i="9" s="1"/>
  <c r="F1404" i="9"/>
  <c r="C1405" i="9" s="1"/>
  <c r="J1405" i="9" l="1"/>
  <c r="D1405" i="9"/>
  <c r="L1404" i="9"/>
  <c r="K1404" i="9"/>
  <c r="E1405" i="9"/>
  <c r="G1405" i="9" l="1"/>
  <c r="H1405" i="9"/>
  <c r="I1405" i="9" s="1"/>
  <c r="F1405" i="9"/>
  <c r="C1406" i="9" s="1"/>
  <c r="J1406" i="9" l="1"/>
  <c r="D1406" i="9"/>
  <c r="L1405" i="9"/>
  <c r="K1405" i="9"/>
  <c r="E1406" i="9"/>
  <c r="G1406" i="9" l="1"/>
  <c r="H1406" i="9"/>
  <c r="I1406" i="9" s="1"/>
  <c r="F1406" i="9"/>
  <c r="C1407" i="9" s="1"/>
  <c r="J1407" i="9" l="1"/>
  <c r="D1407" i="9"/>
  <c r="L1406" i="9"/>
  <c r="K1406" i="9"/>
  <c r="E1407" i="9"/>
  <c r="G1407" i="9" l="1"/>
  <c r="H1407" i="9"/>
  <c r="I1407" i="9" s="1"/>
  <c r="F1407" i="9"/>
  <c r="C1408" i="9" s="1"/>
  <c r="J1408" i="9" l="1"/>
  <c r="D1408" i="9"/>
  <c r="L1407" i="9"/>
  <c r="K1407" i="9"/>
  <c r="E1408" i="9"/>
  <c r="G1408" i="9" l="1"/>
  <c r="H1408" i="9"/>
  <c r="I1408" i="9" s="1"/>
  <c r="F1408" i="9"/>
  <c r="C1409" i="9" s="1"/>
  <c r="J1409" i="9" l="1"/>
  <c r="D1409" i="9"/>
  <c r="L1408" i="9"/>
  <c r="K1408" i="9"/>
  <c r="E1409" i="9"/>
  <c r="H1409" i="9" l="1"/>
  <c r="I1409" i="9" s="1"/>
  <c r="G1409" i="9"/>
  <c r="F1409" i="9"/>
  <c r="C1410" i="9" s="1"/>
  <c r="J1410" i="9" l="1"/>
  <c r="D1410" i="9"/>
  <c r="L1409" i="9"/>
  <c r="K1409" i="9"/>
  <c r="E1410" i="9"/>
  <c r="G1410" i="9" l="1"/>
  <c r="H1410" i="9"/>
  <c r="I1410" i="9" s="1"/>
  <c r="F1410" i="9"/>
  <c r="C1411" i="9" s="1"/>
  <c r="J1411" i="9" l="1"/>
  <c r="D1411" i="9"/>
  <c r="L1410" i="9"/>
  <c r="K1410" i="9"/>
  <c r="E1411" i="9"/>
  <c r="F1411" i="9" l="1"/>
  <c r="C1412" i="9" s="1"/>
  <c r="H1411" i="9"/>
  <c r="I1411" i="9" s="1"/>
  <c r="G1411" i="9"/>
  <c r="J1412" i="9" l="1"/>
  <c r="D1412" i="9"/>
  <c r="L1411" i="9"/>
  <c r="K1411" i="9"/>
  <c r="E1412" i="9"/>
  <c r="G1412" i="9" l="1"/>
  <c r="H1412" i="9"/>
  <c r="I1412" i="9" s="1"/>
  <c r="F1412" i="9"/>
  <c r="C1413" i="9" s="1"/>
  <c r="J1413" i="9" l="1"/>
  <c r="D1413" i="9"/>
  <c r="L1412" i="9"/>
  <c r="K1412" i="9"/>
  <c r="E1413" i="9"/>
  <c r="G1413" i="9" l="1"/>
  <c r="H1413" i="9"/>
  <c r="I1413" i="9" s="1"/>
  <c r="F1413" i="9"/>
  <c r="C1414" i="9" s="1"/>
  <c r="J1414" i="9" l="1"/>
  <c r="D1414" i="9"/>
  <c r="L1413" i="9"/>
  <c r="K1413" i="9"/>
  <c r="E1414" i="9"/>
  <c r="G1414" i="9" l="1"/>
  <c r="H1414" i="9"/>
  <c r="I1414" i="9" s="1"/>
  <c r="F1414" i="9"/>
  <c r="C1415" i="9" s="1"/>
  <c r="J1415" i="9" l="1"/>
  <c r="D1415" i="9"/>
  <c r="L1414" i="9"/>
  <c r="K1414" i="9"/>
  <c r="E1415" i="9"/>
  <c r="F1415" i="9" l="1"/>
  <c r="C1416" i="9" s="1"/>
  <c r="G1415" i="9"/>
  <c r="H1415" i="9"/>
  <c r="I1415" i="9" s="1"/>
  <c r="J1416" i="9" l="1"/>
  <c r="D1416" i="9"/>
  <c r="L1415" i="9"/>
  <c r="K1415" i="9"/>
  <c r="E1416" i="9"/>
  <c r="H1416" i="9" l="1"/>
  <c r="I1416" i="9" s="1"/>
  <c r="G1416" i="9"/>
  <c r="F1416" i="9"/>
  <c r="C1417" i="9" s="1"/>
  <c r="J1417" i="9" l="1"/>
  <c r="D1417" i="9"/>
  <c r="L1416" i="9"/>
  <c r="K1416" i="9"/>
  <c r="E1417" i="9"/>
  <c r="F1417" i="9" l="1"/>
  <c r="C1418" i="9" s="1"/>
  <c r="H1417" i="9"/>
  <c r="I1417" i="9" s="1"/>
  <c r="G1417" i="9"/>
  <c r="J1418" i="9" l="1"/>
  <c r="D1418" i="9"/>
  <c r="L1417" i="9"/>
  <c r="K1417" i="9"/>
  <c r="E1418" i="9"/>
  <c r="G1418" i="9" l="1"/>
  <c r="H1418" i="9"/>
  <c r="I1418" i="9" s="1"/>
  <c r="F1418" i="9"/>
  <c r="C1419" i="9" s="1"/>
  <c r="J1419" i="9" l="1"/>
  <c r="D1419" i="9"/>
  <c r="L1418" i="9"/>
  <c r="K1418" i="9"/>
  <c r="E1419" i="9"/>
  <c r="G1419" i="9" l="1"/>
  <c r="H1419" i="9"/>
  <c r="I1419" i="9" s="1"/>
  <c r="F1419" i="9"/>
  <c r="C1420" i="9" s="1"/>
  <c r="J1420" i="9" l="1"/>
  <c r="D1420" i="9"/>
  <c r="L1419" i="9"/>
  <c r="K1419" i="9"/>
  <c r="E1420" i="9"/>
  <c r="F1420" i="9" l="1"/>
  <c r="C1421" i="9" s="1"/>
  <c r="G1420" i="9"/>
  <c r="H1420" i="9"/>
  <c r="I1420" i="9" s="1"/>
  <c r="J1421" i="9" l="1"/>
  <c r="D1421" i="9"/>
  <c r="L1420" i="9"/>
  <c r="K1420" i="9"/>
  <c r="E1421" i="9"/>
  <c r="F1421" i="9" l="1"/>
  <c r="C1422" i="9" s="1"/>
  <c r="G1421" i="9"/>
  <c r="H1421" i="9"/>
  <c r="I1421" i="9" s="1"/>
  <c r="J1422" i="9" l="1"/>
  <c r="D1422" i="9"/>
  <c r="L1421" i="9"/>
  <c r="K1421" i="9"/>
  <c r="E1422" i="9"/>
  <c r="G1422" i="9" l="1"/>
  <c r="H1422" i="9"/>
  <c r="I1422" i="9" s="1"/>
  <c r="F1422" i="9"/>
  <c r="C1423" i="9" s="1"/>
  <c r="J1423" i="9" l="1"/>
  <c r="D1423" i="9"/>
  <c r="L1422" i="9"/>
  <c r="K1422" i="9"/>
  <c r="E1423" i="9"/>
  <c r="H1423" i="9" l="1"/>
  <c r="I1423" i="9" s="1"/>
  <c r="F1423" i="9"/>
  <c r="C1424" i="9" s="1"/>
  <c r="G1423" i="9"/>
  <c r="J1424" i="9" l="1"/>
  <c r="D1424" i="9"/>
  <c r="L1423" i="9"/>
  <c r="K1423" i="9"/>
  <c r="E1424" i="9"/>
  <c r="H1424" i="9" l="1"/>
  <c r="I1424" i="9" s="1"/>
  <c r="F1424" i="9"/>
  <c r="C1425" i="9" s="1"/>
  <c r="G1424" i="9"/>
  <c r="J1425" i="9" l="1"/>
  <c r="D1425" i="9"/>
  <c r="L1424" i="9"/>
  <c r="K1424" i="9"/>
  <c r="E1425" i="9"/>
  <c r="G1425" i="9" l="1"/>
  <c r="H1425" i="9"/>
  <c r="I1425" i="9" s="1"/>
  <c r="F1425" i="9"/>
  <c r="C1426" i="9" s="1"/>
  <c r="J1426" i="9" l="1"/>
  <c r="D1426" i="9"/>
  <c r="L1425" i="9"/>
  <c r="K1425" i="9"/>
  <c r="E1426" i="9"/>
  <c r="G1426" i="9" l="1"/>
  <c r="H1426" i="9"/>
  <c r="I1426" i="9" s="1"/>
  <c r="F1426" i="9"/>
  <c r="C1427" i="9" s="1"/>
  <c r="J1427" i="9" l="1"/>
  <c r="D1427" i="9"/>
  <c r="L1426" i="9"/>
  <c r="K1426" i="9"/>
  <c r="E1427" i="9"/>
  <c r="G1427" i="9" l="1"/>
  <c r="F1427" i="9"/>
  <c r="C1428" i="9" s="1"/>
  <c r="H1427" i="9"/>
  <c r="I1427" i="9" s="1"/>
  <c r="J1428" i="9" l="1"/>
  <c r="D1428" i="9"/>
  <c r="L1427" i="9"/>
  <c r="K1427" i="9"/>
  <c r="E1428" i="9"/>
  <c r="F1428" i="9" l="1"/>
  <c r="C1429" i="9" s="1"/>
  <c r="G1428" i="9"/>
  <c r="H1428" i="9"/>
  <c r="I1428" i="9" s="1"/>
  <c r="J1429" i="9" l="1"/>
  <c r="D1429" i="9"/>
  <c r="L1428" i="9"/>
  <c r="K1428" i="9"/>
  <c r="E1429" i="9"/>
  <c r="G1429" i="9" l="1"/>
  <c r="F1429" i="9"/>
  <c r="C1430" i="9" s="1"/>
  <c r="H1429" i="9"/>
  <c r="I1429" i="9" s="1"/>
  <c r="J1430" i="9" l="1"/>
  <c r="D1430" i="9"/>
  <c r="L1429" i="9"/>
  <c r="K1429" i="9"/>
  <c r="E1430" i="9"/>
  <c r="F1430" i="9" l="1"/>
  <c r="C1431" i="9" s="1"/>
  <c r="G1430" i="9"/>
  <c r="H1430" i="9"/>
  <c r="I1430" i="9" s="1"/>
  <c r="J1431" i="9" l="1"/>
  <c r="D1431" i="9"/>
  <c r="L1430" i="9"/>
  <c r="K1430" i="9"/>
  <c r="E1431" i="9"/>
  <c r="F1431" i="9" l="1"/>
  <c r="C1432" i="9" s="1"/>
  <c r="G1431" i="9"/>
  <c r="H1431" i="9"/>
  <c r="I1431" i="9" s="1"/>
  <c r="J1432" i="9" l="1"/>
  <c r="D1432" i="9"/>
  <c r="L1431" i="9"/>
  <c r="K1431" i="9"/>
  <c r="E1432" i="9"/>
  <c r="F1432" i="9" l="1"/>
  <c r="C1433" i="9" s="1"/>
  <c r="G1432" i="9"/>
  <c r="H1432" i="9"/>
  <c r="I1432" i="9" s="1"/>
  <c r="J1433" i="9" l="1"/>
  <c r="D1433" i="9"/>
  <c r="L1432" i="9"/>
  <c r="K1432" i="9"/>
  <c r="E1433" i="9"/>
  <c r="F1433" i="9" l="1"/>
  <c r="C1434" i="9" s="1"/>
  <c r="G1433" i="9"/>
  <c r="H1433" i="9"/>
  <c r="I1433" i="9" s="1"/>
  <c r="J1434" i="9" l="1"/>
  <c r="D1434" i="9"/>
  <c r="L1433" i="9"/>
  <c r="K1433" i="9"/>
  <c r="E1434" i="9"/>
  <c r="G1434" i="9" l="1"/>
  <c r="H1434" i="9"/>
  <c r="I1434" i="9" s="1"/>
  <c r="F1434" i="9"/>
  <c r="C1435" i="9" s="1"/>
  <c r="J1435" i="9" l="1"/>
  <c r="D1435" i="9"/>
  <c r="L1434" i="9"/>
  <c r="K1434" i="9"/>
  <c r="E1435" i="9"/>
  <c r="G1435" i="9" l="1"/>
  <c r="F1435" i="9"/>
  <c r="C1436" i="9" s="1"/>
  <c r="H1435" i="9"/>
  <c r="I1435" i="9" s="1"/>
  <c r="J1436" i="9" l="1"/>
  <c r="D1436" i="9"/>
  <c r="L1435" i="9"/>
  <c r="K1435" i="9"/>
  <c r="E1436" i="9"/>
  <c r="G1436" i="9" l="1"/>
  <c r="H1436" i="9"/>
  <c r="I1436" i="9" s="1"/>
  <c r="F1436" i="9"/>
  <c r="C1437" i="9" s="1"/>
  <c r="J1437" i="9" l="1"/>
  <c r="D1437" i="9"/>
  <c r="L1436" i="9"/>
  <c r="K1436" i="9"/>
  <c r="E1437" i="9"/>
  <c r="F1437" i="9" l="1"/>
  <c r="C1438" i="9" s="1"/>
  <c r="G1437" i="9"/>
  <c r="H1437" i="9"/>
  <c r="I1437" i="9" s="1"/>
  <c r="J1438" i="9" l="1"/>
  <c r="D1438" i="9"/>
  <c r="L1437" i="9"/>
  <c r="K1437" i="9"/>
  <c r="E1438" i="9"/>
  <c r="H1438" i="9" l="1"/>
  <c r="I1438" i="9" s="1"/>
  <c r="F1438" i="9"/>
  <c r="C1439" i="9" s="1"/>
  <c r="G1438" i="9"/>
  <c r="J1439" i="9" l="1"/>
  <c r="D1439" i="9"/>
  <c r="L1438" i="9"/>
  <c r="K1438" i="9"/>
  <c r="E1439" i="9"/>
  <c r="H1439" i="9" l="1"/>
  <c r="I1439" i="9" s="1"/>
  <c r="F1439" i="9"/>
  <c r="C1440" i="9" s="1"/>
  <c r="G1439" i="9"/>
  <c r="J1440" i="9" l="1"/>
  <c r="D1440" i="9"/>
  <c r="L1439" i="9"/>
  <c r="K1439" i="9"/>
  <c r="E1440" i="9"/>
  <c r="G1440" i="9" l="1"/>
  <c r="F1440" i="9"/>
  <c r="C1441" i="9" s="1"/>
  <c r="H1440" i="9"/>
  <c r="I1440" i="9" s="1"/>
  <c r="J1441" i="9" l="1"/>
  <c r="D1441" i="9"/>
  <c r="L1440" i="9"/>
  <c r="K1440" i="9"/>
  <c r="E1441" i="9"/>
  <c r="G1441" i="9" l="1"/>
  <c r="H1441" i="9"/>
  <c r="I1441" i="9" s="1"/>
  <c r="F1441" i="9"/>
  <c r="C1442" i="9" s="1"/>
  <c r="J1442" i="9" l="1"/>
  <c r="D1442" i="9"/>
  <c r="L1441" i="9"/>
  <c r="K1441" i="9"/>
  <c r="E1442" i="9"/>
  <c r="F1442" i="9" l="1"/>
  <c r="C1443" i="9" s="1"/>
  <c r="G1442" i="9"/>
  <c r="H1442" i="9"/>
  <c r="I1442" i="9" s="1"/>
  <c r="J1443" i="9" l="1"/>
  <c r="D1443" i="9"/>
  <c r="L1442" i="9"/>
  <c r="K1442" i="9"/>
  <c r="E1443" i="9"/>
  <c r="G1443" i="9" l="1"/>
  <c r="H1443" i="9"/>
  <c r="I1443" i="9" s="1"/>
  <c r="F1443" i="9"/>
  <c r="C1444" i="9" s="1"/>
  <c r="J1444" i="9" l="1"/>
  <c r="D1444" i="9"/>
  <c r="L1443" i="9"/>
  <c r="K1443" i="9"/>
  <c r="E1444" i="9"/>
  <c r="H1444" i="9" l="1"/>
  <c r="I1444" i="9" s="1"/>
  <c r="F1444" i="9"/>
  <c r="C1445" i="9" s="1"/>
  <c r="G1444" i="9"/>
  <c r="J1445" i="9" l="1"/>
  <c r="D1445" i="9"/>
  <c r="L1444" i="9"/>
  <c r="K1444" i="9"/>
  <c r="E1445" i="9"/>
  <c r="G1445" i="9" l="1"/>
  <c r="H1445" i="9"/>
  <c r="I1445" i="9" s="1"/>
  <c r="F1445" i="9"/>
  <c r="C1446" i="9" s="1"/>
  <c r="J1446" i="9" l="1"/>
  <c r="D1446" i="9"/>
  <c r="L1445" i="9"/>
  <c r="K1445" i="9"/>
  <c r="E1446" i="9"/>
  <c r="F1446" i="9" l="1"/>
  <c r="C1447" i="9" s="1"/>
  <c r="H1446" i="9"/>
  <c r="I1446" i="9" s="1"/>
  <c r="G1446" i="9"/>
  <c r="J1447" i="9" l="1"/>
  <c r="D1447" i="9"/>
  <c r="L1446" i="9"/>
  <c r="K1446" i="9"/>
  <c r="E1447" i="9"/>
  <c r="G1447" i="9" l="1"/>
  <c r="H1447" i="9"/>
  <c r="I1447" i="9" s="1"/>
  <c r="F1447" i="9"/>
  <c r="C1448" i="9" s="1"/>
  <c r="J1448" i="9" l="1"/>
  <c r="D1448" i="9"/>
  <c r="L1447" i="9"/>
  <c r="K1447" i="9"/>
  <c r="E1448" i="9"/>
  <c r="G1448" i="9" l="1"/>
  <c r="H1448" i="9"/>
  <c r="I1448" i="9" s="1"/>
  <c r="F1448" i="9"/>
  <c r="C1449" i="9" s="1"/>
  <c r="J1449" i="9" l="1"/>
  <c r="D1449" i="9"/>
  <c r="L1448" i="9"/>
  <c r="K1448" i="9"/>
  <c r="E1449" i="9"/>
  <c r="F1449" i="9" l="1"/>
  <c r="C1450" i="9" s="1"/>
  <c r="G1449" i="9"/>
  <c r="H1449" i="9"/>
  <c r="I1449" i="9" s="1"/>
  <c r="J1450" i="9" l="1"/>
  <c r="D1450" i="9"/>
  <c r="L1449" i="9"/>
  <c r="K1449" i="9"/>
  <c r="E1450" i="9"/>
  <c r="F1450" i="9" l="1"/>
  <c r="C1451" i="9" s="1"/>
  <c r="G1450" i="9"/>
  <c r="H1450" i="9"/>
  <c r="I1450" i="9" s="1"/>
  <c r="J1451" i="9" l="1"/>
  <c r="D1451" i="9"/>
  <c r="L1450" i="9"/>
  <c r="K1450" i="9"/>
  <c r="E1451" i="9"/>
  <c r="H1451" i="9" l="1"/>
  <c r="I1451" i="9" s="1"/>
  <c r="G1451" i="9"/>
  <c r="F1451" i="9"/>
  <c r="C1452" i="9" s="1"/>
  <c r="J1452" i="9" l="1"/>
  <c r="D1452" i="9"/>
  <c r="L1451" i="9"/>
  <c r="K1451" i="9"/>
  <c r="E1452" i="9"/>
  <c r="H1452" i="9" l="1"/>
  <c r="I1452" i="9" s="1"/>
  <c r="G1452" i="9"/>
  <c r="F1452" i="9"/>
  <c r="C1453" i="9" s="1"/>
  <c r="J1453" i="9" l="1"/>
  <c r="D1453" i="9"/>
  <c r="L1452" i="9"/>
  <c r="K1452" i="9"/>
  <c r="E1453" i="9"/>
  <c r="F1453" i="9" l="1"/>
  <c r="C1454" i="9" s="1"/>
  <c r="G1453" i="9"/>
  <c r="H1453" i="9"/>
  <c r="I1453" i="9" s="1"/>
  <c r="J1454" i="9" l="1"/>
  <c r="D1454" i="9"/>
  <c r="L1453" i="9"/>
  <c r="K1453" i="9"/>
  <c r="E1454" i="9"/>
  <c r="F1454" i="9" l="1"/>
  <c r="C1455" i="9" s="1"/>
  <c r="G1454" i="9"/>
  <c r="H1454" i="9"/>
  <c r="I1454" i="9" s="1"/>
  <c r="J1455" i="9" l="1"/>
  <c r="D1455" i="9"/>
  <c r="L1454" i="9"/>
  <c r="K1454" i="9"/>
  <c r="E1455" i="9"/>
  <c r="H1455" i="9" l="1"/>
  <c r="I1455" i="9" s="1"/>
  <c r="G1455" i="9"/>
  <c r="F1455" i="9"/>
  <c r="C1456" i="9" s="1"/>
  <c r="J1456" i="9" l="1"/>
  <c r="D1456" i="9"/>
  <c r="L1455" i="9"/>
  <c r="K1455" i="9"/>
  <c r="E1456" i="9"/>
  <c r="F1456" i="9" l="1"/>
  <c r="C1457" i="9" s="1"/>
  <c r="G1456" i="9"/>
  <c r="H1456" i="9"/>
  <c r="I1456" i="9" s="1"/>
  <c r="J1457" i="9" l="1"/>
  <c r="D1457" i="9"/>
  <c r="L1456" i="9"/>
  <c r="K1456" i="9"/>
  <c r="E1457" i="9"/>
  <c r="G1457" i="9" l="1"/>
  <c r="H1457" i="9"/>
  <c r="I1457" i="9" s="1"/>
  <c r="F1457" i="9"/>
  <c r="C1458" i="9" s="1"/>
  <c r="J1458" i="9" l="1"/>
  <c r="D1458" i="9"/>
  <c r="L1457" i="9"/>
  <c r="K1457" i="9"/>
  <c r="E1458" i="9"/>
  <c r="F1458" i="9" l="1"/>
  <c r="C1459" i="9" s="1"/>
  <c r="H1458" i="9"/>
  <c r="I1458" i="9" s="1"/>
  <c r="G1458" i="9"/>
  <c r="J1459" i="9" l="1"/>
  <c r="D1459" i="9"/>
  <c r="L1458" i="9"/>
  <c r="K1458" i="9"/>
  <c r="E1459" i="9"/>
  <c r="G1459" i="9" l="1"/>
  <c r="H1459" i="9"/>
  <c r="I1459" i="9" s="1"/>
  <c r="F1459" i="9"/>
  <c r="C1460" i="9" s="1"/>
  <c r="J1460" i="9" l="1"/>
  <c r="D1460" i="9"/>
  <c r="L1459" i="9"/>
  <c r="K1459" i="9"/>
  <c r="E1460" i="9"/>
  <c r="G1460" i="9" l="1"/>
  <c r="H1460" i="9"/>
  <c r="I1460" i="9" s="1"/>
  <c r="F1460" i="9"/>
  <c r="C1461" i="9" s="1"/>
  <c r="J1461" i="9" l="1"/>
  <c r="F10" i="8" s="1"/>
  <c r="D1461" i="9"/>
  <c r="L1460" i="9"/>
  <c r="K1460" i="9"/>
  <c r="E1461" i="9"/>
  <c r="H1461" i="9" l="1"/>
  <c r="I1461" i="9" s="1"/>
  <c r="G1461" i="9"/>
  <c r="F1461" i="9"/>
  <c r="L1461" i="9" l="1"/>
  <c r="K1461" i="9"/>
  <c r="M4" i="11"/>
  <c r="M5" i="11" s="1"/>
  <c r="M6" i="11" s="1"/>
  <c r="M7" i="11" s="1"/>
  <c r="M8" i="11" s="1"/>
  <c r="M9" i="11" s="1"/>
  <c r="M10" i="11" s="1"/>
  <c r="M11" i="11" s="1"/>
  <c r="M12" i="11" s="1"/>
  <c r="M13" i="11" s="1"/>
  <c r="M14" i="11" s="1"/>
  <c r="M15" i="11" s="1"/>
  <c r="M16" i="11" s="1"/>
  <c r="M17" i="11" s="1"/>
  <c r="M18" i="11" s="1"/>
  <c r="M19" i="11" s="1"/>
  <c r="M20" i="11" s="1"/>
  <c r="M21" i="11" s="1"/>
  <c r="M22" i="11" s="1"/>
  <c r="B4" i="1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956" i="11" s="1"/>
  <c r="B957" i="11" s="1"/>
  <c r="B958" i="11" s="1"/>
  <c r="B959" i="11" s="1"/>
  <c r="B960" i="11" s="1"/>
  <c r="B961" i="11" s="1"/>
  <c r="B962" i="11" s="1"/>
  <c r="B963" i="11" s="1"/>
  <c r="B964" i="11" s="1"/>
  <c r="B965" i="11" s="1"/>
  <c r="B966" i="11" s="1"/>
  <c r="B967" i="11" s="1"/>
  <c r="B968" i="11" s="1"/>
  <c r="B969" i="11" s="1"/>
  <c r="B970" i="11" s="1"/>
  <c r="B971" i="11" s="1"/>
  <c r="B972" i="11" s="1"/>
  <c r="B973" i="11" s="1"/>
  <c r="B974" i="11" s="1"/>
  <c r="B975" i="11" s="1"/>
  <c r="B976" i="11" s="1"/>
  <c r="B977" i="11" s="1"/>
  <c r="B978" i="11" s="1"/>
  <c r="B979" i="11" s="1"/>
  <c r="B980" i="11" s="1"/>
  <c r="B981" i="11" s="1"/>
  <c r="B982" i="11" s="1"/>
  <c r="B983" i="11" s="1"/>
  <c r="B984" i="11" s="1"/>
  <c r="B985" i="11" s="1"/>
  <c r="B986" i="11" s="1"/>
  <c r="B987" i="11" s="1"/>
  <c r="B988" i="11" s="1"/>
  <c r="B989" i="11" s="1"/>
  <c r="B990" i="11" s="1"/>
  <c r="B991" i="11" s="1"/>
  <c r="B992" i="11" s="1"/>
  <c r="B993" i="11" s="1"/>
  <c r="B994" i="11" s="1"/>
  <c r="B995" i="11" s="1"/>
  <c r="B996" i="11" s="1"/>
  <c r="B997" i="11" s="1"/>
  <c r="B998" i="11" s="1"/>
  <c r="B999" i="11" s="1"/>
  <c r="B1000" i="11" s="1"/>
  <c r="B1001" i="11" s="1"/>
  <c r="B1002" i="11" s="1"/>
  <c r="B1003" i="11" s="1"/>
  <c r="B1004" i="11" s="1"/>
  <c r="B1005" i="11" s="1"/>
  <c r="B1006" i="11" s="1"/>
  <c r="B1007" i="11" s="1"/>
  <c r="B1008" i="11" s="1"/>
  <c r="B1009" i="11" s="1"/>
  <c r="B1010" i="11" s="1"/>
  <c r="B1011" i="11" s="1"/>
  <c r="B1012" i="11" s="1"/>
  <c r="B1013" i="11" s="1"/>
  <c r="B1014" i="11" s="1"/>
  <c r="B1015" i="11" s="1"/>
  <c r="B1016" i="11" s="1"/>
  <c r="B1017" i="11" s="1"/>
  <c r="B1018" i="11" s="1"/>
  <c r="B1019" i="11" s="1"/>
  <c r="B1020" i="11" s="1"/>
  <c r="B1021" i="11" s="1"/>
  <c r="B1022" i="11" s="1"/>
  <c r="B1023" i="11" s="1"/>
  <c r="B1024" i="11" s="1"/>
  <c r="B1025" i="11" s="1"/>
  <c r="B1026" i="11" s="1"/>
  <c r="B1027" i="11" s="1"/>
  <c r="B1028" i="11" s="1"/>
  <c r="B1029" i="11" s="1"/>
  <c r="B1030" i="11" s="1"/>
  <c r="B1031" i="11" s="1"/>
  <c r="B1032" i="11" s="1"/>
  <c r="B1033" i="11" s="1"/>
  <c r="B1034" i="11" s="1"/>
  <c r="B1035" i="11" s="1"/>
  <c r="B1036" i="11" s="1"/>
  <c r="B1037" i="11" s="1"/>
  <c r="B1038" i="11" s="1"/>
  <c r="B1039" i="11" s="1"/>
  <c r="B1040" i="11" s="1"/>
  <c r="B1041" i="11" s="1"/>
  <c r="B1042" i="11" s="1"/>
  <c r="B1043" i="11" s="1"/>
  <c r="B1044" i="11" s="1"/>
  <c r="B1045" i="11" s="1"/>
  <c r="B1046" i="11" s="1"/>
  <c r="B1047" i="11" s="1"/>
  <c r="B1048" i="11" s="1"/>
  <c r="B1049" i="11" s="1"/>
  <c r="B1050" i="11" s="1"/>
  <c r="B1051" i="11" s="1"/>
  <c r="B1052" i="11" s="1"/>
  <c r="B1053" i="11" s="1"/>
  <c r="B1054" i="11" s="1"/>
  <c r="B1055" i="11" s="1"/>
  <c r="B1056" i="11" s="1"/>
  <c r="B1057" i="11" s="1"/>
  <c r="B1058" i="11" s="1"/>
  <c r="B1059" i="11" s="1"/>
  <c r="B1060" i="11" s="1"/>
  <c r="B1061" i="11" s="1"/>
  <c r="B1062" i="11" s="1"/>
  <c r="B1063" i="11" s="1"/>
  <c r="B1064" i="11" s="1"/>
  <c r="B1065" i="11" s="1"/>
  <c r="B1066" i="11" s="1"/>
  <c r="B1067" i="11" s="1"/>
  <c r="B1068" i="11" s="1"/>
  <c r="B1069" i="11" s="1"/>
  <c r="B1070" i="11" s="1"/>
  <c r="B1071" i="11" s="1"/>
  <c r="B1072" i="11" s="1"/>
  <c r="B1073" i="11" s="1"/>
  <c r="B1074" i="11" s="1"/>
  <c r="B1075" i="11" s="1"/>
  <c r="B1076" i="11" s="1"/>
  <c r="B1077" i="11" s="1"/>
  <c r="B1078" i="11" s="1"/>
  <c r="B1079" i="11" s="1"/>
  <c r="B1080" i="11" s="1"/>
  <c r="B1081" i="11" s="1"/>
  <c r="B1082" i="11" s="1"/>
  <c r="B1083" i="11" s="1"/>
  <c r="B1084" i="11" s="1"/>
  <c r="B1085" i="11" s="1"/>
  <c r="B1086" i="11" s="1"/>
  <c r="B1087" i="11" s="1"/>
  <c r="B1088" i="11" s="1"/>
  <c r="B1089" i="11" s="1"/>
  <c r="B1090" i="11" s="1"/>
  <c r="B1091" i="11" s="1"/>
  <c r="B1092" i="11" s="1"/>
  <c r="B1093" i="11" s="1"/>
  <c r="B1094" i="11" s="1"/>
  <c r="B1095" i="11" s="1"/>
  <c r="B1096" i="11" s="1"/>
  <c r="B1097" i="11" s="1"/>
  <c r="B1098" i="11" s="1"/>
  <c r="B1099" i="11" s="1"/>
  <c r="B1100" i="11" s="1"/>
  <c r="B1101" i="11" s="1"/>
  <c r="B1102" i="11" s="1"/>
  <c r="B1103" i="11" s="1"/>
  <c r="B1104" i="11" s="1"/>
  <c r="B1105" i="11" s="1"/>
  <c r="B1106" i="11" s="1"/>
  <c r="B1107" i="11" s="1"/>
  <c r="B1108" i="11" s="1"/>
  <c r="B1109" i="11" s="1"/>
  <c r="B1110" i="11" s="1"/>
  <c r="B1111" i="11" s="1"/>
  <c r="B1112" i="11" s="1"/>
  <c r="B1113" i="11" s="1"/>
  <c r="B1114" i="11" s="1"/>
  <c r="B1115" i="11" s="1"/>
  <c r="B1116" i="11" s="1"/>
  <c r="B1117" i="11" s="1"/>
  <c r="B1118" i="11" s="1"/>
  <c r="B1119" i="11" s="1"/>
  <c r="B1120" i="11" s="1"/>
  <c r="B1121" i="11" s="1"/>
  <c r="B1122" i="11" s="1"/>
  <c r="B1123" i="11" s="1"/>
  <c r="B1124" i="11" s="1"/>
  <c r="B1125" i="11" s="1"/>
  <c r="B1126" i="11" s="1"/>
  <c r="B1127" i="11" s="1"/>
  <c r="B1128" i="11" s="1"/>
  <c r="B1129" i="11" s="1"/>
  <c r="B1130" i="11" s="1"/>
  <c r="B1131" i="11" s="1"/>
  <c r="B1132" i="11" s="1"/>
  <c r="B1133" i="11" s="1"/>
  <c r="B1134" i="11" s="1"/>
  <c r="B1135" i="11" s="1"/>
  <c r="B1136" i="11" s="1"/>
  <c r="B1137" i="11" s="1"/>
  <c r="B1138" i="11" s="1"/>
  <c r="B1139" i="11" s="1"/>
  <c r="B1140" i="11" s="1"/>
  <c r="B1141" i="11" s="1"/>
  <c r="B1142" i="11" s="1"/>
  <c r="B1143" i="11" s="1"/>
  <c r="B1144" i="11" s="1"/>
  <c r="B1145" i="11" s="1"/>
  <c r="B1146" i="11" s="1"/>
  <c r="B1147" i="11" s="1"/>
  <c r="B1148" i="11" s="1"/>
  <c r="B1149" i="11" s="1"/>
  <c r="B1150" i="11" s="1"/>
  <c r="B1151" i="11" s="1"/>
  <c r="B1152" i="11" s="1"/>
  <c r="B1153" i="11" s="1"/>
  <c r="B1154" i="11" s="1"/>
  <c r="B1155" i="11" s="1"/>
  <c r="B1156" i="11" s="1"/>
  <c r="B1157" i="11" s="1"/>
  <c r="B1158" i="11" s="1"/>
  <c r="B1159" i="11" s="1"/>
  <c r="B1160" i="11" s="1"/>
  <c r="B1161" i="11" s="1"/>
  <c r="B1162" i="11" s="1"/>
  <c r="B1163" i="11" s="1"/>
  <c r="B1164" i="11" s="1"/>
  <c r="B1165" i="11" s="1"/>
  <c r="B1166" i="11" s="1"/>
  <c r="B1167" i="11" s="1"/>
  <c r="B1168" i="11" s="1"/>
  <c r="B1169" i="11" s="1"/>
  <c r="B1170" i="11" s="1"/>
  <c r="B1171" i="11" s="1"/>
  <c r="B1172" i="11" s="1"/>
  <c r="B1173" i="11" s="1"/>
  <c r="B1174" i="11" s="1"/>
  <c r="B1175" i="11" s="1"/>
  <c r="B1176" i="11" s="1"/>
  <c r="B1177" i="11" s="1"/>
  <c r="B1178" i="11" s="1"/>
  <c r="B1179" i="11" s="1"/>
  <c r="B1180" i="11" s="1"/>
  <c r="B1181" i="11" s="1"/>
  <c r="B1182" i="11" s="1"/>
  <c r="B1183" i="11" s="1"/>
  <c r="B1184" i="11" s="1"/>
  <c r="B1185" i="11" s="1"/>
  <c r="B1186" i="11" s="1"/>
  <c r="B1187" i="11" s="1"/>
  <c r="B1188" i="11" s="1"/>
  <c r="B1189" i="11" s="1"/>
  <c r="B1190" i="11" s="1"/>
  <c r="B1191" i="11" s="1"/>
  <c r="B1192" i="11" s="1"/>
  <c r="B1193" i="11" s="1"/>
  <c r="B1194" i="11" s="1"/>
  <c r="B1195" i="11" s="1"/>
  <c r="B1196" i="11" s="1"/>
  <c r="B1197" i="11" s="1"/>
  <c r="B1198" i="11" s="1"/>
  <c r="B1199" i="11" s="1"/>
  <c r="B1200" i="11" s="1"/>
  <c r="B1201" i="11" s="1"/>
  <c r="B1202" i="11" s="1"/>
  <c r="B1203" i="11" s="1"/>
  <c r="B1204" i="11" s="1"/>
  <c r="B1205" i="11" s="1"/>
  <c r="B1206" i="11" s="1"/>
  <c r="B1207" i="11" s="1"/>
  <c r="B1208" i="11" s="1"/>
  <c r="B1209" i="11" s="1"/>
  <c r="B1210" i="11" s="1"/>
  <c r="B1211" i="11" s="1"/>
  <c r="B1212" i="11" s="1"/>
  <c r="B1213" i="11" s="1"/>
  <c r="B1214" i="11" s="1"/>
  <c r="B1215" i="11" s="1"/>
  <c r="B1216" i="11" s="1"/>
  <c r="B1217" i="11" s="1"/>
  <c r="B1218" i="11" s="1"/>
  <c r="B1219" i="11" s="1"/>
  <c r="B1220" i="11" s="1"/>
  <c r="B1221" i="11" s="1"/>
  <c r="B1222" i="11" s="1"/>
  <c r="B1223" i="11" s="1"/>
  <c r="B1224" i="11" s="1"/>
  <c r="B1225" i="11" s="1"/>
  <c r="B1226" i="11" s="1"/>
  <c r="B1227" i="11" s="1"/>
  <c r="B1228" i="11" s="1"/>
  <c r="B1229" i="11" s="1"/>
  <c r="B1230" i="11" s="1"/>
  <c r="B1231" i="11" s="1"/>
  <c r="B1232" i="11" s="1"/>
  <c r="B1233" i="11" s="1"/>
  <c r="B1234" i="11" s="1"/>
  <c r="B1235" i="11" s="1"/>
  <c r="B1236" i="11" s="1"/>
  <c r="B1237" i="11" s="1"/>
  <c r="B1238" i="11" s="1"/>
  <c r="B1239" i="11" s="1"/>
  <c r="B1240" i="11" s="1"/>
  <c r="B1241" i="11" s="1"/>
  <c r="B1242" i="11" s="1"/>
  <c r="B1243" i="11" s="1"/>
  <c r="B1244" i="11" s="1"/>
  <c r="B1245" i="11" s="1"/>
  <c r="B1246" i="11" s="1"/>
  <c r="B1247" i="11" s="1"/>
  <c r="B1248" i="11" s="1"/>
  <c r="B1249" i="11" s="1"/>
  <c r="B1250" i="11" s="1"/>
  <c r="B1251" i="11" s="1"/>
  <c r="B1252" i="11" s="1"/>
  <c r="B1253" i="11" s="1"/>
  <c r="B1254" i="11" s="1"/>
  <c r="B1255" i="11" s="1"/>
  <c r="B1256" i="11" s="1"/>
  <c r="B1257" i="11" s="1"/>
  <c r="B1258" i="11" s="1"/>
  <c r="B1259" i="11" s="1"/>
  <c r="B1260" i="11" s="1"/>
  <c r="B1261" i="11" s="1"/>
  <c r="B1262" i="11" s="1"/>
  <c r="B1263" i="11" s="1"/>
  <c r="B1264" i="11" s="1"/>
  <c r="B1265" i="11" s="1"/>
  <c r="B1266" i="11" s="1"/>
  <c r="B1267" i="11" s="1"/>
  <c r="B1268" i="11" s="1"/>
  <c r="B1269" i="11" s="1"/>
  <c r="B1270" i="11" s="1"/>
  <c r="B1271" i="11" s="1"/>
  <c r="B1272" i="11" s="1"/>
  <c r="B1273" i="11" s="1"/>
  <c r="B1274" i="11" s="1"/>
  <c r="B1275" i="11" s="1"/>
  <c r="B1276" i="11" s="1"/>
  <c r="B1277" i="11" s="1"/>
  <c r="B1278" i="11" s="1"/>
  <c r="B1279" i="11" s="1"/>
  <c r="B1280" i="11" s="1"/>
  <c r="B1281" i="11" s="1"/>
  <c r="B1282" i="11" s="1"/>
  <c r="B1283" i="11" s="1"/>
  <c r="B1284" i="11" s="1"/>
  <c r="B1285" i="11" s="1"/>
  <c r="B1286" i="11" s="1"/>
  <c r="B1287" i="11" s="1"/>
  <c r="B1288" i="11" s="1"/>
  <c r="B1289" i="11" s="1"/>
  <c r="B1290" i="11" s="1"/>
  <c r="B1291" i="11" s="1"/>
  <c r="B1292" i="11" s="1"/>
  <c r="B1293" i="11" s="1"/>
  <c r="B1294" i="11" s="1"/>
  <c r="B1295" i="11" s="1"/>
  <c r="B1296" i="11" s="1"/>
  <c r="B1297" i="11" s="1"/>
  <c r="B1298" i="11" s="1"/>
  <c r="B1299" i="11" s="1"/>
  <c r="B1300" i="11" s="1"/>
  <c r="B1301" i="11" s="1"/>
  <c r="B1302" i="11" s="1"/>
  <c r="B1303" i="11" s="1"/>
  <c r="B1304" i="11" s="1"/>
  <c r="B1305" i="11" s="1"/>
  <c r="B1306" i="11" s="1"/>
  <c r="B1307" i="11" s="1"/>
  <c r="B1308" i="11" s="1"/>
  <c r="B1309" i="11" s="1"/>
  <c r="B1310" i="11" s="1"/>
  <c r="B1311" i="11" s="1"/>
  <c r="B1312" i="11" s="1"/>
  <c r="B1313" i="11" s="1"/>
  <c r="B1314" i="11" s="1"/>
  <c r="B1315" i="11" s="1"/>
  <c r="B1316" i="11" s="1"/>
  <c r="B1317" i="11" s="1"/>
  <c r="B1318" i="11" s="1"/>
  <c r="B1319" i="11" s="1"/>
  <c r="B1320" i="11" s="1"/>
  <c r="B1321" i="11" s="1"/>
  <c r="B1322" i="11" s="1"/>
  <c r="B1323" i="11" s="1"/>
  <c r="B1324" i="11" s="1"/>
  <c r="B1325" i="11" s="1"/>
  <c r="B1326" i="11" s="1"/>
  <c r="B1327" i="11" s="1"/>
  <c r="B1328" i="11" s="1"/>
  <c r="B1329" i="11" s="1"/>
  <c r="B1330" i="11" s="1"/>
  <c r="B1331" i="11" s="1"/>
  <c r="B1332" i="11" s="1"/>
  <c r="B1333" i="11" s="1"/>
  <c r="B1334" i="11" s="1"/>
  <c r="B1335" i="11" s="1"/>
  <c r="B1336" i="11" s="1"/>
  <c r="B1337" i="11" s="1"/>
  <c r="B1338" i="11" s="1"/>
  <c r="B1339" i="11" s="1"/>
  <c r="B1340" i="11" s="1"/>
  <c r="B1341" i="11" s="1"/>
  <c r="B1342" i="11" s="1"/>
  <c r="B1343" i="11" s="1"/>
  <c r="B1344" i="11" s="1"/>
  <c r="B1345" i="11" s="1"/>
  <c r="B1346" i="11" s="1"/>
  <c r="B1347" i="11" s="1"/>
  <c r="B1348" i="11" s="1"/>
  <c r="B1349" i="11" s="1"/>
  <c r="B1350" i="11" s="1"/>
  <c r="B1351" i="11" s="1"/>
  <c r="B1352" i="11" s="1"/>
  <c r="B1353" i="11" s="1"/>
  <c r="B1354" i="11" s="1"/>
  <c r="B1355" i="11" s="1"/>
  <c r="B1356" i="11" s="1"/>
  <c r="B1357" i="11" s="1"/>
  <c r="B1358" i="11" s="1"/>
  <c r="B1359" i="11" s="1"/>
  <c r="B1360" i="11" s="1"/>
  <c r="B1361" i="11" s="1"/>
  <c r="B1362" i="11" s="1"/>
  <c r="B1363" i="11" s="1"/>
  <c r="B1364" i="11" s="1"/>
  <c r="B1365" i="11" s="1"/>
  <c r="B1366" i="11" s="1"/>
  <c r="B1367" i="11" s="1"/>
  <c r="B1368" i="11" s="1"/>
  <c r="B1369" i="11" s="1"/>
  <c r="B1370" i="11" s="1"/>
  <c r="B1371" i="11" s="1"/>
  <c r="B1372" i="11" s="1"/>
  <c r="B1373" i="11" s="1"/>
  <c r="B1374" i="11" s="1"/>
  <c r="B1375" i="11" s="1"/>
  <c r="B1376" i="11" s="1"/>
  <c r="B1377" i="11" s="1"/>
  <c r="B1378" i="11" s="1"/>
  <c r="B1379" i="11" s="1"/>
  <c r="B1380" i="11" s="1"/>
  <c r="B1381" i="11" s="1"/>
  <c r="B1382" i="11" s="1"/>
  <c r="B1383" i="11" s="1"/>
  <c r="B1384" i="11" s="1"/>
  <c r="B1385" i="11" s="1"/>
  <c r="B1386" i="11" s="1"/>
  <c r="B1387" i="11" s="1"/>
  <c r="B1388" i="11" s="1"/>
  <c r="B1389" i="11" s="1"/>
  <c r="B1390" i="11" s="1"/>
  <c r="B1391" i="11" s="1"/>
  <c r="B1392" i="11" s="1"/>
  <c r="B1393" i="11" s="1"/>
  <c r="B1394" i="11" s="1"/>
  <c r="B1395" i="11" s="1"/>
  <c r="B1396" i="11" s="1"/>
  <c r="B1397" i="11" s="1"/>
  <c r="B1398" i="11" s="1"/>
  <c r="B1399" i="11" s="1"/>
  <c r="B1400" i="11" s="1"/>
  <c r="B1401" i="11" s="1"/>
  <c r="B1402" i="11" s="1"/>
  <c r="B1403" i="11" s="1"/>
  <c r="B1404" i="11" s="1"/>
  <c r="B1405" i="11" s="1"/>
  <c r="B1406" i="11" s="1"/>
  <c r="B1407" i="11" s="1"/>
  <c r="B1408" i="11" s="1"/>
  <c r="B1409" i="11" s="1"/>
  <c r="B1410" i="11" s="1"/>
  <c r="B1411" i="11" s="1"/>
  <c r="B1412" i="11" s="1"/>
  <c r="B1413" i="11" s="1"/>
  <c r="B1414" i="11" s="1"/>
  <c r="B1415" i="11" s="1"/>
  <c r="B1416" i="11" s="1"/>
  <c r="B1417" i="11" s="1"/>
  <c r="B1418" i="11" s="1"/>
  <c r="B1419" i="11" s="1"/>
  <c r="B1420" i="11" s="1"/>
  <c r="B1421" i="11" s="1"/>
  <c r="B1422" i="11" s="1"/>
  <c r="B1423" i="11" s="1"/>
  <c r="B1424" i="11" s="1"/>
  <c r="B1425" i="11" s="1"/>
  <c r="B1426" i="11" s="1"/>
  <c r="B1427" i="11" s="1"/>
  <c r="B1428" i="11" s="1"/>
  <c r="B1429" i="11" s="1"/>
  <c r="B1430" i="11" s="1"/>
  <c r="B1431" i="11" s="1"/>
  <c r="B1432" i="11" s="1"/>
  <c r="P4" i="11"/>
  <c r="P5" i="11" s="1"/>
  <c r="P6" i="11" s="1"/>
  <c r="P7" i="11" s="1"/>
  <c r="P8" i="11" s="1"/>
  <c r="P9" i="11" s="1"/>
  <c r="P10" i="11" s="1"/>
  <c r="P11" i="11" s="1"/>
  <c r="P12" i="11" s="1"/>
  <c r="P13" i="11" s="1"/>
  <c r="P14" i="11" s="1"/>
  <c r="P15" i="11" s="1"/>
  <c r="P16" i="11" s="1"/>
  <c r="P17" i="11" s="1"/>
  <c r="P18" i="11" s="1"/>
  <c r="P19" i="11" s="1"/>
  <c r="P20" i="11" s="1"/>
  <c r="P21" i="11" s="1"/>
  <c r="P22" i="11" s="1"/>
  <c r="P23" i="11" s="1"/>
  <c r="P24" i="11" s="1"/>
  <c r="P25" i="11" s="1"/>
  <c r="P26" i="11" s="1"/>
  <c r="P27" i="11" s="1"/>
  <c r="P28" i="11" s="1"/>
  <c r="P29" i="11" s="1"/>
  <c r="P30" i="11" s="1"/>
  <c r="P31" i="11" s="1"/>
  <c r="P32" i="11" s="1"/>
  <c r="P33" i="11" s="1"/>
  <c r="P34" i="11" s="1"/>
  <c r="P35" i="11" s="1"/>
  <c r="P36" i="11" s="1"/>
  <c r="P37" i="11" s="1"/>
  <c r="P38" i="11" s="1"/>
  <c r="P39" i="11" s="1"/>
  <c r="P40" i="11" s="1"/>
  <c r="P41" i="11" s="1"/>
  <c r="P42" i="11" s="1"/>
  <c r="P43" i="11" s="1"/>
  <c r="P44" i="11" s="1"/>
  <c r="P45" i="11" s="1"/>
  <c r="P46" i="11" s="1"/>
  <c r="P47" i="11" s="1"/>
  <c r="P48" i="11" s="1"/>
  <c r="P49" i="11" s="1"/>
  <c r="P50" i="11" s="1"/>
  <c r="P51" i="11" s="1"/>
  <c r="P52" i="11" s="1"/>
  <c r="P53" i="11" s="1"/>
  <c r="P54" i="11" s="1"/>
  <c r="P55" i="11" s="1"/>
  <c r="P56" i="11" s="1"/>
  <c r="P57" i="11" s="1"/>
  <c r="P58" i="11" s="1"/>
  <c r="P59" i="11" s="1"/>
  <c r="P60" i="11" s="1"/>
  <c r="P61" i="11" s="1"/>
  <c r="P62" i="11" s="1"/>
  <c r="P63" i="11" s="1"/>
  <c r="P64" i="11" s="1"/>
  <c r="P65" i="11" s="1"/>
  <c r="P66" i="11" s="1"/>
  <c r="P67" i="11" s="1"/>
  <c r="P68" i="11" s="1"/>
  <c r="P69" i="11" s="1"/>
  <c r="P70" i="11" s="1"/>
  <c r="P71" i="11" s="1"/>
  <c r="P72" i="11" s="1"/>
  <c r="P73" i="11" s="1"/>
  <c r="P74" i="11" s="1"/>
  <c r="P75" i="11" s="1"/>
  <c r="P76" i="11" s="1"/>
  <c r="P77" i="11" s="1"/>
  <c r="P78" i="11" s="1"/>
  <c r="P79" i="11" s="1"/>
  <c r="P80" i="11" s="1"/>
  <c r="P81" i="11" s="1"/>
  <c r="P82" i="11" s="1"/>
  <c r="P83" i="11" s="1"/>
  <c r="P84" i="11" s="1"/>
  <c r="P85" i="11" s="1"/>
  <c r="P86" i="11" s="1"/>
  <c r="P87" i="11" s="1"/>
  <c r="P88" i="11" s="1"/>
  <c r="P89" i="11" s="1"/>
  <c r="P90" i="11" s="1"/>
  <c r="P91" i="11" s="1"/>
  <c r="P92" i="11" s="1"/>
  <c r="P93" i="11" s="1"/>
  <c r="P94" i="11" s="1"/>
  <c r="P95" i="11" s="1"/>
  <c r="P96" i="11" s="1"/>
  <c r="P97" i="11" s="1"/>
  <c r="P98" i="11" s="1"/>
  <c r="P99" i="11" s="1"/>
  <c r="P100" i="11" s="1"/>
  <c r="P101" i="11" s="1"/>
  <c r="P102" i="11" s="1"/>
  <c r="P103" i="11" s="1"/>
  <c r="P104" i="11" s="1"/>
  <c r="P105" i="11" s="1"/>
  <c r="P106" i="11" s="1"/>
  <c r="P107" i="11" s="1"/>
  <c r="P108" i="11" s="1"/>
  <c r="P109" i="11" s="1"/>
  <c r="P110" i="11" s="1"/>
  <c r="P111" i="11" s="1"/>
  <c r="P112" i="11" s="1"/>
  <c r="P113" i="11" s="1"/>
  <c r="P114" i="11" s="1"/>
  <c r="P115" i="11" s="1"/>
  <c r="P116" i="11" s="1"/>
  <c r="P117" i="11" s="1"/>
  <c r="P118" i="11" s="1"/>
  <c r="P119" i="11" s="1"/>
  <c r="P120" i="11" s="1"/>
  <c r="P121" i="11" s="1"/>
  <c r="P122" i="11" s="1"/>
  <c r="P123" i="11" s="1"/>
  <c r="P124" i="11" s="1"/>
  <c r="P125" i="11" s="1"/>
  <c r="P126" i="11" s="1"/>
  <c r="P127" i="11" s="1"/>
  <c r="P128" i="11" s="1"/>
  <c r="P129" i="11" s="1"/>
  <c r="P130" i="11" s="1"/>
  <c r="P131" i="11" s="1"/>
  <c r="P132" i="11" s="1"/>
  <c r="P133" i="11" s="1"/>
  <c r="P134" i="11" s="1"/>
  <c r="P135" i="11" s="1"/>
  <c r="P136" i="11" s="1"/>
  <c r="P137" i="11" s="1"/>
  <c r="P138" i="11" s="1"/>
  <c r="P139" i="11" s="1"/>
  <c r="P140" i="11" s="1"/>
  <c r="P141" i="11" s="1"/>
  <c r="P142" i="11" s="1"/>
  <c r="P143" i="11" s="1"/>
  <c r="P144" i="11" s="1"/>
  <c r="P145" i="11" s="1"/>
  <c r="P146" i="11" s="1"/>
  <c r="P147" i="11" s="1"/>
  <c r="P148" i="11" s="1"/>
  <c r="P149" i="11" s="1"/>
  <c r="P150" i="11" s="1"/>
  <c r="P151" i="11" s="1"/>
  <c r="P152" i="11" s="1"/>
  <c r="P153" i="11" s="1"/>
  <c r="P154" i="11" s="1"/>
  <c r="P155" i="11" s="1"/>
  <c r="P156" i="11" s="1"/>
  <c r="P157" i="11" s="1"/>
  <c r="P158" i="11" s="1"/>
  <c r="P159" i="11" s="1"/>
  <c r="P160" i="11" s="1"/>
  <c r="P161" i="11" s="1"/>
  <c r="P162" i="11" s="1"/>
  <c r="P163" i="11" s="1"/>
  <c r="P164" i="11" s="1"/>
  <c r="P165" i="11" s="1"/>
  <c r="P166" i="11" s="1"/>
  <c r="P167" i="11" s="1"/>
  <c r="P168" i="11" s="1"/>
  <c r="P169" i="11" s="1"/>
  <c r="P170" i="11" s="1"/>
  <c r="P171" i="11" s="1"/>
  <c r="P172" i="11" s="1"/>
  <c r="P173" i="11" s="1"/>
  <c r="P174" i="11" s="1"/>
  <c r="P175" i="11" s="1"/>
  <c r="P176" i="11" s="1"/>
  <c r="P177" i="11" s="1"/>
  <c r="P178" i="11" s="1"/>
  <c r="P179" i="11" s="1"/>
  <c r="P180" i="11" s="1"/>
  <c r="P181" i="11" s="1"/>
  <c r="P182" i="11" s="1"/>
  <c r="P183" i="11" s="1"/>
  <c r="P184" i="11" s="1"/>
  <c r="P185" i="11" s="1"/>
  <c r="P186" i="11" s="1"/>
  <c r="P187" i="11" s="1"/>
  <c r="P188" i="11" s="1"/>
  <c r="P189" i="11" s="1"/>
  <c r="P190" i="11" s="1"/>
  <c r="P191" i="11" s="1"/>
  <c r="P192" i="11" s="1"/>
  <c r="P193" i="11" s="1"/>
  <c r="P194" i="11" s="1"/>
  <c r="P195" i="11" s="1"/>
  <c r="P196" i="11" s="1"/>
  <c r="P197" i="11" s="1"/>
  <c r="P198" i="11" s="1"/>
  <c r="P199" i="11" s="1"/>
  <c r="P200" i="11" s="1"/>
  <c r="P201" i="11" s="1"/>
  <c r="P202" i="11" s="1"/>
  <c r="P203" i="11" s="1"/>
  <c r="P204" i="11" s="1"/>
  <c r="P205" i="11" s="1"/>
  <c r="P206" i="11" s="1"/>
  <c r="P207" i="11" s="1"/>
  <c r="P208" i="11" s="1"/>
  <c r="P209" i="11" s="1"/>
  <c r="P210" i="11" s="1"/>
  <c r="P211" i="11" s="1"/>
  <c r="P212" i="11" s="1"/>
  <c r="P213" i="11" s="1"/>
  <c r="P214" i="11" s="1"/>
  <c r="P215" i="11" s="1"/>
  <c r="P216" i="11" s="1"/>
  <c r="P217" i="11" s="1"/>
  <c r="P218" i="11" s="1"/>
  <c r="P219" i="11" s="1"/>
  <c r="P220" i="11" s="1"/>
  <c r="P221" i="11" s="1"/>
  <c r="P222" i="11" s="1"/>
  <c r="P223" i="11" s="1"/>
  <c r="P224" i="11" s="1"/>
  <c r="P225" i="11" s="1"/>
  <c r="P226" i="11" s="1"/>
  <c r="P227" i="11" s="1"/>
  <c r="P228" i="11" s="1"/>
  <c r="P229" i="11" s="1"/>
  <c r="P230" i="11" s="1"/>
  <c r="P231" i="11" s="1"/>
  <c r="P232" i="11" s="1"/>
  <c r="P233" i="11" s="1"/>
  <c r="P234" i="11" s="1"/>
  <c r="P235" i="11" s="1"/>
  <c r="P236" i="11" s="1"/>
  <c r="P237" i="11" s="1"/>
  <c r="P238" i="11" s="1"/>
  <c r="P239" i="11" s="1"/>
  <c r="P240" i="11" s="1"/>
  <c r="P241" i="11" s="1"/>
  <c r="P242" i="11" s="1"/>
  <c r="P243" i="11" s="1"/>
  <c r="P244" i="11" s="1"/>
  <c r="P245" i="11" s="1"/>
  <c r="P246" i="11" s="1"/>
  <c r="P247" i="11" s="1"/>
  <c r="P248" i="11" s="1"/>
  <c r="P249" i="11" s="1"/>
  <c r="P250" i="11" s="1"/>
  <c r="P251" i="11" s="1"/>
  <c r="P252" i="11" s="1"/>
  <c r="P253" i="11" s="1"/>
  <c r="P254" i="11" s="1"/>
  <c r="P255" i="11" s="1"/>
  <c r="P256" i="11" s="1"/>
  <c r="P257" i="11" s="1"/>
  <c r="P258" i="11" s="1"/>
  <c r="P259" i="11" s="1"/>
  <c r="P260" i="11" s="1"/>
  <c r="P261" i="11" s="1"/>
  <c r="P262" i="11" s="1"/>
  <c r="P263" i="11" s="1"/>
  <c r="P264" i="11" s="1"/>
  <c r="P265" i="11" s="1"/>
  <c r="P266" i="11" s="1"/>
  <c r="P267" i="11" s="1"/>
  <c r="P268" i="11" s="1"/>
  <c r="P269" i="11" s="1"/>
  <c r="P270" i="11" s="1"/>
  <c r="P271" i="11" s="1"/>
  <c r="P272" i="11" s="1"/>
  <c r="P273" i="11" s="1"/>
  <c r="P274" i="11" s="1"/>
  <c r="P275" i="11" s="1"/>
  <c r="P276" i="11" s="1"/>
  <c r="P277" i="11" s="1"/>
  <c r="P278" i="11" s="1"/>
  <c r="P279" i="11" s="1"/>
  <c r="P280" i="11" s="1"/>
  <c r="P281" i="11" s="1"/>
  <c r="P282" i="11" s="1"/>
  <c r="P283" i="11" s="1"/>
  <c r="P284" i="11" s="1"/>
  <c r="P285" i="11" s="1"/>
  <c r="P286" i="11" s="1"/>
  <c r="P287" i="11" s="1"/>
  <c r="P288" i="11" s="1"/>
  <c r="P289" i="11" s="1"/>
  <c r="P290" i="11" s="1"/>
  <c r="P291" i="11" s="1"/>
  <c r="P292" i="11" s="1"/>
  <c r="P293" i="11" s="1"/>
  <c r="P294" i="11" s="1"/>
  <c r="P295" i="11" s="1"/>
  <c r="P296" i="11" s="1"/>
  <c r="P297" i="11" s="1"/>
  <c r="P298" i="11" s="1"/>
  <c r="P299" i="11" s="1"/>
  <c r="P300" i="11" s="1"/>
  <c r="P301" i="11" s="1"/>
  <c r="P302" i="11" s="1"/>
  <c r="P303" i="11" s="1"/>
  <c r="P304" i="11" s="1"/>
  <c r="P305" i="11" s="1"/>
  <c r="P306" i="11" s="1"/>
  <c r="P307" i="11" s="1"/>
  <c r="P308" i="11" s="1"/>
  <c r="P309" i="11" s="1"/>
  <c r="P310" i="11" s="1"/>
  <c r="P311" i="11" s="1"/>
  <c r="P312" i="11" s="1"/>
  <c r="P313" i="11" s="1"/>
  <c r="P314" i="11" s="1"/>
  <c r="P315" i="11" s="1"/>
  <c r="P316" i="11" s="1"/>
  <c r="P317" i="11" s="1"/>
  <c r="P318" i="11" s="1"/>
  <c r="P319" i="11" s="1"/>
  <c r="P320" i="11" s="1"/>
  <c r="P321" i="11" s="1"/>
  <c r="P322" i="11" s="1"/>
  <c r="P323" i="11" s="1"/>
  <c r="P324" i="11" s="1"/>
  <c r="P325" i="11" s="1"/>
  <c r="P326" i="11" s="1"/>
  <c r="P327" i="11" s="1"/>
  <c r="P328" i="11" s="1"/>
  <c r="P329" i="11" s="1"/>
  <c r="P330" i="11" s="1"/>
  <c r="P331" i="11" s="1"/>
  <c r="P332" i="11" s="1"/>
  <c r="P333" i="11" s="1"/>
  <c r="P334" i="11" s="1"/>
  <c r="P335" i="11" s="1"/>
  <c r="P336" i="11" s="1"/>
  <c r="P337" i="11" s="1"/>
  <c r="P338" i="11" s="1"/>
  <c r="P339" i="11" s="1"/>
  <c r="P340" i="11" s="1"/>
  <c r="P341" i="11" s="1"/>
  <c r="P342" i="11" s="1"/>
  <c r="P343" i="11" s="1"/>
  <c r="P344" i="11" s="1"/>
  <c r="P345" i="11" s="1"/>
  <c r="P346" i="11" s="1"/>
  <c r="P347" i="11" s="1"/>
  <c r="P348" i="11" s="1"/>
  <c r="P349" i="11" s="1"/>
  <c r="P350" i="11" s="1"/>
  <c r="P351" i="11" s="1"/>
  <c r="P352" i="11" s="1"/>
  <c r="P353" i="11" s="1"/>
  <c r="P354" i="11" s="1"/>
  <c r="P355" i="11" s="1"/>
  <c r="P356" i="11" s="1"/>
  <c r="P357" i="11" s="1"/>
  <c r="P358" i="11" s="1"/>
  <c r="P359" i="11" s="1"/>
  <c r="P360" i="11" s="1"/>
  <c r="P361" i="11" s="1"/>
  <c r="P362" i="11" s="1"/>
  <c r="P363" i="11" s="1"/>
  <c r="P364" i="11" s="1"/>
  <c r="P365" i="11" s="1"/>
  <c r="P366" i="11" s="1"/>
  <c r="P367" i="11" s="1"/>
  <c r="P368" i="11" s="1"/>
  <c r="P369" i="11" s="1"/>
  <c r="P370" i="11" s="1"/>
  <c r="P371" i="11" s="1"/>
  <c r="P372" i="11" s="1"/>
  <c r="P373" i="11" s="1"/>
  <c r="P374" i="11" s="1"/>
  <c r="P375" i="11" s="1"/>
  <c r="P376" i="11" s="1"/>
  <c r="P377" i="11" s="1"/>
  <c r="P378" i="11" s="1"/>
  <c r="P379" i="11" s="1"/>
  <c r="P380" i="11" s="1"/>
  <c r="P381" i="11" s="1"/>
  <c r="P382" i="11" s="1"/>
  <c r="P383" i="11" s="1"/>
  <c r="P384" i="11" s="1"/>
  <c r="P385" i="11" s="1"/>
  <c r="P386" i="11" s="1"/>
  <c r="P387" i="11" s="1"/>
  <c r="P388" i="11" s="1"/>
  <c r="P389" i="11" s="1"/>
  <c r="P390" i="11" s="1"/>
  <c r="P391" i="11" s="1"/>
  <c r="P392" i="11" s="1"/>
  <c r="P393" i="11" s="1"/>
  <c r="P394" i="11" s="1"/>
  <c r="P395" i="11" s="1"/>
  <c r="P396" i="11" s="1"/>
  <c r="P397" i="11" s="1"/>
  <c r="P398" i="11" s="1"/>
  <c r="P399" i="11" s="1"/>
  <c r="P400" i="11" s="1"/>
  <c r="P401" i="11" s="1"/>
  <c r="P402" i="11" s="1"/>
  <c r="P403" i="11" s="1"/>
  <c r="P404" i="11" s="1"/>
  <c r="P405" i="11" s="1"/>
  <c r="P406" i="11" s="1"/>
  <c r="P407" i="11" s="1"/>
  <c r="P408" i="11" s="1"/>
  <c r="P409" i="11" s="1"/>
  <c r="P410" i="11" s="1"/>
  <c r="P411" i="11" s="1"/>
  <c r="P412" i="11" s="1"/>
  <c r="P413" i="11" s="1"/>
  <c r="P414" i="11" s="1"/>
  <c r="P415" i="11" s="1"/>
  <c r="P416" i="11" s="1"/>
  <c r="P417" i="11" s="1"/>
  <c r="P418" i="11" s="1"/>
  <c r="P419" i="11" s="1"/>
  <c r="P420" i="11" s="1"/>
  <c r="P421" i="11" s="1"/>
  <c r="P422" i="11" s="1"/>
  <c r="P423" i="11" s="1"/>
  <c r="P424" i="11" s="1"/>
  <c r="P425" i="11" s="1"/>
  <c r="P426" i="11" s="1"/>
  <c r="P427" i="11" s="1"/>
  <c r="P428" i="11" s="1"/>
  <c r="P429" i="11" s="1"/>
  <c r="P430" i="11" s="1"/>
  <c r="P431" i="11" s="1"/>
  <c r="P432" i="11" s="1"/>
  <c r="P433" i="11" s="1"/>
  <c r="P434" i="11" s="1"/>
  <c r="P435" i="11" s="1"/>
  <c r="P436" i="11" s="1"/>
  <c r="P437" i="11" s="1"/>
  <c r="P438" i="11" s="1"/>
  <c r="P439" i="11" s="1"/>
  <c r="P440" i="11" s="1"/>
  <c r="P441" i="11" s="1"/>
  <c r="P442" i="11" s="1"/>
  <c r="P443" i="11" s="1"/>
  <c r="P444" i="11" s="1"/>
  <c r="P445" i="11" s="1"/>
  <c r="P446" i="11" s="1"/>
  <c r="P447" i="11" s="1"/>
  <c r="P448" i="11" s="1"/>
  <c r="P449" i="11" s="1"/>
  <c r="P450" i="11" s="1"/>
  <c r="P451" i="11" s="1"/>
  <c r="P452" i="11" s="1"/>
  <c r="P453" i="11" s="1"/>
  <c r="P454" i="11" s="1"/>
  <c r="P455" i="11" s="1"/>
  <c r="P456" i="11" s="1"/>
  <c r="P457" i="11" s="1"/>
  <c r="P458" i="11" s="1"/>
  <c r="P459" i="11" s="1"/>
  <c r="P460" i="11" s="1"/>
  <c r="P461" i="11" s="1"/>
  <c r="P462" i="11" s="1"/>
  <c r="P463" i="11" s="1"/>
  <c r="P464" i="11" s="1"/>
  <c r="P465" i="11" s="1"/>
  <c r="P466" i="11" s="1"/>
  <c r="P467" i="11" s="1"/>
  <c r="P468" i="11" s="1"/>
  <c r="P469" i="11" s="1"/>
  <c r="P470" i="11" s="1"/>
  <c r="P471" i="11" s="1"/>
  <c r="P472" i="11" s="1"/>
  <c r="P473" i="11" s="1"/>
  <c r="P474" i="11" s="1"/>
  <c r="P475" i="11" s="1"/>
  <c r="P476" i="11" s="1"/>
  <c r="P477" i="11" s="1"/>
  <c r="P478" i="11" s="1"/>
  <c r="P479" i="11" s="1"/>
  <c r="P480" i="11" s="1"/>
  <c r="P481" i="11" s="1"/>
  <c r="P482" i="11" s="1"/>
  <c r="P483" i="11" s="1"/>
  <c r="P484" i="11" s="1"/>
  <c r="P485" i="11" s="1"/>
  <c r="P486" i="11" s="1"/>
  <c r="P487" i="11" s="1"/>
  <c r="P488" i="11" s="1"/>
  <c r="P489" i="11" s="1"/>
  <c r="P490" i="11" s="1"/>
  <c r="P491" i="11" s="1"/>
  <c r="P492" i="11" s="1"/>
  <c r="P493" i="11" s="1"/>
  <c r="P494" i="11" s="1"/>
  <c r="P495" i="11" s="1"/>
  <c r="P496" i="11" s="1"/>
  <c r="P497" i="11" s="1"/>
  <c r="P498" i="11" s="1"/>
  <c r="P499" i="11" s="1"/>
  <c r="P500" i="11" s="1"/>
  <c r="P501" i="11" s="1"/>
  <c r="P502" i="11" s="1"/>
  <c r="P503" i="11" s="1"/>
  <c r="P504" i="11" s="1"/>
  <c r="P505" i="11" s="1"/>
  <c r="P506" i="11" s="1"/>
  <c r="P507" i="11" s="1"/>
  <c r="P508" i="11" s="1"/>
  <c r="P509" i="11" s="1"/>
  <c r="P510" i="11" s="1"/>
  <c r="P511" i="11" s="1"/>
  <c r="P512" i="11" s="1"/>
  <c r="P513" i="11" s="1"/>
  <c r="P514" i="11" s="1"/>
  <c r="P515" i="11" s="1"/>
  <c r="P516" i="11" s="1"/>
  <c r="P517" i="11" s="1"/>
  <c r="P518" i="11" s="1"/>
  <c r="P519" i="11" s="1"/>
  <c r="P520" i="11" s="1"/>
  <c r="P521" i="11" s="1"/>
  <c r="P522" i="11" s="1"/>
  <c r="P523" i="11" s="1"/>
  <c r="P524" i="11" s="1"/>
  <c r="P525" i="11" s="1"/>
  <c r="P526" i="11" s="1"/>
  <c r="P527" i="11" s="1"/>
  <c r="P528" i="11" s="1"/>
  <c r="P529" i="11" s="1"/>
  <c r="P530" i="11" s="1"/>
  <c r="P531" i="11" s="1"/>
  <c r="P532" i="11" s="1"/>
  <c r="P533" i="11" s="1"/>
  <c r="P534" i="11" s="1"/>
  <c r="P535" i="11" s="1"/>
  <c r="P536" i="11" s="1"/>
  <c r="P537" i="11" s="1"/>
  <c r="P538" i="11" s="1"/>
  <c r="P539" i="11" s="1"/>
  <c r="P540" i="11" s="1"/>
  <c r="P541" i="11" s="1"/>
  <c r="P542" i="11" s="1"/>
  <c r="P543" i="11" s="1"/>
  <c r="P544" i="11" s="1"/>
  <c r="P545" i="11" s="1"/>
  <c r="P546" i="11" s="1"/>
  <c r="P547" i="11" s="1"/>
  <c r="P548" i="11" s="1"/>
  <c r="P549" i="11" s="1"/>
  <c r="P550" i="11" s="1"/>
  <c r="P551" i="11" s="1"/>
  <c r="P552" i="11" s="1"/>
  <c r="P553" i="11" s="1"/>
  <c r="P554" i="11" s="1"/>
  <c r="P555" i="11" s="1"/>
  <c r="P556" i="11" s="1"/>
  <c r="P557" i="11" s="1"/>
  <c r="P558" i="11" s="1"/>
  <c r="P559" i="11" s="1"/>
  <c r="P560" i="11" s="1"/>
  <c r="P561" i="11" s="1"/>
  <c r="P562" i="11" s="1"/>
  <c r="P563" i="11" s="1"/>
  <c r="P564" i="11" s="1"/>
  <c r="P565" i="11" s="1"/>
  <c r="P566" i="11" s="1"/>
  <c r="P567" i="11" s="1"/>
  <c r="P568" i="11" s="1"/>
  <c r="P569" i="11" s="1"/>
  <c r="P570" i="11" s="1"/>
  <c r="P571" i="11" s="1"/>
  <c r="P572" i="11" s="1"/>
  <c r="P573" i="11" s="1"/>
  <c r="P574" i="11" s="1"/>
  <c r="P575" i="11" s="1"/>
  <c r="P576" i="11" s="1"/>
  <c r="P577" i="11" s="1"/>
  <c r="P578" i="11" s="1"/>
  <c r="P579" i="11" s="1"/>
  <c r="P580" i="11" s="1"/>
  <c r="P581" i="11" s="1"/>
  <c r="P582" i="11" s="1"/>
  <c r="P583" i="11" s="1"/>
  <c r="P584" i="11" s="1"/>
  <c r="P585" i="11" s="1"/>
  <c r="P586" i="11" s="1"/>
  <c r="P587" i="11" s="1"/>
  <c r="P588" i="11" s="1"/>
  <c r="P589" i="11" s="1"/>
  <c r="P590" i="11" s="1"/>
  <c r="P591" i="11" s="1"/>
  <c r="P592" i="11" s="1"/>
  <c r="P593" i="11" s="1"/>
  <c r="P594" i="11" s="1"/>
  <c r="P595" i="11" s="1"/>
  <c r="P596" i="11" s="1"/>
  <c r="P597" i="11" s="1"/>
  <c r="P598" i="11" s="1"/>
  <c r="P599" i="11" s="1"/>
  <c r="P600" i="11" s="1"/>
  <c r="P601" i="11" s="1"/>
  <c r="P602" i="11" s="1"/>
  <c r="P603" i="11" s="1"/>
  <c r="P604" i="11" s="1"/>
  <c r="P605" i="11" s="1"/>
  <c r="P606" i="11" s="1"/>
  <c r="P607" i="11" s="1"/>
  <c r="P608" i="11" s="1"/>
  <c r="P609" i="11" s="1"/>
  <c r="P610" i="11" s="1"/>
  <c r="P611" i="11" s="1"/>
  <c r="P612" i="11" s="1"/>
  <c r="P613" i="11" s="1"/>
  <c r="P614" i="11" s="1"/>
  <c r="P615" i="11" s="1"/>
  <c r="P616" i="11" s="1"/>
  <c r="P617" i="11" s="1"/>
  <c r="P618" i="11" s="1"/>
  <c r="P619" i="11" s="1"/>
  <c r="P620" i="11" s="1"/>
  <c r="P621" i="11" s="1"/>
  <c r="P622" i="11" s="1"/>
  <c r="P623" i="11" s="1"/>
  <c r="P624" i="11" s="1"/>
  <c r="P625" i="11" s="1"/>
  <c r="P626" i="11" s="1"/>
  <c r="P627" i="11" s="1"/>
  <c r="P628" i="11" s="1"/>
  <c r="P629" i="11" s="1"/>
  <c r="P630" i="11" s="1"/>
  <c r="P631" i="11" s="1"/>
  <c r="P632" i="11" s="1"/>
  <c r="P633" i="11" s="1"/>
  <c r="P634" i="11" s="1"/>
  <c r="P635" i="11" s="1"/>
  <c r="P636" i="11" s="1"/>
  <c r="P637" i="11" s="1"/>
  <c r="P638" i="11" s="1"/>
  <c r="P639" i="11" s="1"/>
  <c r="P640" i="11" s="1"/>
  <c r="P641" i="11" s="1"/>
  <c r="P642" i="11" s="1"/>
  <c r="P643" i="11" s="1"/>
  <c r="P644" i="11" s="1"/>
  <c r="P645" i="11" s="1"/>
  <c r="P646" i="11" s="1"/>
  <c r="P647" i="11" s="1"/>
  <c r="P648" i="11" s="1"/>
  <c r="P649" i="11" s="1"/>
  <c r="P650" i="11" s="1"/>
  <c r="P651" i="11" s="1"/>
  <c r="P652" i="11" s="1"/>
  <c r="P653" i="11" s="1"/>
  <c r="P654" i="11" s="1"/>
  <c r="P655" i="11" s="1"/>
  <c r="P656" i="11" s="1"/>
  <c r="P657" i="11" s="1"/>
  <c r="P658" i="11" s="1"/>
  <c r="P659" i="11" s="1"/>
  <c r="P660" i="11" s="1"/>
  <c r="P661" i="11" s="1"/>
  <c r="P662" i="11" s="1"/>
  <c r="P663" i="11" s="1"/>
  <c r="P664" i="11" s="1"/>
  <c r="P665" i="11" s="1"/>
  <c r="P666" i="11" s="1"/>
  <c r="P667" i="11" s="1"/>
  <c r="P668" i="11" s="1"/>
  <c r="P669" i="11" s="1"/>
  <c r="P670" i="11" s="1"/>
  <c r="P671" i="11" s="1"/>
  <c r="P672" i="11" s="1"/>
  <c r="P673" i="11" s="1"/>
  <c r="P674" i="11" s="1"/>
  <c r="P675" i="11" s="1"/>
  <c r="P676" i="11" s="1"/>
  <c r="P677" i="11" s="1"/>
  <c r="P678" i="11" s="1"/>
  <c r="P679" i="11" s="1"/>
  <c r="P680" i="11" s="1"/>
  <c r="P681" i="11" s="1"/>
  <c r="P682" i="11" s="1"/>
  <c r="P683" i="11" s="1"/>
  <c r="P684" i="11" s="1"/>
  <c r="P685" i="11" s="1"/>
  <c r="P686" i="11" s="1"/>
  <c r="P687" i="11" s="1"/>
  <c r="P688" i="11" s="1"/>
  <c r="P689" i="11" s="1"/>
  <c r="P690" i="11" s="1"/>
  <c r="P691" i="11" s="1"/>
  <c r="P692" i="11" s="1"/>
  <c r="P693" i="11" s="1"/>
  <c r="P694" i="11" s="1"/>
  <c r="P695" i="11" s="1"/>
  <c r="P696" i="11" s="1"/>
  <c r="P697" i="11" s="1"/>
  <c r="P698" i="11" s="1"/>
  <c r="P699" i="11" s="1"/>
  <c r="P700" i="11" s="1"/>
  <c r="P701" i="11" s="1"/>
  <c r="P702" i="11" s="1"/>
  <c r="P703" i="11" s="1"/>
  <c r="P704" i="11" s="1"/>
  <c r="P705" i="11" s="1"/>
  <c r="P706" i="11" s="1"/>
  <c r="P707" i="11" s="1"/>
  <c r="P708" i="11" s="1"/>
  <c r="P709" i="11" s="1"/>
  <c r="P710" i="11" s="1"/>
  <c r="P711" i="11" s="1"/>
  <c r="P712" i="11" s="1"/>
  <c r="P713" i="11" s="1"/>
  <c r="P714" i="11" s="1"/>
  <c r="P715" i="11" s="1"/>
  <c r="P716" i="11" s="1"/>
  <c r="P717" i="11" s="1"/>
  <c r="P718" i="11" s="1"/>
  <c r="P719" i="11" s="1"/>
  <c r="P720" i="11" s="1"/>
  <c r="P721" i="11" s="1"/>
  <c r="P722" i="11" s="1"/>
  <c r="P723" i="11" s="1"/>
  <c r="P724" i="11" s="1"/>
  <c r="P725" i="11" s="1"/>
  <c r="P726" i="11" s="1"/>
  <c r="P727" i="11" s="1"/>
  <c r="P728" i="11" s="1"/>
  <c r="P729" i="11" s="1"/>
  <c r="P730" i="11" s="1"/>
  <c r="P731" i="11" s="1"/>
  <c r="P732" i="11" s="1"/>
  <c r="P733" i="11" s="1"/>
  <c r="P734" i="11" s="1"/>
  <c r="P735" i="11" s="1"/>
  <c r="P736" i="11" s="1"/>
  <c r="P737" i="11" s="1"/>
  <c r="P738" i="11" s="1"/>
  <c r="P739" i="11" s="1"/>
  <c r="P740" i="11" s="1"/>
  <c r="P741" i="11" s="1"/>
  <c r="P742" i="11" s="1"/>
  <c r="P743" i="11" s="1"/>
  <c r="P744" i="11" s="1"/>
  <c r="P745" i="11" s="1"/>
  <c r="P746" i="11" s="1"/>
  <c r="P747" i="11" s="1"/>
  <c r="P748" i="11" s="1"/>
  <c r="P749" i="11" s="1"/>
  <c r="P750" i="11" s="1"/>
  <c r="P751" i="11" s="1"/>
  <c r="P752" i="11" s="1"/>
  <c r="P753" i="11" s="1"/>
  <c r="P754" i="11" s="1"/>
  <c r="P755" i="11" s="1"/>
  <c r="P756" i="11" s="1"/>
  <c r="P757" i="11" s="1"/>
  <c r="P758" i="11" s="1"/>
  <c r="P759" i="11" s="1"/>
  <c r="P760" i="11" s="1"/>
  <c r="P761" i="11" s="1"/>
  <c r="P762" i="11" s="1"/>
  <c r="P763" i="11" s="1"/>
  <c r="P764" i="11" s="1"/>
  <c r="P765" i="11" s="1"/>
  <c r="P766" i="11" s="1"/>
  <c r="P767" i="11" s="1"/>
  <c r="P768" i="11" s="1"/>
  <c r="P769" i="11" s="1"/>
  <c r="P770" i="11" s="1"/>
  <c r="P771" i="11" s="1"/>
  <c r="P772" i="11" s="1"/>
  <c r="P773" i="11" s="1"/>
  <c r="P774" i="11" s="1"/>
  <c r="P775" i="11" s="1"/>
  <c r="P776" i="11" s="1"/>
  <c r="P777" i="11" s="1"/>
  <c r="P778" i="11" s="1"/>
  <c r="P779" i="11" s="1"/>
  <c r="P780" i="11" s="1"/>
  <c r="P781" i="11" s="1"/>
  <c r="P782" i="11" s="1"/>
  <c r="P783" i="11" s="1"/>
  <c r="P784" i="11" s="1"/>
  <c r="P785" i="11" s="1"/>
  <c r="P786" i="11" s="1"/>
  <c r="P787" i="11" s="1"/>
  <c r="P788" i="11" s="1"/>
  <c r="P789" i="11" s="1"/>
  <c r="P790" i="11" s="1"/>
  <c r="P791" i="11" s="1"/>
  <c r="P792" i="11" s="1"/>
  <c r="P793" i="11" s="1"/>
  <c r="P794" i="11" s="1"/>
  <c r="P795" i="11" s="1"/>
  <c r="P796" i="11" s="1"/>
  <c r="P797" i="11" s="1"/>
  <c r="P798" i="11" s="1"/>
  <c r="P799" i="11" s="1"/>
  <c r="P800" i="11" s="1"/>
  <c r="P801" i="11" s="1"/>
  <c r="P802" i="11" s="1"/>
  <c r="P803" i="11" s="1"/>
  <c r="P804" i="11" s="1"/>
  <c r="P805" i="11" s="1"/>
  <c r="P806" i="11" s="1"/>
  <c r="P807" i="11" s="1"/>
  <c r="P808" i="11" s="1"/>
  <c r="P809" i="11" s="1"/>
  <c r="P810" i="11" s="1"/>
  <c r="P811" i="11" s="1"/>
  <c r="P812" i="11" s="1"/>
  <c r="P813" i="11" s="1"/>
  <c r="P814" i="11" s="1"/>
  <c r="P815" i="11" s="1"/>
  <c r="P816" i="11" s="1"/>
  <c r="P817" i="11" s="1"/>
  <c r="P818" i="11" s="1"/>
  <c r="P819" i="11" s="1"/>
  <c r="P820" i="11" s="1"/>
  <c r="P821" i="11" s="1"/>
  <c r="P822" i="11" s="1"/>
  <c r="P823" i="11" s="1"/>
  <c r="P824" i="11" s="1"/>
  <c r="P825" i="11" s="1"/>
  <c r="P826" i="11" s="1"/>
  <c r="P827" i="11" s="1"/>
  <c r="P828" i="11" s="1"/>
  <c r="P829" i="11" s="1"/>
  <c r="P830" i="11" s="1"/>
  <c r="P831" i="11" s="1"/>
  <c r="P832" i="11" s="1"/>
  <c r="P833" i="11" s="1"/>
  <c r="P834" i="11" s="1"/>
  <c r="P835" i="11" s="1"/>
  <c r="P836" i="11" s="1"/>
  <c r="P837" i="11" s="1"/>
  <c r="P838" i="11" s="1"/>
  <c r="P839" i="11" s="1"/>
  <c r="P840" i="11" s="1"/>
  <c r="P841" i="11" s="1"/>
  <c r="P842" i="11" s="1"/>
  <c r="P843" i="11" s="1"/>
  <c r="P844" i="11" s="1"/>
  <c r="P845" i="11" s="1"/>
  <c r="P846" i="11" s="1"/>
  <c r="P847" i="11" s="1"/>
  <c r="P848" i="11" s="1"/>
  <c r="P849" i="11" s="1"/>
  <c r="P850" i="11" s="1"/>
  <c r="P851" i="11" s="1"/>
  <c r="P852" i="11" s="1"/>
  <c r="P853" i="11" s="1"/>
  <c r="P854" i="11" s="1"/>
  <c r="P855" i="11" s="1"/>
  <c r="P856" i="11" s="1"/>
  <c r="P857" i="11" s="1"/>
  <c r="P858" i="11" s="1"/>
  <c r="P859" i="11" s="1"/>
  <c r="P860" i="11" s="1"/>
  <c r="P861" i="11" s="1"/>
  <c r="P862" i="11" s="1"/>
  <c r="P863" i="11" s="1"/>
  <c r="P864" i="11" s="1"/>
  <c r="P865" i="11" s="1"/>
  <c r="P866" i="11" s="1"/>
  <c r="P867" i="11" s="1"/>
  <c r="P868" i="11" s="1"/>
  <c r="P869" i="11" s="1"/>
  <c r="P870" i="11" s="1"/>
  <c r="P871" i="11" s="1"/>
  <c r="P872" i="11" s="1"/>
  <c r="P873" i="11" s="1"/>
  <c r="P874" i="11" s="1"/>
  <c r="P875" i="11" s="1"/>
  <c r="P876" i="11" s="1"/>
  <c r="P877" i="11" s="1"/>
  <c r="P878" i="11" s="1"/>
  <c r="P879" i="11" s="1"/>
  <c r="P880" i="11" s="1"/>
  <c r="P881" i="11" s="1"/>
  <c r="P882" i="11" s="1"/>
  <c r="P883" i="11" s="1"/>
  <c r="P884" i="11" s="1"/>
  <c r="P885" i="11" s="1"/>
  <c r="P886" i="11" s="1"/>
  <c r="P887" i="11" s="1"/>
  <c r="P888" i="11" s="1"/>
  <c r="P889" i="11" s="1"/>
  <c r="P890" i="11" s="1"/>
  <c r="P891" i="11" s="1"/>
  <c r="P892" i="11" s="1"/>
  <c r="P893" i="11" s="1"/>
  <c r="P894" i="11" s="1"/>
  <c r="P895" i="11" s="1"/>
  <c r="P896" i="11" s="1"/>
  <c r="P897" i="11" s="1"/>
  <c r="P898" i="11" s="1"/>
  <c r="P899" i="11" s="1"/>
  <c r="P900" i="11" s="1"/>
  <c r="P901" i="11" s="1"/>
  <c r="P902" i="11" s="1"/>
  <c r="P903" i="11" s="1"/>
  <c r="P904" i="11" s="1"/>
  <c r="P905" i="11" s="1"/>
  <c r="P906" i="11" s="1"/>
  <c r="P907" i="11" s="1"/>
  <c r="P908" i="11" s="1"/>
  <c r="P909" i="11" s="1"/>
  <c r="P910" i="11" s="1"/>
  <c r="P911" i="11" s="1"/>
  <c r="P912" i="11" s="1"/>
  <c r="P913" i="11" s="1"/>
  <c r="P914" i="11" s="1"/>
  <c r="P915" i="11" s="1"/>
  <c r="P916" i="11" s="1"/>
  <c r="P917" i="11" s="1"/>
  <c r="P918" i="11" s="1"/>
  <c r="P919" i="11" s="1"/>
  <c r="P920" i="11" s="1"/>
  <c r="P921" i="11" s="1"/>
  <c r="P922" i="11" s="1"/>
  <c r="P923" i="11" s="1"/>
  <c r="P924" i="11" s="1"/>
  <c r="P925" i="11" s="1"/>
  <c r="P926" i="11" s="1"/>
  <c r="P927" i="11" s="1"/>
  <c r="P928" i="11" s="1"/>
  <c r="P929" i="11" s="1"/>
  <c r="P930" i="11" s="1"/>
  <c r="P931" i="11" s="1"/>
  <c r="P932" i="11" s="1"/>
  <c r="P933" i="11" s="1"/>
  <c r="P934" i="11" s="1"/>
  <c r="P935" i="11" s="1"/>
  <c r="P936" i="11" s="1"/>
  <c r="P937" i="11" s="1"/>
  <c r="P938" i="11" s="1"/>
  <c r="P939" i="11" s="1"/>
  <c r="P940" i="11" s="1"/>
  <c r="P941" i="11" s="1"/>
  <c r="P942" i="11" s="1"/>
  <c r="P943" i="11" s="1"/>
  <c r="P944" i="11" s="1"/>
  <c r="P945" i="11" s="1"/>
  <c r="P946" i="11" s="1"/>
  <c r="P947" i="11" s="1"/>
  <c r="P948" i="11" s="1"/>
  <c r="P949" i="11" s="1"/>
  <c r="P950" i="11" s="1"/>
  <c r="P951" i="11" s="1"/>
  <c r="P952" i="11" s="1"/>
  <c r="P953" i="11" s="1"/>
  <c r="P954" i="11" s="1"/>
  <c r="P955" i="11" s="1"/>
  <c r="P956" i="11" s="1"/>
  <c r="P957" i="11" s="1"/>
  <c r="P958" i="11" s="1"/>
  <c r="P959" i="11" s="1"/>
  <c r="P960" i="11" s="1"/>
  <c r="P961" i="11" s="1"/>
  <c r="P962" i="11" s="1"/>
  <c r="P963" i="11" s="1"/>
  <c r="P964" i="11" s="1"/>
  <c r="P965" i="11" s="1"/>
  <c r="P966" i="11" s="1"/>
  <c r="P967" i="11" s="1"/>
  <c r="P968" i="11" s="1"/>
  <c r="P969" i="11" s="1"/>
  <c r="P970" i="11" s="1"/>
  <c r="P971" i="11" s="1"/>
  <c r="P972" i="11" s="1"/>
  <c r="P973" i="11" s="1"/>
  <c r="P974" i="11" s="1"/>
  <c r="P975" i="11" s="1"/>
  <c r="P976" i="11" s="1"/>
  <c r="P977" i="11" s="1"/>
  <c r="P978" i="11" s="1"/>
  <c r="P979" i="11" s="1"/>
  <c r="P980" i="11" s="1"/>
  <c r="P981" i="11" s="1"/>
  <c r="P982" i="11" s="1"/>
  <c r="P983" i="11" s="1"/>
  <c r="P984" i="11" s="1"/>
  <c r="P985" i="11" s="1"/>
  <c r="P986" i="11" s="1"/>
  <c r="P987" i="11" s="1"/>
  <c r="P988" i="11" s="1"/>
  <c r="P989" i="11" s="1"/>
  <c r="P990" i="11" s="1"/>
  <c r="P991" i="11" s="1"/>
  <c r="P992" i="11" s="1"/>
  <c r="P993" i="11" s="1"/>
  <c r="P994" i="11" s="1"/>
  <c r="P995" i="11" s="1"/>
  <c r="P996" i="11" s="1"/>
  <c r="P997" i="11" s="1"/>
  <c r="P998" i="11" s="1"/>
  <c r="P999" i="11" s="1"/>
  <c r="P1000" i="11" s="1"/>
  <c r="P1001" i="11" s="1"/>
  <c r="P1002" i="11" s="1"/>
  <c r="P1003" i="11" s="1"/>
  <c r="P1004" i="11" s="1"/>
  <c r="P1005" i="11" s="1"/>
  <c r="P1006" i="11" s="1"/>
  <c r="P1007" i="11" s="1"/>
  <c r="P1008" i="11" s="1"/>
  <c r="P1009" i="11" s="1"/>
  <c r="P1010" i="11" s="1"/>
  <c r="P1011" i="11" s="1"/>
  <c r="P1012" i="11" s="1"/>
  <c r="P1013" i="11" s="1"/>
  <c r="P1014" i="11" s="1"/>
  <c r="P1015" i="11" s="1"/>
  <c r="P1016" i="11" s="1"/>
  <c r="P1017" i="11" s="1"/>
  <c r="P1018" i="11" s="1"/>
  <c r="P1019" i="11" s="1"/>
  <c r="P1020" i="11" s="1"/>
  <c r="P1021" i="11" s="1"/>
  <c r="P1022" i="11" s="1"/>
  <c r="P1023" i="11" s="1"/>
  <c r="P1024" i="11" s="1"/>
  <c r="P1025" i="11" s="1"/>
  <c r="P1026" i="11" s="1"/>
  <c r="P1027" i="11" s="1"/>
  <c r="P1028" i="11" s="1"/>
  <c r="P1029" i="11" s="1"/>
  <c r="P1030" i="11" s="1"/>
  <c r="P1031" i="11" s="1"/>
  <c r="P1032" i="11" s="1"/>
  <c r="P1033" i="11" s="1"/>
  <c r="P1034" i="11" s="1"/>
  <c r="P1035" i="11" s="1"/>
  <c r="P1036" i="11" s="1"/>
  <c r="P1037" i="11" s="1"/>
  <c r="P1038" i="11" s="1"/>
  <c r="P1039" i="11" s="1"/>
  <c r="P1040" i="11" s="1"/>
  <c r="P1041" i="11" s="1"/>
  <c r="P1042" i="11" s="1"/>
  <c r="P1043" i="11" s="1"/>
  <c r="P1044" i="11" s="1"/>
  <c r="P1045" i="11" s="1"/>
  <c r="P1046" i="11" s="1"/>
  <c r="P1047" i="11" s="1"/>
  <c r="P1048" i="11" s="1"/>
  <c r="P1049" i="11" s="1"/>
  <c r="P1050" i="11" s="1"/>
  <c r="P1051" i="11" s="1"/>
  <c r="P1052" i="11" s="1"/>
  <c r="P1053" i="11" s="1"/>
  <c r="P1054" i="11" s="1"/>
  <c r="P1055" i="11" s="1"/>
  <c r="P1056" i="11" s="1"/>
  <c r="P1057" i="11" s="1"/>
  <c r="P1058" i="11" s="1"/>
  <c r="P1059" i="11" s="1"/>
  <c r="P1060" i="11" s="1"/>
  <c r="P1061" i="11" s="1"/>
  <c r="P1062" i="11" s="1"/>
  <c r="P1063" i="11" s="1"/>
  <c r="P1064" i="11" s="1"/>
  <c r="P1065" i="11" s="1"/>
  <c r="P1066" i="11" s="1"/>
  <c r="P1067" i="11" s="1"/>
  <c r="P1068" i="11" s="1"/>
  <c r="P1069" i="11" s="1"/>
  <c r="P1070" i="11" s="1"/>
  <c r="P1071" i="11" s="1"/>
  <c r="P1072" i="11" s="1"/>
  <c r="P1073" i="11" s="1"/>
  <c r="P1074" i="11" s="1"/>
  <c r="P1075" i="11" s="1"/>
  <c r="P1076" i="11" s="1"/>
  <c r="P1077" i="11" s="1"/>
  <c r="P1078" i="11" s="1"/>
  <c r="P1079" i="11" s="1"/>
  <c r="P1080" i="11" s="1"/>
  <c r="P1081" i="11" s="1"/>
  <c r="P1082" i="11" s="1"/>
  <c r="P1083" i="11" s="1"/>
  <c r="P1084" i="11" s="1"/>
  <c r="P1085" i="11" s="1"/>
  <c r="P1086" i="11" s="1"/>
  <c r="P1087" i="11" s="1"/>
  <c r="P1088" i="11" s="1"/>
  <c r="P1089" i="11" s="1"/>
  <c r="P1090" i="11" s="1"/>
  <c r="P1091" i="11" s="1"/>
  <c r="P1092" i="11" s="1"/>
  <c r="P1093" i="11" s="1"/>
  <c r="P1094" i="11" s="1"/>
  <c r="P1095" i="11" s="1"/>
  <c r="P1096" i="11" s="1"/>
  <c r="P1097" i="11" s="1"/>
  <c r="P1098" i="11" s="1"/>
  <c r="P1099" i="11" s="1"/>
  <c r="P1100" i="11" s="1"/>
  <c r="P1101" i="11" s="1"/>
  <c r="P1102" i="11" s="1"/>
  <c r="P1103" i="11" s="1"/>
  <c r="P1104" i="11" s="1"/>
  <c r="P1105" i="11" s="1"/>
  <c r="P1106" i="11" s="1"/>
  <c r="P1107" i="11" s="1"/>
  <c r="P1108" i="11" s="1"/>
  <c r="P1109" i="11" s="1"/>
  <c r="P1110" i="11" s="1"/>
  <c r="P1111" i="11" s="1"/>
  <c r="P1112" i="11" s="1"/>
  <c r="P1113" i="11" s="1"/>
  <c r="P1114" i="11" s="1"/>
  <c r="P1115" i="11" s="1"/>
  <c r="P1116" i="11" s="1"/>
  <c r="P1117" i="11" s="1"/>
  <c r="P1118" i="11" s="1"/>
  <c r="P1119" i="11" s="1"/>
  <c r="P1120" i="11" s="1"/>
  <c r="P1121" i="11" s="1"/>
  <c r="P1122" i="11" s="1"/>
  <c r="P1123" i="11" s="1"/>
  <c r="P1124" i="11" s="1"/>
  <c r="P1125" i="11" s="1"/>
  <c r="P1126" i="11" s="1"/>
  <c r="P1127" i="11" s="1"/>
  <c r="P1128" i="11" s="1"/>
  <c r="P1129" i="11" s="1"/>
  <c r="P1130" i="11" s="1"/>
  <c r="P1131" i="11" s="1"/>
  <c r="P1132" i="11" s="1"/>
  <c r="P1133" i="11" s="1"/>
  <c r="P1134" i="11" s="1"/>
  <c r="P1135" i="11" s="1"/>
  <c r="P1136" i="11" s="1"/>
  <c r="P1137" i="11" s="1"/>
  <c r="P1138" i="11" s="1"/>
  <c r="P1139" i="11" s="1"/>
  <c r="P1140" i="11" s="1"/>
  <c r="P1141" i="11" s="1"/>
  <c r="P1142" i="11" s="1"/>
  <c r="P1143" i="11" s="1"/>
  <c r="P1144" i="11" s="1"/>
  <c r="P1145" i="11" s="1"/>
  <c r="P1146" i="11" s="1"/>
  <c r="P1147" i="11" s="1"/>
  <c r="P1148" i="11" s="1"/>
  <c r="P1149" i="11" s="1"/>
  <c r="P1150" i="11" s="1"/>
  <c r="P1151" i="11" s="1"/>
  <c r="P1152" i="11" s="1"/>
  <c r="P1153" i="11" s="1"/>
  <c r="P1154" i="11" s="1"/>
  <c r="P1155" i="11" s="1"/>
  <c r="P1156" i="11" s="1"/>
  <c r="P1157" i="11" s="1"/>
  <c r="P1158" i="11" s="1"/>
  <c r="P1159" i="11" s="1"/>
  <c r="P1160" i="11" s="1"/>
  <c r="P1161" i="11" s="1"/>
  <c r="P1162" i="11" s="1"/>
  <c r="P1163" i="11" s="1"/>
  <c r="P1164" i="11" s="1"/>
  <c r="P1165" i="11" s="1"/>
  <c r="P1166" i="11" s="1"/>
  <c r="P1167" i="11" s="1"/>
  <c r="P1168" i="11" s="1"/>
  <c r="P1169" i="11" s="1"/>
  <c r="P1170" i="11" s="1"/>
  <c r="P1171" i="11" s="1"/>
  <c r="P1172" i="11" s="1"/>
  <c r="P1173" i="11" s="1"/>
  <c r="P1174" i="11" s="1"/>
  <c r="P1175" i="11" s="1"/>
  <c r="P1176" i="11" s="1"/>
  <c r="P1177" i="11" s="1"/>
  <c r="P1178" i="11" s="1"/>
  <c r="P1179" i="11" s="1"/>
  <c r="P1180" i="11" s="1"/>
  <c r="P1181" i="11" s="1"/>
  <c r="P1182" i="11" s="1"/>
  <c r="P1183" i="11" s="1"/>
  <c r="P1184" i="11" s="1"/>
  <c r="P1185" i="11" s="1"/>
  <c r="P1186" i="11" s="1"/>
  <c r="P1187" i="11" s="1"/>
  <c r="P1188" i="11" s="1"/>
  <c r="P1189" i="11" s="1"/>
  <c r="P1190" i="11" s="1"/>
  <c r="P1191" i="11" s="1"/>
  <c r="P1192" i="11" s="1"/>
  <c r="P1193" i="11" s="1"/>
  <c r="P1194" i="11" s="1"/>
  <c r="P1195" i="11" s="1"/>
  <c r="P1196" i="11" s="1"/>
  <c r="P1197" i="11" s="1"/>
  <c r="P1198" i="11" s="1"/>
  <c r="P1199" i="11" s="1"/>
  <c r="P1200" i="11" s="1"/>
  <c r="P1201" i="11" s="1"/>
  <c r="P1202" i="11" s="1"/>
  <c r="P1203" i="11" s="1"/>
  <c r="P1204" i="11" s="1"/>
  <c r="P1205" i="11" s="1"/>
  <c r="P1206" i="11" s="1"/>
  <c r="P1207" i="11" s="1"/>
  <c r="P1208" i="11" s="1"/>
  <c r="P1209" i="11" s="1"/>
  <c r="P1210" i="11" s="1"/>
  <c r="P1211" i="11" s="1"/>
  <c r="P1212" i="11" s="1"/>
  <c r="P1213" i="11" s="1"/>
  <c r="P1214" i="11" s="1"/>
  <c r="P1215" i="11" s="1"/>
  <c r="P1216" i="11" s="1"/>
  <c r="P1217" i="11" s="1"/>
  <c r="P1218" i="11" s="1"/>
  <c r="P1219" i="11" s="1"/>
  <c r="P1220" i="11" s="1"/>
  <c r="P1221" i="11" s="1"/>
  <c r="P1222" i="11" s="1"/>
  <c r="P1223" i="11" s="1"/>
  <c r="P1224" i="11" s="1"/>
  <c r="P1225" i="11" s="1"/>
  <c r="P1226" i="11" s="1"/>
  <c r="P1227" i="11" s="1"/>
  <c r="P1228" i="11" s="1"/>
  <c r="P1229" i="11" s="1"/>
  <c r="P1230" i="11" s="1"/>
  <c r="P1231" i="11" s="1"/>
  <c r="P1232" i="11" s="1"/>
  <c r="P1233" i="11" s="1"/>
  <c r="P1234" i="11" s="1"/>
  <c r="P1235" i="11" s="1"/>
  <c r="P1236" i="11" s="1"/>
  <c r="P1237" i="11" s="1"/>
  <c r="P1238" i="11" s="1"/>
  <c r="P1239" i="11" s="1"/>
  <c r="P1240" i="11" s="1"/>
  <c r="P1241" i="11" s="1"/>
  <c r="P1242" i="11" s="1"/>
  <c r="P1243" i="11" s="1"/>
  <c r="P1244" i="11" s="1"/>
  <c r="P1245" i="11" s="1"/>
  <c r="P1246" i="11" s="1"/>
  <c r="P1247" i="11" s="1"/>
  <c r="P1248" i="11" s="1"/>
  <c r="P1249" i="11" s="1"/>
  <c r="P1250" i="11" s="1"/>
  <c r="P1251" i="11" s="1"/>
  <c r="P1252" i="11" s="1"/>
  <c r="P1253" i="11" s="1"/>
  <c r="P1254" i="11" s="1"/>
  <c r="P1255" i="11" s="1"/>
  <c r="P1256" i="11" s="1"/>
  <c r="P1257" i="11" s="1"/>
  <c r="P1258" i="11" s="1"/>
  <c r="P1259" i="11" s="1"/>
  <c r="P1260" i="11" s="1"/>
  <c r="P1261" i="11" s="1"/>
  <c r="P1262" i="11" s="1"/>
  <c r="P1263" i="11" s="1"/>
  <c r="P1264" i="11" s="1"/>
  <c r="P1265" i="11" s="1"/>
  <c r="P1266" i="11" s="1"/>
  <c r="P1267" i="11" s="1"/>
  <c r="P1268" i="11" s="1"/>
  <c r="P1269" i="11" s="1"/>
  <c r="P1270" i="11" s="1"/>
  <c r="P1271" i="11" s="1"/>
  <c r="P1272" i="11" s="1"/>
  <c r="P1273" i="11" s="1"/>
  <c r="P1274" i="11" s="1"/>
  <c r="P1275" i="11" s="1"/>
  <c r="P1276" i="11" s="1"/>
  <c r="P1277" i="11" s="1"/>
  <c r="P1278" i="11" s="1"/>
  <c r="P1279" i="11" s="1"/>
  <c r="P1280" i="11" s="1"/>
  <c r="P1281" i="11" s="1"/>
  <c r="P1282" i="11" s="1"/>
  <c r="P1283" i="11" s="1"/>
  <c r="P1284" i="11" s="1"/>
  <c r="P1285" i="11" s="1"/>
  <c r="P1286" i="11" s="1"/>
  <c r="P1287" i="11" s="1"/>
  <c r="P1288" i="11" s="1"/>
  <c r="P1289" i="11" s="1"/>
  <c r="P1290" i="11" s="1"/>
  <c r="P1291" i="11" s="1"/>
  <c r="P1292" i="11" s="1"/>
  <c r="P1293" i="11" s="1"/>
  <c r="P1294" i="11" s="1"/>
  <c r="P1295" i="11" s="1"/>
  <c r="P1296" i="11" s="1"/>
  <c r="P1297" i="11" s="1"/>
  <c r="P1298" i="11" s="1"/>
  <c r="P1299" i="11" s="1"/>
  <c r="P1300" i="11" s="1"/>
  <c r="P1301" i="11" s="1"/>
  <c r="P1302" i="11" s="1"/>
  <c r="P1303" i="11" s="1"/>
  <c r="P1304" i="11" s="1"/>
  <c r="P1305" i="11" s="1"/>
  <c r="P1306" i="11" s="1"/>
  <c r="P1307" i="11" s="1"/>
  <c r="P1308" i="11" s="1"/>
  <c r="P1309" i="11" s="1"/>
  <c r="P1310" i="11" s="1"/>
  <c r="P1311" i="11" s="1"/>
  <c r="P1312" i="11" s="1"/>
  <c r="P1313" i="11" s="1"/>
  <c r="P1314" i="11" s="1"/>
  <c r="P1315" i="11" s="1"/>
  <c r="P1316" i="11" s="1"/>
  <c r="P1317" i="11" s="1"/>
  <c r="P1318" i="11" s="1"/>
  <c r="P1319" i="11" s="1"/>
  <c r="P1320" i="11" s="1"/>
  <c r="P1321" i="11" s="1"/>
  <c r="P1322" i="11" s="1"/>
  <c r="P1323" i="11" s="1"/>
  <c r="P1324" i="11" s="1"/>
  <c r="P1325" i="11" s="1"/>
  <c r="P1326" i="11" s="1"/>
  <c r="P1327" i="11" s="1"/>
  <c r="P1328" i="11" s="1"/>
  <c r="P1329" i="11" s="1"/>
  <c r="P1330" i="11" s="1"/>
  <c r="P1331" i="11" s="1"/>
  <c r="P1332" i="11" s="1"/>
  <c r="P1333" i="11" s="1"/>
  <c r="P1334" i="11" s="1"/>
  <c r="P1335" i="11" s="1"/>
  <c r="P1336" i="11" s="1"/>
  <c r="P1337" i="11" s="1"/>
  <c r="P1338" i="11" s="1"/>
  <c r="P1339" i="11" s="1"/>
  <c r="P1340" i="11" s="1"/>
  <c r="P1341" i="11" s="1"/>
  <c r="P1342" i="11" s="1"/>
  <c r="P1343" i="11" s="1"/>
  <c r="P1344" i="11" s="1"/>
  <c r="P1345" i="11" s="1"/>
  <c r="P1346" i="11" s="1"/>
  <c r="P1347" i="11" s="1"/>
  <c r="P1348" i="11" s="1"/>
  <c r="P1349" i="11" s="1"/>
  <c r="P1350" i="11" s="1"/>
  <c r="P1351" i="11" s="1"/>
  <c r="P1352" i="11" s="1"/>
  <c r="P1353" i="11" s="1"/>
  <c r="P1354" i="11" s="1"/>
  <c r="P1355" i="11" s="1"/>
  <c r="P1356" i="11" s="1"/>
  <c r="P1357" i="11" s="1"/>
  <c r="P1358" i="11" s="1"/>
  <c r="P1359" i="11" s="1"/>
  <c r="P1360" i="11" s="1"/>
  <c r="P1361" i="11" s="1"/>
  <c r="P1362" i="11" s="1"/>
  <c r="P1363" i="11" s="1"/>
  <c r="P1364" i="11" s="1"/>
  <c r="P1365" i="11" s="1"/>
  <c r="P1366" i="11" s="1"/>
  <c r="P1367" i="11" s="1"/>
  <c r="P1368" i="11" s="1"/>
  <c r="P1369" i="11" s="1"/>
  <c r="P1370" i="11" s="1"/>
  <c r="P1371" i="11" s="1"/>
  <c r="P1372" i="11" s="1"/>
  <c r="P1373" i="11" s="1"/>
  <c r="P1374" i="11" s="1"/>
  <c r="P1375" i="11" s="1"/>
  <c r="P1376" i="11" s="1"/>
  <c r="P1377" i="11" s="1"/>
  <c r="P1378" i="11" s="1"/>
  <c r="P1379" i="11" s="1"/>
  <c r="P1380" i="11" s="1"/>
  <c r="P1381" i="11" s="1"/>
  <c r="P1382" i="11" s="1"/>
  <c r="P1383" i="11" s="1"/>
  <c r="P1384" i="11" s="1"/>
  <c r="P1385" i="11" s="1"/>
  <c r="P1386" i="11" s="1"/>
  <c r="P1387" i="11" s="1"/>
  <c r="P1388" i="11" s="1"/>
  <c r="P1389" i="11" s="1"/>
  <c r="P1390" i="11" s="1"/>
  <c r="P1391" i="11" s="1"/>
  <c r="P1392" i="11" s="1"/>
  <c r="P1393" i="11" s="1"/>
  <c r="P1394" i="11" s="1"/>
  <c r="P1395" i="11" s="1"/>
  <c r="P1396" i="11" s="1"/>
  <c r="P1397" i="11" s="1"/>
  <c r="P1398" i="11" s="1"/>
  <c r="P1399" i="11" s="1"/>
  <c r="P1400" i="11" s="1"/>
  <c r="P1401" i="11" s="1"/>
  <c r="P1402" i="11" s="1"/>
  <c r="P1403" i="11" s="1"/>
  <c r="P1404" i="11" s="1"/>
  <c r="P1405" i="11" s="1"/>
  <c r="P1406" i="11" s="1"/>
  <c r="P1407" i="11" s="1"/>
  <c r="P1408" i="11" s="1"/>
  <c r="P1409" i="11" s="1"/>
  <c r="P1410" i="11" s="1"/>
  <c r="P1411" i="11" s="1"/>
  <c r="P1412" i="11" s="1"/>
  <c r="P1413" i="11" s="1"/>
  <c r="P1414" i="11" s="1"/>
  <c r="P1415" i="11" s="1"/>
  <c r="P1416" i="11" s="1"/>
  <c r="P1417" i="11" s="1"/>
  <c r="P1418" i="11" s="1"/>
  <c r="P1419" i="11" s="1"/>
  <c r="P1420" i="11" s="1"/>
  <c r="P1421" i="11" s="1"/>
  <c r="P1422" i="11" s="1"/>
  <c r="P1423" i="11" s="1"/>
  <c r="P1424" i="11" s="1"/>
  <c r="P1425" i="11" s="1"/>
  <c r="P1426" i="11" s="1"/>
  <c r="P1427" i="11" s="1"/>
  <c r="P1428" i="11" s="1"/>
  <c r="P1429" i="11" s="1"/>
  <c r="P1430" i="11" s="1"/>
  <c r="P1431" i="11" s="1"/>
  <c r="P1432" i="11" s="1"/>
  <c r="M23" i="11" l="1"/>
  <c r="M24" i="11" s="1"/>
  <c r="M25" i="11" s="1"/>
  <c r="M26" i="11" s="1"/>
  <c r="M27" i="11" s="1"/>
  <c r="M28" i="11" s="1"/>
  <c r="M29" i="11" s="1"/>
  <c r="M30" i="11" s="1"/>
  <c r="M31" i="11" s="1"/>
  <c r="M32" i="11" s="1"/>
  <c r="M33" i="11" s="1"/>
  <c r="M34" i="11" s="1"/>
  <c r="M35" i="11" s="1"/>
  <c r="M36" i="11" s="1"/>
  <c r="M37" i="11" s="1"/>
  <c r="M38" i="11" s="1"/>
  <c r="M39" i="11" s="1"/>
  <c r="M40" i="11" s="1"/>
  <c r="M41" i="11" s="1"/>
  <c r="M42" i="11" s="1"/>
  <c r="M43" i="11" s="1"/>
  <c r="M44" i="11" s="1"/>
  <c r="M45" i="11" s="1"/>
  <c r="M46" i="11" s="1"/>
  <c r="M47" i="11" s="1"/>
  <c r="M48" i="11" s="1"/>
  <c r="M49" i="11" s="1"/>
  <c r="M50" i="11" s="1"/>
  <c r="M51" i="11" s="1"/>
  <c r="M52" i="11" s="1"/>
  <c r="M53" i="11" s="1"/>
  <c r="M54" i="11" s="1"/>
  <c r="M55" i="11" s="1"/>
  <c r="M56" i="11" s="1"/>
  <c r="M57" i="11" s="1"/>
  <c r="M58" i="11" s="1"/>
  <c r="M59" i="11" s="1"/>
  <c r="M60" i="11" s="1"/>
  <c r="M61" i="11" s="1"/>
  <c r="M62" i="11" s="1"/>
  <c r="M63" i="11" s="1"/>
  <c r="M64" i="11" s="1"/>
  <c r="M65" i="11" s="1"/>
  <c r="M66" i="11" s="1"/>
  <c r="M67" i="11" s="1"/>
  <c r="M68" i="11" s="1"/>
  <c r="M69" i="11" s="1"/>
  <c r="M70" i="11" s="1"/>
  <c r="M71" i="11" s="1"/>
  <c r="M72" i="11" s="1"/>
  <c r="M73" i="11" s="1"/>
  <c r="M74" i="11" s="1"/>
  <c r="M75" i="11" s="1"/>
  <c r="M76" i="11" s="1"/>
  <c r="M77" i="11" s="1"/>
  <c r="M78" i="11" s="1"/>
  <c r="M79" i="11" s="1"/>
  <c r="M80" i="11" s="1"/>
  <c r="M81" i="11" s="1"/>
  <c r="M82" i="11" s="1"/>
  <c r="M83" i="11" s="1"/>
  <c r="M84" i="11" s="1"/>
  <c r="M85" i="11" s="1"/>
  <c r="M86" i="11" s="1"/>
  <c r="M87" i="11" s="1"/>
  <c r="M88" i="11" s="1"/>
  <c r="M89" i="11" s="1"/>
  <c r="M90" i="11" s="1"/>
  <c r="M91" i="11" s="1"/>
  <c r="M92" i="11" s="1"/>
  <c r="M93" i="11" s="1"/>
  <c r="M94" i="11" s="1"/>
  <c r="M95" i="11" s="1"/>
  <c r="M96" i="11" s="1"/>
  <c r="M97" i="11" s="1"/>
  <c r="M98" i="11" s="1"/>
  <c r="M99" i="11" s="1"/>
  <c r="M100" i="11" s="1"/>
  <c r="M101" i="11" s="1"/>
  <c r="M102" i="11" s="1"/>
  <c r="M103" i="11" s="1"/>
  <c r="M104" i="11" s="1"/>
  <c r="M105" i="11" s="1"/>
  <c r="M106" i="11" s="1"/>
  <c r="M107" i="11" s="1"/>
  <c r="M108" i="11" s="1"/>
  <c r="M109" i="11" s="1"/>
  <c r="M110" i="11" s="1"/>
  <c r="M111" i="11" s="1"/>
  <c r="M112" i="11" s="1"/>
  <c r="M113" i="11" s="1"/>
  <c r="M114" i="11" s="1"/>
  <c r="M115" i="11" s="1"/>
  <c r="M116" i="11" s="1"/>
  <c r="M117" i="11" s="1"/>
  <c r="M118" i="11" s="1"/>
  <c r="M119" i="11" s="1"/>
  <c r="M120" i="11" s="1"/>
  <c r="M121" i="11" s="1"/>
  <c r="M122" i="11" s="1"/>
  <c r="M123" i="11" s="1"/>
  <c r="M124" i="11" s="1"/>
  <c r="M125" i="11" s="1"/>
  <c r="M126" i="11" s="1"/>
  <c r="M127" i="11" s="1"/>
  <c r="M128" i="11" s="1"/>
  <c r="M129" i="11" s="1"/>
  <c r="M130" i="11" s="1"/>
  <c r="M131" i="11" s="1"/>
  <c r="M132" i="11" s="1"/>
  <c r="M133" i="11" s="1"/>
  <c r="M134" i="11" s="1"/>
  <c r="M135" i="11" s="1"/>
  <c r="M136" i="11" s="1"/>
  <c r="M137" i="11" s="1"/>
  <c r="M138" i="11" s="1"/>
  <c r="M139" i="11" s="1"/>
  <c r="M140" i="11" s="1"/>
  <c r="M141" i="11" s="1"/>
  <c r="M142" i="11" s="1"/>
  <c r="M143" i="11" s="1"/>
  <c r="M144" i="11" s="1"/>
  <c r="M145" i="11" s="1"/>
  <c r="M146" i="11" s="1"/>
  <c r="M147" i="11" s="1"/>
  <c r="M148" i="11" s="1"/>
  <c r="M149" i="11" s="1"/>
  <c r="M150" i="11" s="1"/>
  <c r="M151" i="11" s="1"/>
  <c r="M152" i="11" s="1"/>
  <c r="M153" i="11" s="1"/>
  <c r="M154" i="11" s="1"/>
  <c r="M155" i="11" s="1"/>
  <c r="M156" i="11" s="1"/>
  <c r="M157" i="11" s="1"/>
  <c r="M158" i="11" s="1"/>
  <c r="M159" i="11" s="1"/>
  <c r="M160" i="11" s="1"/>
  <c r="M161" i="11" s="1"/>
  <c r="M162" i="11" s="1"/>
  <c r="M163" i="11" s="1"/>
  <c r="M164" i="11" s="1"/>
  <c r="M165" i="11" s="1"/>
  <c r="M166" i="11" s="1"/>
  <c r="M167" i="11" s="1"/>
  <c r="M168" i="11" s="1"/>
  <c r="M169" i="11" s="1"/>
  <c r="M170" i="11" s="1"/>
  <c r="M171" i="11" s="1"/>
  <c r="M172" i="11" s="1"/>
  <c r="M173" i="11" s="1"/>
  <c r="M174" i="11" s="1"/>
  <c r="M175" i="11" s="1"/>
  <c r="M176" i="11" s="1"/>
  <c r="M177" i="11" s="1"/>
  <c r="M178" i="11" s="1"/>
  <c r="M179" i="11" s="1"/>
  <c r="M180" i="11" s="1"/>
  <c r="M181" i="11" s="1"/>
  <c r="M182" i="11" s="1"/>
  <c r="M183" i="11" s="1"/>
  <c r="M184" i="11" s="1"/>
  <c r="M185" i="11" s="1"/>
  <c r="M186" i="11" s="1"/>
  <c r="M187" i="11" s="1"/>
  <c r="M188" i="11" s="1"/>
  <c r="M189" i="11" s="1"/>
  <c r="M190" i="11" s="1"/>
  <c r="M191" i="11" s="1"/>
  <c r="M192" i="11" s="1"/>
  <c r="M193" i="11" s="1"/>
  <c r="M194" i="11" s="1"/>
  <c r="M195" i="11" s="1"/>
  <c r="M196" i="11" s="1"/>
  <c r="M197" i="11" s="1"/>
  <c r="M198" i="11" s="1"/>
  <c r="M199" i="11" s="1"/>
  <c r="M200" i="11" s="1"/>
  <c r="M201" i="11" s="1"/>
  <c r="M202" i="11" s="1"/>
  <c r="M203" i="11" s="1"/>
  <c r="M204" i="11" s="1"/>
  <c r="M205" i="11" s="1"/>
  <c r="M206" i="11" s="1"/>
  <c r="M207" i="11" s="1"/>
  <c r="M208" i="11" s="1"/>
  <c r="M209" i="11" s="1"/>
  <c r="M210" i="11" s="1"/>
  <c r="M211" i="11" s="1"/>
  <c r="M212" i="11" s="1"/>
  <c r="M213" i="11" s="1"/>
  <c r="M214" i="11" s="1"/>
  <c r="M215" i="11" s="1"/>
  <c r="M216" i="11" s="1"/>
  <c r="M217" i="11" s="1"/>
  <c r="M218" i="11" s="1"/>
  <c r="M219" i="11" s="1"/>
  <c r="M220" i="11" s="1"/>
  <c r="M221" i="11" s="1"/>
  <c r="M222" i="11" s="1"/>
  <c r="M223" i="11" s="1"/>
  <c r="M224" i="11" s="1"/>
  <c r="M225" i="11" s="1"/>
  <c r="M226" i="11" s="1"/>
  <c r="M227" i="11" s="1"/>
  <c r="M228" i="11" s="1"/>
  <c r="M229" i="11" s="1"/>
  <c r="M230" i="11" s="1"/>
  <c r="M231" i="11" s="1"/>
  <c r="M232" i="11" s="1"/>
  <c r="M233" i="11" s="1"/>
  <c r="M234" i="11" s="1"/>
  <c r="M235" i="11" s="1"/>
  <c r="M236" i="11" s="1"/>
  <c r="M237" i="11" s="1"/>
  <c r="M238" i="11" s="1"/>
  <c r="M239" i="11" s="1"/>
  <c r="M240" i="11" s="1"/>
  <c r="M241" i="11" s="1"/>
  <c r="M242" i="11" s="1"/>
  <c r="M243" i="11" s="1"/>
  <c r="M244" i="11" s="1"/>
  <c r="M245" i="11" s="1"/>
  <c r="M246" i="11" s="1"/>
  <c r="M247" i="11" s="1"/>
  <c r="M248" i="11" s="1"/>
  <c r="M249" i="11" s="1"/>
  <c r="M250" i="11" s="1"/>
  <c r="M251" i="11" s="1"/>
  <c r="M252" i="11" s="1"/>
  <c r="M253" i="11" s="1"/>
  <c r="M254" i="11" s="1"/>
  <c r="M255" i="11" s="1"/>
  <c r="M256" i="11" s="1"/>
  <c r="M257" i="11" s="1"/>
  <c r="M258" i="11" s="1"/>
  <c r="M259" i="11" s="1"/>
  <c r="M260" i="11" s="1"/>
  <c r="M261" i="11" s="1"/>
  <c r="M262" i="11" s="1"/>
  <c r="M263" i="11" s="1"/>
  <c r="M264" i="11" s="1"/>
  <c r="M265" i="11" s="1"/>
  <c r="M266" i="11" s="1"/>
  <c r="M267" i="11" s="1"/>
  <c r="M268" i="11" s="1"/>
  <c r="M269" i="11" s="1"/>
  <c r="M270" i="11" s="1"/>
  <c r="M271" i="11" s="1"/>
  <c r="M272" i="11" s="1"/>
  <c r="M273" i="11" s="1"/>
  <c r="M274" i="11" s="1"/>
  <c r="M275" i="11" s="1"/>
  <c r="M276" i="11" s="1"/>
  <c r="M277" i="11" s="1"/>
  <c r="M278" i="11" s="1"/>
  <c r="M279" i="11" s="1"/>
  <c r="M280" i="11" s="1"/>
  <c r="M281" i="11" s="1"/>
  <c r="M282" i="11" s="1"/>
  <c r="M283" i="11" s="1"/>
  <c r="M284" i="11" s="1"/>
  <c r="M285" i="11" s="1"/>
  <c r="M286" i="11" s="1"/>
  <c r="M287" i="11" s="1"/>
  <c r="M288" i="11" s="1"/>
  <c r="M289" i="11" s="1"/>
  <c r="M290" i="11" s="1"/>
  <c r="M291" i="11" s="1"/>
  <c r="M292" i="11" s="1"/>
  <c r="M293" i="11" s="1"/>
  <c r="M294" i="11" s="1"/>
  <c r="M295" i="11" s="1"/>
  <c r="M296" i="11" s="1"/>
  <c r="M297" i="11" s="1"/>
  <c r="M298" i="11" s="1"/>
  <c r="M299" i="11" s="1"/>
  <c r="M300" i="11" s="1"/>
  <c r="M301" i="11" s="1"/>
  <c r="M302" i="11" s="1"/>
  <c r="M303" i="11" s="1"/>
  <c r="M304" i="11" s="1"/>
  <c r="M305" i="11" s="1"/>
  <c r="M306" i="11" s="1"/>
  <c r="M307" i="11" s="1"/>
  <c r="M308" i="11" s="1"/>
  <c r="M309" i="11" s="1"/>
  <c r="M310" i="11" s="1"/>
  <c r="M311" i="11" s="1"/>
  <c r="M312" i="11" s="1"/>
  <c r="M313" i="11" s="1"/>
  <c r="M314" i="11" s="1"/>
  <c r="M315" i="11" s="1"/>
  <c r="M316" i="11" s="1"/>
  <c r="M317" i="11" s="1"/>
  <c r="M318" i="11" s="1"/>
  <c r="M319" i="11" s="1"/>
  <c r="M320" i="11" s="1"/>
  <c r="M321" i="11" s="1"/>
  <c r="M322" i="11" s="1"/>
  <c r="M323" i="11" s="1"/>
  <c r="M324" i="11" s="1"/>
  <c r="M325" i="11" s="1"/>
  <c r="M326" i="11" s="1"/>
  <c r="M327" i="11" s="1"/>
  <c r="M328" i="11" s="1"/>
  <c r="M329" i="11" s="1"/>
  <c r="M330" i="11" s="1"/>
  <c r="M331" i="11" s="1"/>
  <c r="M332" i="11" s="1"/>
  <c r="M333" i="11" s="1"/>
  <c r="M334" i="11" s="1"/>
  <c r="M335" i="11" s="1"/>
  <c r="M336" i="11" s="1"/>
  <c r="M337" i="11" s="1"/>
  <c r="M338" i="11" s="1"/>
  <c r="M339" i="11" s="1"/>
  <c r="M340" i="11" s="1"/>
  <c r="M341" i="11" s="1"/>
  <c r="M342" i="11" s="1"/>
  <c r="M343" i="11" s="1"/>
  <c r="M344" i="11" s="1"/>
  <c r="M345" i="11" s="1"/>
  <c r="M346" i="11" s="1"/>
  <c r="M347" i="11" s="1"/>
  <c r="M348" i="11" s="1"/>
  <c r="M349" i="11" s="1"/>
  <c r="M350" i="11" s="1"/>
  <c r="M351" i="11" s="1"/>
  <c r="M352" i="11" s="1"/>
  <c r="M353" i="11" s="1"/>
  <c r="M354" i="11" s="1"/>
  <c r="M355" i="11" s="1"/>
  <c r="M356" i="11" s="1"/>
  <c r="M357" i="11" s="1"/>
  <c r="M358" i="11" s="1"/>
  <c r="M359" i="11" s="1"/>
  <c r="M360" i="11" s="1"/>
  <c r="M361" i="11" s="1"/>
  <c r="M362" i="11" s="1"/>
  <c r="M363" i="11" s="1"/>
  <c r="M364" i="11" s="1"/>
  <c r="M365" i="11" s="1"/>
  <c r="M366" i="11" s="1"/>
  <c r="M367" i="11" s="1"/>
  <c r="M368" i="11" s="1"/>
  <c r="M369" i="11" s="1"/>
  <c r="M370" i="11" s="1"/>
  <c r="M371" i="11" s="1"/>
  <c r="M372" i="11" s="1"/>
  <c r="M373" i="11" s="1"/>
  <c r="M374" i="11" s="1"/>
  <c r="M375" i="11" s="1"/>
  <c r="M376" i="11" s="1"/>
  <c r="M377" i="11" s="1"/>
  <c r="M378" i="11" s="1"/>
  <c r="M379" i="11" s="1"/>
  <c r="M380" i="11" s="1"/>
  <c r="M381" i="11" s="1"/>
  <c r="M382" i="11" s="1"/>
  <c r="M383" i="11" s="1"/>
  <c r="M384" i="11" s="1"/>
  <c r="M385" i="11" s="1"/>
  <c r="M386" i="11" s="1"/>
  <c r="M387" i="11" s="1"/>
  <c r="M388" i="11" s="1"/>
  <c r="M389" i="11" s="1"/>
  <c r="M390" i="11" s="1"/>
  <c r="M391" i="11" s="1"/>
  <c r="M392" i="11" s="1"/>
  <c r="M393" i="11" s="1"/>
  <c r="M394" i="11" s="1"/>
  <c r="M395" i="11" s="1"/>
  <c r="M396" i="11" s="1"/>
  <c r="M397" i="11" s="1"/>
  <c r="M398" i="11" s="1"/>
  <c r="M399" i="11" s="1"/>
  <c r="M400" i="11" s="1"/>
  <c r="M401" i="11" s="1"/>
  <c r="M402" i="11" s="1"/>
  <c r="M403" i="11" s="1"/>
  <c r="M404" i="11" s="1"/>
  <c r="M405" i="11" s="1"/>
  <c r="M406" i="11" s="1"/>
  <c r="M407" i="11" s="1"/>
  <c r="M408" i="11" s="1"/>
  <c r="M409" i="11" s="1"/>
  <c r="M410" i="11" s="1"/>
  <c r="M411" i="11" s="1"/>
  <c r="M412" i="11" s="1"/>
  <c r="M413" i="11" s="1"/>
  <c r="M414" i="11" s="1"/>
  <c r="M415" i="11" s="1"/>
  <c r="M416" i="11" s="1"/>
  <c r="M417" i="11" s="1"/>
  <c r="M418" i="11" s="1"/>
  <c r="M419" i="11" s="1"/>
  <c r="M420" i="11" s="1"/>
  <c r="M421" i="11" s="1"/>
  <c r="M422" i="11" s="1"/>
  <c r="M423" i="11" s="1"/>
  <c r="M424" i="11" s="1"/>
  <c r="M425" i="11" s="1"/>
  <c r="M426" i="11" s="1"/>
  <c r="M427" i="11" s="1"/>
  <c r="M428" i="11" s="1"/>
  <c r="M429" i="11" s="1"/>
  <c r="M430" i="11" s="1"/>
  <c r="M431" i="11" s="1"/>
  <c r="M432" i="11" s="1"/>
  <c r="M433" i="11" s="1"/>
  <c r="M434" i="11" s="1"/>
  <c r="M435" i="11" s="1"/>
  <c r="M436" i="11" s="1"/>
  <c r="M437" i="11" s="1"/>
  <c r="M438" i="11" s="1"/>
  <c r="M439" i="11" s="1"/>
  <c r="M440" i="11" s="1"/>
  <c r="M441" i="11" s="1"/>
  <c r="M442" i="11" s="1"/>
  <c r="M443" i="11" s="1"/>
  <c r="M444" i="11" s="1"/>
  <c r="M445" i="11" s="1"/>
  <c r="M446" i="11" s="1"/>
  <c r="M447" i="11" s="1"/>
  <c r="M448" i="11" s="1"/>
  <c r="M449" i="11" s="1"/>
  <c r="M450" i="11" s="1"/>
  <c r="M451" i="11" s="1"/>
  <c r="M452" i="11" s="1"/>
  <c r="M453" i="11" s="1"/>
  <c r="M454" i="11" s="1"/>
  <c r="M455" i="11" s="1"/>
  <c r="M456" i="11" s="1"/>
  <c r="M457" i="11" s="1"/>
  <c r="M458" i="11" s="1"/>
  <c r="M459" i="11" s="1"/>
  <c r="M460" i="11" s="1"/>
  <c r="M461" i="11" s="1"/>
  <c r="M462" i="11" s="1"/>
  <c r="M463" i="11" s="1"/>
  <c r="M464" i="11" s="1"/>
  <c r="M465" i="11" s="1"/>
  <c r="M466" i="11" s="1"/>
  <c r="M467" i="11" s="1"/>
  <c r="M468" i="11" s="1"/>
  <c r="M469" i="11" s="1"/>
  <c r="M470" i="11" s="1"/>
  <c r="M471" i="11" s="1"/>
  <c r="M472" i="11" s="1"/>
  <c r="M473" i="11" s="1"/>
  <c r="M474" i="11" s="1"/>
  <c r="M475" i="11" s="1"/>
  <c r="M476" i="11" s="1"/>
  <c r="M477" i="11" s="1"/>
  <c r="M478" i="11" s="1"/>
  <c r="M479" i="11" s="1"/>
  <c r="M480" i="11" s="1"/>
  <c r="M481" i="11" s="1"/>
  <c r="M482" i="11" s="1"/>
  <c r="M483" i="11" s="1"/>
  <c r="M484" i="11" s="1"/>
  <c r="M485" i="11" s="1"/>
  <c r="M486" i="11" s="1"/>
  <c r="M487" i="11" s="1"/>
  <c r="M488" i="11" s="1"/>
  <c r="M489" i="11" s="1"/>
  <c r="M490" i="11" s="1"/>
  <c r="M491" i="11" s="1"/>
  <c r="M492" i="11" s="1"/>
  <c r="M493" i="11" s="1"/>
  <c r="M494" i="11" s="1"/>
  <c r="M495" i="11" s="1"/>
  <c r="M496" i="11" s="1"/>
  <c r="M497" i="11" s="1"/>
  <c r="M498" i="11" s="1"/>
  <c r="M499" i="11" s="1"/>
  <c r="M500" i="11" s="1"/>
  <c r="M501" i="11" s="1"/>
  <c r="M502" i="11" s="1"/>
  <c r="M503" i="11" s="1"/>
  <c r="M504" i="11" s="1"/>
  <c r="M505" i="11" s="1"/>
  <c r="M506" i="11" s="1"/>
  <c r="M507" i="11" s="1"/>
  <c r="M508" i="11" s="1"/>
  <c r="M509" i="11" s="1"/>
  <c r="M510" i="11" s="1"/>
  <c r="M511" i="11" s="1"/>
  <c r="M512" i="11" s="1"/>
  <c r="M513" i="11" s="1"/>
  <c r="M514" i="11" s="1"/>
  <c r="M515" i="11" s="1"/>
  <c r="M516" i="11" s="1"/>
  <c r="M517" i="11" s="1"/>
  <c r="M518" i="11" s="1"/>
  <c r="M519" i="11" s="1"/>
  <c r="M520" i="11" s="1"/>
  <c r="M521" i="11" s="1"/>
  <c r="M522" i="11" s="1"/>
  <c r="M523" i="11" s="1"/>
  <c r="M524" i="11" s="1"/>
  <c r="M525" i="11" s="1"/>
  <c r="M526" i="11" s="1"/>
  <c r="M527" i="11" s="1"/>
  <c r="M528" i="11" s="1"/>
  <c r="M529" i="11" s="1"/>
  <c r="M530" i="11" s="1"/>
  <c r="M531" i="11" s="1"/>
  <c r="M532" i="11" s="1"/>
  <c r="M533" i="11" s="1"/>
  <c r="M534" i="11" s="1"/>
  <c r="M535" i="11" s="1"/>
  <c r="M536" i="11" s="1"/>
  <c r="M537" i="11" s="1"/>
  <c r="M538" i="11" s="1"/>
  <c r="M539" i="11" s="1"/>
  <c r="M540" i="11" s="1"/>
  <c r="M541" i="11" s="1"/>
  <c r="M542" i="11" s="1"/>
  <c r="M543" i="11" s="1"/>
  <c r="M544" i="11" s="1"/>
  <c r="M545" i="11" s="1"/>
  <c r="M546" i="11" s="1"/>
  <c r="M547" i="11" s="1"/>
  <c r="M548" i="11" s="1"/>
  <c r="M549" i="11" s="1"/>
  <c r="M550" i="11" s="1"/>
  <c r="M551" i="11" s="1"/>
  <c r="M552" i="11" s="1"/>
  <c r="M553" i="11" s="1"/>
  <c r="M554" i="11" s="1"/>
  <c r="M555" i="11" s="1"/>
  <c r="M556" i="11" s="1"/>
  <c r="M557" i="11" s="1"/>
  <c r="M558" i="11" s="1"/>
  <c r="M559" i="11" s="1"/>
  <c r="M560" i="11" s="1"/>
  <c r="M561" i="11" s="1"/>
  <c r="M562" i="11" s="1"/>
  <c r="M563" i="11" s="1"/>
  <c r="M564" i="11" s="1"/>
  <c r="M565" i="11" s="1"/>
  <c r="M566" i="11" s="1"/>
  <c r="M567" i="11" s="1"/>
  <c r="M568" i="11" s="1"/>
  <c r="M569" i="11" s="1"/>
  <c r="M570" i="11" s="1"/>
  <c r="M571" i="11" s="1"/>
  <c r="M572" i="11" s="1"/>
  <c r="M573" i="11" s="1"/>
  <c r="M574" i="11" s="1"/>
  <c r="M575" i="11" s="1"/>
  <c r="M576" i="11" s="1"/>
  <c r="M577" i="11" s="1"/>
  <c r="M578" i="11" s="1"/>
  <c r="M579" i="11" s="1"/>
  <c r="M580" i="11" s="1"/>
  <c r="M581" i="11" s="1"/>
  <c r="M582" i="11" s="1"/>
  <c r="M583" i="11" s="1"/>
  <c r="M584" i="11" s="1"/>
  <c r="M585" i="11" s="1"/>
  <c r="M586" i="11" s="1"/>
  <c r="M587" i="11" s="1"/>
  <c r="M588" i="11" s="1"/>
  <c r="M589" i="11" s="1"/>
  <c r="M590" i="11" s="1"/>
  <c r="M591" i="11" s="1"/>
  <c r="M592" i="11" s="1"/>
  <c r="M593" i="11" s="1"/>
  <c r="M594" i="11" s="1"/>
  <c r="M595" i="11" s="1"/>
  <c r="M596" i="11" s="1"/>
  <c r="M597" i="11" s="1"/>
  <c r="M598" i="11" s="1"/>
  <c r="M599" i="11" s="1"/>
  <c r="M600" i="11" s="1"/>
  <c r="M601" i="11" s="1"/>
  <c r="M602" i="11" s="1"/>
  <c r="M603" i="11" s="1"/>
  <c r="M604" i="11" s="1"/>
  <c r="M605" i="11" s="1"/>
  <c r="M606" i="11" s="1"/>
  <c r="M607" i="11" s="1"/>
  <c r="M608" i="11" s="1"/>
  <c r="M609" i="11" s="1"/>
  <c r="M610" i="11" s="1"/>
  <c r="M611" i="11" s="1"/>
  <c r="M612" i="11" s="1"/>
  <c r="M613" i="11" s="1"/>
  <c r="M614" i="11" s="1"/>
  <c r="M615" i="11" s="1"/>
  <c r="M616" i="11" s="1"/>
  <c r="M617" i="11" s="1"/>
  <c r="M618" i="11" s="1"/>
  <c r="M619" i="11" s="1"/>
  <c r="M620" i="11" s="1"/>
  <c r="M621" i="11" s="1"/>
  <c r="M622" i="11" s="1"/>
  <c r="M623" i="11" s="1"/>
  <c r="M624" i="11" s="1"/>
  <c r="M625" i="11" s="1"/>
  <c r="M626" i="11" s="1"/>
  <c r="M627" i="11" s="1"/>
  <c r="M628" i="11" s="1"/>
  <c r="M629" i="11" s="1"/>
  <c r="M630" i="11" s="1"/>
  <c r="M631" i="11" s="1"/>
  <c r="M632" i="11" s="1"/>
  <c r="M633" i="11" s="1"/>
  <c r="M634" i="11" s="1"/>
  <c r="M635" i="11" s="1"/>
  <c r="M636" i="11" s="1"/>
  <c r="M637" i="11" s="1"/>
  <c r="M638" i="11" s="1"/>
  <c r="M639" i="11" s="1"/>
  <c r="M640" i="11" s="1"/>
  <c r="M641" i="11" s="1"/>
  <c r="M642" i="11" s="1"/>
  <c r="M643" i="11" s="1"/>
  <c r="M644" i="11" s="1"/>
  <c r="M645" i="11" s="1"/>
  <c r="M646" i="11" s="1"/>
  <c r="M647" i="11" s="1"/>
  <c r="M648" i="11" s="1"/>
  <c r="M649" i="11" s="1"/>
  <c r="M650" i="11" s="1"/>
  <c r="M651" i="11" s="1"/>
  <c r="M652" i="11" s="1"/>
  <c r="M653" i="11" s="1"/>
  <c r="M654" i="11" s="1"/>
  <c r="M655" i="11" s="1"/>
  <c r="M656" i="11" s="1"/>
  <c r="M657" i="11" s="1"/>
  <c r="M658" i="11" s="1"/>
  <c r="M659" i="11" s="1"/>
  <c r="M660" i="11" s="1"/>
  <c r="M661" i="11" s="1"/>
  <c r="M662" i="11" s="1"/>
  <c r="M663" i="11" s="1"/>
  <c r="M664" i="11" s="1"/>
  <c r="M665" i="11" s="1"/>
  <c r="M666" i="11" s="1"/>
  <c r="M667" i="11" s="1"/>
  <c r="M668" i="11" s="1"/>
  <c r="M669" i="11" s="1"/>
  <c r="M670" i="11" s="1"/>
  <c r="M671" i="11" s="1"/>
  <c r="M672" i="11" s="1"/>
  <c r="M673" i="11" s="1"/>
  <c r="M674" i="11" s="1"/>
  <c r="M675" i="11" s="1"/>
  <c r="M676" i="11" s="1"/>
  <c r="M677" i="11" s="1"/>
  <c r="M678" i="11" s="1"/>
  <c r="M679" i="11" s="1"/>
  <c r="M680" i="11" s="1"/>
  <c r="M681" i="11" s="1"/>
  <c r="M682" i="11" s="1"/>
  <c r="M683" i="11" s="1"/>
  <c r="M684" i="11" s="1"/>
  <c r="M685" i="11" s="1"/>
  <c r="M686" i="11" s="1"/>
  <c r="M687" i="11" s="1"/>
  <c r="M688" i="11" s="1"/>
  <c r="M689" i="11" s="1"/>
  <c r="M690" i="11" s="1"/>
  <c r="M691" i="11" s="1"/>
  <c r="M692" i="11" s="1"/>
  <c r="M693" i="11" s="1"/>
  <c r="M694" i="11" s="1"/>
  <c r="M695" i="11" s="1"/>
  <c r="M696" i="11" s="1"/>
  <c r="M697" i="11" s="1"/>
  <c r="M698" i="11" s="1"/>
  <c r="M699" i="11" s="1"/>
  <c r="M700" i="11" s="1"/>
  <c r="M701" i="11" s="1"/>
  <c r="M702" i="11" s="1"/>
  <c r="M703" i="11" s="1"/>
  <c r="M704" i="11" s="1"/>
  <c r="M705" i="11" s="1"/>
  <c r="M706" i="11" s="1"/>
  <c r="M707" i="11" s="1"/>
  <c r="M708" i="11" s="1"/>
  <c r="M709" i="11" s="1"/>
  <c r="M710" i="11" s="1"/>
  <c r="M711" i="11" s="1"/>
  <c r="M712" i="11" s="1"/>
  <c r="M713" i="11" s="1"/>
  <c r="M714" i="11" s="1"/>
  <c r="M715" i="11" s="1"/>
  <c r="M716" i="11" s="1"/>
  <c r="M717" i="11" s="1"/>
  <c r="M718" i="11" s="1"/>
  <c r="M719" i="11" s="1"/>
  <c r="M720" i="11" s="1"/>
  <c r="M721" i="11" s="1"/>
  <c r="M722" i="11" s="1"/>
  <c r="M723" i="11" s="1"/>
  <c r="M724" i="11" s="1"/>
  <c r="M725" i="11" s="1"/>
  <c r="M726" i="11" s="1"/>
  <c r="M727" i="11" s="1"/>
  <c r="M728" i="11" s="1"/>
  <c r="M729" i="11" s="1"/>
  <c r="M730" i="11" s="1"/>
  <c r="M731" i="11" s="1"/>
  <c r="M732" i="11" s="1"/>
  <c r="M733" i="11" s="1"/>
  <c r="M734" i="11" s="1"/>
  <c r="M735" i="11" s="1"/>
  <c r="M736" i="11" s="1"/>
  <c r="M737" i="11" s="1"/>
  <c r="M738" i="11" s="1"/>
  <c r="M739" i="11" s="1"/>
  <c r="M740" i="11" s="1"/>
  <c r="M741" i="11" s="1"/>
  <c r="M742" i="11" s="1"/>
  <c r="M743" i="11" s="1"/>
  <c r="M744" i="11" s="1"/>
  <c r="M745" i="11" s="1"/>
  <c r="M746" i="11" s="1"/>
  <c r="M747" i="11" s="1"/>
  <c r="M748" i="11" s="1"/>
  <c r="M749" i="11" s="1"/>
  <c r="M750" i="11" s="1"/>
  <c r="M751" i="11" s="1"/>
  <c r="M752" i="11" s="1"/>
  <c r="M753" i="11" s="1"/>
  <c r="M754" i="11" s="1"/>
  <c r="M755" i="11" s="1"/>
  <c r="M756" i="11" s="1"/>
  <c r="M757" i="11" s="1"/>
  <c r="M758" i="11" s="1"/>
  <c r="M759" i="11" s="1"/>
  <c r="M760" i="11" s="1"/>
  <c r="M761" i="11" s="1"/>
  <c r="M762" i="11" s="1"/>
  <c r="M763" i="11" s="1"/>
  <c r="M764" i="11" s="1"/>
  <c r="M765" i="11" s="1"/>
  <c r="M766" i="11" s="1"/>
  <c r="M767" i="11" s="1"/>
  <c r="M768" i="11" s="1"/>
  <c r="M769" i="11" s="1"/>
  <c r="M770" i="11" s="1"/>
  <c r="M771" i="11" s="1"/>
  <c r="M772" i="11" s="1"/>
  <c r="M773" i="11" s="1"/>
  <c r="M774" i="11" s="1"/>
  <c r="M775" i="11" s="1"/>
  <c r="M776" i="11" s="1"/>
  <c r="M777" i="11" s="1"/>
  <c r="M778" i="11" s="1"/>
  <c r="M779" i="11" s="1"/>
  <c r="M780" i="11" s="1"/>
  <c r="M781" i="11" s="1"/>
  <c r="M782" i="11" s="1"/>
  <c r="M783" i="11" s="1"/>
  <c r="M784" i="11" s="1"/>
  <c r="M785" i="11" s="1"/>
  <c r="M786" i="11" s="1"/>
  <c r="M787" i="11" s="1"/>
  <c r="M788" i="11" s="1"/>
  <c r="M789" i="11" s="1"/>
  <c r="M790" i="11" s="1"/>
  <c r="M791" i="11" s="1"/>
  <c r="M792" i="11" s="1"/>
  <c r="M793" i="11" s="1"/>
  <c r="M794" i="11" s="1"/>
  <c r="M795" i="11" s="1"/>
  <c r="M796" i="11" s="1"/>
  <c r="M797" i="11" s="1"/>
  <c r="M798" i="11" s="1"/>
  <c r="M799" i="11" s="1"/>
  <c r="M800" i="11" s="1"/>
  <c r="M801" i="11" s="1"/>
  <c r="M802" i="11" s="1"/>
  <c r="M803" i="11" s="1"/>
  <c r="M804" i="11" s="1"/>
  <c r="M805" i="11" s="1"/>
  <c r="M806" i="11" s="1"/>
  <c r="M807" i="11" s="1"/>
  <c r="M808" i="11" s="1"/>
  <c r="M809" i="11" s="1"/>
  <c r="M810" i="11" s="1"/>
  <c r="M811" i="11" s="1"/>
  <c r="M812" i="11" s="1"/>
  <c r="M813" i="11" s="1"/>
  <c r="M814" i="11" s="1"/>
  <c r="M815" i="11" s="1"/>
  <c r="M816" i="11" s="1"/>
  <c r="M817" i="11" s="1"/>
  <c r="M818" i="11" s="1"/>
  <c r="M819" i="11" s="1"/>
  <c r="M820" i="11" s="1"/>
  <c r="M821" i="11" s="1"/>
  <c r="M822" i="11" s="1"/>
  <c r="M823" i="11" s="1"/>
  <c r="M824" i="11" s="1"/>
  <c r="M825" i="11" s="1"/>
  <c r="M826" i="11" s="1"/>
  <c r="M827" i="11" s="1"/>
  <c r="M828" i="11" s="1"/>
  <c r="M829" i="11" s="1"/>
  <c r="M830" i="11" s="1"/>
  <c r="M831" i="11" s="1"/>
  <c r="M832" i="11" s="1"/>
  <c r="M833" i="11" s="1"/>
  <c r="M834" i="11" s="1"/>
  <c r="M835" i="11" s="1"/>
  <c r="M836" i="11" s="1"/>
  <c r="M837" i="11" s="1"/>
  <c r="M838" i="11" s="1"/>
  <c r="M839" i="11" s="1"/>
  <c r="M840" i="11" s="1"/>
  <c r="M841" i="11" s="1"/>
  <c r="M842" i="11" s="1"/>
  <c r="M843" i="11" s="1"/>
  <c r="M844" i="11" s="1"/>
  <c r="M845" i="11" s="1"/>
  <c r="M846" i="11" s="1"/>
  <c r="M847" i="11" s="1"/>
  <c r="M848" i="11" s="1"/>
  <c r="M849" i="11" s="1"/>
  <c r="M850" i="11" s="1"/>
  <c r="M851" i="11" s="1"/>
  <c r="M852" i="11" s="1"/>
  <c r="M853" i="11" s="1"/>
  <c r="M854" i="11" s="1"/>
  <c r="M855" i="11" s="1"/>
  <c r="M856" i="11" s="1"/>
  <c r="M857" i="11" s="1"/>
  <c r="M858" i="11" s="1"/>
  <c r="M859" i="11" s="1"/>
  <c r="M860" i="11" s="1"/>
  <c r="M861" i="11" s="1"/>
  <c r="M862" i="11" s="1"/>
  <c r="M863" i="11" s="1"/>
  <c r="M864" i="11" s="1"/>
  <c r="M865" i="11" s="1"/>
  <c r="M866" i="11" s="1"/>
  <c r="M867" i="11" s="1"/>
  <c r="M868" i="11" s="1"/>
  <c r="M869" i="11" s="1"/>
  <c r="M870" i="11" s="1"/>
  <c r="M871" i="11" s="1"/>
  <c r="M872" i="11" s="1"/>
  <c r="M873" i="11" s="1"/>
  <c r="M874" i="11" s="1"/>
  <c r="M875" i="11" s="1"/>
  <c r="M876" i="11" s="1"/>
  <c r="M877" i="11" s="1"/>
  <c r="M878" i="11" s="1"/>
  <c r="M879" i="11" s="1"/>
  <c r="M880" i="11" s="1"/>
  <c r="M881" i="11" s="1"/>
  <c r="M882" i="11" s="1"/>
  <c r="M883" i="11" s="1"/>
  <c r="M884" i="11" s="1"/>
  <c r="M885" i="11" s="1"/>
  <c r="M886" i="11" s="1"/>
  <c r="M887" i="11" s="1"/>
  <c r="M888" i="11" s="1"/>
  <c r="M889" i="11" s="1"/>
  <c r="M890" i="11" s="1"/>
  <c r="M891" i="11" s="1"/>
  <c r="M892" i="11" s="1"/>
  <c r="M893" i="11" s="1"/>
  <c r="M894" i="11" s="1"/>
  <c r="M895" i="11" s="1"/>
  <c r="M896" i="11" s="1"/>
  <c r="M897" i="11" s="1"/>
  <c r="M898" i="11" s="1"/>
  <c r="M899" i="11" s="1"/>
  <c r="M900" i="11" s="1"/>
  <c r="M901" i="11" s="1"/>
  <c r="M902" i="11" s="1"/>
  <c r="M903" i="11" s="1"/>
  <c r="M904" i="11" s="1"/>
  <c r="M905" i="11" s="1"/>
  <c r="M906" i="11" s="1"/>
  <c r="M907" i="11" s="1"/>
  <c r="M908" i="11" s="1"/>
  <c r="M909" i="11" s="1"/>
  <c r="M910" i="11" s="1"/>
  <c r="M911" i="11" s="1"/>
  <c r="M912" i="11" s="1"/>
  <c r="M913" i="11" s="1"/>
  <c r="M914" i="11" s="1"/>
  <c r="M915" i="11" s="1"/>
  <c r="M916" i="11" s="1"/>
  <c r="M917" i="11" s="1"/>
  <c r="M918" i="11" s="1"/>
  <c r="M919" i="11" s="1"/>
  <c r="M920" i="11" s="1"/>
  <c r="M921" i="11" s="1"/>
  <c r="M922" i="11" s="1"/>
  <c r="M923" i="11" s="1"/>
  <c r="M924" i="11" s="1"/>
  <c r="M925" i="11" s="1"/>
  <c r="M926" i="11" s="1"/>
  <c r="M927" i="11" s="1"/>
  <c r="M928" i="11" s="1"/>
  <c r="M929" i="11" s="1"/>
  <c r="M930" i="11" s="1"/>
  <c r="M931" i="11" s="1"/>
  <c r="M932" i="11" s="1"/>
  <c r="M933" i="11" s="1"/>
  <c r="M934" i="11" s="1"/>
  <c r="M935" i="11" s="1"/>
  <c r="M936" i="11" s="1"/>
  <c r="M937" i="11" s="1"/>
  <c r="M938" i="11" s="1"/>
  <c r="M939" i="11" s="1"/>
  <c r="M940" i="11" s="1"/>
  <c r="M941" i="11" s="1"/>
  <c r="M942" i="11" s="1"/>
  <c r="M943" i="11" s="1"/>
  <c r="M944" i="11" s="1"/>
  <c r="M945" i="11" s="1"/>
  <c r="M946" i="11" s="1"/>
  <c r="M947" i="11" s="1"/>
  <c r="M948" i="11" s="1"/>
  <c r="M949" i="11" s="1"/>
  <c r="M950" i="11" s="1"/>
  <c r="M951" i="11" s="1"/>
  <c r="M952" i="11" s="1"/>
  <c r="M953" i="11" s="1"/>
  <c r="M954" i="11" s="1"/>
  <c r="M955" i="11" s="1"/>
  <c r="M956" i="11" s="1"/>
  <c r="M957" i="11" s="1"/>
  <c r="M958" i="11" s="1"/>
  <c r="M959" i="11" s="1"/>
  <c r="M960" i="11" s="1"/>
  <c r="M961" i="11" s="1"/>
  <c r="M962" i="11" s="1"/>
  <c r="M963" i="11" s="1"/>
  <c r="M964" i="11" s="1"/>
  <c r="M965" i="11" s="1"/>
  <c r="M966" i="11" s="1"/>
  <c r="M967" i="11" s="1"/>
  <c r="M968" i="11" s="1"/>
  <c r="M969" i="11" s="1"/>
  <c r="M970" i="11" s="1"/>
  <c r="M971" i="11" s="1"/>
  <c r="M972" i="11" s="1"/>
  <c r="M973" i="11" s="1"/>
  <c r="M974" i="11" s="1"/>
  <c r="M975" i="11" s="1"/>
  <c r="M976" i="11" s="1"/>
  <c r="M977" i="11" s="1"/>
  <c r="M978" i="11" s="1"/>
  <c r="M979" i="11" s="1"/>
  <c r="M980" i="11" s="1"/>
  <c r="M981" i="11" s="1"/>
  <c r="M982" i="11" s="1"/>
  <c r="M983" i="11" s="1"/>
  <c r="M984" i="11" s="1"/>
  <c r="M985" i="11" s="1"/>
  <c r="M986" i="11" s="1"/>
  <c r="M987" i="11" s="1"/>
  <c r="M988" i="11" s="1"/>
  <c r="M989" i="11" s="1"/>
  <c r="M990" i="11" s="1"/>
  <c r="M991" i="11" s="1"/>
  <c r="M992" i="11" s="1"/>
  <c r="M993" i="11" s="1"/>
  <c r="M994" i="11" s="1"/>
  <c r="M995" i="11" s="1"/>
  <c r="M996" i="11" s="1"/>
  <c r="M997" i="11" s="1"/>
  <c r="M998" i="11" s="1"/>
  <c r="M999" i="11" s="1"/>
  <c r="M1000" i="11" s="1"/>
  <c r="M1001" i="11" s="1"/>
  <c r="M1002" i="11" s="1"/>
  <c r="M1003" i="11" s="1"/>
  <c r="M1004" i="11" s="1"/>
  <c r="M1005" i="11" s="1"/>
  <c r="M1006" i="11" s="1"/>
  <c r="M1007" i="11" s="1"/>
  <c r="M1008" i="11" s="1"/>
  <c r="M1009" i="11" s="1"/>
  <c r="M1010" i="11" s="1"/>
  <c r="M1011" i="11" s="1"/>
  <c r="M1012" i="11" s="1"/>
  <c r="M1013" i="11" s="1"/>
  <c r="M1014" i="11" s="1"/>
  <c r="M1015" i="11" s="1"/>
  <c r="M1016" i="11" s="1"/>
  <c r="M1017" i="11" s="1"/>
  <c r="M1018" i="11" s="1"/>
  <c r="M1019" i="11" s="1"/>
  <c r="M1020" i="11" s="1"/>
  <c r="M1021" i="11" s="1"/>
  <c r="M1022" i="11" s="1"/>
  <c r="M1023" i="11" s="1"/>
  <c r="M1024" i="11" s="1"/>
  <c r="M1025" i="11" s="1"/>
  <c r="M1026" i="11" s="1"/>
  <c r="M1027" i="11" s="1"/>
  <c r="M1028" i="11" s="1"/>
  <c r="M1029" i="11" s="1"/>
  <c r="M1030" i="11" s="1"/>
  <c r="M1031" i="11" s="1"/>
  <c r="M1032" i="11" s="1"/>
  <c r="M1033" i="11" s="1"/>
  <c r="M1034" i="11" s="1"/>
  <c r="M1035" i="11" s="1"/>
  <c r="M1036" i="11" s="1"/>
  <c r="M1037" i="11" s="1"/>
  <c r="M1038" i="11" s="1"/>
  <c r="M1039" i="11" s="1"/>
  <c r="M1040" i="11" s="1"/>
  <c r="M1041" i="11" s="1"/>
  <c r="M1042" i="11" s="1"/>
  <c r="M1043" i="11" s="1"/>
  <c r="M1044" i="11" s="1"/>
  <c r="M1045" i="11" s="1"/>
  <c r="M1046" i="11" s="1"/>
  <c r="M1047" i="11" s="1"/>
  <c r="M1048" i="11" s="1"/>
  <c r="M1049" i="11" s="1"/>
  <c r="M1050" i="11" s="1"/>
  <c r="M1051" i="11" s="1"/>
  <c r="M1052" i="11" s="1"/>
  <c r="M1053" i="11" s="1"/>
  <c r="M1054" i="11" s="1"/>
  <c r="M1055" i="11" s="1"/>
  <c r="M1056" i="11" s="1"/>
  <c r="M1057" i="11" s="1"/>
  <c r="M1058" i="11" s="1"/>
  <c r="M1059" i="11" s="1"/>
  <c r="M1060" i="11" s="1"/>
  <c r="M1061" i="11" s="1"/>
  <c r="M1062" i="11" s="1"/>
  <c r="M1063" i="11" s="1"/>
  <c r="M1064" i="11" s="1"/>
  <c r="M1065" i="11" s="1"/>
  <c r="M1066" i="11" s="1"/>
  <c r="M1067" i="11" s="1"/>
  <c r="M1068" i="11" s="1"/>
  <c r="M1069" i="11" s="1"/>
  <c r="M1070" i="11" s="1"/>
  <c r="M1071" i="11" s="1"/>
  <c r="M1072" i="11" s="1"/>
  <c r="M1073" i="11" s="1"/>
  <c r="M1074" i="11" s="1"/>
  <c r="M1075" i="11" s="1"/>
  <c r="M1076" i="11" s="1"/>
  <c r="M1077" i="11" s="1"/>
  <c r="M1078" i="11" s="1"/>
  <c r="M1079" i="11" s="1"/>
  <c r="M1080" i="11" s="1"/>
  <c r="M1081" i="11" s="1"/>
  <c r="M1082" i="11" s="1"/>
  <c r="M1083" i="11" s="1"/>
  <c r="M1084" i="11" s="1"/>
  <c r="M1085" i="11" s="1"/>
  <c r="M1086" i="11" s="1"/>
  <c r="M1087" i="11" s="1"/>
  <c r="M1088" i="11" s="1"/>
  <c r="M1089" i="11" s="1"/>
  <c r="M1090" i="11" s="1"/>
  <c r="M1091" i="11" s="1"/>
  <c r="M1092" i="11" s="1"/>
  <c r="M1093" i="11" s="1"/>
  <c r="M1094" i="11" s="1"/>
  <c r="M1095" i="11" s="1"/>
  <c r="M1096" i="11" s="1"/>
  <c r="M1097" i="11" s="1"/>
  <c r="M1098" i="11" s="1"/>
  <c r="M1099" i="11" s="1"/>
  <c r="M1100" i="11" s="1"/>
  <c r="M1101" i="11" s="1"/>
  <c r="M1102" i="11" s="1"/>
  <c r="M1103" i="11" s="1"/>
  <c r="M1104" i="11" s="1"/>
  <c r="M1105" i="11" s="1"/>
  <c r="M1106" i="11" s="1"/>
  <c r="M1107" i="11" s="1"/>
  <c r="M1108" i="11" s="1"/>
  <c r="M1109" i="11" s="1"/>
  <c r="M1110" i="11" s="1"/>
  <c r="M1111" i="11" s="1"/>
  <c r="M1112" i="11" s="1"/>
  <c r="M1113" i="11" s="1"/>
  <c r="M1114" i="11" s="1"/>
  <c r="M1115" i="11" s="1"/>
  <c r="M1116" i="11" s="1"/>
  <c r="M1117" i="11" s="1"/>
  <c r="M1118" i="11" s="1"/>
  <c r="M1119" i="11" s="1"/>
  <c r="M1120" i="11" s="1"/>
  <c r="M1121" i="11" s="1"/>
  <c r="M1122" i="11" s="1"/>
  <c r="M1123" i="11" s="1"/>
  <c r="M1124" i="11" s="1"/>
  <c r="M1125" i="11" s="1"/>
  <c r="M1126" i="11" s="1"/>
  <c r="M1127" i="11" s="1"/>
  <c r="M1128" i="11" s="1"/>
  <c r="M1129" i="11" s="1"/>
  <c r="M1130" i="11" s="1"/>
  <c r="M1131" i="11" s="1"/>
  <c r="M1132" i="11" s="1"/>
  <c r="M1133" i="11" s="1"/>
  <c r="M1134" i="11" s="1"/>
  <c r="M1135" i="11" s="1"/>
  <c r="M1136" i="11" s="1"/>
  <c r="M1137" i="11" s="1"/>
  <c r="M1138" i="11" s="1"/>
  <c r="M1139" i="11" s="1"/>
  <c r="M1140" i="11" s="1"/>
  <c r="M1141" i="11" s="1"/>
  <c r="M1142" i="11" s="1"/>
  <c r="M1143" i="11" s="1"/>
  <c r="M1144" i="11" s="1"/>
  <c r="M1145" i="11" s="1"/>
  <c r="M1146" i="11" s="1"/>
  <c r="M1147" i="11" s="1"/>
  <c r="M1148" i="11" s="1"/>
  <c r="M1149" i="11" s="1"/>
  <c r="M1150" i="11" s="1"/>
  <c r="M1151" i="11" s="1"/>
  <c r="M1152" i="11" s="1"/>
  <c r="M1153" i="11" s="1"/>
  <c r="M1154" i="11" s="1"/>
  <c r="M1155" i="11" s="1"/>
  <c r="M1156" i="11" s="1"/>
  <c r="M1157" i="11" s="1"/>
  <c r="M1158" i="11" s="1"/>
  <c r="M1159" i="11" s="1"/>
  <c r="M1160" i="11" s="1"/>
  <c r="M1161" i="11" s="1"/>
  <c r="M1162" i="11" s="1"/>
  <c r="M1163" i="11" s="1"/>
  <c r="M1164" i="11" s="1"/>
  <c r="M1165" i="11" s="1"/>
  <c r="M1166" i="11" s="1"/>
  <c r="M1167" i="11" s="1"/>
  <c r="M1168" i="11" s="1"/>
  <c r="M1169" i="11" s="1"/>
  <c r="M1170" i="11" s="1"/>
  <c r="M1171" i="11" s="1"/>
  <c r="M1172" i="11" s="1"/>
  <c r="M1173" i="11" s="1"/>
  <c r="M1174" i="11" s="1"/>
  <c r="M1175" i="11" s="1"/>
  <c r="M1176" i="11" s="1"/>
  <c r="M1177" i="11" s="1"/>
  <c r="M1178" i="11" s="1"/>
  <c r="M1179" i="11" s="1"/>
  <c r="M1180" i="11" s="1"/>
  <c r="M1181" i="11" s="1"/>
  <c r="M1182" i="11" s="1"/>
  <c r="M1183" i="11" s="1"/>
  <c r="M1184" i="11" s="1"/>
  <c r="M1185" i="11" s="1"/>
  <c r="M1186" i="11" s="1"/>
  <c r="M1187" i="11" s="1"/>
  <c r="M1188" i="11" s="1"/>
  <c r="M1189" i="11" s="1"/>
  <c r="M1190" i="11" s="1"/>
  <c r="M1191" i="11" s="1"/>
  <c r="M1192" i="11" s="1"/>
  <c r="M1193" i="11" s="1"/>
  <c r="M1194" i="11" s="1"/>
  <c r="M1195" i="11" s="1"/>
  <c r="M1196" i="11" s="1"/>
  <c r="M1197" i="11" s="1"/>
  <c r="M1198" i="11" s="1"/>
  <c r="M1199" i="11" s="1"/>
  <c r="M1200" i="11" s="1"/>
  <c r="M1201" i="11" s="1"/>
  <c r="M1202" i="11" s="1"/>
  <c r="M1203" i="11" s="1"/>
  <c r="M1204" i="11" s="1"/>
  <c r="M1205" i="11" s="1"/>
  <c r="M1206" i="11" s="1"/>
  <c r="M1207" i="11" s="1"/>
  <c r="M1208" i="11" s="1"/>
  <c r="M1209" i="11" s="1"/>
  <c r="M1210" i="11" s="1"/>
  <c r="M1211" i="11" s="1"/>
  <c r="M1212" i="11" s="1"/>
  <c r="M1213" i="11" s="1"/>
  <c r="M1214" i="11" s="1"/>
  <c r="M1215" i="11" s="1"/>
  <c r="M1216" i="11" s="1"/>
  <c r="M1217" i="11" s="1"/>
  <c r="M1218" i="11" s="1"/>
  <c r="M1219" i="11" s="1"/>
  <c r="M1220" i="11" s="1"/>
  <c r="M1221" i="11" s="1"/>
  <c r="M1222" i="11" s="1"/>
  <c r="M1223" i="11" s="1"/>
  <c r="M1224" i="11" s="1"/>
  <c r="M1225" i="11" s="1"/>
  <c r="M1226" i="11" s="1"/>
  <c r="M1227" i="11" s="1"/>
  <c r="M1228" i="11" s="1"/>
  <c r="M1229" i="11" s="1"/>
  <c r="M1230" i="11" s="1"/>
  <c r="M1231" i="11" s="1"/>
  <c r="M1232" i="11" s="1"/>
  <c r="M1233" i="11" s="1"/>
  <c r="M1234" i="11" s="1"/>
  <c r="M1235" i="11" s="1"/>
  <c r="M1236" i="11" s="1"/>
  <c r="M1237" i="11" s="1"/>
  <c r="M1238" i="11" s="1"/>
  <c r="M1239" i="11" s="1"/>
  <c r="M1240" i="11" s="1"/>
  <c r="M1241" i="11" s="1"/>
  <c r="M1242" i="11" s="1"/>
  <c r="M1243" i="11" s="1"/>
  <c r="M1244" i="11" s="1"/>
  <c r="M1245" i="11" s="1"/>
  <c r="M1246" i="11" s="1"/>
  <c r="M1247" i="11" s="1"/>
  <c r="M1248" i="11" s="1"/>
  <c r="M1249" i="11" s="1"/>
  <c r="M1250" i="11" s="1"/>
  <c r="M1251" i="11" s="1"/>
  <c r="M1252" i="11" s="1"/>
  <c r="M1253" i="11" s="1"/>
  <c r="M1254" i="11" s="1"/>
  <c r="M1255" i="11" s="1"/>
  <c r="M1256" i="11" s="1"/>
  <c r="M1257" i="11" s="1"/>
  <c r="M1258" i="11" s="1"/>
  <c r="M1259" i="11" s="1"/>
  <c r="M1260" i="11" s="1"/>
  <c r="M1261" i="11" s="1"/>
  <c r="M1262" i="11" s="1"/>
  <c r="M1263" i="11" s="1"/>
  <c r="M1264" i="11" s="1"/>
  <c r="M1265" i="11" s="1"/>
  <c r="M1266" i="11" s="1"/>
  <c r="M1267" i="11" s="1"/>
  <c r="M1268" i="11" s="1"/>
  <c r="M1269" i="11" s="1"/>
  <c r="M1270" i="11" s="1"/>
  <c r="M1271" i="11" s="1"/>
  <c r="M1272" i="11" s="1"/>
  <c r="M1273" i="11" s="1"/>
  <c r="M1274" i="11" s="1"/>
  <c r="M1275" i="11" s="1"/>
  <c r="M1276" i="11" s="1"/>
  <c r="M1277" i="11" s="1"/>
  <c r="M1278" i="11" s="1"/>
  <c r="M1279" i="11" s="1"/>
  <c r="M1280" i="11" s="1"/>
  <c r="M1281" i="11" s="1"/>
  <c r="M1282" i="11" s="1"/>
  <c r="M1283" i="11" s="1"/>
  <c r="M1284" i="11" s="1"/>
  <c r="M1285" i="11" s="1"/>
  <c r="M1286" i="11" s="1"/>
  <c r="M1287" i="11" s="1"/>
  <c r="M1288" i="11" s="1"/>
  <c r="M1289" i="11" s="1"/>
  <c r="M1290" i="11" s="1"/>
  <c r="M1291" i="11" s="1"/>
  <c r="M1292" i="11" s="1"/>
  <c r="M1293" i="11" s="1"/>
  <c r="M1294" i="11" s="1"/>
  <c r="M1295" i="11" s="1"/>
  <c r="M1296" i="11" s="1"/>
  <c r="M1297" i="11" s="1"/>
  <c r="M1298" i="11" s="1"/>
  <c r="M1299" i="11" s="1"/>
  <c r="M1300" i="11" s="1"/>
  <c r="M1301" i="11" s="1"/>
  <c r="M1302" i="11" s="1"/>
  <c r="M1303" i="11" s="1"/>
  <c r="M1304" i="11" s="1"/>
  <c r="M1305" i="11" s="1"/>
  <c r="M1306" i="11" s="1"/>
  <c r="M1307" i="11" s="1"/>
  <c r="M1308" i="11" s="1"/>
  <c r="M1309" i="11" s="1"/>
  <c r="M1310" i="11" s="1"/>
  <c r="M1311" i="11" s="1"/>
  <c r="M1312" i="11" s="1"/>
  <c r="M1313" i="11" s="1"/>
  <c r="M1314" i="11" s="1"/>
  <c r="M1315" i="11" s="1"/>
  <c r="M1316" i="11" s="1"/>
  <c r="M1317" i="11" s="1"/>
  <c r="M1318" i="11" s="1"/>
  <c r="M1319" i="11" s="1"/>
  <c r="M1320" i="11" s="1"/>
  <c r="M1321" i="11" s="1"/>
  <c r="M1322" i="11" s="1"/>
  <c r="M1323" i="11" s="1"/>
  <c r="M1324" i="11" s="1"/>
  <c r="M1325" i="11" s="1"/>
  <c r="M1326" i="11" s="1"/>
  <c r="M1327" i="11" s="1"/>
  <c r="M1328" i="11" s="1"/>
  <c r="M1329" i="11" s="1"/>
  <c r="M1330" i="11" s="1"/>
  <c r="M1331" i="11" s="1"/>
  <c r="M1332" i="11" s="1"/>
  <c r="M1333" i="11" s="1"/>
  <c r="M1334" i="11" s="1"/>
  <c r="M1335" i="11" s="1"/>
  <c r="M1336" i="11" s="1"/>
  <c r="M1337" i="11" s="1"/>
  <c r="M1338" i="11" s="1"/>
  <c r="M1339" i="11" s="1"/>
  <c r="M1340" i="11" s="1"/>
  <c r="M1341" i="11" s="1"/>
  <c r="M1342" i="11" s="1"/>
  <c r="M1343" i="11" s="1"/>
  <c r="M1344" i="11" s="1"/>
  <c r="M1345" i="11" s="1"/>
  <c r="M1346" i="11" s="1"/>
  <c r="M1347" i="11" s="1"/>
  <c r="M1348" i="11" s="1"/>
  <c r="M1349" i="11" s="1"/>
  <c r="M1350" i="11" s="1"/>
  <c r="M1351" i="11" s="1"/>
  <c r="M1352" i="11" s="1"/>
  <c r="M1353" i="11" s="1"/>
  <c r="M1354" i="11" s="1"/>
  <c r="M1355" i="11" s="1"/>
  <c r="M1356" i="11" s="1"/>
  <c r="M1357" i="11" s="1"/>
  <c r="M1358" i="11" s="1"/>
  <c r="M1359" i="11" s="1"/>
  <c r="M1360" i="11" s="1"/>
  <c r="M1361" i="11" s="1"/>
  <c r="M1362" i="11" s="1"/>
  <c r="M1363" i="11" s="1"/>
  <c r="M1364" i="11" s="1"/>
  <c r="M1365" i="11" s="1"/>
  <c r="M1366" i="11" s="1"/>
  <c r="M1367" i="11" s="1"/>
  <c r="M1368" i="11" s="1"/>
  <c r="M1369" i="11" s="1"/>
  <c r="M1370" i="11" s="1"/>
  <c r="M1371" i="11" s="1"/>
  <c r="M1372" i="11" s="1"/>
  <c r="M1373" i="11" s="1"/>
  <c r="M1374" i="11" s="1"/>
  <c r="M1375" i="11" s="1"/>
  <c r="M1376" i="11" s="1"/>
  <c r="M1377" i="11" s="1"/>
  <c r="M1378" i="11" s="1"/>
  <c r="M1379" i="11" s="1"/>
  <c r="M1380" i="11" s="1"/>
  <c r="M1381" i="11" s="1"/>
  <c r="M1382" i="11" s="1"/>
  <c r="M1383" i="11" s="1"/>
  <c r="M1384" i="11" s="1"/>
  <c r="M1385" i="11" s="1"/>
  <c r="M1386" i="11" s="1"/>
  <c r="M1387" i="11" s="1"/>
  <c r="M1388" i="11" s="1"/>
  <c r="M1389" i="11" s="1"/>
  <c r="M1390" i="11" s="1"/>
  <c r="M1391" i="11" s="1"/>
  <c r="M1392" i="11" s="1"/>
  <c r="M1393" i="11" s="1"/>
  <c r="M1394" i="11" s="1"/>
  <c r="M1395" i="11" s="1"/>
  <c r="M1396" i="11" s="1"/>
  <c r="M1397" i="11" s="1"/>
  <c r="M1398" i="11" s="1"/>
  <c r="M1399" i="11" s="1"/>
  <c r="M1400" i="11" s="1"/>
  <c r="M1401" i="11" s="1"/>
  <c r="M1402" i="11" s="1"/>
  <c r="M1403" i="11" s="1"/>
  <c r="M1404" i="11" s="1"/>
  <c r="M1405" i="11" s="1"/>
  <c r="M1406" i="11" s="1"/>
  <c r="M1407" i="11" s="1"/>
  <c r="M1408" i="11" s="1"/>
  <c r="M1409" i="11" s="1"/>
  <c r="M1410" i="11" s="1"/>
  <c r="M1411" i="11" s="1"/>
  <c r="M1412" i="11" s="1"/>
  <c r="M1413" i="11" s="1"/>
  <c r="M1414" i="11" s="1"/>
  <c r="M1415" i="11" s="1"/>
  <c r="M1416" i="11" s="1"/>
  <c r="M1417" i="11" s="1"/>
  <c r="M1418" i="11" s="1"/>
  <c r="M1419" i="11" s="1"/>
  <c r="M1420" i="11" s="1"/>
  <c r="M1421" i="11" s="1"/>
  <c r="M1422" i="11" s="1"/>
  <c r="M1423" i="11" s="1"/>
  <c r="M1424" i="11" s="1"/>
  <c r="M1425" i="11" s="1"/>
  <c r="M1426" i="11" s="1"/>
  <c r="M1427" i="11" s="1"/>
  <c r="M1428" i="11" s="1"/>
  <c r="M1429" i="11" s="1"/>
  <c r="M1430" i="11" s="1"/>
  <c r="M1431" i="11" s="1"/>
  <c r="M1432" i="11" s="1"/>
  <c r="J15" i="8"/>
</calcChain>
</file>

<file path=xl/sharedStrings.xml><?xml version="1.0" encoding="utf-8"?>
<sst xmlns="http://schemas.openxmlformats.org/spreadsheetml/2006/main" count="172" uniqueCount="159">
  <si>
    <t>Day</t>
  </si>
  <si>
    <t>Initial Cost</t>
  </si>
  <si>
    <t>Date</t>
  </si>
  <si>
    <t>Available</t>
  </si>
  <si>
    <t>Percentage To Hydrate</t>
  </si>
  <si>
    <t>0xC36217D24FC90C61bb0CD15f538C11792DB29a79</t>
  </si>
  <si>
    <t>Telegram User</t>
  </si>
  <si>
    <t>Wallet Address</t>
  </si>
  <si>
    <t>Initial Deposit</t>
  </si>
  <si>
    <t>Join Order</t>
  </si>
  <si>
    <t>1st Deposit Reward Paid</t>
  </si>
  <si>
    <t>Rewarded</t>
  </si>
  <si>
    <t>Deposit Offer</t>
  </si>
  <si>
    <t>Starting Cost (Drip)</t>
  </si>
  <si>
    <t>Days To Lambo</t>
  </si>
  <si>
    <t>Percentage To AirDrop</t>
  </si>
  <si>
    <t>Quick Calculator</t>
  </si>
  <si>
    <t>Starting Drip</t>
  </si>
  <si>
    <t>Drip Value</t>
  </si>
  <si>
    <t>Faucet Deposits</t>
  </si>
  <si>
    <t>Deposit Value</t>
  </si>
  <si>
    <t>Faucet Avaliable Per Day</t>
  </si>
  <si>
    <t>Daily Value</t>
  </si>
  <si>
    <t>Days In the Future</t>
  </si>
  <si>
    <t>Actual Hydrated</t>
  </si>
  <si>
    <t>Actual Claimed</t>
  </si>
  <si>
    <t>Hydration Value 
(5% Tax)</t>
  </si>
  <si>
    <t>Claimable Value 
(10% Tax)</t>
  </si>
  <si>
    <t>Withdrawable Value (19% Accumulative Tax) - GBP</t>
  </si>
  <si>
    <t>Is Max wallet</t>
  </si>
  <si>
    <t>My Buddy</t>
  </si>
  <si>
    <t>Actual Balance</t>
  </si>
  <si>
    <t>Claimed</t>
  </si>
  <si>
    <t>Airdrops Sent (Drip)</t>
  </si>
  <si>
    <t>Air Drops Received (Drip)</t>
  </si>
  <si>
    <t>Deposits</t>
  </si>
  <si>
    <t>Deposit Bonus' Received</t>
  </si>
  <si>
    <t>Calculated Balance</t>
  </si>
  <si>
    <t>Starting Deposited Balance (Drip)</t>
  </si>
  <si>
    <t>Weekly Hydration Value</t>
  </si>
  <si>
    <t>Balance's</t>
  </si>
  <si>
    <t>Hydrations</t>
  </si>
  <si>
    <t>Claims</t>
  </si>
  <si>
    <t>Rewards</t>
  </si>
  <si>
    <t>Unaccounted Rewards (Round robin)</t>
  </si>
  <si>
    <t>Air Drops</t>
  </si>
  <si>
    <t>Wallet Growth</t>
  </si>
  <si>
    <t>Calculated Weekly Hydration Value</t>
  </si>
  <si>
    <t>Actual Hydration Value</t>
  </si>
  <si>
    <t>Actual Weekly Hydration Value</t>
  </si>
  <si>
    <t>Weekly Deposits Net growth</t>
  </si>
  <si>
    <t>Daily Deposits Net Growth</t>
  </si>
  <si>
    <t>Net Calculated Hydration Value (less 5% tax)</t>
  </si>
  <si>
    <t>Weekly Percentage difference (Calculated / Actual)</t>
  </si>
  <si>
    <t>Air Drops Paid</t>
  </si>
  <si>
    <t>Running Balance</t>
  </si>
  <si>
    <t>Using Calculated Hydrations</t>
  </si>
  <si>
    <t>Using Actual Hydrations</t>
  </si>
  <si>
    <t>Left to Withdraw</t>
  </si>
  <si>
    <t>Approximate Faucet Figures</t>
  </si>
  <si>
    <t>Withdrawable Drip (after tax)</t>
  </si>
  <si>
    <t>Currency Symbol</t>
  </si>
  <si>
    <t>Air Drops Paid Out (From Balance Sheet)</t>
  </si>
  <si>
    <t>If you like what has been produced, please consider adding me as your buddy or donating to my wallet address below, this will help our team grow and increase rewards for all</t>
  </si>
  <si>
    <t>Team Telegram</t>
  </si>
  <si>
    <t>https://t.me/Delyptos</t>
  </si>
  <si>
    <t>@delid4ve</t>
  </si>
  <si>
    <t>User Telegram</t>
  </si>
  <si>
    <t>User Twitter</t>
  </si>
  <si>
    <t>https://twitter.com/delid4ve</t>
  </si>
  <si>
    <t>Drip Team Name</t>
  </si>
  <si>
    <t>Delyptos Team</t>
  </si>
  <si>
    <t>Drip Buddy Address</t>
  </si>
  <si>
    <t>Manor Farm Referral</t>
  </si>
  <si>
    <t>https://themanor.farm/referrals/0xC36217D24FC90C61bb0CD15f538C11792DB29a79</t>
  </si>
  <si>
    <t>Contents</t>
  </si>
  <si>
    <t>Team sheet</t>
  </si>
  <si>
    <t>Balance Sheet</t>
  </si>
  <si>
    <t>Enter all your team details here to keep records of improtant data</t>
  </si>
  <si>
    <t>Keep this updated as you go along, this is the foundation for the calulator</t>
  </si>
  <si>
    <t>Team Airdrops</t>
  </si>
  <si>
    <t>Please report any bugs/feature additions you may find via telegram, this workbook will be as good as the figures you put in and all data is approximate</t>
  </si>
  <si>
    <t>An overall view of team airdrops and some sugested figures</t>
  </si>
  <si>
    <t>Welcome to My Drip Team Management Workbook</t>
  </si>
  <si>
    <t>I will be improving and adding more as time goes by.</t>
  </si>
  <si>
    <t>Drip - How to get started</t>
  </si>
  <si>
    <t>https://medium.com/@djmurton/drip-community-how-to-get-started-cfed9dfc90a6</t>
  </si>
  <si>
    <t>Instructions</t>
  </si>
  <si>
    <t>This colour means the data is calculated</t>
  </si>
  <si>
    <t>This colour means you can supply values and should do daily where you can</t>
  </si>
  <si>
    <t>Data Entry</t>
  </si>
  <si>
    <t>Start Date</t>
  </si>
  <si>
    <t>Overview</t>
  </si>
  <si>
    <t>Starting Drip Balance (Not in faucet)</t>
  </si>
  <si>
    <t>Basic</t>
  </si>
  <si>
    <t>Advanced</t>
  </si>
  <si>
    <t>Current Drip Price</t>
  </si>
  <si>
    <t>Percentage of weekly available to airdrop to team</t>
  </si>
  <si>
    <t>Days to withdraw 1m</t>
  </si>
  <si>
    <t>Days to Lambo</t>
  </si>
  <si>
    <t>Price of Lambo - couldn’t resist :)</t>
  </si>
  <si>
    <t>Costs &amp; Milestones</t>
  </si>
  <si>
    <t>Days Until Max Wallet</t>
  </si>
  <si>
    <t>Hydrate Every (Hours</t>
  </si>
  <si>
    <t>Results</t>
  </si>
  <si>
    <t>Deposits Balance</t>
  </si>
  <si>
    <t>Withdrawable Drip Value (19% Accumulative Tax)</t>
  </si>
  <si>
    <t>Max Payout Value After Tax</t>
  </si>
  <si>
    <t xml:space="preserve">Max Payout </t>
  </si>
  <si>
    <t>All values to input are gross values, tax is calculated automatically</t>
  </si>
  <si>
    <t>Name</t>
  </si>
  <si>
    <t>Wallet address</t>
  </si>
  <si>
    <t>1st Deposit reward Offer</t>
  </si>
  <si>
    <t>My  1st Deposit Reward</t>
  </si>
  <si>
    <t>Amount received</t>
  </si>
  <si>
    <t>Outstanding</t>
  </si>
  <si>
    <t>Referral Offer</t>
  </si>
  <si>
    <t>Number Of Referrals</t>
  </si>
  <si>
    <t>Referrals Total 1st Deposits (Drip)</t>
  </si>
  <si>
    <t>Total Bonus Value</t>
  </si>
  <si>
    <t>Amount Received</t>
  </si>
  <si>
    <t>Value</t>
  </si>
  <si>
    <t>Other Airdrop Value Received</t>
  </si>
  <si>
    <t>Total Airdrops Made</t>
  </si>
  <si>
    <t>Total Airdrop Value</t>
  </si>
  <si>
    <t>Telegram User or Name</t>
  </si>
  <si>
    <t>Reward Amount</t>
  </si>
  <si>
    <t>Total Airdrops Paid</t>
  </si>
  <si>
    <t>My wallet Overall Percentage Increase</t>
  </si>
  <si>
    <t>1st Deposit Reward Outstanding</t>
  </si>
  <si>
    <t>Enter your buddy' details here</t>
  </si>
  <si>
    <t>AirDrops</t>
  </si>
  <si>
    <t>Referrals</t>
  </si>
  <si>
    <t>Welcome Bonus</t>
  </si>
  <si>
    <t>Join Date</t>
  </si>
  <si>
    <t>Current Wallet Size</t>
  </si>
  <si>
    <t>Percentage Growth</t>
  </si>
  <si>
    <t>Weekly Airdrops Eligible From</t>
  </si>
  <si>
    <t>Days Before Weekly Airdrop eligible</t>
  </si>
  <si>
    <t>AirDrop Hydration Value to use</t>
  </si>
  <si>
    <t>Calculated</t>
  </si>
  <si>
    <t>Todays Weekly Airdrop Value</t>
  </si>
  <si>
    <t>Daily Value Using Calculated and 30%</t>
  </si>
  <si>
    <t>Weekly Value Using Calculated and 30%</t>
  </si>
  <si>
    <t>Daily Value Using Actual and 30%</t>
  </si>
  <si>
    <t>Weekly Value Using Actual and 30%</t>
  </si>
  <si>
    <t>Running Balance2</t>
  </si>
  <si>
    <t>$</t>
  </si>
  <si>
    <t>Last Airdrop Date (for your reference)</t>
  </si>
  <si>
    <t>Hydration Table</t>
  </si>
  <si>
    <t>View Overall Hydration Wallet Data</t>
  </si>
  <si>
    <t>Fill out the startup data</t>
  </si>
  <si>
    <t>Stratup Data</t>
  </si>
  <si>
    <t>Main Data Entry Form</t>
  </si>
  <si>
    <t>Team Benefits</t>
  </si>
  <si>
    <t>5% of 1st Deposit Rewarded back to you</t>
  </si>
  <si>
    <t>5% Referral Bonus (5% of your referrals 1st deposit will be rewarded to you)</t>
  </si>
  <si>
    <t>Weekly Airdrops for ALL team members  (Airdrops carried out on a Thursday)</t>
  </si>
  <si>
    <t>Help and support for all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</si>
</sst>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0.000"/>
    <numFmt numFmtId="166" formatCode="&quot;£&quot;#,##0.000"/>
    <numFmt numFmtId="167" formatCode="0.0000"/>
    <numFmt numFmtId="168" formatCode="#,##0.000"/>
    <numFmt numFmtId="169" formatCode="0.000;0;;@"/>
  </numFmts>
  <fonts count="17"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u/>
      <sz val="11"/>
      <color theme="1"/>
      <name val="Calibri"/>
      <family val="2"/>
      <scheme val="minor"/>
    </font>
    <font>
      <sz val="14"/>
      <color theme="1"/>
      <name val="Calibri"/>
      <family val="2"/>
      <scheme val="minor"/>
    </font>
    <font>
      <b/>
      <sz val="20"/>
      <color theme="1"/>
      <name val="Calibri"/>
      <family val="2"/>
      <scheme val="minor"/>
    </font>
    <font>
      <u/>
      <sz val="11"/>
      <color theme="10"/>
      <name val="Calibri"/>
      <family val="2"/>
      <scheme val="minor"/>
    </font>
    <font>
      <b/>
      <sz val="16"/>
      <color theme="1"/>
      <name val="Calibri"/>
      <family val="2"/>
      <scheme val="minor"/>
    </font>
    <font>
      <b/>
      <sz val="14"/>
      <color theme="1"/>
      <name val="Calibri"/>
      <family val="2"/>
      <scheme val="minor"/>
    </font>
    <font>
      <u/>
      <sz val="14"/>
      <color theme="10"/>
      <name val="Calibri"/>
      <family val="2"/>
      <scheme val="minor"/>
    </font>
    <font>
      <sz val="12"/>
      <color rgb="FF4D4D4D"/>
      <name val="Segoe UI"/>
      <family val="2"/>
    </font>
    <font>
      <b/>
      <u/>
      <sz val="14"/>
      <color theme="1"/>
      <name val="Calibri"/>
      <family val="2"/>
      <scheme val="minor"/>
    </font>
    <font>
      <b/>
      <sz val="11"/>
      <name val="Calibri"/>
      <family val="2"/>
      <scheme val="minor"/>
    </font>
    <font>
      <b/>
      <sz val="36"/>
      <color theme="1"/>
      <name val="Calibri"/>
      <family val="2"/>
      <scheme val="minor"/>
    </font>
    <font>
      <b/>
      <u/>
      <sz val="18"/>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rgb="FF00B0F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FF0000"/>
        <bgColor indexed="64"/>
      </patternFill>
    </fill>
    <fill>
      <patternFill patternType="solid">
        <fgColor rgb="FF0070C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8" fillId="0" borderId="0" applyNumberFormat="0" applyFill="0" applyBorder="0" applyAlignment="0" applyProtection="0"/>
  </cellStyleXfs>
  <cellXfs count="379">
    <xf numFmtId="0" fontId="0" fillId="0" borderId="0" xfId="0"/>
    <xf numFmtId="165" fontId="0" fillId="0" borderId="0" xfId="0" applyNumberFormat="1"/>
    <xf numFmtId="165" fontId="0" fillId="3" borderId="0" xfId="0" applyNumberFormat="1" applyFill="1"/>
    <xf numFmtId="0" fontId="0" fillId="5" borderId="0" xfId="0" applyFill="1"/>
    <xf numFmtId="166" fontId="0" fillId="0" borderId="0" xfId="0" applyNumberFormat="1"/>
    <xf numFmtId="0" fontId="0" fillId="0" borderId="0" xfId="0" applyFill="1"/>
    <xf numFmtId="2" fontId="0" fillId="0" borderId="0" xfId="0" applyNumberFormat="1" applyFill="1"/>
    <xf numFmtId="14" fontId="0" fillId="0" borderId="0" xfId="0" applyNumberFormat="1" applyFill="1"/>
    <xf numFmtId="0" fontId="0" fillId="6" borderId="0" xfId="0" applyFill="1"/>
    <xf numFmtId="0" fontId="0" fillId="3" borderId="0" xfId="0" applyFill="1"/>
    <xf numFmtId="14" fontId="0" fillId="3" borderId="0" xfId="0" applyNumberFormat="1" applyFill="1"/>
    <xf numFmtId="2" fontId="0" fillId="3" borderId="0" xfId="0" applyNumberFormat="1" applyFill="1"/>
    <xf numFmtId="0" fontId="0" fillId="0" borderId="0" xfId="0" applyAlignment="1">
      <alignment wrapText="1"/>
    </xf>
    <xf numFmtId="0" fontId="0" fillId="5" borderId="0" xfId="0" applyFill="1" applyAlignment="1">
      <alignment wrapText="1"/>
    </xf>
    <xf numFmtId="164" fontId="0" fillId="0" borderId="0" xfId="0" applyNumberFormat="1" applyFill="1" applyBorder="1"/>
    <xf numFmtId="165" fontId="0" fillId="8" borderId="5" xfId="0" applyNumberFormat="1" applyFill="1" applyBorder="1"/>
    <xf numFmtId="165" fontId="0" fillId="8" borderId="0" xfId="0" applyNumberFormat="1" applyFill="1" applyBorder="1"/>
    <xf numFmtId="1" fontId="0" fillId="8" borderId="0" xfId="0" applyNumberFormat="1" applyFill="1" applyBorder="1"/>
    <xf numFmtId="165" fontId="0" fillId="0" borderId="0" xfId="0" applyNumberFormat="1" applyFill="1" applyBorder="1"/>
    <xf numFmtId="14" fontId="0" fillId="8" borderId="0" xfId="0" applyNumberFormat="1" applyFill="1" applyBorder="1"/>
    <xf numFmtId="0" fontId="0" fillId="0" borderId="0" xfId="0" applyFill="1" applyBorder="1"/>
    <xf numFmtId="166" fontId="0" fillId="0" borderId="0" xfId="0" applyNumberFormat="1" applyFill="1" applyBorder="1"/>
    <xf numFmtId="0" fontId="0" fillId="0" borderId="0" xfId="0" applyFill="1" applyBorder="1" applyAlignment="1">
      <alignment wrapText="1"/>
    </xf>
    <xf numFmtId="1" fontId="0" fillId="0" borderId="0" xfId="0" applyNumberFormat="1" applyFill="1" applyBorder="1"/>
    <xf numFmtId="2" fontId="0" fillId="0" borderId="0" xfId="0" applyNumberFormat="1" applyFill="1" applyBorder="1"/>
    <xf numFmtId="166" fontId="1" fillId="0" borderId="0" xfId="0" applyNumberFormat="1" applyFont="1" applyFill="1" applyBorder="1" applyAlignment="1">
      <alignment wrapText="1"/>
    </xf>
    <xf numFmtId="165" fontId="1" fillId="0" borderId="0" xfId="0" applyNumberFormat="1" applyFont="1" applyFill="1" applyBorder="1" applyAlignment="1">
      <alignment wrapText="1"/>
    </xf>
    <xf numFmtId="164" fontId="1" fillId="0" borderId="0" xfId="0" applyNumberFormat="1" applyFont="1" applyFill="1" applyBorder="1" applyAlignment="1">
      <alignment wrapText="1"/>
    </xf>
    <xf numFmtId="0" fontId="1" fillId="0" borderId="0" xfId="0" applyFont="1" applyFill="1" applyBorder="1" applyAlignment="1">
      <alignment wrapText="1"/>
    </xf>
    <xf numFmtId="1" fontId="1" fillId="0" borderId="0" xfId="0" applyNumberFormat="1" applyFont="1" applyFill="1" applyBorder="1" applyAlignment="1">
      <alignment wrapText="1"/>
    </xf>
    <xf numFmtId="2" fontId="1" fillId="0" borderId="0" xfId="0" applyNumberFormat="1" applyFont="1" applyFill="1" applyBorder="1" applyAlignment="1">
      <alignment wrapText="1"/>
    </xf>
    <xf numFmtId="166" fontId="4" fillId="0" borderId="0" xfId="0" applyNumberFormat="1" applyFont="1" applyFill="1" applyBorder="1"/>
    <xf numFmtId="166" fontId="3" fillId="0" borderId="0" xfId="0" applyNumberFormat="1" applyFont="1" applyFill="1" applyBorder="1" applyAlignment="1">
      <alignment wrapText="1"/>
    </xf>
    <xf numFmtId="3" fontId="4" fillId="0" borderId="0" xfId="0" applyNumberFormat="1" applyFont="1" applyFill="1" applyBorder="1"/>
    <xf numFmtId="0" fontId="1" fillId="0" borderId="0" xfId="0" applyFont="1" applyFill="1" applyAlignment="1">
      <alignment horizontal="center" wrapText="1"/>
    </xf>
    <xf numFmtId="165" fontId="1" fillId="3" borderId="0" xfId="0" applyNumberFormat="1" applyFont="1" applyFill="1" applyAlignment="1">
      <alignment horizontal="center" wrapText="1"/>
    </xf>
    <xf numFmtId="2" fontId="1" fillId="0" borderId="0" xfId="0" applyNumberFormat="1" applyFont="1" applyFill="1" applyAlignment="1">
      <alignment horizontal="center" wrapText="1"/>
    </xf>
    <xf numFmtId="0" fontId="0" fillId="0" borderId="0" xfId="0" applyAlignment="1">
      <alignment horizontal="center" wrapText="1"/>
    </xf>
    <xf numFmtId="165" fontId="1" fillId="3" borderId="0" xfId="0" applyNumberFormat="1" applyFont="1" applyFill="1" applyBorder="1" applyAlignment="1">
      <alignment horizontal="center" wrapText="1"/>
    </xf>
    <xf numFmtId="165" fontId="0" fillId="3" borderId="0" xfId="0" applyNumberFormat="1" applyFill="1" applyBorder="1"/>
    <xf numFmtId="165" fontId="1" fillId="8" borderId="4" xfId="0" applyNumberFormat="1" applyFont="1" applyFill="1" applyBorder="1" applyAlignment="1">
      <alignment horizontal="center" wrapText="1"/>
    </xf>
    <xf numFmtId="165" fontId="1" fillId="3" borderId="5" xfId="0" applyNumberFormat="1" applyFont="1" applyFill="1" applyBorder="1" applyAlignment="1">
      <alignment horizontal="center" wrapText="1"/>
    </xf>
    <xf numFmtId="165" fontId="0" fillId="8" borderId="4" xfId="0" applyNumberFormat="1" applyFill="1" applyBorder="1"/>
    <xf numFmtId="165" fontId="0" fillId="3" borderId="5" xfId="0" applyNumberFormat="1" applyFill="1" applyBorder="1"/>
    <xf numFmtId="165" fontId="1" fillId="3" borderId="4" xfId="0" applyNumberFormat="1" applyFont="1" applyFill="1" applyBorder="1" applyAlignment="1">
      <alignment horizontal="center" wrapText="1"/>
    </xf>
    <xf numFmtId="165" fontId="0" fillId="3" borderId="4" xfId="0" applyNumberFormat="1" applyFill="1" applyBorder="1"/>
    <xf numFmtId="0" fontId="1" fillId="0" borderId="0" xfId="0" applyFont="1" applyAlignment="1">
      <alignment horizontal="center"/>
    </xf>
    <xf numFmtId="0" fontId="1" fillId="0" borderId="0" xfId="0" applyFont="1" applyFill="1" applyAlignment="1">
      <alignment horizontal="center"/>
    </xf>
    <xf numFmtId="165" fontId="1" fillId="11" borderId="9" xfId="0" applyNumberFormat="1" applyFont="1" applyFill="1" applyBorder="1" applyAlignment="1">
      <alignment horizontal="center"/>
    </xf>
    <xf numFmtId="165" fontId="1" fillId="8" borderId="10" xfId="0" applyNumberFormat="1" applyFont="1" applyFill="1" applyBorder="1" applyAlignment="1">
      <alignment horizontal="center" wrapText="1"/>
    </xf>
    <xf numFmtId="165" fontId="0" fillId="8" borderId="10" xfId="0" applyNumberFormat="1" applyFill="1" applyBorder="1"/>
    <xf numFmtId="165" fontId="1" fillId="8" borderId="5" xfId="0" applyNumberFormat="1" applyFont="1" applyFill="1" applyBorder="1" applyAlignment="1">
      <alignment horizontal="center" wrapText="1"/>
    </xf>
    <xf numFmtId="0" fontId="0" fillId="8" borderId="5" xfId="0" applyFill="1" applyBorder="1"/>
    <xf numFmtId="0" fontId="1" fillId="3" borderId="5" xfId="0" applyFont="1" applyFill="1" applyBorder="1" applyAlignment="1">
      <alignment horizontal="center" wrapText="1"/>
    </xf>
    <xf numFmtId="0" fontId="0" fillId="3" borderId="5" xfId="0" applyFill="1" applyBorder="1"/>
    <xf numFmtId="0" fontId="1" fillId="3" borderId="0" xfId="0" applyFont="1" applyFill="1" applyAlignment="1">
      <alignment horizontal="center" wrapText="1"/>
    </xf>
    <xf numFmtId="0" fontId="0" fillId="3" borderId="0" xfId="0" applyFill="1" applyBorder="1"/>
    <xf numFmtId="168" fontId="1" fillId="3" borderId="0" xfId="0" applyNumberFormat="1" applyFont="1" applyFill="1" applyAlignment="1">
      <alignment horizontal="center" wrapText="1"/>
    </xf>
    <xf numFmtId="168" fontId="0" fillId="3" borderId="0" xfId="0" applyNumberFormat="1" applyFill="1"/>
    <xf numFmtId="169" fontId="1" fillId="11" borderId="9" xfId="0" applyNumberFormat="1" applyFont="1" applyFill="1" applyBorder="1" applyAlignment="1">
      <alignment horizontal="center"/>
    </xf>
    <xf numFmtId="169" fontId="0" fillId="3" borderId="10" xfId="0" applyNumberFormat="1" applyFill="1" applyBorder="1"/>
    <xf numFmtId="169" fontId="0" fillId="3" borderId="10" xfId="0" quotePrefix="1" applyNumberFormat="1" applyFill="1" applyBorder="1"/>
    <xf numFmtId="0" fontId="0" fillId="3" borderId="4" xfId="0" applyFill="1" applyBorder="1"/>
    <xf numFmtId="168" fontId="0" fillId="3" borderId="0" xfId="0" applyNumberFormat="1" applyFill="1" applyBorder="1"/>
    <xf numFmtId="4" fontId="0" fillId="8" borderId="5" xfId="0" applyNumberFormat="1" applyFill="1" applyBorder="1"/>
    <xf numFmtId="10" fontId="0" fillId="3" borderId="5" xfId="0" applyNumberFormat="1" applyFill="1" applyBorder="1"/>
    <xf numFmtId="0" fontId="1" fillId="3" borderId="0" xfId="0" applyFont="1" applyFill="1" applyAlignment="1">
      <alignment horizontal="center"/>
    </xf>
    <xf numFmtId="2" fontId="1" fillId="3" borderId="0" xfId="0" applyNumberFormat="1" applyFont="1" applyFill="1" applyAlignment="1">
      <alignment horizontal="center" wrapText="1"/>
    </xf>
    <xf numFmtId="165" fontId="0" fillId="3" borderId="0" xfId="0" applyNumberFormat="1" applyFill="1" applyAlignment="1">
      <alignment horizontal="right"/>
    </xf>
    <xf numFmtId="164" fontId="0" fillId="3" borderId="5" xfId="0" applyNumberFormat="1" applyFill="1" applyBorder="1" applyAlignment="1">
      <alignment horizontal="right"/>
    </xf>
    <xf numFmtId="2" fontId="0" fillId="8" borderId="5" xfId="0" applyNumberFormat="1" applyFill="1" applyBorder="1"/>
    <xf numFmtId="1" fontId="0" fillId="3" borderId="5" xfId="0" applyNumberFormat="1" applyFill="1" applyBorder="1"/>
    <xf numFmtId="1" fontId="0" fillId="3" borderId="8" xfId="0" applyNumberFormat="1" applyFill="1" applyBorder="1"/>
    <xf numFmtId="14" fontId="0" fillId="8" borderId="5" xfId="0" applyNumberFormat="1" applyFill="1" applyBorder="1"/>
    <xf numFmtId="168" fontId="0" fillId="8" borderId="5" xfId="0" applyNumberFormat="1" applyFill="1" applyBorder="1"/>
    <xf numFmtId="168" fontId="0" fillId="8" borderId="5" xfId="0" applyNumberFormat="1" applyFill="1" applyBorder="1" applyAlignment="1">
      <alignment horizontal="right"/>
    </xf>
    <xf numFmtId="0" fontId="0" fillId="8" borderId="0" xfId="0" applyFill="1" applyBorder="1"/>
    <xf numFmtId="0" fontId="0" fillId="5" borderId="0" xfId="0" applyFill="1" applyBorder="1"/>
    <xf numFmtId="165" fontId="0" fillId="5" borderId="0" xfId="0" applyNumberFormat="1" applyFill="1" applyBorder="1"/>
    <xf numFmtId="165" fontId="1" fillId="5" borderId="0" xfId="0" applyNumberFormat="1" applyFont="1" applyFill="1" applyBorder="1"/>
    <xf numFmtId="164" fontId="0" fillId="5" borderId="0" xfId="0" applyNumberFormat="1" applyFill="1" applyBorder="1"/>
    <xf numFmtId="165" fontId="0" fillId="5" borderId="0" xfId="0" applyNumberFormat="1" applyFill="1"/>
    <xf numFmtId="1" fontId="0" fillId="5" borderId="0" xfId="0" applyNumberFormat="1" applyFill="1"/>
    <xf numFmtId="164" fontId="0" fillId="5" borderId="0" xfId="0" applyNumberFormat="1" applyFill="1" applyAlignment="1">
      <alignment wrapText="1"/>
    </xf>
    <xf numFmtId="164" fontId="0" fillId="5" borderId="0" xfId="0" applyNumberFormat="1" applyFill="1"/>
    <xf numFmtId="2" fontId="0" fillId="5" borderId="0" xfId="0" applyNumberFormat="1" applyFill="1"/>
    <xf numFmtId="165" fontId="0" fillId="5" borderId="0" xfId="0" applyNumberFormat="1" applyFill="1" applyBorder="1" applyAlignment="1">
      <alignment horizontal="right"/>
    </xf>
    <xf numFmtId="0" fontId="1" fillId="5" borderId="0" xfId="0" applyFont="1" applyFill="1" applyAlignment="1">
      <alignment wrapText="1"/>
    </xf>
    <xf numFmtId="0" fontId="0" fillId="5" borderId="0" xfId="0" applyFill="1" applyBorder="1" applyAlignment="1">
      <alignment wrapText="1"/>
    </xf>
    <xf numFmtId="165" fontId="1" fillId="5" borderId="0" xfId="0" applyNumberFormat="1" applyFont="1" applyFill="1" applyAlignment="1">
      <alignment wrapText="1"/>
    </xf>
    <xf numFmtId="164" fontId="1" fillId="5" borderId="0" xfId="0" applyNumberFormat="1" applyFont="1" applyFill="1" applyAlignment="1">
      <alignment wrapText="1"/>
    </xf>
    <xf numFmtId="1" fontId="1" fillId="5" borderId="0" xfId="0" applyNumberFormat="1" applyFont="1" applyFill="1" applyAlignment="1">
      <alignment wrapText="1"/>
    </xf>
    <xf numFmtId="2" fontId="1" fillId="5" borderId="0" xfId="0" applyNumberFormat="1" applyFont="1" applyFill="1" applyAlignment="1">
      <alignment wrapText="1"/>
    </xf>
    <xf numFmtId="14" fontId="0" fillId="5" borderId="0" xfId="0" applyNumberFormat="1" applyFill="1" applyBorder="1"/>
    <xf numFmtId="166" fontId="0" fillId="5" borderId="0" xfId="0" applyNumberFormat="1" applyFill="1" applyBorder="1"/>
    <xf numFmtId="14" fontId="0" fillId="5" borderId="0" xfId="0" applyNumberFormat="1" applyFill="1"/>
    <xf numFmtId="166" fontId="0" fillId="5" borderId="0" xfId="0" applyNumberFormat="1" applyFill="1"/>
    <xf numFmtId="165" fontId="0" fillId="5" borderId="0" xfId="0" applyNumberFormat="1" applyFill="1" applyAlignment="1">
      <alignment wrapText="1"/>
    </xf>
    <xf numFmtId="165" fontId="0" fillId="5" borderId="0" xfId="0" applyNumberFormat="1" applyFill="1" applyBorder="1" applyAlignment="1"/>
    <xf numFmtId="1" fontId="0" fillId="5" borderId="0" xfId="0" applyNumberFormat="1" applyFill="1" applyBorder="1"/>
    <xf numFmtId="2" fontId="0" fillId="5" borderId="0" xfId="0" applyNumberFormat="1" applyFill="1" applyBorder="1"/>
    <xf numFmtId="0" fontId="6" fillId="5" borderId="0" xfId="0" applyFont="1" applyFill="1" applyAlignment="1">
      <alignment horizontal="left" vertical="top" wrapText="1"/>
    </xf>
    <xf numFmtId="0" fontId="7" fillId="5" borderId="0" xfId="0" applyFont="1" applyFill="1" applyAlignment="1"/>
    <xf numFmtId="0" fontId="9" fillId="5" borderId="0" xfId="0" applyFont="1" applyFill="1" applyAlignment="1">
      <alignment vertical="top" wrapText="1"/>
    </xf>
    <xf numFmtId="0" fontId="13" fillId="9" borderId="1" xfId="0" applyFont="1" applyFill="1" applyBorder="1"/>
    <xf numFmtId="0" fontId="0" fillId="9" borderId="2" xfId="0" applyFill="1" applyBorder="1"/>
    <xf numFmtId="165" fontId="0" fillId="9" borderId="3" xfId="0" applyNumberFormat="1" applyFill="1" applyBorder="1"/>
    <xf numFmtId="0" fontId="1" fillId="9" borderId="4" xfId="0" applyFont="1" applyFill="1" applyBorder="1"/>
    <xf numFmtId="0" fontId="0" fillId="9" borderId="0" xfId="0" applyFill="1" applyBorder="1"/>
    <xf numFmtId="165" fontId="0" fillId="9" borderId="5" xfId="0" applyNumberFormat="1" applyFill="1" applyBorder="1"/>
    <xf numFmtId="0" fontId="0" fillId="9" borderId="7" xfId="0" applyFill="1" applyBorder="1"/>
    <xf numFmtId="166" fontId="0" fillId="9" borderId="2" xfId="0" applyNumberFormat="1" applyFill="1" applyBorder="1"/>
    <xf numFmtId="0" fontId="0" fillId="9" borderId="4" xfId="0" applyFill="1" applyBorder="1"/>
    <xf numFmtId="0" fontId="0" fillId="9" borderId="3" xfId="0" applyFill="1" applyBorder="1"/>
    <xf numFmtId="0" fontId="5" fillId="9" borderId="4" xfId="0" applyFont="1" applyFill="1" applyBorder="1"/>
    <xf numFmtId="0" fontId="0" fillId="9" borderId="5" xfId="0" applyFill="1" applyBorder="1"/>
    <xf numFmtId="0" fontId="1" fillId="9" borderId="4" xfId="0" applyFont="1" applyFill="1" applyBorder="1" applyAlignment="1">
      <alignment horizontal="right"/>
    </xf>
    <xf numFmtId="0" fontId="5" fillId="9" borderId="4" xfId="0" applyFont="1" applyFill="1" applyBorder="1" applyAlignment="1">
      <alignment horizontal="left"/>
    </xf>
    <xf numFmtId="165" fontId="13" fillId="9" borderId="1" xfId="0" applyNumberFormat="1" applyFont="1" applyFill="1" applyBorder="1"/>
    <xf numFmtId="165" fontId="5" fillId="9" borderId="1" xfId="0" applyNumberFormat="1" applyFont="1" applyFill="1" applyBorder="1"/>
    <xf numFmtId="166" fontId="5" fillId="9" borderId="2" xfId="0" applyNumberFormat="1" applyFont="1" applyFill="1" applyBorder="1"/>
    <xf numFmtId="165" fontId="0" fillId="9" borderId="3" xfId="0" applyNumberFormat="1" applyFill="1" applyBorder="1" applyAlignment="1"/>
    <xf numFmtId="4" fontId="0" fillId="3" borderId="5" xfId="0" applyNumberFormat="1" applyFont="1" applyFill="1" applyBorder="1"/>
    <xf numFmtId="165" fontId="0" fillId="3" borderId="5" xfId="0" applyNumberFormat="1" applyFont="1" applyFill="1" applyBorder="1"/>
    <xf numFmtId="4" fontId="0" fillId="3" borderId="5" xfId="0" applyNumberFormat="1" applyFont="1" applyFill="1" applyBorder="1" applyAlignment="1">
      <alignment horizontal="right"/>
    </xf>
    <xf numFmtId="4" fontId="0" fillId="3" borderId="8" xfId="0" applyNumberFormat="1" applyFont="1" applyFill="1" applyBorder="1" applyAlignment="1">
      <alignment horizontal="right"/>
    </xf>
    <xf numFmtId="0" fontId="1" fillId="9" borderId="4" xfId="0" applyFont="1" applyFill="1" applyBorder="1" applyAlignment="1">
      <alignment horizontal="right"/>
    </xf>
    <xf numFmtId="3" fontId="3" fillId="0" borderId="0" xfId="0" applyNumberFormat="1" applyFont="1" applyFill="1" applyBorder="1" applyAlignment="1">
      <alignment wrapText="1"/>
    </xf>
    <xf numFmtId="166" fontId="1" fillId="5" borderId="0" xfId="0" applyNumberFormat="1" applyFont="1" applyFill="1" applyAlignment="1">
      <alignment wrapText="1"/>
    </xf>
    <xf numFmtId="164" fontId="0" fillId="3" borderId="0" xfId="0" applyNumberFormat="1" applyFill="1" applyAlignment="1">
      <alignment horizontal="right"/>
    </xf>
    <xf numFmtId="0" fontId="0" fillId="3" borderId="0" xfId="0" quotePrefix="1" applyFill="1"/>
    <xf numFmtId="0" fontId="1" fillId="9" borderId="0" xfId="0" applyFont="1" applyFill="1" applyBorder="1"/>
    <xf numFmtId="9" fontId="0" fillId="8" borderId="0" xfId="0" applyNumberFormat="1" applyFill="1" applyBorder="1"/>
    <xf numFmtId="0" fontId="1" fillId="9" borderId="0" xfId="0" applyFont="1" applyFill="1" applyBorder="1" applyAlignment="1">
      <alignment horizontal="right"/>
    </xf>
    <xf numFmtId="2" fontId="0" fillId="3" borderId="0" xfId="0" applyNumberFormat="1" applyFill="1" applyBorder="1"/>
    <xf numFmtId="2" fontId="0" fillId="3" borderId="5" xfId="0" applyNumberFormat="1" applyFill="1" applyBorder="1" applyAlignment="1">
      <alignment horizontal="right"/>
    </xf>
    <xf numFmtId="2" fontId="0" fillId="9" borderId="5" xfId="0" applyNumberFormat="1" applyFill="1" applyBorder="1"/>
    <xf numFmtId="0" fontId="0" fillId="9" borderId="6" xfId="0" applyFill="1" applyBorder="1"/>
    <xf numFmtId="2" fontId="0" fillId="9" borderId="8" xfId="0" applyNumberFormat="1" applyFill="1" applyBorder="1"/>
    <xf numFmtId="165" fontId="0" fillId="5" borderId="2" xfId="0" applyNumberFormat="1" applyFill="1" applyBorder="1"/>
    <xf numFmtId="165" fontId="0" fillId="9" borderId="2" xfId="0" applyNumberFormat="1" applyFill="1" applyBorder="1"/>
    <xf numFmtId="0" fontId="1" fillId="5" borderId="0" xfId="0" applyFont="1" applyFill="1" applyBorder="1"/>
    <xf numFmtId="10" fontId="0" fillId="5" borderId="0" xfId="0" applyNumberFormat="1" applyFill="1"/>
    <xf numFmtId="0" fontId="1" fillId="5" borderId="0" xfId="0" applyFont="1" applyFill="1"/>
    <xf numFmtId="0" fontId="5" fillId="5" borderId="0" xfId="0" applyFont="1" applyFill="1" applyBorder="1"/>
    <xf numFmtId="0" fontId="1" fillId="5" borderId="0" xfId="0" applyFont="1" applyFill="1" applyAlignment="1">
      <alignment horizontal="center" wrapText="1"/>
    </xf>
    <xf numFmtId="10" fontId="1" fillId="5" borderId="0" xfId="0" applyNumberFormat="1" applyFont="1" applyFill="1" applyAlignment="1">
      <alignment horizontal="center" wrapText="1"/>
    </xf>
    <xf numFmtId="14" fontId="0" fillId="5" borderId="0" xfId="0" applyNumberFormat="1" applyFill="1" applyAlignment="1">
      <alignment wrapText="1"/>
    </xf>
    <xf numFmtId="9" fontId="0" fillId="5" borderId="0" xfId="0" applyNumberFormat="1" applyFill="1"/>
    <xf numFmtId="2" fontId="0" fillId="5" borderId="0" xfId="0" applyNumberFormat="1" applyFill="1" applyAlignment="1">
      <alignment wrapText="1"/>
    </xf>
    <xf numFmtId="0" fontId="0" fillId="5" borderId="0" xfId="0" applyFont="1" applyFill="1"/>
    <xf numFmtId="10" fontId="1" fillId="5" borderId="0" xfId="0" applyNumberFormat="1" applyFont="1" applyFill="1"/>
    <xf numFmtId="167" fontId="0" fillId="5" borderId="0" xfId="0" applyNumberFormat="1" applyFill="1"/>
    <xf numFmtId="0" fontId="2" fillId="5" borderId="0" xfId="0" applyFont="1" applyFill="1"/>
    <xf numFmtId="9" fontId="0" fillId="8" borderId="5" xfId="0" applyNumberFormat="1" applyFill="1" applyBorder="1"/>
    <xf numFmtId="0" fontId="0" fillId="3" borderId="8" xfId="0" applyFill="1" applyBorder="1"/>
    <xf numFmtId="0" fontId="0" fillId="8" borderId="5" xfId="0" applyFill="1" applyBorder="1" applyAlignment="1">
      <alignment horizontal="left"/>
    </xf>
    <xf numFmtId="0" fontId="0" fillId="9" borderId="8" xfId="0" applyFill="1" applyBorder="1"/>
    <xf numFmtId="0" fontId="13" fillId="5" borderId="0" xfId="0" applyFont="1" applyFill="1" applyBorder="1"/>
    <xf numFmtId="2" fontId="0" fillId="8" borderId="0" xfId="0" applyNumberFormat="1" applyFill="1" applyBorder="1"/>
    <xf numFmtId="14" fontId="1" fillId="5" borderId="0" xfId="0" applyNumberFormat="1" applyFont="1" applyFill="1" applyAlignment="1">
      <alignment wrapText="1"/>
    </xf>
    <xf numFmtId="0" fontId="0" fillId="5" borderId="2" xfId="0" applyFill="1" applyBorder="1"/>
    <xf numFmtId="2" fontId="0" fillId="5" borderId="2" xfId="0" applyNumberFormat="1" applyFill="1" applyBorder="1"/>
    <xf numFmtId="2" fontId="0" fillId="3" borderId="0" xfId="0" applyNumberFormat="1" applyFill="1" applyBorder="1" applyAlignment="1">
      <alignment wrapText="1"/>
    </xf>
    <xf numFmtId="0" fontId="0" fillId="3" borderId="0" xfId="0" applyFill="1" applyBorder="1" applyAlignment="1">
      <alignment wrapText="1"/>
    </xf>
    <xf numFmtId="0" fontId="0" fillId="8" borderId="0" xfId="0" applyFont="1" applyFill="1" applyBorder="1"/>
    <xf numFmtId="0" fontId="2" fillId="8" borderId="0" xfId="0" applyFont="1" applyFill="1" applyBorder="1"/>
    <xf numFmtId="0" fontId="5" fillId="5" borderId="7" xfId="0" applyFont="1" applyFill="1" applyBorder="1"/>
    <xf numFmtId="0" fontId="0" fillId="5" borderId="7" xfId="0" applyFill="1" applyBorder="1"/>
    <xf numFmtId="0" fontId="1" fillId="5" borderId="7" xfId="0" applyFont="1" applyFill="1" applyBorder="1"/>
    <xf numFmtId="2" fontId="0" fillId="5" borderId="7" xfId="0" applyNumberFormat="1" applyFill="1" applyBorder="1"/>
    <xf numFmtId="0" fontId="1" fillId="9" borderId="1" xfId="0" applyFont="1" applyFill="1" applyBorder="1" applyAlignment="1">
      <alignment horizontal="center" wrapText="1"/>
    </xf>
    <xf numFmtId="0" fontId="1" fillId="9" borderId="0" xfId="0" applyFont="1" applyFill="1" applyBorder="1" applyAlignment="1">
      <alignment horizontal="center" wrapText="1"/>
    </xf>
    <xf numFmtId="14" fontId="1" fillId="9" borderId="5" xfId="0" applyNumberFormat="1" applyFont="1" applyFill="1" applyBorder="1" applyAlignment="1">
      <alignment wrapText="1"/>
    </xf>
    <xf numFmtId="0" fontId="1" fillId="5" borderId="7" xfId="0" applyFont="1" applyFill="1" applyBorder="1" applyAlignment="1">
      <alignment wrapText="1"/>
    </xf>
    <xf numFmtId="0" fontId="0" fillId="5" borderId="2" xfId="0" applyFill="1" applyBorder="1" applyAlignment="1">
      <alignment horizontal="center"/>
    </xf>
    <xf numFmtId="0" fontId="5" fillId="5" borderId="7" xfId="0" applyFont="1" applyFill="1" applyBorder="1" applyAlignment="1">
      <alignment horizontal="center"/>
    </xf>
    <xf numFmtId="14" fontId="0" fillId="3" borderId="0" xfId="0" applyNumberFormat="1" applyFill="1" applyBorder="1" applyAlignment="1">
      <alignment horizontal="center" wrapText="1"/>
    </xf>
    <xf numFmtId="0" fontId="0" fillId="3" borderId="0" xfId="0" applyFill="1" applyBorder="1" applyAlignment="1">
      <alignment horizontal="center"/>
    </xf>
    <xf numFmtId="0" fontId="9" fillId="5" borderId="0" xfId="0" applyFont="1" applyFill="1" applyBorder="1" applyAlignment="1">
      <alignment horizontal="center"/>
    </xf>
    <xf numFmtId="10" fontId="15" fillId="5" borderId="0" xfId="0" applyNumberFormat="1" applyFont="1" applyFill="1" applyBorder="1" applyAlignment="1">
      <alignment horizontal="center"/>
    </xf>
    <xf numFmtId="165" fontId="1" fillId="9" borderId="4" xfId="0" applyNumberFormat="1" applyFont="1" applyFill="1" applyBorder="1" applyAlignment="1">
      <alignment vertical="top"/>
    </xf>
    <xf numFmtId="10" fontId="0" fillId="8" borderId="5" xfId="0" applyNumberFormat="1" applyFill="1" applyBorder="1" applyAlignment="1">
      <alignment vertical="top"/>
    </xf>
    <xf numFmtId="165" fontId="1" fillId="9" borderId="6" xfId="0" applyNumberFormat="1" applyFont="1" applyFill="1" applyBorder="1" applyAlignment="1">
      <alignment vertical="top"/>
    </xf>
    <xf numFmtId="10" fontId="0" fillId="3" borderId="8" xfId="0" applyNumberFormat="1" applyFill="1" applyBorder="1" applyAlignment="1">
      <alignment vertical="top"/>
    </xf>
    <xf numFmtId="165" fontId="0" fillId="3" borderId="5" xfId="0" applyNumberFormat="1" applyFill="1" applyBorder="1" applyAlignment="1">
      <alignment vertical="top"/>
    </xf>
    <xf numFmtId="165" fontId="0" fillId="3" borderId="5" xfId="0" applyNumberFormat="1" applyFill="1" applyBorder="1" applyAlignment="1">
      <alignment horizontal="right" vertical="top"/>
    </xf>
    <xf numFmtId="165" fontId="1" fillId="9" borderId="0" xfId="0" applyNumberFormat="1" applyFont="1" applyFill="1" applyBorder="1" applyAlignment="1">
      <alignment horizontal="center" wrapText="1"/>
    </xf>
    <xf numFmtId="0" fontId="14" fillId="9" borderId="0" xfId="0" applyFont="1" applyFill="1" applyAlignment="1">
      <alignment horizontal="center" wrapText="1"/>
    </xf>
    <xf numFmtId="165" fontId="14" fillId="9" borderId="4" xfId="0" applyNumberFormat="1" applyFont="1" applyFill="1" applyBorder="1" applyAlignment="1">
      <alignment horizontal="center" wrapText="1"/>
    </xf>
    <xf numFmtId="165" fontId="14" fillId="9" borderId="0" xfId="0" applyNumberFormat="1" applyFont="1" applyFill="1" applyBorder="1" applyAlignment="1">
      <alignment horizontal="center" wrapText="1"/>
    </xf>
    <xf numFmtId="0" fontId="14" fillId="9" borderId="0" xfId="0" applyFont="1" applyFill="1" applyBorder="1" applyAlignment="1">
      <alignment horizontal="center" wrapText="1"/>
    </xf>
    <xf numFmtId="10" fontId="14" fillId="9" borderId="5" xfId="0" applyNumberFormat="1" applyFont="1" applyFill="1" applyBorder="1" applyAlignment="1">
      <alignment horizontal="center" wrapText="1"/>
    </xf>
    <xf numFmtId="169" fontId="14" fillId="9" borderId="10" xfId="0" applyNumberFormat="1" applyFont="1" applyFill="1" applyBorder="1" applyAlignment="1">
      <alignment horizontal="center" wrapText="1"/>
    </xf>
    <xf numFmtId="0" fontId="14" fillId="9" borderId="4" xfId="0" applyFont="1" applyFill="1" applyBorder="1" applyAlignment="1">
      <alignment horizontal="center" wrapText="1"/>
    </xf>
    <xf numFmtId="0" fontId="14" fillId="9" borderId="5" xfId="0" applyFont="1" applyFill="1" applyBorder="1" applyAlignment="1">
      <alignment horizontal="center" wrapText="1"/>
    </xf>
    <xf numFmtId="168" fontId="14" fillId="9" borderId="0" xfId="0" applyNumberFormat="1" applyFont="1" applyFill="1" applyBorder="1" applyAlignment="1">
      <alignment horizontal="center" wrapText="1"/>
    </xf>
    <xf numFmtId="14" fontId="1" fillId="3" borderId="0" xfId="0" applyNumberFormat="1" applyFont="1" applyFill="1" applyAlignment="1">
      <alignment horizontal="center"/>
    </xf>
    <xf numFmtId="14" fontId="14" fillId="9" borderId="0" xfId="0" applyNumberFormat="1" applyFont="1" applyFill="1" applyAlignment="1">
      <alignment horizontal="center" wrapText="1"/>
    </xf>
    <xf numFmtId="1" fontId="0" fillId="8" borderId="5" xfId="0" applyNumberFormat="1" applyFill="1" applyBorder="1" applyAlignment="1">
      <alignment vertical="top" wrapText="1"/>
    </xf>
    <xf numFmtId="0" fontId="0" fillId="8" borderId="5" xfId="0" quotePrefix="1" applyFill="1" applyBorder="1" applyAlignment="1">
      <alignment vertical="top"/>
    </xf>
    <xf numFmtId="165" fontId="0" fillId="3" borderId="8" xfId="0" applyNumberFormat="1" applyFill="1" applyBorder="1" applyAlignment="1">
      <alignment vertical="top"/>
    </xf>
    <xf numFmtId="165" fontId="0" fillId="5" borderId="7" xfId="0" applyNumberFormat="1" applyFill="1" applyBorder="1"/>
    <xf numFmtId="165" fontId="0" fillId="8" borderId="0" xfId="0" applyNumberFormat="1" applyFont="1" applyFill="1" applyBorder="1"/>
    <xf numFmtId="4" fontId="0" fillId="3" borderId="7" xfId="0" applyNumberFormat="1" applyFill="1" applyBorder="1"/>
    <xf numFmtId="165" fontId="0" fillId="5" borderId="0" xfId="0" applyNumberFormat="1" applyFill="1" applyBorder="1" applyAlignment="1">
      <alignment horizontal="right"/>
    </xf>
    <xf numFmtId="165" fontId="13" fillId="5" borderId="0" xfId="0" applyNumberFormat="1" applyFont="1" applyFill="1" applyBorder="1"/>
    <xf numFmtId="165" fontId="5" fillId="5" borderId="0" xfId="0" applyNumberFormat="1" applyFont="1" applyFill="1" applyBorder="1"/>
    <xf numFmtId="0" fontId="1" fillId="5" borderId="0" xfId="0" applyFont="1" applyFill="1" applyBorder="1" applyAlignment="1">
      <alignment horizontal="right"/>
    </xf>
    <xf numFmtId="4" fontId="0" fillId="5" borderId="0" xfId="0" applyNumberFormat="1" applyFill="1" applyBorder="1"/>
    <xf numFmtId="0" fontId="5" fillId="5" borderId="0" xfId="0" applyFont="1" applyFill="1" applyBorder="1" applyAlignment="1">
      <alignment horizontal="left"/>
    </xf>
    <xf numFmtId="165" fontId="1" fillId="5" borderId="0" xfId="0" applyNumberFormat="1" applyFont="1" applyFill="1" applyBorder="1" applyAlignment="1">
      <alignment vertical="top"/>
    </xf>
    <xf numFmtId="10" fontId="0" fillId="5" borderId="0" xfId="0" applyNumberFormat="1" applyFill="1" applyBorder="1" applyAlignment="1">
      <alignment vertical="top"/>
    </xf>
    <xf numFmtId="166" fontId="5" fillId="5" borderId="0" xfId="0" applyNumberFormat="1" applyFont="1" applyFill="1" applyBorder="1"/>
    <xf numFmtId="165" fontId="0" fillId="5" borderId="0" xfId="0" applyNumberFormat="1" applyFill="1" applyBorder="1" applyAlignment="1">
      <alignment vertical="top"/>
    </xf>
    <xf numFmtId="165" fontId="0" fillId="5" borderId="0" xfId="0" applyNumberFormat="1" applyFill="1" applyBorder="1" applyAlignment="1">
      <alignment horizontal="right" vertical="top"/>
    </xf>
    <xf numFmtId="1" fontId="0" fillId="5" borderId="0" xfId="0" applyNumberFormat="1" applyFill="1" applyBorder="1" applyAlignment="1">
      <alignment vertical="top" wrapText="1"/>
    </xf>
    <xf numFmtId="0" fontId="0" fillId="5" borderId="0" xfId="0" quotePrefix="1" applyFill="1" applyBorder="1" applyAlignment="1">
      <alignment vertical="top"/>
    </xf>
    <xf numFmtId="0" fontId="10" fillId="9" borderId="4" xfId="0" applyFont="1" applyFill="1" applyBorder="1" applyAlignment="1" applyProtection="1">
      <alignment horizontal="left" vertical="top" wrapText="1"/>
      <protection hidden="1"/>
    </xf>
    <xf numFmtId="0" fontId="6" fillId="9" borderId="0" xfId="0" quotePrefix="1" applyFont="1" applyFill="1" applyBorder="1" applyAlignment="1" applyProtection="1">
      <alignment horizontal="left" vertical="top" wrapText="1"/>
      <protection hidden="1"/>
    </xf>
    <xf numFmtId="0" fontId="6" fillId="9" borderId="0" xfId="0" applyFont="1" applyFill="1" applyBorder="1" applyAlignment="1" applyProtection="1">
      <alignment horizontal="left" vertical="top" wrapText="1"/>
      <protection hidden="1"/>
    </xf>
    <xf numFmtId="0" fontId="10" fillId="9" borderId="0" xfId="0" applyFont="1" applyFill="1" applyBorder="1" applyAlignment="1" applyProtection="1">
      <alignment horizontal="left" vertical="top" wrapText="1"/>
      <protection hidden="1"/>
    </xf>
    <xf numFmtId="0" fontId="11" fillId="9" borderId="0" xfId="1" quotePrefix="1" applyFont="1" applyFill="1" applyBorder="1" applyAlignment="1" applyProtection="1">
      <alignment horizontal="left" vertical="top" wrapText="1"/>
      <protection hidden="1"/>
    </xf>
    <xf numFmtId="0" fontId="10" fillId="9" borderId="6" xfId="0" applyFont="1" applyFill="1" applyBorder="1" applyAlignment="1" applyProtection="1">
      <alignment horizontal="left" vertical="top" wrapText="1"/>
      <protection hidden="1"/>
    </xf>
    <xf numFmtId="0" fontId="11" fillId="9" borderId="7" xfId="1" quotePrefix="1" applyFont="1" applyFill="1" applyBorder="1" applyAlignment="1" applyProtection="1">
      <alignment horizontal="left" vertical="top" wrapText="1"/>
      <protection hidden="1"/>
    </xf>
    <xf numFmtId="0" fontId="6" fillId="9" borderId="7" xfId="0" applyFont="1" applyFill="1" applyBorder="1" applyAlignment="1" applyProtection="1">
      <alignment horizontal="left" vertical="top" wrapText="1"/>
      <protection hidden="1"/>
    </xf>
    <xf numFmtId="0" fontId="10" fillId="5" borderId="0" xfId="0" applyFont="1" applyFill="1" applyAlignment="1" applyProtection="1">
      <alignment horizontal="left" vertical="top" wrapText="1"/>
      <protection hidden="1"/>
    </xf>
    <xf numFmtId="0" fontId="11" fillId="5" borderId="0" xfId="1" quotePrefix="1" applyFont="1" applyFill="1" applyAlignment="1" applyProtection="1">
      <alignment horizontal="left" vertical="top" wrapText="1"/>
      <protection hidden="1"/>
    </xf>
    <xf numFmtId="0" fontId="6" fillId="5" borderId="0" xfId="0" applyFont="1" applyFill="1" applyAlignment="1" applyProtection="1">
      <alignment horizontal="left" vertical="top" wrapText="1"/>
      <protection hidden="1"/>
    </xf>
    <xf numFmtId="0" fontId="0" fillId="5" borderId="0" xfId="0" applyFill="1" applyProtection="1">
      <protection hidden="1"/>
    </xf>
    <xf numFmtId="165" fontId="0" fillId="5" borderId="0" xfId="0" applyNumberFormat="1" applyFill="1" applyProtection="1">
      <protection hidden="1"/>
    </xf>
    <xf numFmtId="166" fontId="0" fillId="5" borderId="0" xfId="0" applyNumberFormat="1" applyFill="1" applyProtection="1">
      <protection hidden="1"/>
    </xf>
    <xf numFmtId="0" fontId="13" fillId="9" borderId="1" xfId="0" applyFont="1" applyFill="1" applyBorder="1" applyProtection="1">
      <protection hidden="1"/>
    </xf>
    <xf numFmtId="0" fontId="0" fillId="9" borderId="2" xfId="0" applyFill="1" applyBorder="1" applyProtection="1">
      <protection hidden="1"/>
    </xf>
    <xf numFmtId="165" fontId="0" fillId="9" borderId="3" xfId="0" applyNumberFormat="1" applyFill="1" applyBorder="1" applyProtection="1">
      <protection hidden="1"/>
    </xf>
    <xf numFmtId="166" fontId="0" fillId="9" borderId="2" xfId="0" applyNumberFormat="1" applyFill="1" applyBorder="1" applyProtection="1">
      <protection hidden="1"/>
    </xf>
    <xf numFmtId="0" fontId="0" fillId="9" borderId="4" xfId="0" applyFill="1" applyBorder="1" applyProtection="1">
      <protection hidden="1"/>
    </xf>
    <xf numFmtId="0" fontId="0" fillId="9" borderId="0" xfId="0" applyFill="1" applyBorder="1" applyProtection="1">
      <protection hidden="1"/>
    </xf>
    <xf numFmtId="165" fontId="0" fillId="9" borderId="5" xfId="0" applyNumberFormat="1" applyFill="1" applyBorder="1" applyProtection="1">
      <protection hidden="1"/>
    </xf>
    <xf numFmtId="166" fontId="0" fillId="9" borderId="0" xfId="0" applyNumberFormat="1" applyFill="1" applyBorder="1" applyProtection="1">
      <protection hidden="1"/>
    </xf>
    <xf numFmtId="0" fontId="1" fillId="9" borderId="4" xfId="0" applyFont="1" applyFill="1" applyBorder="1" applyProtection="1">
      <protection hidden="1"/>
    </xf>
    <xf numFmtId="0" fontId="0" fillId="8" borderId="4" xfId="0" applyFill="1" applyBorder="1" applyProtection="1">
      <protection hidden="1"/>
    </xf>
    <xf numFmtId="0" fontId="0" fillId="8" borderId="0" xfId="0" applyFill="1" applyBorder="1" applyProtection="1">
      <protection hidden="1"/>
    </xf>
    <xf numFmtId="166" fontId="0" fillId="8" borderId="0" xfId="0" applyNumberFormat="1" applyFill="1" applyBorder="1" applyProtection="1">
      <protection hidden="1"/>
    </xf>
    <xf numFmtId="0" fontId="0" fillId="3" borderId="4" xfId="0" applyFill="1" applyBorder="1" applyProtection="1">
      <protection hidden="1"/>
    </xf>
    <xf numFmtId="0" fontId="0" fillId="3" borderId="0" xfId="0" applyFill="1" applyBorder="1" applyProtection="1">
      <protection hidden="1"/>
    </xf>
    <xf numFmtId="166" fontId="0" fillId="3" borderId="0" xfId="0" applyNumberFormat="1" applyFill="1" applyBorder="1" applyProtection="1">
      <protection hidden="1"/>
    </xf>
    <xf numFmtId="165" fontId="0" fillId="9" borderId="4" xfId="0" applyNumberFormat="1" applyFill="1" applyBorder="1" applyProtection="1">
      <protection hidden="1"/>
    </xf>
    <xf numFmtId="165" fontId="0" fillId="9" borderId="6" xfId="0" applyNumberFormat="1" applyFill="1" applyBorder="1" applyProtection="1">
      <protection hidden="1"/>
    </xf>
    <xf numFmtId="166" fontId="0" fillId="9" borderId="7" xfId="0" applyNumberFormat="1" applyFill="1" applyBorder="1" applyProtection="1">
      <protection hidden="1"/>
    </xf>
    <xf numFmtId="165" fontId="0" fillId="9" borderId="8" xfId="0" applyNumberFormat="1" applyFill="1" applyBorder="1" applyProtection="1">
      <protection hidden="1"/>
    </xf>
    <xf numFmtId="0" fontId="1" fillId="9" borderId="6" xfId="0" applyFont="1" applyFill="1" applyBorder="1" applyProtection="1">
      <protection hidden="1"/>
    </xf>
    <xf numFmtId="0" fontId="0" fillId="9" borderId="7" xfId="0" applyFill="1" applyBorder="1" applyProtection="1">
      <protection hidden="1"/>
    </xf>
    <xf numFmtId="165" fontId="0" fillId="5" borderId="0" xfId="0" applyNumberFormat="1" applyFill="1" applyBorder="1" applyAlignment="1">
      <alignment horizontal="right"/>
    </xf>
    <xf numFmtId="165" fontId="1" fillId="5" borderId="0" xfId="0" applyNumberFormat="1" applyFont="1" applyFill="1" applyBorder="1" applyAlignment="1">
      <alignment horizontal="right" vertical="top"/>
    </xf>
    <xf numFmtId="0" fontId="9" fillId="5" borderId="0" xfId="0" applyFont="1" applyFill="1" applyBorder="1" applyAlignment="1">
      <alignment horizontal="center"/>
    </xf>
    <xf numFmtId="0" fontId="5" fillId="5" borderId="0" xfId="0" applyFont="1" applyFill="1" applyBorder="1" applyAlignment="1">
      <alignment horizontal="left" vertical="top" wrapText="1"/>
    </xf>
    <xf numFmtId="10" fontId="15" fillId="5" borderId="0" xfId="0" applyNumberFormat="1" applyFont="1" applyFill="1" applyBorder="1" applyAlignment="1">
      <alignment horizontal="center"/>
    </xf>
    <xf numFmtId="165" fontId="1" fillId="5" borderId="0" xfId="0" applyNumberFormat="1" applyFont="1" applyFill="1" applyBorder="1" applyAlignment="1">
      <alignment horizontal="right" vertical="top" wrapText="1"/>
    </xf>
    <xf numFmtId="10" fontId="1" fillId="5" borderId="0" xfId="0" applyNumberFormat="1" applyFont="1" applyFill="1" applyBorder="1" applyAlignment="1">
      <alignment horizontal="right" vertical="top"/>
    </xf>
    <xf numFmtId="0" fontId="10" fillId="9" borderId="1" xfId="0" applyFont="1" applyFill="1" applyBorder="1" applyAlignment="1" applyProtection="1">
      <alignment horizontal="center" vertical="top" wrapText="1"/>
      <protection hidden="1"/>
    </xf>
    <xf numFmtId="0" fontId="10" fillId="9" borderId="2" xfId="0" applyFont="1" applyFill="1" applyBorder="1" applyAlignment="1" applyProtection="1">
      <alignment horizontal="center" vertical="top" wrapText="1"/>
      <protection hidden="1"/>
    </xf>
    <xf numFmtId="0" fontId="10" fillId="9" borderId="3" xfId="0" applyFont="1" applyFill="1" applyBorder="1" applyAlignment="1" applyProtection="1">
      <alignment horizontal="center" vertical="top" wrapText="1"/>
      <protection hidden="1"/>
    </xf>
    <xf numFmtId="0" fontId="10" fillId="9" borderId="6" xfId="0" applyFont="1" applyFill="1" applyBorder="1" applyAlignment="1" applyProtection="1">
      <alignment horizontal="center" vertical="top" wrapText="1"/>
      <protection hidden="1"/>
    </xf>
    <xf numFmtId="0" fontId="10" fillId="9" borderId="7" xfId="0" applyFont="1" applyFill="1" applyBorder="1" applyAlignment="1" applyProtection="1">
      <alignment horizontal="center" vertical="top" wrapText="1"/>
      <protection hidden="1"/>
    </xf>
    <xf numFmtId="0" fontId="10" fillId="9" borderId="8" xfId="0" applyFont="1" applyFill="1" applyBorder="1" applyAlignment="1" applyProtection="1">
      <alignment horizontal="center" vertical="top" wrapText="1"/>
      <protection hidden="1"/>
    </xf>
    <xf numFmtId="0" fontId="7" fillId="9" borderId="1" xfId="0" applyFont="1" applyFill="1" applyBorder="1" applyAlignment="1" applyProtection="1">
      <alignment horizontal="center"/>
      <protection hidden="1"/>
    </xf>
    <xf numFmtId="0" fontId="7" fillId="9" borderId="2" xfId="0" applyFont="1" applyFill="1" applyBorder="1" applyAlignment="1" applyProtection="1">
      <alignment horizontal="center"/>
      <protection hidden="1"/>
    </xf>
    <xf numFmtId="0" fontId="7" fillId="9" borderId="3" xfId="0" applyFont="1" applyFill="1" applyBorder="1" applyAlignment="1" applyProtection="1">
      <alignment horizontal="center"/>
      <protection hidden="1"/>
    </xf>
    <xf numFmtId="0" fontId="7" fillId="9" borderId="4" xfId="0" applyFont="1" applyFill="1" applyBorder="1" applyAlignment="1" applyProtection="1">
      <alignment horizontal="center"/>
      <protection hidden="1"/>
    </xf>
    <xf numFmtId="0" fontId="7" fillId="9" borderId="0" xfId="0" applyFont="1" applyFill="1" applyBorder="1" applyAlignment="1" applyProtection="1">
      <alignment horizontal="center"/>
      <protection hidden="1"/>
    </xf>
    <xf numFmtId="0" fontId="7" fillId="9" borderId="5" xfId="0" applyFont="1" applyFill="1" applyBorder="1" applyAlignment="1" applyProtection="1">
      <alignment horizontal="center"/>
      <protection hidden="1"/>
    </xf>
    <xf numFmtId="0" fontId="9" fillId="9" borderId="4" xfId="0" applyFont="1" applyFill="1" applyBorder="1" applyAlignment="1" applyProtection="1">
      <alignment horizontal="center" vertical="center" wrapText="1"/>
      <protection hidden="1"/>
    </xf>
    <xf numFmtId="0" fontId="9" fillId="9" borderId="0" xfId="0" applyFont="1" applyFill="1" applyBorder="1" applyAlignment="1" applyProtection="1">
      <alignment horizontal="center" vertical="center" wrapText="1"/>
      <protection hidden="1"/>
    </xf>
    <xf numFmtId="0" fontId="9" fillId="9" borderId="5" xfId="0" applyFont="1" applyFill="1" applyBorder="1" applyAlignment="1" applyProtection="1">
      <alignment horizontal="center" vertical="center" wrapText="1"/>
      <protection hidden="1"/>
    </xf>
    <xf numFmtId="0" fontId="12" fillId="9" borderId="0" xfId="0" applyFont="1" applyFill="1" applyBorder="1" applyAlignment="1" applyProtection="1">
      <alignment horizontal="left" vertical="center"/>
      <protection hidden="1"/>
    </xf>
    <xf numFmtId="0" fontId="12" fillId="9" borderId="5" xfId="0" applyFont="1" applyFill="1" applyBorder="1" applyAlignment="1" applyProtection="1">
      <alignment horizontal="left" vertical="center"/>
      <protection hidden="1"/>
    </xf>
    <xf numFmtId="0" fontId="11" fillId="9" borderId="0" xfId="1" applyFont="1" applyFill="1" applyBorder="1" applyAlignment="1" applyProtection="1">
      <alignment horizontal="left" vertical="top" wrapText="1"/>
      <protection hidden="1"/>
    </xf>
    <xf numFmtId="0" fontId="6" fillId="9" borderId="0" xfId="0" applyFont="1" applyFill="1" applyBorder="1" applyAlignment="1" applyProtection="1">
      <alignment horizontal="left" vertical="top" wrapText="1"/>
      <protection hidden="1"/>
    </xf>
    <xf numFmtId="0" fontId="6" fillId="9" borderId="5" xfId="0" applyFont="1" applyFill="1" applyBorder="1" applyAlignment="1" applyProtection="1">
      <alignment horizontal="left" vertical="top" wrapText="1"/>
      <protection hidden="1"/>
    </xf>
    <xf numFmtId="0" fontId="10" fillId="9" borderId="0" xfId="0" applyFont="1" applyFill="1" applyBorder="1" applyAlignment="1" applyProtection="1">
      <alignment horizontal="left" vertical="center" wrapText="1"/>
      <protection hidden="1"/>
    </xf>
    <xf numFmtId="0" fontId="10" fillId="9" borderId="7" xfId="0" applyFont="1" applyFill="1" applyBorder="1" applyAlignment="1" applyProtection="1">
      <alignment horizontal="left" vertical="center" wrapText="1"/>
      <protection hidden="1"/>
    </xf>
    <xf numFmtId="0" fontId="11" fillId="9" borderId="0" xfId="1" applyFont="1" applyFill="1" applyBorder="1" applyAlignment="1" applyProtection="1">
      <alignment horizontal="left" vertical="center" wrapText="1"/>
      <protection hidden="1"/>
    </xf>
    <xf numFmtId="0" fontId="6" fillId="9" borderId="0" xfId="0" applyFont="1" applyFill="1" applyBorder="1" applyAlignment="1" applyProtection="1">
      <alignment horizontal="left" vertical="center" wrapText="1"/>
      <protection hidden="1"/>
    </xf>
    <xf numFmtId="0" fontId="6" fillId="9" borderId="5" xfId="0" applyFont="1" applyFill="1" applyBorder="1" applyAlignment="1" applyProtection="1">
      <alignment horizontal="left" vertical="center" wrapText="1"/>
      <protection hidden="1"/>
    </xf>
    <xf numFmtId="0" fontId="6" fillId="9" borderId="7" xfId="0" applyFont="1" applyFill="1" applyBorder="1" applyAlignment="1" applyProtection="1">
      <alignment horizontal="left" vertical="center" wrapText="1"/>
      <protection hidden="1"/>
    </xf>
    <xf numFmtId="0" fontId="6" fillId="9" borderId="8" xfId="0" applyFont="1" applyFill="1" applyBorder="1" applyAlignment="1" applyProtection="1">
      <alignment horizontal="left" vertical="center" wrapText="1"/>
      <protection hidden="1"/>
    </xf>
    <xf numFmtId="165" fontId="1" fillId="9" borderId="4" xfId="0" applyNumberFormat="1" applyFont="1" applyFill="1" applyBorder="1" applyAlignment="1">
      <alignment horizontal="right"/>
    </xf>
    <xf numFmtId="165" fontId="1" fillId="9" borderId="0" xfId="0" applyNumberFormat="1" applyFont="1" applyFill="1" applyBorder="1" applyAlignment="1">
      <alignment horizontal="right"/>
    </xf>
    <xf numFmtId="0" fontId="5" fillId="9" borderId="4" xfId="0" applyFont="1" applyFill="1" applyBorder="1" applyAlignment="1">
      <alignment horizontal="left" vertical="top" wrapText="1"/>
    </xf>
    <xf numFmtId="0" fontId="5" fillId="9" borderId="5" xfId="0" applyFont="1" applyFill="1" applyBorder="1" applyAlignment="1">
      <alignment horizontal="left" vertical="top" wrapText="1"/>
    </xf>
    <xf numFmtId="166" fontId="1" fillId="9" borderId="6" xfId="0" applyNumberFormat="1" applyFont="1" applyFill="1" applyBorder="1" applyAlignment="1">
      <alignment horizontal="right"/>
    </xf>
    <xf numFmtId="166" fontId="1" fillId="9" borderId="7" xfId="0" applyNumberFormat="1" applyFont="1" applyFill="1" applyBorder="1" applyAlignment="1">
      <alignment horizontal="right"/>
    </xf>
    <xf numFmtId="165" fontId="1" fillId="9" borderId="7" xfId="0" applyNumberFormat="1" applyFont="1" applyFill="1" applyBorder="1" applyAlignment="1">
      <alignment horizontal="right"/>
    </xf>
    <xf numFmtId="0" fontId="1" fillId="9" borderId="4" xfId="0" applyFont="1" applyFill="1" applyBorder="1" applyAlignment="1">
      <alignment horizontal="right"/>
    </xf>
    <xf numFmtId="0" fontId="1" fillId="9" borderId="0" xfId="0" applyFont="1" applyFill="1" applyBorder="1" applyAlignment="1">
      <alignment horizontal="right"/>
    </xf>
    <xf numFmtId="165" fontId="1" fillId="9" borderId="6" xfId="0" applyNumberFormat="1" applyFont="1" applyFill="1" applyBorder="1" applyAlignment="1">
      <alignment horizontal="right"/>
    </xf>
    <xf numFmtId="0" fontId="7" fillId="9" borderId="1" xfId="0" applyFont="1" applyFill="1" applyBorder="1" applyAlignment="1">
      <alignment horizont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7" fillId="9" borderId="4" xfId="0" applyFont="1" applyFill="1" applyBorder="1" applyAlignment="1">
      <alignment horizontal="center"/>
    </xf>
    <xf numFmtId="0" fontId="7" fillId="9" borderId="0" xfId="0" applyFont="1" applyFill="1" applyBorder="1" applyAlignment="1">
      <alignment horizontal="center"/>
    </xf>
    <xf numFmtId="0" fontId="7" fillId="9" borderId="5" xfId="0" applyFont="1" applyFill="1" applyBorder="1" applyAlignment="1">
      <alignment horizontal="center"/>
    </xf>
    <xf numFmtId="165" fontId="1" fillId="9" borderId="4" xfId="0" applyNumberFormat="1" applyFont="1" applyFill="1" applyBorder="1" applyAlignment="1">
      <alignment horizontal="right" vertical="top"/>
    </xf>
    <xf numFmtId="165" fontId="1" fillId="9" borderId="0" xfId="0" applyNumberFormat="1" applyFont="1" applyFill="1" applyBorder="1" applyAlignment="1">
      <alignment horizontal="right" vertical="top"/>
    </xf>
    <xf numFmtId="165" fontId="1" fillId="9" borderId="4" xfId="0" applyNumberFormat="1" applyFont="1" applyFill="1" applyBorder="1" applyAlignment="1">
      <alignment horizontal="right" vertical="top" wrapText="1"/>
    </xf>
    <xf numFmtId="165" fontId="1" fillId="9" borderId="0" xfId="0" applyNumberFormat="1" applyFont="1" applyFill="1" applyBorder="1" applyAlignment="1">
      <alignment horizontal="right" vertical="top" wrapText="1"/>
    </xf>
    <xf numFmtId="0" fontId="9" fillId="9" borderId="0" xfId="0" applyFont="1" applyFill="1" applyBorder="1" applyAlignment="1">
      <alignment horizontal="center"/>
    </xf>
    <xf numFmtId="10" fontId="15" fillId="9" borderId="0" xfId="0" applyNumberFormat="1" applyFont="1" applyFill="1" applyBorder="1" applyAlignment="1">
      <alignment horizontal="center"/>
    </xf>
    <xf numFmtId="10" fontId="1" fillId="9" borderId="4" xfId="0" applyNumberFormat="1" applyFont="1" applyFill="1" applyBorder="1" applyAlignment="1">
      <alignment horizontal="right" vertical="top"/>
    </xf>
    <xf numFmtId="10" fontId="1" fillId="9" borderId="0" xfId="0" applyNumberFormat="1" applyFont="1" applyFill="1" applyBorder="1" applyAlignment="1">
      <alignment horizontal="right" vertical="top"/>
    </xf>
    <xf numFmtId="10" fontId="1" fillId="9" borderId="6" xfId="0" applyNumberFormat="1" applyFont="1" applyFill="1" applyBorder="1" applyAlignment="1">
      <alignment horizontal="right" vertical="top"/>
    </xf>
    <xf numFmtId="10" fontId="1" fillId="9" borderId="7" xfId="0" applyNumberFormat="1" applyFont="1" applyFill="1" applyBorder="1" applyAlignment="1">
      <alignment horizontal="right" vertical="top"/>
    </xf>
    <xf numFmtId="14" fontId="1" fillId="5" borderId="0" xfId="0" applyNumberFormat="1" applyFont="1" applyFill="1" applyAlignment="1">
      <alignment horizontal="center" wrapText="1"/>
    </xf>
    <xf numFmtId="165" fontId="1" fillId="5" borderId="1" xfId="0" applyNumberFormat="1" applyFont="1" applyFill="1" applyBorder="1" applyAlignment="1">
      <alignment horizontal="center"/>
    </xf>
    <xf numFmtId="165" fontId="1" fillId="5" borderId="2" xfId="0" applyNumberFormat="1" applyFont="1" applyFill="1" applyBorder="1" applyAlignment="1">
      <alignment horizontal="center"/>
    </xf>
    <xf numFmtId="165" fontId="1" fillId="5" borderId="3" xfId="0" applyNumberFormat="1" applyFont="1" applyFill="1" applyBorder="1" applyAlignment="1">
      <alignment horizontal="center"/>
    </xf>
    <xf numFmtId="165" fontId="1" fillId="10" borderId="1" xfId="0" applyNumberFormat="1" applyFont="1" applyFill="1" applyBorder="1" applyAlignment="1">
      <alignment horizontal="center"/>
    </xf>
    <xf numFmtId="165" fontId="1" fillId="10" borderId="3"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3" xfId="0" applyNumberFormat="1" applyFont="1" applyFill="1" applyBorder="1" applyAlignment="1">
      <alignment horizontal="center"/>
    </xf>
    <xf numFmtId="165" fontId="1" fillId="7" borderId="1" xfId="0" applyNumberFormat="1" applyFont="1" applyFill="1" applyBorder="1" applyAlignment="1">
      <alignment horizontal="center"/>
    </xf>
    <xf numFmtId="165" fontId="1" fillId="7" borderId="3" xfId="0" applyNumberFormat="1" applyFont="1" applyFill="1" applyBorder="1" applyAlignment="1">
      <alignment horizontal="center"/>
    </xf>
    <xf numFmtId="164" fontId="3" fillId="12" borderId="4" xfId="0" applyNumberFormat="1" applyFont="1" applyFill="1" applyBorder="1" applyAlignment="1">
      <alignment horizontal="center"/>
    </xf>
    <xf numFmtId="164" fontId="3" fillId="12" borderId="0" xfId="0" applyNumberFormat="1" applyFont="1" applyFill="1" applyBorder="1" applyAlignment="1">
      <alignment horizontal="center"/>
    </xf>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165" fontId="1" fillId="10" borderId="2" xfId="0" applyNumberFormat="1"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9" fillId="7" borderId="1" xfId="0" applyFont="1" applyFill="1" applyBorder="1" applyAlignment="1">
      <alignment horizontal="center"/>
    </xf>
    <xf numFmtId="0" fontId="9" fillId="7" borderId="2" xfId="0" applyFont="1" applyFill="1" applyBorder="1" applyAlignment="1">
      <alignment horizontal="center"/>
    </xf>
    <xf numFmtId="0" fontId="9" fillId="7" borderId="3" xfId="0" applyFont="1" applyFill="1" applyBorder="1" applyAlignment="1">
      <alignment horizontal="center"/>
    </xf>
    <xf numFmtId="0" fontId="10" fillId="10" borderId="1" xfId="0" applyFont="1" applyFill="1" applyBorder="1" applyAlignment="1">
      <alignment horizontal="center"/>
    </xf>
    <xf numFmtId="0" fontId="10" fillId="10" borderId="3" xfId="0" applyFont="1" applyFill="1" applyBorder="1" applyAlignment="1">
      <alignment horizontal="center"/>
    </xf>
    <xf numFmtId="0" fontId="10" fillId="2" borderId="1" xfId="0" applyFont="1" applyFill="1" applyBorder="1" applyAlignment="1">
      <alignment horizontal="center"/>
    </xf>
    <xf numFmtId="0" fontId="10" fillId="2" borderId="2" xfId="0" applyFont="1" applyFill="1" applyBorder="1" applyAlignment="1">
      <alignment horizontal="center"/>
    </xf>
    <xf numFmtId="0" fontId="10" fillId="2" borderId="3" xfId="0" applyFont="1" applyFill="1" applyBorder="1" applyAlignment="1">
      <alignment horizontal="center"/>
    </xf>
    <xf numFmtId="0" fontId="10" fillId="4" borderId="2" xfId="0" applyFont="1" applyFill="1" applyBorder="1" applyAlignment="1">
      <alignment horizontal="center"/>
    </xf>
    <xf numFmtId="0" fontId="10" fillId="4" borderId="3" xfId="0" applyFont="1" applyFill="1" applyBorder="1" applyAlignment="1">
      <alignment horizontal="center"/>
    </xf>
    <xf numFmtId="0" fontId="1" fillId="9" borderId="6" xfId="0" applyFont="1" applyFill="1" applyBorder="1" applyAlignment="1">
      <alignment horizontal="right"/>
    </xf>
    <xf numFmtId="0" fontId="1" fillId="9" borderId="7" xfId="0" applyFont="1" applyFill="1" applyBorder="1" applyAlignment="1">
      <alignment horizontal="right"/>
    </xf>
    <xf numFmtId="0" fontId="1" fillId="9" borderId="4" xfId="0" applyFont="1" applyFill="1" applyBorder="1" applyAlignment="1">
      <alignment horizontal="right" vertical="top" wrapText="1"/>
    </xf>
    <xf numFmtId="14" fontId="0" fillId="8" borderId="5" xfId="0" applyNumberFormat="1" applyFill="1" applyBorder="1" applyAlignment="1">
      <alignment horizontal="center" vertical="center"/>
    </xf>
    <xf numFmtId="0" fontId="16" fillId="9" borderId="0" xfId="0" applyFont="1" applyFill="1" applyBorder="1" applyAlignment="1">
      <alignment horizontal="center"/>
    </xf>
    <xf numFmtId="2" fontId="6" fillId="5" borderId="0" xfId="0" applyNumberFormat="1" applyFont="1" applyFill="1" applyBorder="1"/>
    <xf numFmtId="165" fontId="6" fillId="5" borderId="0" xfId="0" applyNumberFormat="1" applyFont="1" applyFill="1"/>
    <xf numFmtId="164" fontId="6" fillId="5" borderId="0" xfId="0" applyNumberFormat="1" applyFont="1" applyFill="1"/>
    <xf numFmtId="0" fontId="6" fillId="5" borderId="0" xfId="0" applyFont="1" applyFill="1"/>
    <xf numFmtId="1" fontId="6" fillId="5" borderId="0" xfId="0" applyNumberFormat="1" applyFont="1" applyFill="1"/>
    <xf numFmtId="2" fontId="6" fillId="5" borderId="0" xfId="0" applyNumberFormat="1" applyFont="1" applyFill="1"/>
    <xf numFmtId="1" fontId="6" fillId="5" borderId="0" xfId="0" applyNumberFormat="1" applyFont="1" applyFill="1" applyBorder="1"/>
    <xf numFmtId="0" fontId="10" fillId="9" borderId="0" xfId="0" applyFont="1" applyFill="1" applyBorder="1" applyAlignment="1">
      <alignment horizontal="left"/>
    </xf>
    <xf numFmtId="2" fontId="6" fillId="9" borderId="0" xfId="0" applyNumberFormat="1" applyFont="1" applyFill="1" applyBorder="1"/>
    <xf numFmtId="0" fontId="6" fillId="9" borderId="0" xfId="0" applyFont="1" applyFill="1" applyBorder="1"/>
    <xf numFmtId="165" fontId="10" fillId="9" borderId="0" xfId="0" applyNumberFormat="1" applyFont="1" applyFill="1" applyBorder="1" applyAlignment="1">
      <alignment horizontal="right"/>
    </xf>
    <xf numFmtId="165" fontId="6" fillId="9" borderId="0" xfId="0" applyNumberFormat="1" applyFont="1" applyFill="1" applyBorder="1"/>
    <xf numFmtId="1" fontId="6" fillId="9" borderId="0" xfId="0" applyNumberFormat="1" applyFont="1" applyFill="1" applyBorder="1"/>
    <xf numFmtId="166" fontId="10" fillId="9" borderId="0" xfId="0" applyNumberFormat="1" applyFont="1" applyFill="1" applyBorder="1" applyAlignment="1">
      <alignment horizontal="right"/>
    </xf>
    <xf numFmtId="4" fontId="6" fillId="9" borderId="0" xfId="0" applyNumberFormat="1" applyFont="1" applyFill="1" applyBorder="1"/>
    <xf numFmtId="165" fontId="6" fillId="9" borderId="0" xfId="0" applyNumberFormat="1" applyFont="1" applyFill="1" applyBorder="1" applyAlignment="1"/>
    <xf numFmtId="165" fontId="6" fillId="9" borderId="0" xfId="0" applyNumberFormat="1" applyFont="1" applyFill="1" applyBorder="1" applyAlignment="1">
      <alignment horizontal="right"/>
    </xf>
    <xf numFmtId="0" fontId="16" fillId="9" borderId="1" xfId="0" applyFont="1" applyFill="1" applyBorder="1" applyAlignment="1">
      <alignment horizontal="center"/>
    </xf>
    <xf numFmtId="0" fontId="16" fillId="9" borderId="4" xfId="0" applyFont="1" applyFill="1" applyBorder="1" applyAlignment="1">
      <alignment horizontal="center"/>
    </xf>
    <xf numFmtId="0" fontId="10" fillId="9" borderId="4" xfId="0" applyFont="1" applyFill="1" applyBorder="1" applyAlignment="1">
      <alignment horizontal="left"/>
    </xf>
    <xf numFmtId="4" fontId="6" fillId="9" borderId="5" xfId="0" applyNumberFormat="1" applyFont="1" applyFill="1" applyBorder="1" applyAlignment="1">
      <alignment horizontal="right"/>
    </xf>
    <xf numFmtId="165" fontId="6" fillId="9" borderId="5" xfId="0" applyNumberFormat="1" applyFont="1" applyFill="1" applyBorder="1" applyAlignment="1">
      <alignment horizontal="right"/>
    </xf>
    <xf numFmtId="0" fontId="10" fillId="9" borderId="6" xfId="0" applyFont="1" applyFill="1" applyBorder="1" applyAlignment="1">
      <alignment horizontal="left"/>
    </xf>
    <xf numFmtId="0" fontId="10" fillId="9" borderId="7" xfId="0" applyFont="1" applyFill="1" applyBorder="1" applyAlignment="1">
      <alignment horizontal="left"/>
    </xf>
    <xf numFmtId="165" fontId="13" fillId="9" borderId="7" xfId="0" applyNumberFormat="1" applyFont="1" applyFill="1" applyBorder="1"/>
    <xf numFmtId="165" fontId="6" fillId="9" borderId="7" xfId="0" applyNumberFormat="1" applyFont="1" applyFill="1" applyBorder="1"/>
    <xf numFmtId="165" fontId="6" fillId="9" borderId="7" xfId="0" applyNumberFormat="1" applyFont="1" applyFill="1" applyBorder="1" applyAlignment="1"/>
    <xf numFmtId="165" fontId="6" fillId="9" borderId="7" xfId="0" applyNumberFormat="1" applyFont="1" applyFill="1" applyBorder="1" applyAlignment="1">
      <alignment horizontal="right"/>
    </xf>
    <xf numFmtId="165" fontId="6" fillId="9" borderId="8" xfId="0" applyNumberFormat="1" applyFont="1" applyFill="1" applyBorder="1" applyAlignment="1">
      <alignment horizontal="right"/>
    </xf>
    <xf numFmtId="0" fontId="16" fillId="9" borderId="2" xfId="0" applyFont="1" applyFill="1" applyBorder="1" applyAlignment="1">
      <alignment horizontal="center"/>
    </xf>
    <xf numFmtId="0" fontId="16" fillId="9" borderId="3" xfId="0" applyFont="1" applyFill="1" applyBorder="1" applyAlignment="1">
      <alignment horizontal="center"/>
    </xf>
    <xf numFmtId="0" fontId="16" fillId="9" borderId="5" xfId="0" applyFont="1" applyFill="1" applyBorder="1" applyAlignment="1">
      <alignment horizontal="center"/>
    </xf>
  </cellXfs>
  <cellStyles count="2">
    <cellStyle name="Hyperlink" xfId="1" builtinId="8"/>
    <cellStyle name="Normal" xfId="0" builtinId="0"/>
  </cellStyles>
  <dxfs count="23">
    <dxf>
      <numFmt numFmtId="165" formatCode="0.000"/>
      <fill>
        <patternFill patternType="solid">
          <fgColor indexed="64"/>
          <bgColor rgb="FF92D050"/>
        </patternFill>
      </fill>
    </dxf>
    <dxf>
      <numFmt numFmtId="168" formatCode="#,##0.000"/>
      <fill>
        <patternFill patternType="solid">
          <fgColor indexed="64"/>
          <bgColor rgb="FF92D050"/>
        </patternFill>
      </fill>
    </dxf>
    <dxf>
      <numFmt numFmtId="165" formatCode="0.000"/>
      <fill>
        <patternFill patternType="solid">
          <fgColor indexed="64"/>
          <bgColor rgb="FF92D050"/>
        </patternFill>
      </fill>
      <border diagonalUp="0" diagonalDown="0">
        <left style="medium">
          <color indexed="64"/>
        </left>
        <right/>
        <top/>
        <bottom/>
        <vertical/>
        <horizontal/>
      </border>
    </dxf>
    <dxf>
      <numFmt numFmtId="165" formatCode="0.000"/>
      <fill>
        <patternFill patternType="solid">
          <fgColor indexed="64"/>
          <bgColor rgb="FF92D050"/>
        </patternFill>
      </fill>
      <border diagonalUp="0" diagonalDown="0">
        <left/>
        <right style="medium">
          <color indexed="64"/>
        </right>
        <top/>
        <bottom/>
        <vertical/>
        <horizontal/>
      </border>
    </dxf>
    <dxf>
      <numFmt numFmtId="165" formatCode="0.000"/>
      <fill>
        <patternFill patternType="solid">
          <fgColor indexed="64"/>
          <bgColor rgb="FF92D050"/>
        </patternFill>
      </fill>
    </dxf>
    <dxf>
      <numFmt numFmtId="165" formatCode="0.000"/>
      <fill>
        <patternFill patternType="solid">
          <fgColor indexed="64"/>
          <bgColor rgb="FF92D050"/>
        </patternFill>
      </fill>
      <border diagonalUp="0" diagonalDown="0">
        <left style="medium">
          <color indexed="64"/>
        </left>
        <right/>
        <top/>
        <bottom/>
        <vertical/>
        <horizontal/>
      </border>
    </dxf>
    <dxf>
      <numFmt numFmtId="169" formatCode="0.000;0;;@"/>
      <fill>
        <patternFill patternType="solid">
          <fgColor indexed="64"/>
          <bgColor rgb="FF92D050"/>
        </patternFill>
      </fill>
      <border diagonalUp="0" diagonalDown="0">
        <left style="medium">
          <color indexed="64"/>
        </left>
        <right style="medium">
          <color indexed="64"/>
        </right>
        <top/>
        <bottom/>
        <vertical/>
        <horizontal/>
      </border>
    </dxf>
    <dxf>
      <numFmt numFmtId="14" formatCode="0.00%"/>
      <fill>
        <patternFill patternType="solid">
          <fgColor indexed="64"/>
          <bgColor rgb="FF92D050"/>
        </patternFill>
      </fill>
      <border diagonalUp="0" diagonalDown="0">
        <left/>
        <right style="medium">
          <color indexed="64"/>
        </right>
        <top/>
        <bottom/>
        <vertical/>
        <horizontal/>
      </border>
    </dxf>
    <dxf>
      <numFmt numFmtId="165" formatCode="0.000"/>
      <fill>
        <patternFill patternType="solid">
          <fgColor indexed="64"/>
          <bgColor rgb="FF92D050"/>
        </patternFill>
      </fill>
    </dxf>
    <dxf>
      <numFmt numFmtId="165" formatCode="0.000"/>
      <fill>
        <patternFill patternType="solid">
          <fgColor indexed="64"/>
          <bgColor rgb="FF92D050"/>
        </patternFill>
      </fill>
    </dxf>
    <dxf>
      <numFmt numFmtId="165" formatCode="0.000"/>
      <fill>
        <patternFill patternType="solid">
          <fgColor indexed="64"/>
          <bgColor rgb="FF92D050"/>
        </patternFill>
      </fill>
    </dxf>
    <dxf>
      <numFmt numFmtId="165" formatCode="0.000"/>
      <fill>
        <patternFill patternType="solid">
          <fgColor indexed="64"/>
          <bgColor rgb="FF92D050"/>
        </patternFill>
      </fill>
      <border diagonalUp="0" diagonalDown="0">
        <left style="medium">
          <color indexed="64"/>
        </left>
        <right/>
        <top/>
        <bottom/>
        <vertical/>
        <horizontal/>
      </border>
    </dxf>
    <dxf>
      <numFmt numFmtId="165" formatCode="0.000"/>
      <fill>
        <patternFill patternType="solid">
          <fgColor indexed="64"/>
          <bgColor rgb="FF92D050"/>
        </patternFill>
      </fill>
    </dxf>
    <dxf>
      <numFmt numFmtId="165" formatCode="0.000"/>
      <fill>
        <patternFill patternType="solid">
          <fgColor indexed="64"/>
          <bgColor rgb="FF92D050"/>
        </patternFill>
      </fill>
    </dxf>
    <dxf>
      <numFmt numFmtId="19" formatCode="dd/mm/yyyy"/>
      <fill>
        <patternFill patternType="solid">
          <fgColor indexed="64"/>
          <bgColor rgb="FF92D050"/>
        </patternFill>
      </fill>
    </dxf>
    <dxf>
      <fill>
        <patternFill patternType="solid">
          <fgColor indexed="64"/>
          <bgColor rgb="FF92D050"/>
        </patternFill>
      </fill>
    </dxf>
    <dxf>
      <border outline="0">
        <right style="medium">
          <color indexed="64"/>
        </right>
      </border>
    </dxf>
    <dxf>
      <fill>
        <patternFill patternType="solid">
          <fgColor indexed="64"/>
          <bgColor rgb="FF92D050"/>
        </patternFill>
      </fill>
    </dxf>
    <dxf>
      <font>
        <strike val="0"/>
        <outline val="0"/>
        <shadow val="0"/>
        <u val="none"/>
        <vertAlign val="baseline"/>
        <sz val="11"/>
        <color auto="1"/>
        <name val="Calibri"/>
        <family val="2"/>
        <scheme val="minor"/>
      </font>
      <fill>
        <patternFill patternType="solid">
          <fgColor indexed="64"/>
          <bgColor theme="8" tint="0.79998168889431442"/>
        </patternFill>
      </fill>
    </dxf>
    <dxf>
      <fill>
        <patternFill>
          <bgColor rgb="FF92D050"/>
        </patternFill>
      </fill>
    </dxf>
    <dxf>
      <fill>
        <patternFill>
          <bgColor rgb="FFFFC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506E06-709F-4329-A161-CC748EAD96A8}" name="Table1" displayName="Table1" ref="A2:P1432" totalsRowShown="0" headerRowDxfId="18" dataDxfId="17" tableBorderDxfId="16">
  <autoFilter ref="A2:P1432" xr:uid="{56506E06-709F-4329-A161-CC748EAD96A8}"/>
  <sortState xmlns:xlrd2="http://schemas.microsoft.com/office/spreadsheetml/2017/richdata2" ref="A3:P1432">
    <sortCondition ref="A2:A1432"/>
  </sortState>
  <tableColumns count="16">
    <tableColumn id="1" xr3:uid="{B31DED60-9C7C-4FD5-9B0E-E1538CF9E56F}" name="Day" dataDxfId="15"/>
    <tableColumn id="2" xr3:uid="{64D6546D-9BA7-4552-A4C2-C0829890F046}" name="Date" dataDxfId="14">
      <calculatedColumnFormula>B2+1</calculatedColumnFormula>
    </tableColumn>
    <tableColumn id="3" xr3:uid="{5EDD8A35-1B33-429F-923E-CAA4ECBF5C5F}" name="Daily Deposits Net Growth" dataDxfId="13">
      <calculatedColumnFormula>'Balance sheet'!D3-'Balance sheet'!D2</calculatedColumnFormula>
    </tableColumn>
    <tableColumn id="4" xr3:uid="{ECB4FC71-D384-4B27-9626-C74901D13419}" name="Weekly Deposits Net growth" dataDxfId="12"/>
    <tableColumn id="5" xr3:uid="{11A03C00-A979-4BAE-A417-5D1143D2486E}" name="Net Calculated Hydration Value (less 5% tax)" dataDxfId="11">
      <calculatedColumnFormula>'Balance sheet'!E3 * 0.95</calculatedColumnFormula>
    </tableColumn>
    <tableColumn id="6" xr3:uid="{EE58A69B-B7B6-4715-9EED-AFD5630A3AA1}" name="Calculated Weekly Hydration Value" dataDxfId="10"/>
    <tableColumn id="7" xr3:uid="{DD6E1240-ABB5-4499-A013-8C597E299E41}" name="Actual Hydration Value" dataDxfId="9">
      <calculatedColumnFormula>'Balance sheet'!G3</calculatedColumnFormula>
    </tableColumn>
    <tableColumn id="8" xr3:uid="{FB95246B-BE5B-40B4-A2BF-8FF68A72509F}" name="Actual Weekly Hydration Value" dataDxfId="8"/>
    <tableColumn id="9" xr3:uid="{7CE9F61B-5296-4829-9CC2-F1409E610263}" name="Weekly Percentage difference (Calculated / Actual)" dataDxfId="7">
      <calculatedColumnFormula>IFERROR((H3-F3)/H3,"N/A")</calculatedColumnFormula>
    </tableColumn>
    <tableColumn id="10" xr3:uid="{EABB6D38-843F-4950-A18B-B4D753564EA2}" name="Air Drops Paid Out (From Balance Sheet)" dataDxfId="6">
      <calculatedColumnFormula>'Balance sheet'!L3</calculatedColumnFormula>
    </tableColumn>
    <tableColumn id="11" xr3:uid="{3EB72741-DA9E-4A9D-A602-D71802E3B96B}" name="Daily Value Using Calculated and 30%" dataDxfId="5">
      <calculatedColumnFormula>(E3*'Data Input'!$B$14)</calculatedColumnFormula>
    </tableColumn>
    <tableColumn id="12" xr3:uid="{B9087D4F-A6CB-4527-8E84-853F00A6859C}" name="Weekly Value Using Calculated and 30%" dataDxfId="4">
      <calculatedColumnFormula>(F3*'Data Input'!$B$14)</calculatedColumnFormula>
    </tableColumn>
    <tableColumn id="13" xr3:uid="{B98B24A0-7A29-45E2-A1F1-8C2755EEACA3}" name="Running Balance" dataDxfId="3">
      <calculatedColumnFormula>M2+K3-J3</calculatedColumnFormula>
    </tableColumn>
    <tableColumn id="14" xr3:uid="{A80AD208-47DA-4704-A2ED-E4228CDD155C}" name="Daily Value Using Actual and 30%" dataDxfId="2">
      <calculatedColumnFormula>(G3*'Data Input'!$B$14)</calculatedColumnFormula>
    </tableColumn>
    <tableColumn id="15" xr3:uid="{355CD7B7-3C31-47C9-AD66-4C510F5EAB5E}" name="Weekly Value Using Actual and 30%" dataDxfId="1">
      <calculatedColumnFormula>(H3*'Data Input'!$B$14)</calculatedColumnFormula>
    </tableColumn>
    <tableColumn id="16" xr3:uid="{908BEAA1-1D7F-48F3-9481-EAA61A7685AB}" name="Running Balance2" dataDxfId="0">
      <calculatedColumnFormula>P2+N3-J3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dium.com/@djmurton/drip-community-how-to-get-started-cfed9dfc90a6" TargetMode="External"/><Relationship Id="rId2" Type="http://schemas.openxmlformats.org/officeDocument/2006/relationships/hyperlink" Target="https://t.me/Delyptos" TargetMode="External"/><Relationship Id="rId1" Type="http://schemas.openxmlformats.org/officeDocument/2006/relationships/hyperlink" Target="https://twitter.com/delid4ve" TargetMode="External"/><Relationship Id="rId5" Type="http://schemas.openxmlformats.org/officeDocument/2006/relationships/printerSettings" Target="../printerSettings/printerSettings1.bin"/><Relationship Id="rId4" Type="http://schemas.openxmlformats.org/officeDocument/2006/relationships/hyperlink" Target="https://themanor.farm/referrals/0xC36217D24FC90C61bb0CD15f538C11792DB29a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3172-63BC-461F-A9EE-5B803FDB73CC}">
  <dimension ref="A1:AF1495"/>
  <sheetViews>
    <sheetView tabSelected="1" workbookViewId="0">
      <selection activeCell="B29" sqref="B29"/>
    </sheetView>
  </sheetViews>
  <sheetFormatPr defaultRowHeight="15" x14ac:dyDescent="0.25"/>
  <cols>
    <col min="1" max="1" width="28.28515625" style="3" customWidth="1"/>
    <col min="2" max="2" width="35.42578125" style="3" customWidth="1"/>
    <col min="3" max="3" width="11.85546875" style="3" customWidth="1"/>
    <col min="4" max="4" width="30.5703125" style="81" customWidth="1"/>
    <col min="5" max="5" width="11.85546875" style="81" customWidth="1"/>
    <col min="6" max="6" width="15.5703125" style="81" customWidth="1"/>
    <col min="7" max="8" width="11.85546875" style="96" customWidth="1"/>
    <col min="9" max="9" width="16" style="96" customWidth="1"/>
    <col min="10" max="12" width="11.85546875" style="96" customWidth="1"/>
    <col min="13" max="25" width="11.85546875" style="81" customWidth="1"/>
    <col min="26" max="26" width="11.85546875" style="84" customWidth="1"/>
    <col min="27" max="27" width="11.85546875" style="3" customWidth="1"/>
    <col min="28" max="28" width="15.42578125" style="82" customWidth="1"/>
    <col min="29" max="29" width="11.28515625" style="85" customWidth="1"/>
    <col min="30" max="30" width="14.28515625" style="3" customWidth="1"/>
    <col min="31" max="31" width="14.140625" style="3" customWidth="1"/>
    <col min="32" max="32" width="11.28515625" style="3" customWidth="1"/>
    <col min="33" max="16384" width="9.140625" style="3"/>
  </cols>
  <sheetData>
    <row r="1" spans="1:15" ht="15" customHeight="1" x14ac:dyDescent="0.4">
      <c r="A1" s="266" t="s">
        <v>83</v>
      </c>
      <c r="B1" s="267"/>
      <c r="C1" s="267"/>
      <c r="D1" s="267"/>
      <c r="E1" s="267"/>
      <c r="F1" s="267"/>
      <c r="G1" s="267"/>
      <c r="H1" s="267"/>
      <c r="I1" s="267"/>
      <c r="J1" s="267"/>
      <c r="K1" s="267"/>
      <c r="L1" s="267"/>
      <c r="M1" s="268"/>
      <c r="N1" s="102"/>
    </row>
    <row r="2" spans="1:15" ht="15" customHeight="1" x14ac:dyDescent="0.4">
      <c r="A2" s="269"/>
      <c r="B2" s="270"/>
      <c r="C2" s="270"/>
      <c r="D2" s="270"/>
      <c r="E2" s="270"/>
      <c r="F2" s="270"/>
      <c r="G2" s="270"/>
      <c r="H2" s="270"/>
      <c r="I2" s="270"/>
      <c r="J2" s="270"/>
      <c r="K2" s="270"/>
      <c r="L2" s="270"/>
      <c r="M2" s="271"/>
      <c r="N2" s="102"/>
    </row>
    <row r="3" spans="1:15" ht="26.25" customHeight="1" x14ac:dyDescent="0.25">
      <c r="A3" s="272" t="s">
        <v>63</v>
      </c>
      <c r="B3" s="273"/>
      <c r="C3" s="273"/>
      <c r="D3" s="273"/>
      <c r="E3" s="273"/>
      <c r="F3" s="273"/>
      <c r="G3" s="273"/>
      <c r="H3" s="273"/>
      <c r="I3" s="273"/>
      <c r="J3" s="273"/>
      <c r="K3" s="273"/>
      <c r="L3" s="273"/>
      <c r="M3" s="274"/>
      <c r="N3" s="103"/>
      <c r="O3" s="103"/>
    </row>
    <row r="4" spans="1:15" ht="15" customHeight="1" x14ac:dyDescent="0.25">
      <c r="A4" s="272"/>
      <c r="B4" s="273"/>
      <c r="C4" s="273"/>
      <c r="D4" s="273"/>
      <c r="E4" s="273"/>
      <c r="F4" s="273"/>
      <c r="G4" s="273"/>
      <c r="H4" s="273"/>
      <c r="I4" s="273"/>
      <c r="J4" s="273"/>
      <c r="K4" s="273"/>
      <c r="L4" s="273"/>
      <c r="M4" s="274"/>
      <c r="N4" s="103"/>
      <c r="O4" s="103"/>
    </row>
    <row r="5" spans="1:15" ht="15" customHeight="1" x14ac:dyDescent="0.25">
      <c r="A5" s="272"/>
      <c r="B5" s="273"/>
      <c r="C5" s="273"/>
      <c r="D5" s="273"/>
      <c r="E5" s="273"/>
      <c r="F5" s="273"/>
      <c r="G5" s="273"/>
      <c r="H5" s="273"/>
      <c r="I5" s="273"/>
      <c r="J5" s="273"/>
      <c r="K5" s="273"/>
      <c r="L5" s="273"/>
      <c r="M5" s="274"/>
      <c r="N5" s="103"/>
      <c r="O5" s="103"/>
    </row>
    <row r="6" spans="1:15" ht="20.25" customHeight="1" x14ac:dyDescent="0.25">
      <c r="A6" s="218" t="s">
        <v>67</v>
      </c>
      <c r="B6" s="219" t="s">
        <v>66</v>
      </c>
      <c r="C6" s="220"/>
      <c r="D6" s="221" t="s">
        <v>72</v>
      </c>
      <c r="E6" s="275" t="s">
        <v>5</v>
      </c>
      <c r="F6" s="275"/>
      <c r="G6" s="275"/>
      <c r="H6" s="275"/>
      <c r="I6" s="275"/>
      <c r="J6" s="275"/>
      <c r="K6" s="275"/>
      <c r="L6" s="275"/>
      <c r="M6" s="276"/>
      <c r="N6" s="101"/>
      <c r="O6" s="101"/>
    </row>
    <row r="7" spans="1:15" ht="20.25" customHeight="1" x14ac:dyDescent="0.25">
      <c r="A7" s="218" t="s">
        <v>68</v>
      </c>
      <c r="B7" s="222" t="s">
        <v>69</v>
      </c>
      <c r="C7" s="220"/>
      <c r="D7" s="221" t="s">
        <v>73</v>
      </c>
      <c r="E7" s="277" t="s">
        <v>74</v>
      </c>
      <c r="F7" s="278"/>
      <c r="G7" s="278"/>
      <c r="H7" s="278"/>
      <c r="I7" s="278"/>
      <c r="J7" s="278"/>
      <c r="K7" s="278"/>
      <c r="L7" s="278"/>
      <c r="M7" s="279"/>
      <c r="N7" s="101"/>
      <c r="O7" s="101"/>
    </row>
    <row r="8" spans="1:15" ht="20.25" customHeight="1" x14ac:dyDescent="0.25">
      <c r="A8" s="218" t="s">
        <v>70</v>
      </c>
      <c r="B8" s="219" t="s">
        <v>71</v>
      </c>
      <c r="C8" s="220"/>
      <c r="D8" s="280" t="s">
        <v>85</v>
      </c>
      <c r="E8" s="282" t="s">
        <v>86</v>
      </c>
      <c r="F8" s="283"/>
      <c r="G8" s="283"/>
      <c r="H8" s="283"/>
      <c r="I8" s="283"/>
      <c r="J8" s="283"/>
      <c r="K8" s="283"/>
      <c r="L8" s="283"/>
      <c r="M8" s="284"/>
      <c r="N8" s="101"/>
      <c r="O8" s="101"/>
    </row>
    <row r="9" spans="1:15" ht="20.25" customHeight="1" thickBot="1" x14ac:dyDescent="0.3">
      <c r="A9" s="223" t="s">
        <v>64</v>
      </c>
      <c r="B9" s="224" t="s">
        <v>65</v>
      </c>
      <c r="C9" s="225"/>
      <c r="D9" s="281"/>
      <c r="E9" s="285"/>
      <c r="F9" s="285"/>
      <c r="G9" s="285"/>
      <c r="H9" s="285"/>
      <c r="I9" s="285"/>
      <c r="J9" s="285"/>
      <c r="K9" s="285"/>
      <c r="L9" s="285"/>
      <c r="M9" s="286"/>
      <c r="N9" s="101"/>
      <c r="O9" s="101"/>
    </row>
    <row r="10" spans="1:15" ht="6" customHeight="1" thickBot="1" x14ac:dyDescent="0.3">
      <c r="A10" s="226"/>
      <c r="B10" s="227"/>
      <c r="C10" s="228"/>
      <c r="D10" s="228"/>
      <c r="E10" s="228"/>
      <c r="F10" s="228"/>
      <c r="G10" s="228"/>
      <c r="H10" s="228"/>
      <c r="I10" s="228"/>
      <c r="J10" s="228"/>
      <c r="K10" s="228"/>
      <c r="L10" s="228"/>
      <c r="M10" s="228"/>
      <c r="N10" s="101"/>
      <c r="O10" s="101"/>
    </row>
    <row r="11" spans="1:15" ht="20.25" customHeight="1" x14ac:dyDescent="0.25">
      <c r="A11" s="260" t="s">
        <v>81</v>
      </c>
      <c r="B11" s="261"/>
      <c r="C11" s="261"/>
      <c r="D11" s="261"/>
      <c r="E11" s="261"/>
      <c r="F11" s="261"/>
      <c r="G11" s="261"/>
      <c r="H11" s="261"/>
      <c r="I11" s="261"/>
      <c r="J11" s="261"/>
      <c r="K11" s="261"/>
      <c r="L11" s="261"/>
      <c r="M11" s="262"/>
      <c r="N11" s="101"/>
      <c r="O11" s="101"/>
    </row>
    <row r="12" spans="1:15" ht="20.25" customHeight="1" thickBot="1" x14ac:dyDescent="0.3">
      <c r="A12" s="263" t="s">
        <v>84</v>
      </c>
      <c r="B12" s="264"/>
      <c r="C12" s="264"/>
      <c r="D12" s="264"/>
      <c r="E12" s="264"/>
      <c r="F12" s="264"/>
      <c r="G12" s="264"/>
      <c r="H12" s="264"/>
      <c r="I12" s="264"/>
      <c r="J12" s="264"/>
      <c r="K12" s="264"/>
      <c r="L12" s="264"/>
      <c r="M12" s="265"/>
      <c r="N12" s="101"/>
      <c r="O12" s="101"/>
    </row>
    <row r="13" spans="1:15" ht="6.75" customHeight="1" thickBot="1" x14ac:dyDescent="0.3">
      <c r="A13" s="229"/>
      <c r="B13" s="229"/>
      <c r="C13" s="229"/>
      <c r="D13" s="230"/>
      <c r="E13" s="230"/>
      <c r="F13" s="230"/>
      <c r="G13" s="231"/>
      <c r="H13" s="231"/>
      <c r="I13" s="231"/>
      <c r="J13" s="231"/>
      <c r="K13" s="231"/>
      <c r="L13" s="231"/>
      <c r="M13" s="230"/>
    </row>
    <row r="14" spans="1:15" ht="18.75" x14ac:dyDescent="0.3">
      <c r="A14" s="232" t="s">
        <v>75</v>
      </c>
      <c r="B14" s="233"/>
      <c r="C14" s="233"/>
      <c r="D14" s="234"/>
      <c r="E14" s="230"/>
      <c r="F14" s="232" t="s">
        <v>87</v>
      </c>
      <c r="G14" s="233"/>
      <c r="H14" s="233"/>
      <c r="I14" s="235"/>
      <c r="J14" s="235"/>
      <c r="K14" s="235"/>
      <c r="L14" s="235"/>
      <c r="M14" s="234"/>
    </row>
    <row r="15" spans="1:15" x14ac:dyDescent="0.25">
      <c r="A15" s="236" t="s">
        <v>152</v>
      </c>
      <c r="B15" s="237" t="s">
        <v>153</v>
      </c>
      <c r="C15" s="237"/>
      <c r="D15" s="238"/>
      <c r="E15" s="230"/>
      <c r="F15" s="236" t="s">
        <v>151</v>
      </c>
      <c r="G15" s="237"/>
      <c r="H15" s="237"/>
      <c r="I15" s="239"/>
      <c r="J15" s="239"/>
      <c r="K15" s="239"/>
      <c r="L15" s="239"/>
      <c r="M15" s="238"/>
    </row>
    <row r="16" spans="1:15" x14ac:dyDescent="0.25">
      <c r="A16" s="240" t="s">
        <v>76</v>
      </c>
      <c r="B16" s="237" t="s">
        <v>78</v>
      </c>
      <c r="C16" s="237"/>
      <c r="D16" s="238"/>
      <c r="E16" s="230"/>
      <c r="F16" s="241" t="s">
        <v>89</v>
      </c>
      <c r="G16" s="242"/>
      <c r="H16" s="242"/>
      <c r="I16" s="243"/>
      <c r="J16" s="243"/>
      <c r="K16" s="243"/>
      <c r="L16" s="239"/>
      <c r="M16" s="238"/>
    </row>
    <row r="17" spans="1:29" x14ac:dyDescent="0.25">
      <c r="A17" s="240" t="s">
        <v>77</v>
      </c>
      <c r="B17" s="237" t="s">
        <v>79</v>
      </c>
      <c r="C17" s="237"/>
      <c r="D17" s="238"/>
      <c r="E17" s="230"/>
      <c r="F17" s="244" t="s">
        <v>88</v>
      </c>
      <c r="G17" s="245"/>
      <c r="H17" s="245"/>
      <c r="I17" s="246"/>
      <c r="J17" s="246"/>
      <c r="K17" s="246"/>
      <c r="L17" s="239"/>
      <c r="M17" s="238"/>
    </row>
    <row r="18" spans="1:29" x14ac:dyDescent="0.25">
      <c r="A18" s="240" t="s">
        <v>80</v>
      </c>
      <c r="B18" s="237" t="s">
        <v>82</v>
      </c>
      <c r="C18" s="237"/>
      <c r="D18" s="238"/>
      <c r="E18" s="230"/>
      <c r="F18" s="247" t="s">
        <v>109</v>
      </c>
      <c r="G18" s="239"/>
      <c r="H18" s="239"/>
      <c r="I18" s="239"/>
      <c r="J18" s="239"/>
      <c r="K18" s="239"/>
      <c r="L18" s="239"/>
      <c r="M18" s="238"/>
    </row>
    <row r="19" spans="1:29" x14ac:dyDescent="0.25">
      <c r="A19" s="240" t="s">
        <v>30</v>
      </c>
      <c r="B19" s="237" t="s">
        <v>130</v>
      </c>
      <c r="C19" s="237"/>
      <c r="D19" s="238"/>
      <c r="E19" s="230"/>
      <c r="F19" s="247"/>
      <c r="G19" s="239"/>
      <c r="H19" s="239"/>
      <c r="I19" s="239"/>
      <c r="J19" s="239"/>
      <c r="K19" s="239"/>
      <c r="L19" s="239"/>
      <c r="M19" s="238"/>
    </row>
    <row r="20" spans="1:29" ht="15" customHeight="1" thickBot="1" x14ac:dyDescent="0.3">
      <c r="A20" s="251" t="s">
        <v>149</v>
      </c>
      <c r="B20" s="252" t="s">
        <v>150</v>
      </c>
      <c r="C20" s="252"/>
      <c r="D20" s="250"/>
      <c r="E20" s="230"/>
      <c r="F20" s="248"/>
      <c r="G20" s="249"/>
      <c r="H20" s="249"/>
      <c r="I20" s="249"/>
      <c r="J20" s="249"/>
      <c r="K20" s="249"/>
      <c r="L20" s="249"/>
      <c r="M20" s="250"/>
    </row>
    <row r="21" spans="1:29" ht="19.5" thickBot="1" x14ac:dyDescent="0.35">
      <c r="A21" s="158"/>
      <c r="B21" s="77"/>
      <c r="C21" s="77"/>
      <c r="D21" s="206"/>
      <c r="E21" s="77"/>
      <c r="F21" s="78"/>
      <c r="G21" s="77"/>
      <c r="H21" s="207"/>
      <c r="I21" s="94"/>
      <c r="J21" s="94"/>
      <c r="K21" s="213"/>
      <c r="L21" s="94"/>
      <c r="M21" s="98"/>
    </row>
    <row r="22" spans="1:29" ht="15" customHeight="1" x14ac:dyDescent="0.25">
      <c r="A22" s="364" t="s">
        <v>154</v>
      </c>
      <c r="B22" s="376"/>
      <c r="C22" s="376"/>
      <c r="D22" s="376"/>
      <c r="E22" s="376"/>
      <c r="F22" s="376"/>
      <c r="G22" s="376"/>
      <c r="H22" s="376"/>
      <c r="I22" s="376"/>
      <c r="J22" s="376"/>
      <c r="K22" s="376"/>
      <c r="L22" s="376"/>
      <c r="M22" s="377"/>
    </row>
    <row r="23" spans="1:29" ht="15" customHeight="1" x14ac:dyDescent="0.25">
      <c r="A23" s="365"/>
      <c r="B23" s="346"/>
      <c r="C23" s="346"/>
      <c r="D23" s="346"/>
      <c r="E23" s="346"/>
      <c r="F23" s="346"/>
      <c r="G23" s="346"/>
      <c r="H23" s="346"/>
      <c r="I23" s="346"/>
      <c r="J23" s="346"/>
      <c r="K23" s="346"/>
      <c r="L23" s="346"/>
      <c r="M23" s="378"/>
    </row>
    <row r="24" spans="1:29" s="350" customFormat="1" ht="21.75" customHeight="1" x14ac:dyDescent="0.3">
      <c r="A24" s="366" t="s">
        <v>155</v>
      </c>
      <c r="B24" s="354"/>
      <c r="C24" s="354"/>
      <c r="D24" s="354"/>
      <c r="E24" s="354"/>
      <c r="F24" s="355"/>
      <c r="G24" s="356"/>
      <c r="H24" s="357"/>
      <c r="I24" s="357"/>
      <c r="J24" s="358"/>
      <c r="K24" s="357"/>
      <c r="L24" s="357"/>
      <c r="M24" s="367"/>
      <c r="N24" s="348"/>
      <c r="O24" s="348"/>
      <c r="P24" s="348"/>
      <c r="Q24" s="348"/>
      <c r="R24" s="348"/>
      <c r="S24" s="348"/>
      <c r="T24" s="348"/>
      <c r="U24" s="348"/>
      <c r="V24" s="348"/>
      <c r="W24" s="348"/>
      <c r="X24" s="348"/>
      <c r="Y24" s="348"/>
      <c r="Z24" s="349"/>
      <c r="AB24" s="351"/>
      <c r="AC24" s="352"/>
    </row>
    <row r="25" spans="1:29" s="350" customFormat="1" ht="21.75" customHeight="1" x14ac:dyDescent="0.3">
      <c r="A25" s="366" t="s">
        <v>156</v>
      </c>
      <c r="B25" s="354"/>
      <c r="C25" s="354"/>
      <c r="D25" s="354"/>
      <c r="E25" s="354"/>
      <c r="F25" s="359"/>
      <c r="G25" s="356"/>
      <c r="H25" s="360"/>
      <c r="I25" s="360"/>
      <c r="J25" s="361"/>
      <c r="K25" s="357"/>
      <c r="L25" s="357"/>
      <c r="M25" s="367"/>
      <c r="N25" s="347"/>
      <c r="O25" s="348"/>
      <c r="P25" s="348"/>
      <c r="Q25" s="348"/>
      <c r="R25" s="348"/>
      <c r="S25" s="348"/>
      <c r="T25" s="348"/>
      <c r="U25" s="348"/>
      <c r="V25" s="348"/>
      <c r="W25" s="348"/>
      <c r="X25" s="348"/>
      <c r="Y25" s="348"/>
      <c r="Z25" s="351"/>
      <c r="AA25" s="352"/>
    </row>
    <row r="26" spans="1:29" s="350" customFormat="1" ht="21.75" customHeight="1" x14ac:dyDescent="0.3">
      <c r="A26" s="366" t="s">
        <v>157</v>
      </c>
      <c r="B26" s="354"/>
      <c r="C26" s="354"/>
      <c r="D26" s="354"/>
      <c r="E26" s="354"/>
      <c r="F26" s="354"/>
      <c r="G26" s="354"/>
      <c r="H26" s="356"/>
      <c r="I26" s="356"/>
      <c r="J26" s="362"/>
      <c r="K26" s="362"/>
      <c r="L26" s="363"/>
      <c r="M26" s="368"/>
      <c r="N26" s="353"/>
      <c r="O26" s="348"/>
      <c r="P26" s="348"/>
      <c r="Q26" s="348"/>
      <c r="R26" s="348"/>
      <c r="S26" s="348"/>
      <c r="T26" s="348"/>
      <c r="U26" s="348"/>
      <c r="V26" s="348"/>
      <c r="W26" s="348"/>
      <c r="X26" s="348"/>
      <c r="Y26" s="348"/>
      <c r="Z26" s="351"/>
      <c r="AA26" s="352"/>
    </row>
    <row r="27" spans="1:29" s="350" customFormat="1" ht="21.75" customHeight="1" thickBot="1" x14ac:dyDescent="0.35">
      <c r="A27" s="369" t="s">
        <v>158</v>
      </c>
      <c r="B27" s="370"/>
      <c r="C27" s="370"/>
      <c r="D27" s="370"/>
      <c r="E27" s="370"/>
      <c r="F27" s="370"/>
      <c r="G27" s="370"/>
      <c r="H27" s="371"/>
      <c r="I27" s="372"/>
      <c r="J27" s="372"/>
      <c r="K27" s="373"/>
      <c r="L27" s="374"/>
      <c r="M27" s="375"/>
      <c r="N27" s="353"/>
      <c r="O27" s="348"/>
      <c r="P27" s="348"/>
      <c r="Q27" s="348"/>
      <c r="R27" s="348"/>
      <c r="S27" s="348"/>
      <c r="T27" s="348"/>
      <c r="U27" s="348"/>
      <c r="V27" s="348"/>
      <c r="W27" s="348"/>
      <c r="X27" s="348"/>
      <c r="Y27" s="348"/>
      <c r="Z27" s="351"/>
      <c r="AA27" s="352"/>
    </row>
    <row r="28" spans="1:29" x14ac:dyDescent="0.25">
      <c r="A28" s="208"/>
      <c r="B28" s="209"/>
      <c r="C28" s="77"/>
      <c r="D28" s="205"/>
      <c r="E28" s="205"/>
      <c r="F28" s="205"/>
      <c r="G28" s="77"/>
      <c r="H28" s="254"/>
      <c r="I28" s="254"/>
      <c r="J28" s="214"/>
      <c r="K28" s="205"/>
      <c r="L28" s="205"/>
      <c r="M28" s="205"/>
      <c r="N28" s="99"/>
      <c r="Z28" s="82"/>
      <c r="AA28" s="85"/>
      <c r="AB28" s="3"/>
      <c r="AC28" s="3"/>
    </row>
    <row r="29" spans="1:29" ht="19.5" customHeight="1" x14ac:dyDescent="0.35">
      <c r="A29" s="210"/>
      <c r="B29" s="77"/>
      <c r="C29" s="77"/>
      <c r="D29" s="255"/>
      <c r="E29" s="255"/>
      <c r="F29" s="255"/>
      <c r="G29" s="179"/>
      <c r="H29" s="254"/>
      <c r="I29" s="254"/>
      <c r="J29" s="215"/>
      <c r="K29" s="77"/>
      <c r="L29" s="77"/>
      <c r="M29" s="77"/>
      <c r="N29" s="78"/>
      <c r="Z29" s="82"/>
      <c r="AA29" s="85"/>
      <c r="AB29" s="3"/>
      <c r="AC29" s="3"/>
    </row>
    <row r="30" spans="1:29" ht="16.5" customHeight="1" x14ac:dyDescent="0.7">
      <c r="A30" s="256"/>
      <c r="B30" s="256"/>
      <c r="C30" s="77"/>
      <c r="D30" s="257"/>
      <c r="E30" s="257"/>
      <c r="F30" s="257"/>
      <c r="G30" s="180"/>
      <c r="H30" s="258"/>
      <c r="I30" s="258"/>
      <c r="J30" s="216"/>
      <c r="K30" s="77"/>
      <c r="L30" s="77"/>
      <c r="M30" s="77"/>
      <c r="N30" s="78"/>
      <c r="O30" s="3"/>
      <c r="P30" s="3"/>
      <c r="Q30" s="3"/>
      <c r="R30" s="3"/>
      <c r="S30" s="3"/>
      <c r="T30" s="3"/>
      <c r="U30" s="3"/>
      <c r="V30" s="3"/>
      <c r="W30" s="3"/>
      <c r="X30" s="3"/>
      <c r="Y30" s="3"/>
      <c r="Z30" s="82"/>
      <c r="AA30" s="85"/>
      <c r="AB30" s="3"/>
      <c r="AC30" s="3"/>
    </row>
    <row r="31" spans="1:29" ht="15" customHeight="1" x14ac:dyDescent="0.7">
      <c r="A31" s="211"/>
      <c r="B31" s="212"/>
      <c r="C31" s="77"/>
      <c r="D31" s="257"/>
      <c r="E31" s="257"/>
      <c r="F31" s="257"/>
      <c r="G31" s="180"/>
      <c r="H31" s="259"/>
      <c r="I31" s="259"/>
      <c r="J31" s="217"/>
      <c r="K31" s="77"/>
      <c r="L31" s="77"/>
      <c r="M31" s="77"/>
      <c r="N31" s="78"/>
      <c r="O31" s="3"/>
      <c r="P31" s="3"/>
      <c r="Q31" s="3"/>
      <c r="R31" s="3"/>
      <c r="S31" s="3"/>
      <c r="T31" s="3"/>
      <c r="U31" s="3"/>
      <c r="V31" s="3"/>
      <c r="W31" s="3"/>
      <c r="X31" s="3"/>
      <c r="Y31" s="3"/>
      <c r="Z31" s="82"/>
      <c r="AA31" s="85"/>
      <c r="AB31" s="3"/>
      <c r="AC31" s="3"/>
    </row>
    <row r="32" spans="1:29" ht="15" customHeight="1" x14ac:dyDescent="0.7">
      <c r="A32" s="211"/>
      <c r="B32" s="212"/>
      <c r="C32" s="77"/>
      <c r="D32" s="257"/>
      <c r="E32" s="257"/>
      <c r="F32" s="257"/>
      <c r="G32" s="180"/>
      <c r="H32" s="259"/>
      <c r="I32" s="259"/>
      <c r="J32" s="214"/>
      <c r="K32" s="77"/>
      <c r="L32" s="77"/>
      <c r="M32" s="77"/>
      <c r="N32" s="97"/>
      <c r="P32" s="13"/>
      <c r="R32" s="13"/>
      <c r="S32" s="3"/>
      <c r="T32" s="3"/>
      <c r="U32" s="13"/>
    </row>
    <row r="33" spans="2:32" ht="15" customHeight="1" x14ac:dyDescent="0.25">
      <c r="B33" s="13"/>
      <c r="C33" s="77"/>
      <c r="D33" s="78"/>
      <c r="E33" s="78"/>
      <c r="F33" s="79"/>
      <c r="G33" s="3"/>
      <c r="H33" s="3"/>
      <c r="I33" s="3"/>
      <c r="J33" s="78"/>
      <c r="K33" s="80"/>
      <c r="L33" s="80"/>
      <c r="M33" s="77"/>
      <c r="N33" s="13"/>
      <c r="P33" s="3"/>
      <c r="R33" s="13"/>
      <c r="T33" s="82"/>
      <c r="U33" s="83"/>
      <c r="V33" s="83"/>
      <c r="AE33" s="85"/>
      <c r="AF33" s="81"/>
    </row>
    <row r="34" spans="2:32" ht="15" customHeight="1" x14ac:dyDescent="0.25">
      <c r="B34" s="13"/>
      <c r="C34" s="77"/>
      <c r="D34" s="77"/>
      <c r="E34" s="77"/>
      <c r="F34" s="205"/>
      <c r="G34" s="3"/>
      <c r="H34" s="95"/>
      <c r="I34" s="3"/>
      <c r="J34" s="77"/>
      <c r="K34" s="77"/>
      <c r="L34" s="80"/>
      <c r="M34" s="77"/>
      <c r="N34" s="13"/>
      <c r="O34" s="82"/>
      <c r="P34" s="3"/>
      <c r="Q34" s="85"/>
      <c r="R34" s="13"/>
      <c r="S34" s="82"/>
      <c r="T34" s="82"/>
      <c r="U34" s="83"/>
      <c r="V34" s="83"/>
      <c r="W34" s="83"/>
      <c r="X34" s="83"/>
      <c r="AC34" s="82"/>
      <c r="AD34" s="85"/>
    </row>
    <row r="35" spans="2:32" s="13" customFormat="1" ht="15.75" customHeight="1" x14ac:dyDescent="0.25">
      <c r="B35" s="87"/>
      <c r="C35" s="253"/>
      <c r="D35" s="253"/>
      <c r="E35" s="205"/>
      <c r="F35" s="88"/>
      <c r="K35" s="88"/>
      <c r="L35" s="80"/>
      <c r="M35" s="77"/>
      <c r="N35" s="89"/>
      <c r="O35" s="89"/>
      <c r="P35" s="89"/>
      <c r="Q35" s="89"/>
      <c r="R35" s="89"/>
      <c r="S35" s="89"/>
      <c r="T35" s="89"/>
      <c r="U35" s="89"/>
      <c r="V35" s="89"/>
      <c r="W35" s="89"/>
      <c r="X35" s="89"/>
      <c r="Y35" s="89"/>
      <c r="Z35" s="90"/>
      <c r="AA35" s="87"/>
      <c r="AB35" s="91"/>
      <c r="AC35" s="91"/>
      <c r="AD35" s="92"/>
    </row>
    <row r="36" spans="2:32" x14ac:dyDescent="0.25">
      <c r="C36" s="253"/>
      <c r="D36" s="253"/>
      <c r="E36" s="205"/>
      <c r="F36" s="205"/>
      <c r="G36" s="3"/>
      <c r="H36" s="3"/>
      <c r="I36" s="3"/>
      <c r="J36" s="3"/>
      <c r="K36" s="77"/>
      <c r="L36" s="80"/>
      <c r="M36" s="77"/>
      <c r="AA36" s="84"/>
      <c r="AC36" s="82"/>
      <c r="AD36" s="85"/>
    </row>
    <row r="37" spans="2:32" x14ac:dyDescent="0.25">
      <c r="C37" s="78"/>
      <c r="D37" s="78"/>
      <c r="E37" s="78"/>
      <c r="F37" s="77"/>
      <c r="G37" s="77"/>
      <c r="H37" s="3"/>
      <c r="I37" s="3"/>
      <c r="J37" s="3"/>
      <c r="K37" s="77"/>
      <c r="L37" s="77"/>
      <c r="M37" s="77"/>
      <c r="AA37" s="84"/>
      <c r="AC37" s="82"/>
      <c r="AD37" s="85"/>
    </row>
    <row r="38" spans="2:32" x14ac:dyDescent="0.25">
      <c r="C38" s="93"/>
      <c r="D38" s="78"/>
      <c r="E38" s="78"/>
      <c r="F38" s="78"/>
      <c r="G38" s="94"/>
      <c r="H38" s="3"/>
      <c r="I38" s="3"/>
      <c r="J38" s="3"/>
      <c r="K38" s="94"/>
      <c r="L38" s="94"/>
      <c r="M38" s="78"/>
      <c r="AA38" s="84"/>
      <c r="AC38" s="82"/>
      <c r="AD38" s="85"/>
    </row>
    <row r="39" spans="2:32" x14ac:dyDescent="0.25">
      <c r="C39" s="95"/>
      <c r="G39" s="94"/>
      <c r="H39" s="94"/>
      <c r="I39" s="94"/>
      <c r="J39" s="94"/>
      <c r="AA39" s="84"/>
      <c r="AC39" s="82"/>
      <c r="AD39" s="85"/>
    </row>
    <row r="40" spans="2:32" x14ac:dyDescent="0.25">
      <c r="C40" s="95"/>
      <c r="AA40" s="84"/>
      <c r="AC40" s="82"/>
      <c r="AD40" s="85"/>
    </row>
    <row r="41" spans="2:32" x14ac:dyDescent="0.25">
      <c r="C41" s="95"/>
      <c r="AA41" s="84"/>
      <c r="AC41" s="82"/>
      <c r="AD41" s="85"/>
    </row>
    <row r="42" spans="2:32" x14ac:dyDescent="0.25">
      <c r="C42" s="95"/>
      <c r="AA42" s="84"/>
      <c r="AC42" s="82"/>
      <c r="AD42" s="85"/>
    </row>
    <row r="43" spans="2:32" x14ac:dyDescent="0.25">
      <c r="C43" s="95"/>
      <c r="AA43" s="84"/>
      <c r="AC43" s="82"/>
      <c r="AD43" s="85"/>
    </row>
    <row r="44" spans="2:32" x14ac:dyDescent="0.25">
      <c r="C44" s="95"/>
      <c r="AA44" s="84"/>
      <c r="AC44" s="82"/>
      <c r="AD44" s="85"/>
    </row>
    <row r="45" spans="2:32" x14ac:dyDescent="0.25">
      <c r="C45" s="95"/>
      <c r="AA45" s="84"/>
      <c r="AC45" s="82"/>
      <c r="AD45" s="85"/>
    </row>
    <row r="46" spans="2:32" x14ac:dyDescent="0.25">
      <c r="C46" s="95"/>
      <c r="AA46" s="84"/>
      <c r="AC46" s="82"/>
      <c r="AD46" s="85"/>
    </row>
    <row r="47" spans="2:32" x14ac:dyDescent="0.25">
      <c r="C47" s="95"/>
      <c r="AA47" s="84"/>
      <c r="AC47" s="82"/>
      <c r="AD47" s="85"/>
    </row>
    <row r="48" spans="2:32" x14ac:dyDescent="0.25">
      <c r="C48" s="95"/>
      <c r="AA48" s="84"/>
      <c r="AC48" s="82"/>
      <c r="AD48" s="85"/>
    </row>
    <row r="49" spans="3:30" x14ac:dyDescent="0.25">
      <c r="C49" s="95"/>
      <c r="AA49" s="84"/>
      <c r="AC49" s="82"/>
      <c r="AD49" s="85"/>
    </row>
    <row r="50" spans="3:30" x14ac:dyDescent="0.25">
      <c r="C50" s="95"/>
      <c r="AA50" s="84"/>
      <c r="AC50" s="82"/>
      <c r="AD50" s="85"/>
    </row>
    <row r="51" spans="3:30" x14ac:dyDescent="0.25">
      <c r="C51" s="95"/>
      <c r="AA51" s="84"/>
      <c r="AC51" s="82"/>
      <c r="AD51" s="85"/>
    </row>
    <row r="52" spans="3:30" x14ac:dyDescent="0.25">
      <c r="C52" s="95"/>
      <c r="AA52" s="84"/>
      <c r="AC52" s="82"/>
      <c r="AD52" s="85"/>
    </row>
    <row r="53" spans="3:30" x14ac:dyDescent="0.25">
      <c r="C53" s="95"/>
      <c r="AA53" s="84"/>
      <c r="AC53" s="82"/>
      <c r="AD53" s="85"/>
    </row>
    <row r="54" spans="3:30" x14ac:dyDescent="0.25">
      <c r="C54" s="95"/>
      <c r="AA54" s="84"/>
      <c r="AC54" s="82"/>
      <c r="AD54" s="85"/>
    </row>
    <row r="55" spans="3:30" x14ac:dyDescent="0.25">
      <c r="C55" s="95"/>
      <c r="AA55" s="84"/>
      <c r="AC55" s="82"/>
      <c r="AD55" s="85"/>
    </row>
    <row r="56" spans="3:30" x14ac:dyDescent="0.25">
      <c r="C56" s="95"/>
      <c r="AA56" s="84"/>
      <c r="AC56" s="82"/>
      <c r="AD56" s="85"/>
    </row>
    <row r="57" spans="3:30" x14ac:dyDescent="0.25">
      <c r="C57" s="95"/>
      <c r="AA57" s="84"/>
      <c r="AC57" s="82"/>
      <c r="AD57" s="85"/>
    </row>
    <row r="58" spans="3:30" x14ac:dyDescent="0.25">
      <c r="C58" s="95"/>
      <c r="AA58" s="84"/>
      <c r="AC58" s="82"/>
      <c r="AD58" s="85"/>
    </row>
    <row r="59" spans="3:30" x14ac:dyDescent="0.25">
      <c r="C59" s="95"/>
      <c r="AA59" s="84"/>
      <c r="AC59" s="82"/>
      <c r="AD59" s="85"/>
    </row>
    <row r="60" spans="3:30" x14ac:dyDescent="0.25">
      <c r="C60" s="95"/>
      <c r="AA60" s="84"/>
      <c r="AC60" s="82"/>
      <c r="AD60" s="85"/>
    </row>
    <row r="61" spans="3:30" x14ac:dyDescent="0.25">
      <c r="C61" s="95"/>
      <c r="AA61" s="84"/>
      <c r="AC61" s="82"/>
      <c r="AD61" s="85"/>
    </row>
    <row r="62" spans="3:30" x14ac:dyDescent="0.25">
      <c r="C62" s="95"/>
      <c r="AA62" s="84"/>
      <c r="AC62" s="82"/>
      <c r="AD62" s="85"/>
    </row>
    <row r="63" spans="3:30" x14ac:dyDescent="0.25">
      <c r="C63" s="95"/>
      <c r="AA63" s="84"/>
      <c r="AC63" s="82"/>
      <c r="AD63" s="85"/>
    </row>
    <row r="64" spans="3:30" x14ac:dyDescent="0.25">
      <c r="C64" s="95"/>
      <c r="AA64" s="84"/>
      <c r="AC64" s="82"/>
      <c r="AD64" s="85"/>
    </row>
    <row r="65" spans="3:30" x14ac:dyDescent="0.25">
      <c r="C65" s="95"/>
      <c r="AA65" s="84"/>
      <c r="AC65" s="82"/>
      <c r="AD65" s="85"/>
    </row>
    <row r="66" spans="3:30" x14ac:dyDescent="0.25">
      <c r="C66" s="95"/>
      <c r="AA66" s="84"/>
      <c r="AC66" s="82"/>
      <c r="AD66" s="85"/>
    </row>
    <row r="67" spans="3:30" x14ac:dyDescent="0.25">
      <c r="C67" s="95"/>
      <c r="AA67" s="84"/>
      <c r="AC67" s="82"/>
      <c r="AD67" s="85"/>
    </row>
    <row r="68" spans="3:30" x14ac:dyDescent="0.25">
      <c r="C68" s="95"/>
      <c r="AA68" s="84"/>
      <c r="AC68" s="82"/>
      <c r="AD68" s="85"/>
    </row>
    <row r="69" spans="3:30" x14ac:dyDescent="0.25">
      <c r="C69" s="95"/>
      <c r="AA69" s="84"/>
      <c r="AC69" s="82"/>
      <c r="AD69" s="85"/>
    </row>
    <row r="70" spans="3:30" x14ac:dyDescent="0.25">
      <c r="C70" s="95"/>
      <c r="AA70" s="84"/>
      <c r="AC70" s="82"/>
      <c r="AD70" s="85"/>
    </row>
    <row r="71" spans="3:30" x14ac:dyDescent="0.25">
      <c r="C71" s="95"/>
      <c r="AA71" s="84"/>
      <c r="AC71" s="82"/>
      <c r="AD71" s="85"/>
    </row>
    <row r="72" spans="3:30" x14ac:dyDescent="0.25">
      <c r="C72" s="95"/>
      <c r="AA72" s="84"/>
      <c r="AC72" s="82"/>
      <c r="AD72" s="85"/>
    </row>
    <row r="73" spans="3:30" x14ac:dyDescent="0.25">
      <c r="C73" s="95"/>
      <c r="AA73" s="84"/>
      <c r="AC73" s="82"/>
      <c r="AD73" s="85"/>
    </row>
    <row r="74" spans="3:30" x14ac:dyDescent="0.25">
      <c r="C74" s="95"/>
      <c r="AA74" s="84"/>
      <c r="AC74" s="82"/>
      <c r="AD74" s="85"/>
    </row>
    <row r="75" spans="3:30" x14ac:dyDescent="0.25">
      <c r="C75" s="95"/>
      <c r="AA75" s="84"/>
      <c r="AC75" s="82"/>
      <c r="AD75" s="85"/>
    </row>
    <row r="76" spans="3:30" x14ac:dyDescent="0.25">
      <c r="C76" s="95"/>
      <c r="AA76" s="84"/>
      <c r="AC76" s="82"/>
      <c r="AD76" s="85"/>
    </row>
    <row r="77" spans="3:30" x14ac:dyDescent="0.25">
      <c r="C77" s="95"/>
      <c r="AA77" s="84"/>
      <c r="AC77" s="82"/>
      <c r="AD77" s="85"/>
    </row>
    <row r="78" spans="3:30" x14ac:dyDescent="0.25">
      <c r="C78" s="95"/>
      <c r="AA78" s="84"/>
      <c r="AC78" s="82"/>
      <c r="AD78" s="85"/>
    </row>
    <row r="79" spans="3:30" x14ac:dyDescent="0.25">
      <c r="C79" s="95"/>
      <c r="AA79" s="84"/>
      <c r="AC79" s="82"/>
      <c r="AD79" s="85"/>
    </row>
    <row r="80" spans="3:30" x14ac:dyDescent="0.25">
      <c r="C80" s="95"/>
      <c r="AA80" s="84"/>
      <c r="AC80" s="82"/>
      <c r="AD80" s="85"/>
    </row>
    <row r="81" spans="3:30" x14ac:dyDescent="0.25">
      <c r="C81" s="95"/>
      <c r="AA81" s="84"/>
      <c r="AC81" s="82"/>
      <c r="AD81" s="85"/>
    </row>
    <row r="82" spans="3:30" x14ac:dyDescent="0.25">
      <c r="C82" s="95"/>
      <c r="AA82" s="84"/>
      <c r="AC82" s="82"/>
      <c r="AD82" s="85"/>
    </row>
    <row r="83" spans="3:30" x14ac:dyDescent="0.25">
      <c r="C83" s="95"/>
      <c r="AA83" s="84"/>
      <c r="AC83" s="82"/>
      <c r="AD83" s="85"/>
    </row>
    <row r="84" spans="3:30" x14ac:dyDescent="0.25">
      <c r="C84" s="95"/>
      <c r="AA84" s="84"/>
      <c r="AC84" s="82"/>
      <c r="AD84" s="85"/>
    </row>
    <row r="85" spans="3:30" x14ac:dyDescent="0.25">
      <c r="C85" s="95"/>
      <c r="AA85" s="84"/>
      <c r="AC85" s="82"/>
      <c r="AD85" s="85"/>
    </row>
    <row r="86" spans="3:30" x14ac:dyDescent="0.25">
      <c r="C86" s="95"/>
      <c r="AA86" s="84"/>
      <c r="AC86" s="82"/>
      <c r="AD86" s="85"/>
    </row>
    <row r="87" spans="3:30" x14ac:dyDescent="0.25">
      <c r="C87" s="95"/>
      <c r="AA87" s="84"/>
      <c r="AC87" s="82"/>
      <c r="AD87" s="85"/>
    </row>
    <row r="88" spans="3:30" x14ac:dyDescent="0.25">
      <c r="C88" s="95"/>
      <c r="AA88" s="84"/>
      <c r="AC88" s="82"/>
      <c r="AD88" s="85"/>
    </row>
    <row r="89" spans="3:30" x14ac:dyDescent="0.25">
      <c r="C89" s="95"/>
      <c r="AA89" s="84"/>
      <c r="AC89" s="82"/>
      <c r="AD89" s="85"/>
    </row>
    <row r="90" spans="3:30" x14ac:dyDescent="0.25">
      <c r="C90" s="95"/>
      <c r="AA90" s="84"/>
      <c r="AC90" s="82"/>
      <c r="AD90" s="85"/>
    </row>
    <row r="91" spans="3:30" x14ac:dyDescent="0.25">
      <c r="C91" s="95"/>
      <c r="AA91" s="84"/>
      <c r="AC91" s="82"/>
      <c r="AD91" s="85"/>
    </row>
    <row r="92" spans="3:30" x14ac:dyDescent="0.25">
      <c r="C92" s="95"/>
      <c r="AA92" s="84"/>
      <c r="AC92" s="82"/>
      <c r="AD92" s="85"/>
    </row>
    <row r="93" spans="3:30" x14ac:dyDescent="0.25">
      <c r="C93" s="95"/>
      <c r="AA93" s="84"/>
      <c r="AC93" s="82"/>
      <c r="AD93" s="85"/>
    </row>
    <row r="94" spans="3:30" x14ac:dyDescent="0.25">
      <c r="C94" s="95"/>
      <c r="AA94" s="84"/>
      <c r="AC94" s="82"/>
      <c r="AD94" s="85"/>
    </row>
    <row r="95" spans="3:30" x14ac:dyDescent="0.25">
      <c r="C95" s="95"/>
      <c r="AA95" s="84"/>
      <c r="AC95" s="82"/>
      <c r="AD95" s="85"/>
    </row>
    <row r="96" spans="3:30" x14ac:dyDescent="0.25">
      <c r="C96" s="95"/>
      <c r="AA96" s="84"/>
      <c r="AC96" s="82"/>
      <c r="AD96" s="85"/>
    </row>
    <row r="97" spans="3:30" x14ac:dyDescent="0.25">
      <c r="C97" s="95"/>
      <c r="AA97" s="84"/>
      <c r="AC97" s="82"/>
      <c r="AD97" s="85"/>
    </row>
    <row r="98" spans="3:30" x14ac:dyDescent="0.25">
      <c r="C98" s="95"/>
      <c r="AA98" s="84"/>
      <c r="AC98" s="82"/>
      <c r="AD98" s="85"/>
    </row>
    <row r="99" spans="3:30" x14ac:dyDescent="0.25">
      <c r="C99" s="95"/>
      <c r="AA99" s="84"/>
      <c r="AC99" s="82"/>
      <c r="AD99" s="85"/>
    </row>
    <row r="100" spans="3:30" x14ac:dyDescent="0.25">
      <c r="C100" s="95"/>
      <c r="AA100" s="84"/>
      <c r="AC100" s="82"/>
      <c r="AD100" s="85"/>
    </row>
    <row r="101" spans="3:30" x14ac:dyDescent="0.25">
      <c r="C101" s="95"/>
      <c r="AA101" s="84"/>
      <c r="AC101" s="82"/>
      <c r="AD101" s="85"/>
    </row>
    <row r="102" spans="3:30" x14ac:dyDescent="0.25">
      <c r="C102" s="95"/>
      <c r="AA102" s="84"/>
      <c r="AC102" s="82"/>
      <c r="AD102" s="85"/>
    </row>
    <row r="103" spans="3:30" x14ac:dyDescent="0.25">
      <c r="C103" s="95"/>
      <c r="AA103" s="84"/>
      <c r="AC103" s="82"/>
      <c r="AD103" s="85"/>
    </row>
    <row r="104" spans="3:30" x14ac:dyDescent="0.25">
      <c r="C104" s="95"/>
      <c r="AA104" s="84"/>
      <c r="AC104" s="82"/>
      <c r="AD104" s="85"/>
    </row>
    <row r="105" spans="3:30" x14ac:dyDescent="0.25">
      <c r="C105" s="95"/>
      <c r="AA105" s="84"/>
      <c r="AC105" s="82"/>
      <c r="AD105" s="85"/>
    </row>
    <row r="106" spans="3:30" x14ac:dyDescent="0.25">
      <c r="C106" s="95"/>
      <c r="AA106" s="84"/>
      <c r="AC106" s="82"/>
      <c r="AD106" s="85"/>
    </row>
    <row r="107" spans="3:30" x14ac:dyDescent="0.25">
      <c r="C107" s="95"/>
      <c r="AA107" s="84"/>
      <c r="AC107" s="82"/>
      <c r="AD107" s="85"/>
    </row>
    <row r="108" spans="3:30" x14ac:dyDescent="0.25">
      <c r="C108" s="95"/>
      <c r="AA108" s="84"/>
      <c r="AC108" s="82"/>
      <c r="AD108" s="85"/>
    </row>
    <row r="109" spans="3:30" x14ac:dyDescent="0.25">
      <c r="C109" s="95"/>
      <c r="AA109" s="84"/>
      <c r="AC109" s="82"/>
      <c r="AD109" s="85"/>
    </row>
    <row r="110" spans="3:30" x14ac:dyDescent="0.25">
      <c r="C110" s="95"/>
      <c r="AA110" s="84"/>
      <c r="AC110" s="82"/>
      <c r="AD110" s="85"/>
    </row>
    <row r="111" spans="3:30" x14ac:dyDescent="0.25">
      <c r="C111" s="95"/>
      <c r="AA111" s="84"/>
      <c r="AC111" s="82"/>
      <c r="AD111" s="85"/>
    </row>
    <row r="112" spans="3:30" x14ac:dyDescent="0.25">
      <c r="C112" s="95"/>
      <c r="AA112" s="84"/>
      <c r="AC112" s="82"/>
      <c r="AD112" s="85"/>
    </row>
    <row r="113" spans="3:30" x14ac:dyDescent="0.25">
      <c r="C113" s="95"/>
      <c r="AA113" s="84"/>
      <c r="AC113" s="82"/>
      <c r="AD113" s="85"/>
    </row>
    <row r="114" spans="3:30" x14ac:dyDescent="0.25">
      <c r="C114" s="95"/>
      <c r="AA114" s="84"/>
      <c r="AC114" s="82"/>
      <c r="AD114" s="85"/>
    </row>
    <row r="115" spans="3:30" x14ac:dyDescent="0.25">
      <c r="C115" s="95"/>
      <c r="AA115" s="84"/>
      <c r="AC115" s="82"/>
      <c r="AD115" s="85"/>
    </row>
    <row r="116" spans="3:30" x14ac:dyDescent="0.25">
      <c r="C116" s="95"/>
      <c r="AA116" s="84"/>
      <c r="AC116" s="82"/>
      <c r="AD116" s="85"/>
    </row>
    <row r="117" spans="3:30" x14ac:dyDescent="0.25">
      <c r="C117" s="95"/>
      <c r="AA117" s="84"/>
      <c r="AC117" s="82"/>
      <c r="AD117" s="85"/>
    </row>
    <row r="118" spans="3:30" x14ac:dyDescent="0.25">
      <c r="C118" s="95"/>
      <c r="AA118" s="84"/>
      <c r="AC118" s="82"/>
      <c r="AD118" s="85"/>
    </row>
    <row r="119" spans="3:30" x14ac:dyDescent="0.25">
      <c r="C119" s="95"/>
      <c r="AA119" s="84"/>
      <c r="AC119" s="82"/>
      <c r="AD119" s="85"/>
    </row>
    <row r="120" spans="3:30" x14ac:dyDescent="0.25">
      <c r="C120" s="95"/>
      <c r="AA120" s="84"/>
      <c r="AC120" s="82"/>
      <c r="AD120" s="85"/>
    </row>
    <row r="121" spans="3:30" x14ac:dyDescent="0.25">
      <c r="C121" s="95"/>
      <c r="AA121" s="84"/>
      <c r="AC121" s="82"/>
      <c r="AD121" s="85"/>
    </row>
    <row r="122" spans="3:30" x14ac:dyDescent="0.25">
      <c r="C122" s="95"/>
      <c r="AA122" s="84"/>
      <c r="AC122" s="82"/>
      <c r="AD122" s="85"/>
    </row>
    <row r="123" spans="3:30" x14ac:dyDescent="0.25">
      <c r="C123" s="95"/>
      <c r="AA123" s="84"/>
      <c r="AC123" s="82"/>
      <c r="AD123" s="85"/>
    </row>
    <row r="124" spans="3:30" x14ac:dyDescent="0.25">
      <c r="C124" s="95"/>
      <c r="AA124" s="84"/>
      <c r="AC124" s="82"/>
      <c r="AD124" s="85"/>
    </row>
    <row r="125" spans="3:30" x14ac:dyDescent="0.25">
      <c r="C125" s="95"/>
      <c r="AA125" s="84"/>
      <c r="AC125" s="82"/>
      <c r="AD125" s="85"/>
    </row>
    <row r="126" spans="3:30" x14ac:dyDescent="0.25">
      <c r="C126" s="95"/>
      <c r="AA126" s="84"/>
      <c r="AC126" s="82"/>
      <c r="AD126" s="85"/>
    </row>
    <row r="127" spans="3:30" x14ac:dyDescent="0.25">
      <c r="C127" s="95"/>
      <c r="AA127" s="84"/>
      <c r="AC127" s="82"/>
      <c r="AD127" s="85"/>
    </row>
    <row r="128" spans="3:30" x14ac:dyDescent="0.25">
      <c r="C128" s="95"/>
      <c r="AA128" s="84"/>
      <c r="AC128" s="82"/>
      <c r="AD128" s="85"/>
    </row>
    <row r="129" spans="3:30" x14ac:dyDescent="0.25">
      <c r="C129" s="95"/>
      <c r="AA129" s="84"/>
      <c r="AC129" s="82"/>
      <c r="AD129" s="85"/>
    </row>
    <row r="130" spans="3:30" x14ac:dyDescent="0.25">
      <c r="C130" s="95"/>
      <c r="AA130" s="84"/>
      <c r="AC130" s="82"/>
      <c r="AD130" s="85"/>
    </row>
    <row r="131" spans="3:30" x14ac:dyDescent="0.25">
      <c r="C131" s="95"/>
      <c r="AA131" s="84"/>
      <c r="AC131" s="82"/>
      <c r="AD131" s="85"/>
    </row>
    <row r="132" spans="3:30" x14ac:dyDescent="0.25">
      <c r="C132" s="95"/>
      <c r="AA132" s="84"/>
      <c r="AC132" s="82"/>
      <c r="AD132" s="85"/>
    </row>
    <row r="133" spans="3:30" x14ac:dyDescent="0.25">
      <c r="C133" s="95"/>
      <c r="AA133" s="84"/>
      <c r="AC133" s="82"/>
      <c r="AD133" s="85"/>
    </row>
    <row r="134" spans="3:30" x14ac:dyDescent="0.25">
      <c r="C134" s="95"/>
      <c r="AA134" s="84"/>
      <c r="AC134" s="82"/>
      <c r="AD134" s="85"/>
    </row>
    <row r="135" spans="3:30" x14ac:dyDescent="0.25">
      <c r="C135" s="95"/>
      <c r="AA135" s="84"/>
      <c r="AC135" s="82"/>
      <c r="AD135" s="85"/>
    </row>
    <row r="136" spans="3:30" x14ac:dyDescent="0.25">
      <c r="C136" s="95"/>
      <c r="AA136" s="84"/>
      <c r="AC136" s="82"/>
      <c r="AD136" s="85"/>
    </row>
    <row r="137" spans="3:30" x14ac:dyDescent="0.25">
      <c r="C137" s="95"/>
      <c r="AA137" s="84"/>
      <c r="AC137" s="82"/>
      <c r="AD137" s="85"/>
    </row>
    <row r="138" spans="3:30" x14ac:dyDescent="0.25">
      <c r="C138" s="95"/>
      <c r="AA138" s="84"/>
      <c r="AC138" s="82"/>
      <c r="AD138" s="85"/>
    </row>
    <row r="139" spans="3:30" x14ac:dyDescent="0.25">
      <c r="C139" s="95"/>
      <c r="AA139" s="84"/>
      <c r="AC139" s="82"/>
      <c r="AD139" s="85"/>
    </row>
    <row r="140" spans="3:30" x14ac:dyDescent="0.25">
      <c r="C140" s="95"/>
      <c r="AA140" s="84"/>
      <c r="AC140" s="82"/>
      <c r="AD140" s="85"/>
    </row>
    <row r="141" spans="3:30" x14ac:dyDescent="0.25">
      <c r="C141" s="95"/>
      <c r="AA141" s="84"/>
      <c r="AC141" s="82"/>
      <c r="AD141" s="85"/>
    </row>
    <row r="142" spans="3:30" x14ac:dyDescent="0.25">
      <c r="C142" s="95"/>
      <c r="AA142" s="84"/>
      <c r="AC142" s="82"/>
      <c r="AD142" s="85"/>
    </row>
    <row r="143" spans="3:30" x14ac:dyDescent="0.25">
      <c r="C143" s="95"/>
      <c r="AA143" s="84"/>
      <c r="AC143" s="82"/>
      <c r="AD143" s="85"/>
    </row>
    <row r="144" spans="3:30" x14ac:dyDescent="0.25">
      <c r="C144" s="95"/>
      <c r="AA144" s="84"/>
      <c r="AC144" s="82"/>
      <c r="AD144" s="85"/>
    </row>
    <row r="145" spans="3:30" x14ac:dyDescent="0.25">
      <c r="C145" s="95"/>
      <c r="AA145" s="84"/>
      <c r="AC145" s="82"/>
      <c r="AD145" s="85"/>
    </row>
    <row r="146" spans="3:30" x14ac:dyDescent="0.25">
      <c r="C146" s="95"/>
      <c r="AA146" s="84"/>
      <c r="AC146" s="82"/>
      <c r="AD146" s="85"/>
    </row>
    <row r="147" spans="3:30" x14ac:dyDescent="0.25">
      <c r="C147" s="95"/>
      <c r="AA147" s="84"/>
      <c r="AC147" s="82"/>
      <c r="AD147" s="85"/>
    </row>
    <row r="148" spans="3:30" x14ac:dyDescent="0.25">
      <c r="C148" s="95"/>
      <c r="AA148" s="84"/>
      <c r="AC148" s="82"/>
      <c r="AD148" s="85"/>
    </row>
    <row r="149" spans="3:30" x14ac:dyDescent="0.25">
      <c r="C149" s="95"/>
      <c r="AA149" s="84"/>
      <c r="AC149" s="82"/>
      <c r="AD149" s="85"/>
    </row>
    <row r="150" spans="3:30" x14ac:dyDescent="0.25">
      <c r="C150" s="95"/>
      <c r="AA150" s="84"/>
      <c r="AC150" s="82"/>
      <c r="AD150" s="85"/>
    </row>
    <row r="151" spans="3:30" x14ac:dyDescent="0.25">
      <c r="C151" s="95"/>
      <c r="AA151" s="84"/>
      <c r="AC151" s="82"/>
      <c r="AD151" s="85"/>
    </row>
    <row r="152" spans="3:30" x14ac:dyDescent="0.25">
      <c r="C152" s="95"/>
      <c r="AA152" s="84"/>
      <c r="AC152" s="82"/>
      <c r="AD152" s="85"/>
    </row>
    <row r="153" spans="3:30" x14ac:dyDescent="0.25">
      <c r="C153" s="95"/>
      <c r="AA153" s="84"/>
      <c r="AC153" s="82"/>
      <c r="AD153" s="85"/>
    </row>
    <row r="154" spans="3:30" x14ac:dyDescent="0.25">
      <c r="C154" s="95"/>
      <c r="AA154" s="84"/>
      <c r="AC154" s="82"/>
      <c r="AD154" s="85"/>
    </row>
    <row r="155" spans="3:30" x14ac:dyDescent="0.25">
      <c r="C155" s="95"/>
      <c r="AA155" s="84"/>
      <c r="AC155" s="82"/>
      <c r="AD155" s="85"/>
    </row>
    <row r="156" spans="3:30" x14ac:dyDescent="0.25">
      <c r="C156" s="95"/>
      <c r="AA156" s="84"/>
      <c r="AC156" s="82"/>
      <c r="AD156" s="85"/>
    </row>
    <row r="157" spans="3:30" x14ac:dyDescent="0.25">
      <c r="C157" s="95"/>
      <c r="AA157" s="84"/>
      <c r="AC157" s="82"/>
      <c r="AD157" s="85"/>
    </row>
    <row r="158" spans="3:30" x14ac:dyDescent="0.25">
      <c r="C158" s="95"/>
      <c r="AA158" s="84"/>
      <c r="AC158" s="82"/>
      <c r="AD158" s="85"/>
    </row>
    <row r="159" spans="3:30" x14ac:dyDescent="0.25">
      <c r="C159" s="95"/>
      <c r="AA159" s="84"/>
      <c r="AC159" s="82"/>
      <c r="AD159" s="85"/>
    </row>
    <row r="160" spans="3:30" x14ac:dyDescent="0.25">
      <c r="C160" s="95"/>
      <c r="AA160" s="84"/>
      <c r="AC160" s="82"/>
      <c r="AD160" s="85"/>
    </row>
    <row r="161" spans="3:30" x14ac:dyDescent="0.25">
      <c r="C161" s="95"/>
      <c r="AA161" s="84"/>
      <c r="AC161" s="82"/>
      <c r="AD161" s="85"/>
    </row>
    <row r="162" spans="3:30" x14ac:dyDescent="0.25">
      <c r="C162" s="95"/>
      <c r="AA162" s="84"/>
      <c r="AC162" s="82"/>
      <c r="AD162" s="85"/>
    </row>
    <row r="163" spans="3:30" x14ac:dyDescent="0.25">
      <c r="C163" s="95"/>
      <c r="AA163" s="84"/>
      <c r="AC163" s="82"/>
      <c r="AD163" s="85"/>
    </row>
    <row r="164" spans="3:30" x14ac:dyDescent="0.25">
      <c r="C164" s="95"/>
      <c r="AA164" s="84"/>
      <c r="AC164" s="82"/>
      <c r="AD164" s="85"/>
    </row>
    <row r="165" spans="3:30" x14ac:dyDescent="0.25">
      <c r="C165" s="95"/>
      <c r="AA165" s="84"/>
      <c r="AC165" s="82"/>
      <c r="AD165" s="85"/>
    </row>
    <row r="166" spans="3:30" x14ac:dyDescent="0.25">
      <c r="C166" s="95"/>
      <c r="AA166" s="84"/>
      <c r="AC166" s="82"/>
      <c r="AD166" s="85"/>
    </row>
    <row r="167" spans="3:30" x14ac:dyDescent="0.25">
      <c r="C167" s="95"/>
      <c r="AA167" s="84"/>
      <c r="AC167" s="82"/>
      <c r="AD167" s="85"/>
    </row>
    <row r="168" spans="3:30" x14ac:dyDescent="0.25">
      <c r="C168" s="95"/>
      <c r="AA168" s="84"/>
      <c r="AC168" s="82"/>
      <c r="AD168" s="85"/>
    </row>
    <row r="169" spans="3:30" x14ac:dyDescent="0.25">
      <c r="C169" s="95"/>
      <c r="AA169" s="84"/>
      <c r="AC169" s="82"/>
      <c r="AD169" s="85"/>
    </row>
    <row r="170" spans="3:30" x14ac:dyDescent="0.25">
      <c r="C170" s="95"/>
      <c r="AA170" s="84"/>
      <c r="AC170" s="82"/>
      <c r="AD170" s="85"/>
    </row>
    <row r="171" spans="3:30" x14ac:dyDescent="0.25">
      <c r="C171" s="95"/>
      <c r="AA171" s="84"/>
      <c r="AC171" s="82"/>
      <c r="AD171" s="85"/>
    </row>
    <row r="172" spans="3:30" x14ac:dyDescent="0.25">
      <c r="C172" s="95"/>
      <c r="AA172" s="84"/>
      <c r="AC172" s="82"/>
      <c r="AD172" s="85"/>
    </row>
    <row r="173" spans="3:30" x14ac:dyDescent="0.25">
      <c r="C173" s="95"/>
      <c r="AA173" s="84"/>
      <c r="AC173" s="82"/>
      <c r="AD173" s="85"/>
    </row>
    <row r="174" spans="3:30" x14ac:dyDescent="0.25">
      <c r="C174" s="95"/>
      <c r="AA174" s="84"/>
      <c r="AC174" s="82"/>
      <c r="AD174" s="85"/>
    </row>
    <row r="175" spans="3:30" x14ac:dyDescent="0.25">
      <c r="C175" s="95"/>
      <c r="AA175" s="84"/>
      <c r="AC175" s="82"/>
      <c r="AD175" s="85"/>
    </row>
    <row r="176" spans="3:30" x14ac:dyDescent="0.25">
      <c r="C176" s="95"/>
      <c r="AA176" s="84"/>
      <c r="AC176" s="82"/>
      <c r="AD176" s="85"/>
    </row>
    <row r="177" spans="3:30" x14ac:dyDescent="0.25">
      <c r="C177" s="95"/>
      <c r="AA177" s="84"/>
      <c r="AC177" s="82"/>
      <c r="AD177" s="85"/>
    </row>
    <row r="178" spans="3:30" x14ac:dyDescent="0.25">
      <c r="C178" s="95"/>
      <c r="AA178" s="84"/>
      <c r="AC178" s="82"/>
      <c r="AD178" s="85"/>
    </row>
    <row r="179" spans="3:30" x14ac:dyDescent="0.25">
      <c r="C179" s="95"/>
      <c r="AA179" s="84"/>
      <c r="AC179" s="82"/>
      <c r="AD179" s="85"/>
    </row>
    <row r="180" spans="3:30" x14ac:dyDescent="0.25">
      <c r="C180" s="95"/>
      <c r="AA180" s="84"/>
      <c r="AC180" s="82"/>
      <c r="AD180" s="85"/>
    </row>
    <row r="181" spans="3:30" x14ac:dyDescent="0.25">
      <c r="C181" s="95"/>
      <c r="AA181" s="84"/>
      <c r="AC181" s="82"/>
      <c r="AD181" s="85"/>
    </row>
    <row r="182" spans="3:30" x14ac:dyDescent="0.25">
      <c r="C182" s="95"/>
      <c r="AA182" s="84"/>
      <c r="AC182" s="82"/>
      <c r="AD182" s="85"/>
    </row>
    <row r="183" spans="3:30" x14ac:dyDescent="0.25">
      <c r="C183" s="95"/>
      <c r="AA183" s="84"/>
      <c r="AC183" s="82"/>
      <c r="AD183" s="85"/>
    </row>
    <row r="184" spans="3:30" x14ac:dyDescent="0.25">
      <c r="C184" s="95"/>
      <c r="AA184" s="84"/>
      <c r="AC184" s="82"/>
      <c r="AD184" s="85"/>
    </row>
    <row r="185" spans="3:30" x14ac:dyDescent="0.25">
      <c r="C185" s="95"/>
      <c r="AA185" s="84"/>
      <c r="AC185" s="82"/>
      <c r="AD185" s="85"/>
    </row>
    <row r="186" spans="3:30" x14ac:dyDescent="0.25">
      <c r="C186" s="95"/>
      <c r="AA186" s="84"/>
      <c r="AC186" s="82"/>
      <c r="AD186" s="85"/>
    </row>
    <row r="187" spans="3:30" x14ac:dyDescent="0.25">
      <c r="C187" s="95"/>
      <c r="AA187" s="84"/>
      <c r="AC187" s="82"/>
      <c r="AD187" s="85"/>
    </row>
    <row r="188" spans="3:30" x14ac:dyDescent="0.25">
      <c r="C188" s="95"/>
      <c r="AA188" s="84"/>
      <c r="AC188" s="82"/>
      <c r="AD188" s="85"/>
    </row>
    <row r="189" spans="3:30" x14ac:dyDescent="0.25">
      <c r="C189" s="95"/>
      <c r="AA189" s="84"/>
      <c r="AC189" s="82"/>
      <c r="AD189" s="85"/>
    </row>
    <row r="190" spans="3:30" x14ac:dyDescent="0.25">
      <c r="C190" s="95"/>
      <c r="AA190" s="84"/>
      <c r="AC190" s="82"/>
      <c r="AD190" s="85"/>
    </row>
    <row r="191" spans="3:30" x14ac:dyDescent="0.25">
      <c r="C191" s="95"/>
      <c r="AA191" s="84"/>
      <c r="AC191" s="82"/>
      <c r="AD191" s="85"/>
    </row>
    <row r="192" spans="3:30" x14ac:dyDescent="0.25">
      <c r="C192" s="95"/>
      <c r="AA192" s="84"/>
      <c r="AC192" s="82"/>
      <c r="AD192" s="85"/>
    </row>
    <row r="193" spans="3:30" x14ac:dyDescent="0.25">
      <c r="C193" s="95"/>
      <c r="AA193" s="84"/>
      <c r="AC193" s="82"/>
      <c r="AD193" s="85"/>
    </row>
    <row r="194" spans="3:30" x14ac:dyDescent="0.25">
      <c r="C194" s="95"/>
      <c r="AA194" s="84"/>
      <c r="AC194" s="82"/>
      <c r="AD194" s="85"/>
    </row>
    <row r="195" spans="3:30" x14ac:dyDescent="0.25">
      <c r="C195" s="95"/>
      <c r="AA195" s="84"/>
      <c r="AC195" s="82"/>
      <c r="AD195" s="85"/>
    </row>
    <row r="196" spans="3:30" x14ac:dyDescent="0.25">
      <c r="C196" s="95"/>
      <c r="AA196" s="84"/>
      <c r="AC196" s="82"/>
      <c r="AD196" s="85"/>
    </row>
    <row r="197" spans="3:30" x14ac:dyDescent="0.25">
      <c r="C197" s="95"/>
      <c r="AA197" s="84"/>
      <c r="AC197" s="82"/>
      <c r="AD197" s="85"/>
    </row>
    <row r="198" spans="3:30" x14ac:dyDescent="0.25">
      <c r="C198" s="95"/>
      <c r="AA198" s="84"/>
      <c r="AC198" s="82"/>
      <c r="AD198" s="85"/>
    </row>
    <row r="199" spans="3:30" x14ac:dyDescent="0.25">
      <c r="C199" s="95"/>
      <c r="AA199" s="84"/>
      <c r="AC199" s="82"/>
      <c r="AD199" s="85"/>
    </row>
    <row r="200" spans="3:30" x14ac:dyDescent="0.25">
      <c r="C200" s="95"/>
      <c r="AA200" s="84"/>
      <c r="AC200" s="82"/>
      <c r="AD200" s="85"/>
    </row>
    <row r="201" spans="3:30" x14ac:dyDescent="0.25">
      <c r="C201" s="95"/>
      <c r="AA201" s="84"/>
      <c r="AC201" s="82"/>
      <c r="AD201" s="85"/>
    </row>
    <row r="202" spans="3:30" x14ac:dyDescent="0.25">
      <c r="C202" s="95"/>
      <c r="AA202" s="84"/>
      <c r="AC202" s="82"/>
      <c r="AD202" s="85"/>
    </row>
    <row r="203" spans="3:30" x14ac:dyDescent="0.25">
      <c r="C203" s="95"/>
      <c r="AA203" s="84"/>
      <c r="AC203" s="82"/>
      <c r="AD203" s="85"/>
    </row>
    <row r="204" spans="3:30" x14ac:dyDescent="0.25">
      <c r="C204" s="95"/>
      <c r="AA204" s="84"/>
      <c r="AC204" s="82"/>
      <c r="AD204" s="85"/>
    </row>
    <row r="205" spans="3:30" x14ac:dyDescent="0.25">
      <c r="C205" s="95"/>
      <c r="AA205" s="84"/>
      <c r="AC205" s="82"/>
      <c r="AD205" s="85"/>
    </row>
    <row r="206" spans="3:30" x14ac:dyDescent="0.25">
      <c r="C206" s="95"/>
      <c r="AA206" s="84"/>
      <c r="AC206" s="82"/>
      <c r="AD206" s="85"/>
    </row>
    <row r="207" spans="3:30" x14ac:dyDescent="0.25">
      <c r="C207" s="95"/>
      <c r="AA207" s="84"/>
      <c r="AC207" s="82"/>
      <c r="AD207" s="85"/>
    </row>
    <row r="208" spans="3:30" x14ac:dyDescent="0.25">
      <c r="C208" s="95"/>
      <c r="AA208" s="84"/>
      <c r="AC208" s="82"/>
      <c r="AD208" s="85"/>
    </row>
    <row r="209" spans="3:30" x14ac:dyDescent="0.25">
      <c r="C209" s="95"/>
      <c r="AA209" s="84"/>
      <c r="AC209" s="82"/>
      <c r="AD209" s="85"/>
    </row>
    <row r="210" spans="3:30" x14ac:dyDescent="0.25">
      <c r="C210" s="95"/>
      <c r="AA210" s="84"/>
      <c r="AC210" s="82"/>
      <c r="AD210" s="85"/>
    </row>
    <row r="211" spans="3:30" x14ac:dyDescent="0.25">
      <c r="C211" s="95"/>
      <c r="AA211" s="84"/>
      <c r="AC211" s="82"/>
      <c r="AD211" s="85"/>
    </row>
    <row r="212" spans="3:30" x14ac:dyDescent="0.25">
      <c r="C212" s="95"/>
      <c r="AA212" s="84"/>
      <c r="AC212" s="82"/>
      <c r="AD212" s="85"/>
    </row>
    <row r="213" spans="3:30" x14ac:dyDescent="0.25">
      <c r="C213" s="95"/>
      <c r="AA213" s="84"/>
      <c r="AC213" s="82"/>
      <c r="AD213" s="85"/>
    </row>
    <row r="214" spans="3:30" x14ac:dyDescent="0.25">
      <c r="C214" s="95"/>
      <c r="AA214" s="84"/>
      <c r="AC214" s="82"/>
      <c r="AD214" s="85"/>
    </row>
    <row r="215" spans="3:30" x14ac:dyDescent="0.25">
      <c r="C215" s="95"/>
      <c r="AA215" s="84"/>
      <c r="AC215" s="82"/>
      <c r="AD215" s="85"/>
    </row>
    <row r="216" spans="3:30" x14ac:dyDescent="0.25">
      <c r="C216" s="95"/>
      <c r="AA216" s="84"/>
      <c r="AC216" s="82"/>
      <c r="AD216" s="85"/>
    </row>
    <row r="217" spans="3:30" x14ac:dyDescent="0.25">
      <c r="C217" s="95"/>
      <c r="AA217" s="84"/>
      <c r="AC217" s="82"/>
      <c r="AD217" s="85"/>
    </row>
    <row r="218" spans="3:30" x14ac:dyDescent="0.25">
      <c r="C218" s="95"/>
      <c r="AA218" s="84"/>
      <c r="AC218" s="82"/>
      <c r="AD218" s="85"/>
    </row>
    <row r="219" spans="3:30" x14ac:dyDescent="0.25">
      <c r="C219" s="95"/>
      <c r="AA219" s="84"/>
      <c r="AC219" s="82"/>
      <c r="AD219" s="85"/>
    </row>
    <row r="220" spans="3:30" x14ac:dyDescent="0.25">
      <c r="C220" s="95"/>
      <c r="AA220" s="84"/>
      <c r="AC220" s="82"/>
      <c r="AD220" s="85"/>
    </row>
    <row r="221" spans="3:30" x14ac:dyDescent="0.25">
      <c r="C221" s="95"/>
      <c r="AA221" s="84"/>
      <c r="AC221" s="82"/>
      <c r="AD221" s="85"/>
    </row>
    <row r="222" spans="3:30" x14ac:dyDescent="0.25">
      <c r="C222" s="95"/>
      <c r="AA222" s="84"/>
      <c r="AC222" s="82"/>
      <c r="AD222" s="85"/>
    </row>
    <row r="223" spans="3:30" x14ac:dyDescent="0.25">
      <c r="C223" s="95"/>
      <c r="AA223" s="84"/>
      <c r="AC223" s="82"/>
      <c r="AD223" s="85"/>
    </row>
    <row r="224" spans="3:30" x14ac:dyDescent="0.25">
      <c r="C224" s="95"/>
      <c r="AA224" s="84"/>
      <c r="AC224" s="82"/>
      <c r="AD224" s="85"/>
    </row>
    <row r="225" spans="3:30" x14ac:dyDescent="0.25">
      <c r="C225" s="95"/>
      <c r="AA225" s="84"/>
      <c r="AC225" s="82"/>
      <c r="AD225" s="85"/>
    </row>
    <row r="226" spans="3:30" x14ac:dyDescent="0.25">
      <c r="C226" s="95"/>
      <c r="AA226" s="84"/>
      <c r="AC226" s="82"/>
      <c r="AD226" s="85"/>
    </row>
    <row r="227" spans="3:30" x14ac:dyDescent="0.25">
      <c r="C227" s="95"/>
      <c r="AA227" s="84"/>
      <c r="AC227" s="82"/>
      <c r="AD227" s="85"/>
    </row>
    <row r="228" spans="3:30" x14ac:dyDescent="0.25">
      <c r="C228" s="95"/>
      <c r="AA228" s="84"/>
      <c r="AC228" s="82"/>
      <c r="AD228" s="85"/>
    </row>
    <row r="229" spans="3:30" x14ac:dyDescent="0.25">
      <c r="C229" s="95"/>
      <c r="AA229" s="84"/>
      <c r="AC229" s="82"/>
      <c r="AD229" s="85"/>
    </row>
    <row r="230" spans="3:30" x14ac:dyDescent="0.25">
      <c r="C230" s="95"/>
      <c r="AA230" s="84"/>
      <c r="AC230" s="82"/>
      <c r="AD230" s="85"/>
    </row>
    <row r="231" spans="3:30" x14ac:dyDescent="0.25">
      <c r="C231" s="95"/>
      <c r="AA231" s="84"/>
      <c r="AC231" s="82"/>
      <c r="AD231" s="85"/>
    </row>
    <row r="232" spans="3:30" x14ac:dyDescent="0.25">
      <c r="C232" s="95"/>
      <c r="AA232" s="84"/>
      <c r="AC232" s="82"/>
      <c r="AD232" s="85"/>
    </row>
    <row r="233" spans="3:30" x14ac:dyDescent="0.25">
      <c r="C233" s="95"/>
      <c r="AA233" s="84"/>
      <c r="AC233" s="82"/>
      <c r="AD233" s="85"/>
    </row>
    <row r="234" spans="3:30" x14ac:dyDescent="0.25">
      <c r="C234" s="95"/>
      <c r="AA234" s="84"/>
      <c r="AC234" s="82"/>
      <c r="AD234" s="85"/>
    </row>
    <row r="235" spans="3:30" x14ac:dyDescent="0.25">
      <c r="C235" s="95"/>
      <c r="AA235" s="84"/>
      <c r="AC235" s="82"/>
      <c r="AD235" s="85"/>
    </row>
    <row r="236" spans="3:30" x14ac:dyDescent="0.25">
      <c r="C236" s="95"/>
      <c r="AA236" s="84"/>
      <c r="AC236" s="82"/>
      <c r="AD236" s="85"/>
    </row>
    <row r="237" spans="3:30" x14ac:dyDescent="0.25">
      <c r="C237" s="95"/>
      <c r="AA237" s="84"/>
      <c r="AC237" s="82"/>
      <c r="AD237" s="85"/>
    </row>
    <row r="238" spans="3:30" x14ac:dyDescent="0.25">
      <c r="C238" s="95"/>
      <c r="AA238" s="84"/>
      <c r="AC238" s="82"/>
      <c r="AD238" s="85"/>
    </row>
    <row r="239" spans="3:30" x14ac:dyDescent="0.25">
      <c r="C239" s="95"/>
      <c r="AA239" s="84"/>
      <c r="AC239" s="82"/>
      <c r="AD239" s="85"/>
    </row>
    <row r="240" spans="3:30" x14ac:dyDescent="0.25">
      <c r="C240" s="95"/>
      <c r="AA240" s="84"/>
      <c r="AC240" s="82"/>
      <c r="AD240" s="85"/>
    </row>
    <row r="241" spans="3:30" x14ac:dyDescent="0.25">
      <c r="C241" s="95"/>
      <c r="AA241" s="84"/>
      <c r="AC241" s="82"/>
      <c r="AD241" s="85"/>
    </row>
    <row r="242" spans="3:30" x14ac:dyDescent="0.25">
      <c r="C242" s="95"/>
      <c r="AA242" s="84"/>
      <c r="AC242" s="82"/>
      <c r="AD242" s="85"/>
    </row>
    <row r="243" spans="3:30" x14ac:dyDescent="0.25">
      <c r="C243" s="95"/>
      <c r="AA243" s="84"/>
      <c r="AC243" s="82"/>
      <c r="AD243" s="85"/>
    </row>
    <row r="244" spans="3:30" x14ac:dyDescent="0.25">
      <c r="C244" s="95"/>
      <c r="AA244" s="84"/>
      <c r="AC244" s="82"/>
      <c r="AD244" s="85"/>
    </row>
    <row r="245" spans="3:30" x14ac:dyDescent="0.25">
      <c r="C245" s="95"/>
      <c r="AA245" s="84"/>
      <c r="AC245" s="82"/>
      <c r="AD245" s="85"/>
    </row>
    <row r="246" spans="3:30" x14ac:dyDescent="0.25">
      <c r="C246" s="95"/>
      <c r="AA246" s="84"/>
      <c r="AC246" s="82"/>
      <c r="AD246" s="85"/>
    </row>
    <row r="247" spans="3:30" x14ac:dyDescent="0.25">
      <c r="C247" s="95"/>
      <c r="AA247" s="84"/>
      <c r="AC247" s="82"/>
      <c r="AD247" s="85"/>
    </row>
    <row r="248" spans="3:30" x14ac:dyDescent="0.25">
      <c r="C248" s="95"/>
      <c r="AA248" s="84"/>
      <c r="AC248" s="82"/>
      <c r="AD248" s="85"/>
    </row>
    <row r="249" spans="3:30" x14ac:dyDescent="0.25">
      <c r="C249" s="95"/>
      <c r="AA249" s="84"/>
      <c r="AC249" s="82"/>
      <c r="AD249" s="85"/>
    </row>
    <row r="250" spans="3:30" x14ac:dyDescent="0.25">
      <c r="C250" s="95"/>
      <c r="AA250" s="84"/>
      <c r="AC250" s="82"/>
      <c r="AD250" s="85"/>
    </row>
    <row r="251" spans="3:30" x14ac:dyDescent="0.25">
      <c r="C251" s="95"/>
      <c r="AA251" s="84"/>
      <c r="AC251" s="82"/>
      <c r="AD251" s="85"/>
    </row>
    <row r="252" spans="3:30" x14ac:dyDescent="0.25">
      <c r="C252" s="95"/>
      <c r="AA252" s="84"/>
      <c r="AC252" s="82"/>
      <c r="AD252" s="85"/>
    </row>
    <row r="253" spans="3:30" x14ac:dyDescent="0.25">
      <c r="C253" s="95"/>
      <c r="AA253" s="84"/>
      <c r="AC253" s="82"/>
      <c r="AD253" s="85"/>
    </row>
    <row r="254" spans="3:30" x14ac:dyDescent="0.25">
      <c r="C254" s="95"/>
      <c r="AA254" s="84"/>
      <c r="AC254" s="82"/>
      <c r="AD254" s="85"/>
    </row>
    <row r="255" spans="3:30" x14ac:dyDescent="0.25">
      <c r="C255" s="95"/>
      <c r="AA255" s="84"/>
      <c r="AC255" s="82"/>
      <c r="AD255" s="85"/>
    </row>
    <row r="256" spans="3:30" x14ac:dyDescent="0.25">
      <c r="C256" s="95"/>
      <c r="AA256" s="84"/>
      <c r="AC256" s="82"/>
      <c r="AD256" s="85"/>
    </row>
    <row r="257" spans="3:30" x14ac:dyDescent="0.25">
      <c r="C257" s="95"/>
      <c r="AA257" s="84"/>
      <c r="AC257" s="82"/>
      <c r="AD257" s="85"/>
    </row>
    <row r="258" spans="3:30" x14ac:dyDescent="0.25">
      <c r="C258" s="95"/>
      <c r="AA258" s="84"/>
      <c r="AC258" s="82"/>
      <c r="AD258" s="85"/>
    </row>
    <row r="259" spans="3:30" x14ac:dyDescent="0.25">
      <c r="C259" s="95"/>
      <c r="AA259" s="84"/>
      <c r="AC259" s="82"/>
      <c r="AD259" s="85"/>
    </row>
    <row r="260" spans="3:30" x14ac:dyDescent="0.25">
      <c r="C260" s="95"/>
      <c r="AA260" s="84"/>
      <c r="AC260" s="82"/>
      <c r="AD260" s="85"/>
    </row>
    <row r="261" spans="3:30" x14ac:dyDescent="0.25">
      <c r="C261" s="95"/>
      <c r="AA261" s="84"/>
      <c r="AC261" s="82"/>
      <c r="AD261" s="85"/>
    </row>
    <row r="262" spans="3:30" x14ac:dyDescent="0.25">
      <c r="C262" s="95"/>
      <c r="AA262" s="84"/>
      <c r="AC262" s="82"/>
      <c r="AD262" s="85"/>
    </row>
    <row r="263" spans="3:30" x14ac:dyDescent="0.25">
      <c r="C263" s="95"/>
      <c r="AA263" s="84"/>
      <c r="AC263" s="82"/>
      <c r="AD263" s="85"/>
    </row>
    <row r="264" spans="3:30" x14ac:dyDescent="0.25">
      <c r="C264" s="95"/>
      <c r="AA264" s="84"/>
      <c r="AC264" s="82"/>
      <c r="AD264" s="85"/>
    </row>
    <row r="265" spans="3:30" x14ac:dyDescent="0.25">
      <c r="C265" s="95"/>
      <c r="AA265" s="84"/>
      <c r="AC265" s="82"/>
      <c r="AD265" s="85"/>
    </row>
    <row r="266" spans="3:30" x14ac:dyDescent="0.25">
      <c r="C266" s="95"/>
      <c r="AA266" s="84"/>
      <c r="AC266" s="82"/>
      <c r="AD266" s="85"/>
    </row>
    <row r="267" spans="3:30" x14ac:dyDescent="0.25">
      <c r="C267" s="95"/>
      <c r="AA267" s="84"/>
      <c r="AC267" s="82"/>
      <c r="AD267" s="85"/>
    </row>
    <row r="268" spans="3:30" x14ac:dyDescent="0.25">
      <c r="C268" s="95"/>
      <c r="AA268" s="84"/>
      <c r="AC268" s="82"/>
      <c r="AD268" s="85"/>
    </row>
    <row r="269" spans="3:30" x14ac:dyDescent="0.25">
      <c r="C269" s="95"/>
      <c r="AA269" s="84"/>
      <c r="AC269" s="82"/>
      <c r="AD269" s="85"/>
    </row>
    <row r="270" spans="3:30" x14ac:dyDescent="0.25">
      <c r="C270" s="95"/>
      <c r="AA270" s="84"/>
      <c r="AC270" s="82"/>
      <c r="AD270" s="85"/>
    </row>
    <row r="271" spans="3:30" x14ac:dyDescent="0.25">
      <c r="C271" s="95"/>
      <c r="AA271" s="84"/>
      <c r="AC271" s="82"/>
      <c r="AD271" s="85"/>
    </row>
    <row r="272" spans="3:30" x14ac:dyDescent="0.25">
      <c r="C272" s="95"/>
      <c r="AA272" s="84"/>
      <c r="AC272" s="82"/>
      <c r="AD272" s="85"/>
    </row>
    <row r="273" spans="3:30" x14ac:dyDescent="0.25">
      <c r="C273" s="95"/>
      <c r="AA273" s="84"/>
      <c r="AC273" s="82"/>
      <c r="AD273" s="85"/>
    </row>
    <row r="274" spans="3:30" x14ac:dyDescent="0.25">
      <c r="C274" s="95"/>
      <c r="AA274" s="84"/>
      <c r="AC274" s="82"/>
      <c r="AD274" s="85"/>
    </row>
    <row r="275" spans="3:30" x14ac:dyDescent="0.25">
      <c r="C275" s="95"/>
      <c r="AA275" s="84"/>
      <c r="AC275" s="82"/>
      <c r="AD275" s="85"/>
    </row>
    <row r="276" spans="3:30" x14ac:dyDescent="0.25">
      <c r="C276" s="95"/>
      <c r="AA276" s="84"/>
      <c r="AC276" s="82"/>
      <c r="AD276" s="85"/>
    </row>
    <row r="277" spans="3:30" x14ac:dyDescent="0.25">
      <c r="C277" s="95"/>
      <c r="AA277" s="84"/>
      <c r="AC277" s="82"/>
      <c r="AD277" s="85"/>
    </row>
    <row r="278" spans="3:30" x14ac:dyDescent="0.25">
      <c r="C278" s="95"/>
      <c r="AA278" s="84"/>
      <c r="AC278" s="82"/>
      <c r="AD278" s="85"/>
    </row>
    <row r="279" spans="3:30" x14ac:dyDescent="0.25">
      <c r="C279" s="95"/>
      <c r="AA279" s="84"/>
      <c r="AC279" s="82"/>
      <c r="AD279" s="85"/>
    </row>
    <row r="280" spans="3:30" x14ac:dyDescent="0.25">
      <c r="C280" s="95"/>
      <c r="AA280" s="84"/>
      <c r="AC280" s="82"/>
      <c r="AD280" s="85"/>
    </row>
    <row r="281" spans="3:30" x14ac:dyDescent="0.25">
      <c r="C281" s="95"/>
      <c r="AA281" s="84"/>
      <c r="AC281" s="82"/>
      <c r="AD281" s="85"/>
    </row>
    <row r="282" spans="3:30" x14ac:dyDescent="0.25">
      <c r="C282" s="95"/>
      <c r="AA282" s="84"/>
      <c r="AC282" s="82"/>
      <c r="AD282" s="85"/>
    </row>
    <row r="283" spans="3:30" x14ac:dyDescent="0.25">
      <c r="C283" s="95"/>
      <c r="AA283" s="84"/>
      <c r="AC283" s="82"/>
      <c r="AD283" s="85"/>
    </row>
    <row r="284" spans="3:30" x14ac:dyDescent="0.25">
      <c r="C284" s="95"/>
      <c r="AA284" s="84"/>
      <c r="AC284" s="82"/>
      <c r="AD284" s="85"/>
    </row>
    <row r="285" spans="3:30" x14ac:dyDescent="0.25">
      <c r="C285" s="95"/>
      <c r="AA285" s="84"/>
      <c r="AC285" s="82"/>
      <c r="AD285" s="85"/>
    </row>
    <row r="286" spans="3:30" x14ac:dyDescent="0.25">
      <c r="C286" s="95"/>
      <c r="AA286" s="84"/>
      <c r="AC286" s="82"/>
      <c r="AD286" s="85"/>
    </row>
    <row r="287" spans="3:30" x14ac:dyDescent="0.25">
      <c r="C287" s="95"/>
      <c r="AA287" s="84"/>
      <c r="AC287" s="82"/>
      <c r="AD287" s="85"/>
    </row>
    <row r="288" spans="3:30" x14ac:dyDescent="0.25">
      <c r="C288" s="95"/>
      <c r="AA288" s="84"/>
      <c r="AC288" s="82"/>
      <c r="AD288" s="85"/>
    </row>
    <row r="289" spans="3:30" x14ac:dyDescent="0.25">
      <c r="C289" s="95"/>
      <c r="AA289" s="84"/>
      <c r="AC289" s="82"/>
      <c r="AD289" s="85"/>
    </row>
    <row r="290" spans="3:30" x14ac:dyDescent="0.25">
      <c r="C290" s="95"/>
      <c r="AA290" s="84"/>
      <c r="AC290" s="82"/>
      <c r="AD290" s="85"/>
    </row>
    <row r="291" spans="3:30" x14ac:dyDescent="0.25">
      <c r="C291" s="95"/>
      <c r="AA291" s="84"/>
      <c r="AC291" s="82"/>
      <c r="AD291" s="85"/>
    </row>
    <row r="292" spans="3:30" x14ac:dyDescent="0.25">
      <c r="C292" s="95"/>
      <c r="AA292" s="84"/>
      <c r="AC292" s="82"/>
      <c r="AD292" s="85"/>
    </row>
    <row r="293" spans="3:30" x14ac:dyDescent="0.25">
      <c r="C293" s="95"/>
      <c r="AA293" s="84"/>
      <c r="AC293" s="82"/>
      <c r="AD293" s="85"/>
    </row>
    <row r="294" spans="3:30" x14ac:dyDescent="0.25">
      <c r="C294" s="95"/>
      <c r="AA294" s="84"/>
      <c r="AC294" s="82"/>
      <c r="AD294" s="85"/>
    </row>
    <row r="295" spans="3:30" x14ac:dyDescent="0.25">
      <c r="C295" s="95"/>
      <c r="AA295" s="84"/>
      <c r="AC295" s="82"/>
      <c r="AD295" s="85"/>
    </row>
    <row r="296" spans="3:30" x14ac:dyDescent="0.25">
      <c r="C296" s="95"/>
      <c r="AA296" s="84"/>
      <c r="AC296" s="82"/>
      <c r="AD296" s="85"/>
    </row>
    <row r="297" spans="3:30" x14ac:dyDescent="0.25">
      <c r="C297" s="95"/>
      <c r="AA297" s="84"/>
      <c r="AC297" s="82"/>
      <c r="AD297" s="85"/>
    </row>
    <row r="298" spans="3:30" x14ac:dyDescent="0.25">
      <c r="C298" s="95"/>
      <c r="AA298" s="84"/>
      <c r="AC298" s="82"/>
      <c r="AD298" s="85"/>
    </row>
    <row r="299" spans="3:30" x14ac:dyDescent="0.25">
      <c r="C299" s="95"/>
      <c r="AA299" s="84"/>
      <c r="AC299" s="82"/>
      <c r="AD299" s="85"/>
    </row>
    <row r="300" spans="3:30" x14ac:dyDescent="0.25">
      <c r="C300" s="95"/>
      <c r="AA300" s="84"/>
      <c r="AC300" s="82"/>
      <c r="AD300" s="85"/>
    </row>
    <row r="301" spans="3:30" x14ac:dyDescent="0.25">
      <c r="C301" s="95"/>
      <c r="AA301" s="84"/>
      <c r="AC301" s="82"/>
      <c r="AD301" s="85"/>
    </row>
    <row r="302" spans="3:30" x14ac:dyDescent="0.25">
      <c r="C302" s="95"/>
      <c r="AA302" s="84"/>
      <c r="AC302" s="82"/>
      <c r="AD302" s="85"/>
    </row>
    <row r="303" spans="3:30" x14ac:dyDescent="0.25">
      <c r="C303" s="95"/>
      <c r="AA303" s="84"/>
      <c r="AC303" s="82"/>
      <c r="AD303" s="85"/>
    </row>
    <row r="304" spans="3:30" x14ac:dyDescent="0.25">
      <c r="C304" s="95"/>
      <c r="AA304" s="84"/>
      <c r="AC304" s="82"/>
      <c r="AD304" s="85"/>
    </row>
    <row r="305" spans="3:30" x14ac:dyDescent="0.25">
      <c r="C305" s="95"/>
      <c r="AA305" s="84"/>
      <c r="AC305" s="82"/>
      <c r="AD305" s="85"/>
    </row>
    <row r="306" spans="3:30" x14ac:dyDescent="0.25">
      <c r="C306" s="95"/>
      <c r="AA306" s="84"/>
      <c r="AC306" s="82"/>
      <c r="AD306" s="85"/>
    </row>
    <row r="307" spans="3:30" x14ac:dyDescent="0.25">
      <c r="C307" s="95"/>
      <c r="AA307" s="84"/>
      <c r="AC307" s="82"/>
      <c r="AD307" s="85"/>
    </row>
    <row r="308" spans="3:30" x14ac:dyDescent="0.25">
      <c r="C308" s="95"/>
      <c r="AA308" s="84"/>
      <c r="AC308" s="82"/>
      <c r="AD308" s="85"/>
    </row>
    <row r="309" spans="3:30" x14ac:dyDescent="0.25">
      <c r="C309" s="95"/>
      <c r="AA309" s="84"/>
      <c r="AC309" s="82"/>
      <c r="AD309" s="85"/>
    </row>
    <row r="310" spans="3:30" x14ac:dyDescent="0.25">
      <c r="C310" s="95"/>
      <c r="AA310" s="84"/>
      <c r="AC310" s="82"/>
      <c r="AD310" s="85"/>
    </row>
    <row r="311" spans="3:30" x14ac:dyDescent="0.25">
      <c r="C311" s="95"/>
      <c r="AA311" s="84"/>
      <c r="AC311" s="82"/>
      <c r="AD311" s="85"/>
    </row>
    <row r="312" spans="3:30" x14ac:dyDescent="0.25">
      <c r="C312" s="95"/>
      <c r="AA312" s="84"/>
      <c r="AC312" s="82"/>
      <c r="AD312" s="85"/>
    </row>
    <row r="313" spans="3:30" x14ac:dyDescent="0.25">
      <c r="C313" s="95"/>
      <c r="AA313" s="84"/>
      <c r="AC313" s="82"/>
      <c r="AD313" s="85"/>
    </row>
    <row r="314" spans="3:30" x14ac:dyDescent="0.25">
      <c r="C314" s="95"/>
      <c r="AA314" s="84"/>
      <c r="AC314" s="82"/>
      <c r="AD314" s="85"/>
    </row>
    <row r="315" spans="3:30" x14ac:dyDescent="0.25">
      <c r="C315" s="95"/>
      <c r="AA315" s="84"/>
      <c r="AC315" s="82"/>
      <c r="AD315" s="85"/>
    </row>
    <row r="316" spans="3:30" x14ac:dyDescent="0.25">
      <c r="C316" s="95"/>
      <c r="AA316" s="84"/>
      <c r="AC316" s="82"/>
      <c r="AD316" s="85"/>
    </row>
    <row r="317" spans="3:30" x14ac:dyDescent="0.25">
      <c r="C317" s="95"/>
      <c r="AA317" s="84"/>
      <c r="AC317" s="82"/>
      <c r="AD317" s="85"/>
    </row>
    <row r="318" spans="3:30" x14ac:dyDescent="0.25">
      <c r="C318" s="95"/>
      <c r="AA318" s="84"/>
      <c r="AC318" s="82"/>
      <c r="AD318" s="85"/>
    </row>
    <row r="319" spans="3:30" x14ac:dyDescent="0.25">
      <c r="C319" s="95"/>
      <c r="AA319" s="84"/>
      <c r="AC319" s="82"/>
      <c r="AD319" s="85"/>
    </row>
    <row r="320" spans="3:30" x14ac:dyDescent="0.25">
      <c r="C320" s="95"/>
      <c r="AA320" s="84"/>
      <c r="AC320" s="82"/>
      <c r="AD320" s="85"/>
    </row>
    <row r="321" spans="3:30" x14ac:dyDescent="0.25">
      <c r="C321" s="95"/>
      <c r="AA321" s="84"/>
      <c r="AC321" s="82"/>
      <c r="AD321" s="85"/>
    </row>
    <row r="322" spans="3:30" x14ac:dyDescent="0.25">
      <c r="C322" s="95"/>
      <c r="AA322" s="84"/>
      <c r="AC322" s="82"/>
      <c r="AD322" s="85"/>
    </row>
    <row r="323" spans="3:30" x14ac:dyDescent="0.25">
      <c r="C323" s="95"/>
      <c r="AA323" s="84"/>
      <c r="AC323" s="82"/>
      <c r="AD323" s="85"/>
    </row>
    <row r="324" spans="3:30" x14ac:dyDescent="0.25">
      <c r="C324" s="95"/>
      <c r="AA324" s="84"/>
      <c r="AC324" s="82"/>
      <c r="AD324" s="85"/>
    </row>
    <row r="325" spans="3:30" x14ac:dyDescent="0.25">
      <c r="C325" s="95"/>
      <c r="AA325" s="84"/>
      <c r="AC325" s="82"/>
      <c r="AD325" s="85"/>
    </row>
    <row r="326" spans="3:30" x14ac:dyDescent="0.25">
      <c r="C326" s="95"/>
      <c r="AA326" s="84"/>
      <c r="AC326" s="82"/>
      <c r="AD326" s="85"/>
    </row>
    <row r="327" spans="3:30" x14ac:dyDescent="0.25">
      <c r="C327" s="95"/>
      <c r="AA327" s="84"/>
      <c r="AC327" s="82"/>
      <c r="AD327" s="85"/>
    </row>
    <row r="328" spans="3:30" x14ac:dyDescent="0.25">
      <c r="C328" s="95"/>
      <c r="AA328" s="84"/>
      <c r="AC328" s="82"/>
      <c r="AD328" s="85"/>
    </row>
    <row r="329" spans="3:30" x14ac:dyDescent="0.25">
      <c r="C329" s="95"/>
      <c r="AA329" s="84"/>
      <c r="AC329" s="82"/>
      <c r="AD329" s="85"/>
    </row>
    <row r="330" spans="3:30" x14ac:dyDescent="0.25">
      <c r="C330" s="95"/>
      <c r="AA330" s="84"/>
      <c r="AC330" s="82"/>
      <c r="AD330" s="85"/>
    </row>
    <row r="331" spans="3:30" x14ac:dyDescent="0.25">
      <c r="C331" s="95"/>
      <c r="AA331" s="84"/>
      <c r="AC331" s="82"/>
      <c r="AD331" s="85"/>
    </row>
    <row r="332" spans="3:30" x14ac:dyDescent="0.25">
      <c r="C332" s="95"/>
      <c r="AA332" s="84"/>
      <c r="AC332" s="82"/>
      <c r="AD332" s="85"/>
    </row>
    <row r="333" spans="3:30" x14ac:dyDescent="0.25">
      <c r="C333" s="95"/>
      <c r="AA333" s="84"/>
      <c r="AC333" s="82"/>
      <c r="AD333" s="85"/>
    </row>
    <row r="334" spans="3:30" x14ac:dyDescent="0.25">
      <c r="C334" s="95"/>
      <c r="AA334" s="84"/>
      <c r="AC334" s="82"/>
      <c r="AD334" s="85"/>
    </row>
    <row r="335" spans="3:30" x14ac:dyDescent="0.25">
      <c r="C335" s="95"/>
      <c r="AA335" s="84"/>
      <c r="AC335" s="82"/>
      <c r="AD335" s="85"/>
    </row>
    <row r="336" spans="3:30" x14ac:dyDescent="0.25">
      <c r="C336" s="95"/>
      <c r="AA336" s="84"/>
      <c r="AC336" s="82"/>
      <c r="AD336" s="85"/>
    </row>
    <row r="337" spans="3:30" x14ac:dyDescent="0.25">
      <c r="C337" s="95"/>
      <c r="AA337" s="84"/>
      <c r="AC337" s="82"/>
      <c r="AD337" s="85"/>
    </row>
    <row r="338" spans="3:30" x14ac:dyDescent="0.25">
      <c r="C338" s="95"/>
      <c r="AA338" s="84"/>
      <c r="AC338" s="82"/>
      <c r="AD338" s="85"/>
    </row>
    <row r="339" spans="3:30" x14ac:dyDescent="0.25">
      <c r="C339" s="95"/>
      <c r="AA339" s="84"/>
      <c r="AC339" s="82"/>
      <c r="AD339" s="85"/>
    </row>
    <row r="340" spans="3:30" x14ac:dyDescent="0.25">
      <c r="C340" s="95"/>
      <c r="AA340" s="84"/>
      <c r="AC340" s="82"/>
      <c r="AD340" s="85"/>
    </row>
    <row r="341" spans="3:30" x14ac:dyDescent="0.25">
      <c r="C341" s="95"/>
      <c r="AA341" s="84"/>
      <c r="AC341" s="82"/>
      <c r="AD341" s="85"/>
    </row>
    <row r="342" spans="3:30" x14ac:dyDescent="0.25">
      <c r="C342" s="95"/>
      <c r="AA342" s="84"/>
      <c r="AC342" s="82"/>
      <c r="AD342" s="85"/>
    </row>
    <row r="343" spans="3:30" x14ac:dyDescent="0.25">
      <c r="C343" s="95"/>
      <c r="AA343" s="84"/>
      <c r="AC343" s="82"/>
      <c r="AD343" s="85"/>
    </row>
    <row r="344" spans="3:30" x14ac:dyDescent="0.25">
      <c r="C344" s="95"/>
      <c r="AA344" s="84"/>
      <c r="AC344" s="82"/>
      <c r="AD344" s="85"/>
    </row>
    <row r="345" spans="3:30" x14ac:dyDescent="0.25">
      <c r="C345" s="95"/>
      <c r="AA345" s="84"/>
      <c r="AC345" s="82"/>
      <c r="AD345" s="85"/>
    </row>
    <row r="346" spans="3:30" x14ac:dyDescent="0.25">
      <c r="C346" s="95"/>
      <c r="AA346" s="84"/>
      <c r="AC346" s="82"/>
      <c r="AD346" s="85"/>
    </row>
    <row r="347" spans="3:30" x14ac:dyDescent="0.25">
      <c r="C347" s="95"/>
      <c r="AA347" s="84"/>
      <c r="AC347" s="82"/>
      <c r="AD347" s="85"/>
    </row>
    <row r="348" spans="3:30" x14ac:dyDescent="0.25">
      <c r="C348" s="95"/>
      <c r="AA348" s="84"/>
      <c r="AC348" s="82"/>
      <c r="AD348" s="85"/>
    </row>
    <row r="349" spans="3:30" x14ac:dyDescent="0.25">
      <c r="C349" s="95"/>
      <c r="AA349" s="84"/>
      <c r="AC349" s="82"/>
      <c r="AD349" s="85"/>
    </row>
    <row r="350" spans="3:30" x14ac:dyDescent="0.25">
      <c r="C350" s="95"/>
      <c r="AA350" s="84"/>
      <c r="AC350" s="82"/>
      <c r="AD350" s="85"/>
    </row>
    <row r="351" spans="3:30" x14ac:dyDescent="0.25">
      <c r="C351" s="95"/>
      <c r="AA351" s="84"/>
      <c r="AC351" s="82"/>
      <c r="AD351" s="85"/>
    </row>
    <row r="352" spans="3:30" x14ac:dyDescent="0.25">
      <c r="C352" s="95"/>
      <c r="AA352" s="84"/>
      <c r="AC352" s="82"/>
      <c r="AD352" s="85"/>
    </row>
    <row r="353" spans="3:30" x14ac:dyDescent="0.25">
      <c r="C353" s="95"/>
      <c r="AA353" s="84"/>
      <c r="AC353" s="82"/>
      <c r="AD353" s="85"/>
    </row>
    <row r="354" spans="3:30" x14ac:dyDescent="0.25">
      <c r="C354" s="95"/>
      <c r="AA354" s="84"/>
      <c r="AC354" s="82"/>
      <c r="AD354" s="85"/>
    </row>
    <row r="355" spans="3:30" x14ac:dyDescent="0.25">
      <c r="C355" s="95"/>
      <c r="AA355" s="84"/>
      <c r="AC355" s="82"/>
      <c r="AD355" s="85"/>
    </row>
    <row r="356" spans="3:30" x14ac:dyDescent="0.25">
      <c r="C356" s="95"/>
      <c r="AA356" s="84"/>
      <c r="AC356" s="82"/>
      <c r="AD356" s="85"/>
    </row>
    <row r="357" spans="3:30" x14ac:dyDescent="0.25">
      <c r="C357" s="95"/>
      <c r="AA357" s="84"/>
      <c r="AC357" s="82"/>
      <c r="AD357" s="85"/>
    </row>
    <row r="358" spans="3:30" x14ac:dyDescent="0.25">
      <c r="C358" s="95"/>
      <c r="AA358" s="84"/>
      <c r="AC358" s="82"/>
      <c r="AD358" s="85"/>
    </row>
    <row r="359" spans="3:30" x14ac:dyDescent="0.25">
      <c r="C359" s="95"/>
      <c r="AA359" s="84"/>
      <c r="AC359" s="82"/>
      <c r="AD359" s="85"/>
    </row>
    <row r="360" spans="3:30" x14ac:dyDescent="0.25">
      <c r="C360" s="95"/>
      <c r="AA360" s="84"/>
      <c r="AC360" s="82"/>
      <c r="AD360" s="85"/>
    </row>
    <row r="361" spans="3:30" x14ac:dyDescent="0.25">
      <c r="C361" s="95"/>
      <c r="AA361" s="84"/>
      <c r="AC361" s="82"/>
      <c r="AD361" s="85"/>
    </row>
    <row r="362" spans="3:30" x14ac:dyDescent="0.25">
      <c r="C362" s="95"/>
      <c r="AA362" s="84"/>
      <c r="AC362" s="82"/>
      <c r="AD362" s="85"/>
    </row>
    <row r="363" spans="3:30" x14ac:dyDescent="0.25">
      <c r="C363" s="95"/>
      <c r="AA363" s="84"/>
      <c r="AC363" s="82"/>
      <c r="AD363" s="85"/>
    </row>
    <row r="364" spans="3:30" x14ac:dyDescent="0.25">
      <c r="C364" s="95"/>
      <c r="AA364" s="84"/>
      <c r="AC364" s="82"/>
      <c r="AD364" s="85"/>
    </row>
    <row r="365" spans="3:30" x14ac:dyDescent="0.25">
      <c r="C365" s="95"/>
      <c r="AA365" s="84"/>
      <c r="AC365" s="82"/>
      <c r="AD365" s="85"/>
    </row>
    <row r="366" spans="3:30" x14ac:dyDescent="0.25">
      <c r="C366" s="95"/>
      <c r="AA366" s="84"/>
      <c r="AC366" s="82"/>
      <c r="AD366" s="85"/>
    </row>
    <row r="367" spans="3:30" x14ac:dyDescent="0.25">
      <c r="C367" s="95"/>
      <c r="AA367" s="84"/>
      <c r="AC367" s="82"/>
      <c r="AD367" s="85"/>
    </row>
    <row r="368" spans="3:30" x14ac:dyDescent="0.25">
      <c r="C368" s="95"/>
      <c r="AA368" s="84"/>
      <c r="AC368" s="82"/>
      <c r="AD368" s="85"/>
    </row>
    <row r="369" spans="3:30" x14ac:dyDescent="0.25">
      <c r="C369" s="95"/>
      <c r="AA369" s="84"/>
      <c r="AC369" s="82"/>
      <c r="AD369" s="85"/>
    </row>
    <row r="370" spans="3:30" x14ac:dyDescent="0.25">
      <c r="C370" s="95"/>
      <c r="AA370" s="84"/>
      <c r="AC370" s="82"/>
      <c r="AD370" s="85"/>
    </row>
    <row r="371" spans="3:30" x14ac:dyDescent="0.25">
      <c r="C371" s="95"/>
      <c r="AA371" s="84"/>
      <c r="AC371" s="82"/>
      <c r="AD371" s="85"/>
    </row>
    <row r="372" spans="3:30" x14ac:dyDescent="0.25">
      <c r="C372" s="95"/>
      <c r="AA372" s="84"/>
      <c r="AC372" s="82"/>
      <c r="AD372" s="85"/>
    </row>
    <row r="373" spans="3:30" x14ac:dyDescent="0.25">
      <c r="C373" s="95"/>
      <c r="AA373" s="84"/>
      <c r="AC373" s="82"/>
      <c r="AD373" s="85"/>
    </row>
    <row r="374" spans="3:30" x14ac:dyDescent="0.25">
      <c r="C374" s="95"/>
      <c r="AA374" s="84"/>
      <c r="AC374" s="82"/>
      <c r="AD374" s="85"/>
    </row>
    <row r="375" spans="3:30" x14ac:dyDescent="0.25">
      <c r="C375" s="95"/>
      <c r="AA375" s="84"/>
      <c r="AC375" s="82"/>
      <c r="AD375" s="85"/>
    </row>
    <row r="376" spans="3:30" x14ac:dyDescent="0.25">
      <c r="C376" s="95"/>
      <c r="AA376" s="84"/>
      <c r="AC376" s="82"/>
      <c r="AD376" s="85"/>
    </row>
    <row r="377" spans="3:30" x14ac:dyDescent="0.25">
      <c r="C377" s="95"/>
      <c r="AA377" s="84"/>
      <c r="AC377" s="82"/>
      <c r="AD377" s="85"/>
    </row>
    <row r="378" spans="3:30" x14ac:dyDescent="0.25">
      <c r="C378" s="95"/>
      <c r="AA378" s="84"/>
      <c r="AC378" s="82"/>
      <c r="AD378" s="85"/>
    </row>
    <row r="379" spans="3:30" x14ac:dyDescent="0.25">
      <c r="C379" s="95"/>
      <c r="AA379" s="84"/>
      <c r="AC379" s="82"/>
      <c r="AD379" s="85"/>
    </row>
    <row r="380" spans="3:30" x14ac:dyDescent="0.25">
      <c r="C380" s="95"/>
      <c r="AA380" s="84"/>
      <c r="AC380" s="82"/>
      <c r="AD380" s="85"/>
    </row>
    <row r="381" spans="3:30" x14ac:dyDescent="0.25">
      <c r="C381" s="95"/>
      <c r="AA381" s="84"/>
      <c r="AC381" s="82"/>
      <c r="AD381" s="85"/>
    </row>
    <row r="382" spans="3:30" x14ac:dyDescent="0.25">
      <c r="C382" s="95"/>
      <c r="AA382" s="84"/>
      <c r="AC382" s="82"/>
      <c r="AD382" s="85"/>
    </row>
    <row r="383" spans="3:30" x14ac:dyDescent="0.25">
      <c r="C383" s="95"/>
      <c r="AA383" s="84"/>
      <c r="AC383" s="82"/>
      <c r="AD383" s="85"/>
    </row>
    <row r="384" spans="3:30" x14ac:dyDescent="0.25">
      <c r="C384" s="95"/>
      <c r="AA384" s="84"/>
      <c r="AC384" s="82"/>
      <c r="AD384" s="85"/>
    </row>
    <row r="385" spans="3:30" x14ac:dyDescent="0.25">
      <c r="C385" s="95"/>
      <c r="AA385" s="84"/>
      <c r="AC385" s="82"/>
      <c r="AD385" s="85"/>
    </row>
    <row r="386" spans="3:30" x14ac:dyDescent="0.25">
      <c r="C386" s="95"/>
      <c r="AA386" s="84"/>
      <c r="AC386" s="82"/>
      <c r="AD386" s="85"/>
    </row>
    <row r="387" spans="3:30" x14ac:dyDescent="0.25">
      <c r="C387" s="95"/>
      <c r="AA387" s="84"/>
      <c r="AC387" s="82"/>
      <c r="AD387" s="85"/>
    </row>
    <row r="388" spans="3:30" x14ac:dyDescent="0.25">
      <c r="C388" s="95"/>
      <c r="AA388" s="84"/>
      <c r="AC388" s="82"/>
      <c r="AD388" s="85"/>
    </row>
    <row r="389" spans="3:30" x14ac:dyDescent="0.25">
      <c r="C389" s="95"/>
      <c r="AA389" s="84"/>
      <c r="AC389" s="82"/>
      <c r="AD389" s="85"/>
    </row>
    <row r="390" spans="3:30" x14ac:dyDescent="0.25">
      <c r="C390" s="95"/>
      <c r="AA390" s="84"/>
      <c r="AC390" s="82"/>
      <c r="AD390" s="85"/>
    </row>
    <row r="391" spans="3:30" x14ac:dyDescent="0.25">
      <c r="C391" s="95"/>
      <c r="AA391" s="84"/>
      <c r="AC391" s="82"/>
      <c r="AD391" s="85"/>
    </row>
    <row r="392" spans="3:30" x14ac:dyDescent="0.25">
      <c r="C392" s="95"/>
      <c r="AA392" s="84"/>
      <c r="AC392" s="82"/>
      <c r="AD392" s="85"/>
    </row>
    <row r="393" spans="3:30" x14ac:dyDescent="0.25">
      <c r="C393" s="95"/>
      <c r="AA393" s="84"/>
      <c r="AC393" s="82"/>
      <c r="AD393" s="85"/>
    </row>
    <row r="394" spans="3:30" x14ac:dyDescent="0.25">
      <c r="C394" s="95"/>
      <c r="AA394" s="84"/>
      <c r="AC394" s="82"/>
      <c r="AD394" s="85"/>
    </row>
    <row r="395" spans="3:30" x14ac:dyDescent="0.25">
      <c r="C395" s="95"/>
      <c r="AA395" s="84"/>
      <c r="AC395" s="82"/>
      <c r="AD395" s="85"/>
    </row>
    <row r="396" spans="3:30" x14ac:dyDescent="0.25">
      <c r="C396" s="95"/>
      <c r="AA396" s="84"/>
      <c r="AC396" s="82"/>
      <c r="AD396" s="85"/>
    </row>
    <row r="397" spans="3:30" x14ac:dyDescent="0.25">
      <c r="C397" s="95"/>
      <c r="AA397" s="84"/>
      <c r="AC397" s="82"/>
      <c r="AD397" s="85"/>
    </row>
    <row r="398" spans="3:30" x14ac:dyDescent="0.25">
      <c r="C398" s="95"/>
      <c r="AA398" s="84"/>
      <c r="AC398" s="82"/>
      <c r="AD398" s="85"/>
    </row>
    <row r="399" spans="3:30" x14ac:dyDescent="0.25">
      <c r="C399" s="95"/>
      <c r="AA399" s="84"/>
      <c r="AC399" s="82"/>
      <c r="AD399" s="85"/>
    </row>
    <row r="400" spans="3:30" x14ac:dyDescent="0.25">
      <c r="C400" s="95"/>
      <c r="AA400" s="84"/>
      <c r="AC400" s="82"/>
      <c r="AD400" s="85"/>
    </row>
    <row r="401" spans="3:30" x14ac:dyDescent="0.25">
      <c r="C401" s="95"/>
      <c r="AA401" s="84"/>
      <c r="AC401" s="82"/>
      <c r="AD401" s="85"/>
    </row>
    <row r="402" spans="3:30" x14ac:dyDescent="0.25">
      <c r="C402" s="95"/>
      <c r="AA402" s="84"/>
      <c r="AC402" s="82"/>
      <c r="AD402" s="85"/>
    </row>
    <row r="403" spans="3:30" x14ac:dyDescent="0.25">
      <c r="C403" s="95"/>
      <c r="AA403" s="84"/>
      <c r="AC403" s="82"/>
      <c r="AD403" s="85"/>
    </row>
    <row r="404" spans="3:30" x14ac:dyDescent="0.25">
      <c r="C404" s="95"/>
      <c r="AA404" s="84"/>
      <c r="AC404" s="82"/>
      <c r="AD404" s="85"/>
    </row>
    <row r="405" spans="3:30" x14ac:dyDescent="0.25">
      <c r="C405" s="95"/>
      <c r="AA405" s="84"/>
      <c r="AC405" s="82"/>
      <c r="AD405" s="85"/>
    </row>
    <row r="406" spans="3:30" x14ac:dyDescent="0.25">
      <c r="C406" s="95"/>
      <c r="AA406" s="84"/>
      <c r="AC406" s="82"/>
      <c r="AD406" s="85"/>
    </row>
    <row r="407" spans="3:30" x14ac:dyDescent="0.25">
      <c r="C407" s="95"/>
      <c r="AA407" s="84"/>
      <c r="AC407" s="82"/>
      <c r="AD407" s="85"/>
    </row>
    <row r="408" spans="3:30" x14ac:dyDescent="0.25">
      <c r="C408" s="95"/>
      <c r="AA408" s="84"/>
      <c r="AC408" s="82"/>
      <c r="AD408" s="85"/>
    </row>
    <row r="409" spans="3:30" x14ac:dyDescent="0.25">
      <c r="C409" s="95"/>
      <c r="AA409" s="84"/>
      <c r="AC409" s="82"/>
      <c r="AD409" s="85"/>
    </row>
    <row r="410" spans="3:30" x14ac:dyDescent="0.25">
      <c r="C410" s="95"/>
      <c r="AA410" s="84"/>
      <c r="AC410" s="82"/>
      <c r="AD410" s="85"/>
    </row>
    <row r="411" spans="3:30" x14ac:dyDescent="0.25">
      <c r="C411" s="95"/>
      <c r="AA411" s="84"/>
      <c r="AC411" s="82"/>
      <c r="AD411" s="85"/>
    </row>
    <row r="412" spans="3:30" x14ac:dyDescent="0.25">
      <c r="C412" s="95"/>
      <c r="AA412" s="84"/>
      <c r="AC412" s="82"/>
      <c r="AD412" s="85"/>
    </row>
    <row r="413" spans="3:30" x14ac:dyDescent="0.25">
      <c r="C413" s="95"/>
      <c r="AA413" s="84"/>
      <c r="AC413" s="82"/>
      <c r="AD413" s="85"/>
    </row>
    <row r="414" spans="3:30" x14ac:dyDescent="0.25">
      <c r="C414" s="95"/>
      <c r="AA414" s="84"/>
      <c r="AC414" s="82"/>
      <c r="AD414" s="85"/>
    </row>
    <row r="415" spans="3:30" x14ac:dyDescent="0.25">
      <c r="C415" s="95"/>
      <c r="AA415" s="84"/>
      <c r="AC415" s="82"/>
      <c r="AD415" s="85"/>
    </row>
    <row r="416" spans="3:30" x14ac:dyDescent="0.25">
      <c r="C416" s="95"/>
      <c r="AA416" s="84"/>
      <c r="AC416" s="82"/>
      <c r="AD416" s="85"/>
    </row>
    <row r="417" spans="3:30" x14ac:dyDescent="0.25">
      <c r="C417" s="95"/>
      <c r="AA417" s="84"/>
      <c r="AC417" s="82"/>
      <c r="AD417" s="85"/>
    </row>
    <row r="418" spans="3:30" x14ac:dyDescent="0.25">
      <c r="C418" s="95"/>
      <c r="AA418" s="84"/>
      <c r="AC418" s="82"/>
      <c r="AD418" s="85"/>
    </row>
    <row r="419" spans="3:30" x14ac:dyDescent="0.25">
      <c r="C419" s="95"/>
      <c r="AA419" s="84"/>
      <c r="AC419" s="82"/>
      <c r="AD419" s="85"/>
    </row>
    <row r="420" spans="3:30" x14ac:dyDescent="0.25">
      <c r="C420" s="95"/>
      <c r="AA420" s="84"/>
      <c r="AC420" s="82"/>
      <c r="AD420" s="85"/>
    </row>
    <row r="421" spans="3:30" x14ac:dyDescent="0.25">
      <c r="C421" s="95"/>
      <c r="AA421" s="84"/>
      <c r="AC421" s="82"/>
      <c r="AD421" s="85"/>
    </row>
    <row r="422" spans="3:30" x14ac:dyDescent="0.25">
      <c r="C422" s="95"/>
      <c r="AA422" s="84"/>
      <c r="AC422" s="82"/>
      <c r="AD422" s="85"/>
    </row>
    <row r="423" spans="3:30" x14ac:dyDescent="0.25">
      <c r="C423" s="95"/>
      <c r="AA423" s="84"/>
      <c r="AC423" s="82"/>
      <c r="AD423" s="85"/>
    </row>
    <row r="424" spans="3:30" x14ac:dyDescent="0.25">
      <c r="C424" s="95"/>
      <c r="AA424" s="84"/>
      <c r="AC424" s="82"/>
      <c r="AD424" s="85"/>
    </row>
    <row r="425" spans="3:30" x14ac:dyDescent="0.25">
      <c r="C425" s="95"/>
      <c r="AA425" s="84"/>
      <c r="AC425" s="82"/>
      <c r="AD425" s="85"/>
    </row>
    <row r="426" spans="3:30" x14ac:dyDescent="0.25">
      <c r="C426" s="95"/>
      <c r="AA426" s="84"/>
      <c r="AC426" s="82"/>
      <c r="AD426" s="85"/>
    </row>
    <row r="427" spans="3:30" x14ac:dyDescent="0.25">
      <c r="C427" s="95"/>
      <c r="AA427" s="84"/>
      <c r="AC427" s="82"/>
      <c r="AD427" s="85"/>
    </row>
    <row r="428" spans="3:30" x14ac:dyDescent="0.25">
      <c r="C428" s="95"/>
      <c r="AA428" s="84"/>
      <c r="AC428" s="82"/>
      <c r="AD428" s="85"/>
    </row>
    <row r="429" spans="3:30" x14ac:dyDescent="0.25">
      <c r="C429" s="95"/>
      <c r="AA429" s="84"/>
      <c r="AC429" s="82"/>
      <c r="AD429" s="85"/>
    </row>
    <row r="430" spans="3:30" x14ac:dyDescent="0.25">
      <c r="C430" s="95"/>
      <c r="AA430" s="84"/>
      <c r="AC430" s="82"/>
      <c r="AD430" s="85"/>
    </row>
    <row r="431" spans="3:30" x14ac:dyDescent="0.25">
      <c r="C431" s="95"/>
      <c r="AA431" s="84"/>
      <c r="AC431" s="82"/>
      <c r="AD431" s="85"/>
    </row>
    <row r="432" spans="3:30" x14ac:dyDescent="0.25">
      <c r="C432" s="95"/>
      <c r="AA432" s="84"/>
      <c r="AC432" s="82"/>
      <c r="AD432" s="85"/>
    </row>
    <row r="433" spans="3:30" x14ac:dyDescent="0.25">
      <c r="C433" s="95"/>
      <c r="AA433" s="84"/>
      <c r="AC433" s="82"/>
      <c r="AD433" s="85"/>
    </row>
    <row r="434" spans="3:30" x14ac:dyDescent="0.25">
      <c r="C434" s="95"/>
      <c r="AA434" s="84"/>
      <c r="AC434" s="82"/>
      <c r="AD434" s="85"/>
    </row>
    <row r="435" spans="3:30" x14ac:dyDescent="0.25">
      <c r="C435" s="95"/>
      <c r="AA435" s="84"/>
      <c r="AC435" s="82"/>
      <c r="AD435" s="85"/>
    </row>
    <row r="436" spans="3:30" x14ac:dyDescent="0.25">
      <c r="C436" s="95"/>
      <c r="AA436" s="84"/>
      <c r="AC436" s="82"/>
      <c r="AD436" s="85"/>
    </row>
    <row r="437" spans="3:30" x14ac:dyDescent="0.25">
      <c r="C437" s="95"/>
      <c r="AA437" s="84"/>
      <c r="AC437" s="82"/>
      <c r="AD437" s="85"/>
    </row>
    <row r="438" spans="3:30" x14ac:dyDescent="0.25">
      <c r="C438" s="95"/>
      <c r="AA438" s="84"/>
      <c r="AC438" s="82"/>
      <c r="AD438" s="85"/>
    </row>
    <row r="439" spans="3:30" x14ac:dyDescent="0.25">
      <c r="C439" s="95"/>
      <c r="AA439" s="84"/>
      <c r="AC439" s="82"/>
      <c r="AD439" s="85"/>
    </row>
    <row r="440" spans="3:30" x14ac:dyDescent="0.25">
      <c r="C440" s="95"/>
      <c r="AA440" s="84"/>
      <c r="AC440" s="82"/>
      <c r="AD440" s="85"/>
    </row>
    <row r="441" spans="3:30" x14ac:dyDescent="0.25">
      <c r="C441" s="95"/>
      <c r="AA441" s="84"/>
      <c r="AC441" s="82"/>
      <c r="AD441" s="85"/>
    </row>
    <row r="442" spans="3:30" x14ac:dyDescent="0.25">
      <c r="C442" s="95"/>
      <c r="AA442" s="84"/>
      <c r="AC442" s="82"/>
      <c r="AD442" s="85"/>
    </row>
    <row r="443" spans="3:30" x14ac:dyDescent="0.25">
      <c r="C443" s="95"/>
      <c r="AA443" s="84"/>
      <c r="AC443" s="82"/>
      <c r="AD443" s="85"/>
    </row>
    <row r="444" spans="3:30" x14ac:dyDescent="0.25">
      <c r="C444" s="95"/>
      <c r="AA444" s="84"/>
      <c r="AC444" s="82"/>
      <c r="AD444" s="85"/>
    </row>
    <row r="445" spans="3:30" x14ac:dyDescent="0.25">
      <c r="C445" s="95"/>
      <c r="AA445" s="84"/>
      <c r="AC445" s="82"/>
      <c r="AD445" s="85"/>
    </row>
    <row r="446" spans="3:30" x14ac:dyDescent="0.25">
      <c r="C446" s="95"/>
      <c r="AA446" s="84"/>
      <c r="AC446" s="82"/>
      <c r="AD446" s="85"/>
    </row>
    <row r="447" spans="3:30" x14ac:dyDescent="0.25">
      <c r="C447" s="95"/>
      <c r="AA447" s="84"/>
      <c r="AC447" s="82"/>
      <c r="AD447" s="85"/>
    </row>
    <row r="448" spans="3:30" x14ac:dyDescent="0.25">
      <c r="C448" s="95"/>
      <c r="AA448" s="84"/>
      <c r="AC448" s="82"/>
      <c r="AD448" s="85"/>
    </row>
    <row r="449" spans="3:30" x14ac:dyDescent="0.25">
      <c r="C449" s="95"/>
      <c r="AA449" s="84"/>
      <c r="AC449" s="82"/>
      <c r="AD449" s="85"/>
    </row>
    <row r="450" spans="3:30" x14ac:dyDescent="0.25">
      <c r="C450" s="95"/>
      <c r="AA450" s="84"/>
      <c r="AC450" s="82"/>
      <c r="AD450" s="85"/>
    </row>
    <row r="451" spans="3:30" x14ac:dyDescent="0.25">
      <c r="C451" s="95"/>
      <c r="AA451" s="84"/>
      <c r="AC451" s="82"/>
      <c r="AD451" s="85"/>
    </row>
    <row r="452" spans="3:30" x14ac:dyDescent="0.25">
      <c r="C452" s="95"/>
      <c r="AA452" s="84"/>
      <c r="AC452" s="82"/>
      <c r="AD452" s="85"/>
    </row>
    <row r="453" spans="3:30" x14ac:dyDescent="0.25">
      <c r="C453" s="95"/>
      <c r="AA453" s="84"/>
      <c r="AC453" s="82"/>
      <c r="AD453" s="85"/>
    </row>
    <row r="454" spans="3:30" x14ac:dyDescent="0.25">
      <c r="C454" s="95"/>
      <c r="AA454" s="84"/>
      <c r="AC454" s="82"/>
      <c r="AD454" s="85"/>
    </row>
    <row r="455" spans="3:30" x14ac:dyDescent="0.25">
      <c r="C455" s="95"/>
      <c r="AA455" s="84"/>
      <c r="AC455" s="82"/>
      <c r="AD455" s="85"/>
    </row>
    <row r="456" spans="3:30" x14ac:dyDescent="0.25">
      <c r="C456" s="95"/>
      <c r="AA456" s="84"/>
      <c r="AC456" s="82"/>
      <c r="AD456" s="85"/>
    </row>
    <row r="457" spans="3:30" x14ac:dyDescent="0.25">
      <c r="C457" s="95"/>
      <c r="AA457" s="84"/>
      <c r="AC457" s="82"/>
      <c r="AD457" s="85"/>
    </row>
    <row r="458" spans="3:30" x14ac:dyDescent="0.25">
      <c r="C458" s="95"/>
      <c r="AA458" s="84"/>
      <c r="AC458" s="82"/>
      <c r="AD458" s="85"/>
    </row>
    <row r="459" spans="3:30" x14ac:dyDescent="0.25">
      <c r="C459" s="95"/>
      <c r="AA459" s="84"/>
      <c r="AC459" s="82"/>
      <c r="AD459" s="85"/>
    </row>
    <row r="460" spans="3:30" x14ac:dyDescent="0.25">
      <c r="C460" s="95"/>
      <c r="AA460" s="84"/>
      <c r="AC460" s="82"/>
      <c r="AD460" s="85"/>
    </row>
    <row r="461" spans="3:30" x14ac:dyDescent="0.25">
      <c r="C461" s="95"/>
      <c r="AA461" s="84"/>
      <c r="AC461" s="82"/>
      <c r="AD461" s="85"/>
    </row>
    <row r="462" spans="3:30" x14ac:dyDescent="0.25">
      <c r="C462" s="95"/>
      <c r="AA462" s="84"/>
      <c r="AC462" s="82"/>
      <c r="AD462" s="85"/>
    </row>
    <row r="463" spans="3:30" x14ac:dyDescent="0.25">
      <c r="C463" s="95"/>
      <c r="AA463" s="84"/>
      <c r="AC463" s="82"/>
      <c r="AD463" s="85"/>
    </row>
    <row r="464" spans="3:30" x14ac:dyDescent="0.25">
      <c r="C464" s="95"/>
      <c r="AA464" s="84"/>
      <c r="AC464" s="82"/>
      <c r="AD464" s="85"/>
    </row>
    <row r="465" spans="3:30" x14ac:dyDescent="0.25">
      <c r="C465" s="95"/>
      <c r="AA465" s="84"/>
      <c r="AC465" s="82"/>
      <c r="AD465" s="85"/>
    </row>
    <row r="466" spans="3:30" x14ac:dyDescent="0.25">
      <c r="C466" s="95"/>
      <c r="AA466" s="84"/>
      <c r="AC466" s="82"/>
      <c r="AD466" s="85"/>
    </row>
    <row r="467" spans="3:30" x14ac:dyDescent="0.25">
      <c r="C467" s="95"/>
      <c r="AA467" s="84"/>
      <c r="AC467" s="82"/>
      <c r="AD467" s="85"/>
    </row>
    <row r="468" spans="3:30" x14ac:dyDescent="0.25">
      <c r="C468" s="95"/>
      <c r="AA468" s="84"/>
      <c r="AC468" s="82"/>
      <c r="AD468" s="85"/>
    </row>
    <row r="469" spans="3:30" x14ac:dyDescent="0.25">
      <c r="C469" s="95"/>
      <c r="AA469" s="84"/>
      <c r="AC469" s="82"/>
      <c r="AD469" s="85"/>
    </row>
    <row r="470" spans="3:30" x14ac:dyDescent="0.25">
      <c r="C470" s="95"/>
      <c r="AA470" s="84"/>
      <c r="AC470" s="82"/>
      <c r="AD470" s="85"/>
    </row>
    <row r="471" spans="3:30" x14ac:dyDescent="0.25">
      <c r="C471" s="95"/>
      <c r="AA471" s="84"/>
      <c r="AC471" s="82"/>
      <c r="AD471" s="85"/>
    </row>
    <row r="472" spans="3:30" x14ac:dyDescent="0.25">
      <c r="C472" s="95"/>
      <c r="AA472" s="84"/>
      <c r="AC472" s="82"/>
      <c r="AD472" s="85"/>
    </row>
    <row r="473" spans="3:30" x14ac:dyDescent="0.25">
      <c r="C473" s="95"/>
      <c r="AA473" s="84"/>
      <c r="AC473" s="82"/>
      <c r="AD473" s="85"/>
    </row>
    <row r="474" spans="3:30" x14ac:dyDescent="0.25">
      <c r="C474" s="95"/>
      <c r="AA474" s="84"/>
      <c r="AC474" s="82"/>
      <c r="AD474" s="85"/>
    </row>
    <row r="475" spans="3:30" x14ac:dyDescent="0.25">
      <c r="C475" s="95"/>
      <c r="AA475" s="84"/>
      <c r="AC475" s="82"/>
      <c r="AD475" s="85"/>
    </row>
    <row r="476" spans="3:30" x14ac:dyDescent="0.25">
      <c r="C476" s="95"/>
      <c r="AA476" s="84"/>
      <c r="AC476" s="82"/>
      <c r="AD476" s="85"/>
    </row>
    <row r="477" spans="3:30" x14ac:dyDescent="0.25">
      <c r="C477" s="95"/>
      <c r="AA477" s="84"/>
      <c r="AC477" s="82"/>
      <c r="AD477" s="85"/>
    </row>
    <row r="478" spans="3:30" x14ac:dyDescent="0.25">
      <c r="C478" s="95"/>
      <c r="AA478" s="84"/>
      <c r="AC478" s="82"/>
      <c r="AD478" s="85"/>
    </row>
    <row r="479" spans="3:30" x14ac:dyDescent="0.25">
      <c r="C479" s="95"/>
      <c r="AA479" s="84"/>
      <c r="AC479" s="82"/>
      <c r="AD479" s="85"/>
    </row>
    <row r="480" spans="3:30" x14ac:dyDescent="0.25">
      <c r="C480" s="95"/>
      <c r="AA480" s="84"/>
      <c r="AC480" s="82"/>
      <c r="AD480" s="85"/>
    </row>
    <row r="481" spans="3:30" x14ac:dyDescent="0.25">
      <c r="C481" s="95"/>
      <c r="AA481" s="84"/>
      <c r="AC481" s="82"/>
      <c r="AD481" s="85"/>
    </row>
    <row r="482" spans="3:30" x14ac:dyDescent="0.25">
      <c r="C482" s="95"/>
      <c r="AA482" s="84"/>
      <c r="AC482" s="82"/>
      <c r="AD482" s="85"/>
    </row>
    <row r="483" spans="3:30" x14ac:dyDescent="0.25">
      <c r="C483" s="95"/>
      <c r="AA483" s="84"/>
      <c r="AC483" s="82"/>
      <c r="AD483" s="85"/>
    </row>
    <row r="484" spans="3:30" x14ac:dyDescent="0.25">
      <c r="C484" s="95"/>
      <c r="AA484" s="84"/>
      <c r="AC484" s="82"/>
      <c r="AD484" s="85"/>
    </row>
    <row r="485" spans="3:30" x14ac:dyDescent="0.25">
      <c r="C485" s="95"/>
      <c r="AA485" s="84"/>
      <c r="AC485" s="82"/>
      <c r="AD485" s="85"/>
    </row>
    <row r="486" spans="3:30" x14ac:dyDescent="0.25">
      <c r="C486" s="95"/>
      <c r="AA486" s="84"/>
      <c r="AC486" s="82"/>
      <c r="AD486" s="85"/>
    </row>
    <row r="487" spans="3:30" x14ac:dyDescent="0.25">
      <c r="C487" s="95"/>
      <c r="AA487" s="84"/>
      <c r="AC487" s="82"/>
      <c r="AD487" s="85"/>
    </row>
    <row r="488" spans="3:30" x14ac:dyDescent="0.25">
      <c r="C488" s="95"/>
      <c r="AA488" s="84"/>
      <c r="AC488" s="82"/>
      <c r="AD488" s="85"/>
    </row>
    <row r="489" spans="3:30" x14ac:dyDescent="0.25">
      <c r="C489" s="95"/>
      <c r="AA489" s="84"/>
      <c r="AC489" s="82"/>
      <c r="AD489" s="85"/>
    </row>
    <row r="490" spans="3:30" x14ac:dyDescent="0.25">
      <c r="C490" s="95"/>
      <c r="AA490" s="84"/>
      <c r="AC490" s="82"/>
      <c r="AD490" s="85"/>
    </row>
    <row r="491" spans="3:30" x14ac:dyDescent="0.25">
      <c r="C491" s="95"/>
      <c r="AA491" s="84"/>
      <c r="AC491" s="82"/>
      <c r="AD491" s="85"/>
    </row>
    <row r="492" spans="3:30" x14ac:dyDescent="0.25">
      <c r="C492" s="95"/>
      <c r="AA492" s="84"/>
      <c r="AC492" s="82"/>
      <c r="AD492" s="85"/>
    </row>
    <row r="493" spans="3:30" x14ac:dyDescent="0.25">
      <c r="C493" s="95"/>
      <c r="AA493" s="84"/>
      <c r="AC493" s="82"/>
      <c r="AD493" s="85"/>
    </row>
    <row r="494" spans="3:30" x14ac:dyDescent="0.25">
      <c r="C494" s="95"/>
      <c r="AA494" s="84"/>
      <c r="AC494" s="82"/>
      <c r="AD494" s="85"/>
    </row>
    <row r="495" spans="3:30" x14ac:dyDescent="0.25">
      <c r="C495" s="95"/>
      <c r="AA495" s="84"/>
      <c r="AC495" s="82"/>
      <c r="AD495" s="85"/>
    </row>
    <row r="496" spans="3:30" x14ac:dyDescent="0.25">
      <c r="C496" s="95"/>
      <c r="AA496" s="84"/>
      <c r="AC496" s="82"/>
      <c r="AD496" s="85"/>
    </row>
    <row r="497" spans="3:30" x14ac:dyDescent="0.25">
      <c r="C497" s="95"/>
      <c r="AA497" s="84"/>
      <c r="AC497" s="82"/>
      <c r="AD497" s="85"/>
    </row>
    <row r="498" spans="3:30" x14ac:dyDescent="0.25">
      <c r="C498" s="95"/>
      <c r="AA498" s="84"/>
      <c r="AC498" s="82"/>
      <c r="AD498" s="85"/>
    </row>
    <row r="499" spans="3:30" x14ac:dyDescent="0.25">
      <c r="C499" s="95"/>
      <c r="AA499" s="84"/>
      <c r="AC499" s="82"/>
      <c r="AD499" s="85"/>
    </row>
    <row r="500" spans="3:30" x14ac:dyDescent="0.25">
      <c r="C500" s="95"/>
      <c r="AA500" s="84"/>
      <c r="AC500" s="82"/>
      <c r="AD500" s="85"/>
    </row>
    <row r="501" spans="3:30" x14ac:dyDescent="0.25">
      <c r="C501" s="95"/>
      <c r="AA501" s="84"/>
      <c r="AC501" s="82"/>
      <c r="AD501" s="85"/>
    </row>
    <row r="502" spans="3:30" x14ac:dyDescent="0.25">
      <c r="C502" s="95"/>
      <c r="AA502" s="84"/>
      <c r="AC502" s="82"/>
      <c r="AD502" s="85"/>
    </row>
    <row r="503" spans="3:30" x14ac:dyDescent="0.25">
      <c r="C503" s="95"/>
      <c r="AA503" s="84"/>
      <c r="AC503" s="82"/>
      <c r="AD503" s="85"/>
    </row>
    <row r="504" spans="3:30" x14ac:dyDescent="0.25">
      <c r="C504" s="95"/>
      <c r="AA504" s="84"/>
      <c r="AC504" s="82"/>
      <c r="AD504" s="85"/>
    </row>
    <row r="505" spans="3:30" x14ac:dyDescent="0.25">
      <c r="C505" s="95"/>
      <c r="AA505" s="84"/>
      <c r="AC505" s="82"/>
      <c r="AD505" s="85"/>
    </row>
    <row r="506" spans="3:30" x14ac:dyDescent="0.25">
      <c r="C506" s="95"/>
      <c r="AA506" s="84"/>
      <c r="AC506" s="82"/>
      <c r="AD506" s="85"/>
    </row>
    <row r="507" spans="3:30" x14ac:dyDescent="0.25">
      <c r="C507" s="95"/>
      <c r="AA507" s="84"/>
      <c r="AC507" s="82"/>
      <c r="AD507" s="85"/>
    </row>
    <row r="508" spans="3:30" x14ac:dyDescent="0.25">
      <c r="C508" s="95"/>
      <c r="AA508" s="84"/>
      <c r="AC508" s="82"/>
      <c r="AD508" s="85"/>
    </row>
    <row r="509" spans="3:30" x14ac:dyDescent="0.25">
      <c r="C509" s="95"/>
      <c r="AA509" s="84"/>
      <c r="AC509" s="82"/>
      <c r="AD509" s="85"/>
    </row>
    <row r="510" spans="3:30" x14ac:dyDescent="0.25">
      <c r="C510" s="95"/>
      <c r="AA510" s="84"/>
      <c r="AC510" s="82"/>
      <c r="AD510" s="85"/>
    </row>
    <row r="511" spans="3:30" x14ac:dyDescent="0.25">
      <c r="C511" s="95"/>
      <c r="AA511" s="84"/>
      <c r="AC511" s="82"/>
      <c r="AD511" s="85"/>
    </row>
    <row r="512" spans="3:30" x14ac:dyDescent="0.25">
      <c r="C512" s="95"/>
      <c r="AA512" s="84"/>
      <c r="AC512" s="82"/>
      <c r="AD512" s="85"/>
    </row>
    <row r="513" spans="3:30" x14ac:dyDescent="0.25">
      <c r="C513" s="95"/>
      <c r="AA513" s="84"/>
      <c r="AC513" s="82"/>
      <c r="AD513" s="85"/>
    </row>
    <row r="514" spans="3:30" x14ac:dyDescent="0.25">
      <c r="C514" s="95"/>
      <c r="AA514" s="84"/>
      <c r="AC514" s="82"/>
      <c r="AD514" s="85"/>
    </row>
    <row r="515" spans="3:30" x14ac:dyDescent="0.25">
      <c r="C515" s="95"/>
      <c r="AA515" s="84"/>
      <c r="AC515" s="82"/>
      <c r="AD515" s="85"/>
    </row>
    <row r="516" spans="3:30" x14ac:dyDescent="0.25">
      <c r="C516" s="95"/>
      <c r="AA516" s="84"/>
      <c r="AC516" s="82"/>
      <c r="AD516" s="85"/>
    </row>
    <row r="517" spans="3:30" x14ac:dyDescent="0.25">
      <c r="C517" s="95"/>
      <c r="AA517" s="84"/>
      <c r="AC517" s="82"/>
      <c r="AD517" s="85"/>
    </row>
    <row r="518" spans="3:30" x14ac:dyDescent="0.25">
      <c r="C518" s="95"/>
      <c r="AA518" s="84"/>
      <c r="AC518" s="82"/>
      <c r="AD518" s="85"/>
    </row>
    <row r="519" spans="3:30" x14ac:dyDescent="0.25">
      <c r="C519" s="95"/>
      <c r="AA519" s="84"/>
      <c r="AC519" s="82"/>
      <c r="AD519" s="85"/>
    </row>
    <row r="520" spans="3:30" x14ac:dyDescent="0.25">
      <c r="C520" s="95"/>
      <c r="AA520" s="84"/>
      <c r="AC520" s="82"/>
      <c r="AD520" s="85"/>
    </row>
    <row r="521" spans="3:30" x14ac:dyDescent="0.25">
      <c r="C521" s="95"/>
      <c r="AA521" s="84"/>
      <c r="AC521" s="82"/>
      <c r="AD521" s="85"/>
    </row>
    <row r="522" spans="3:30" x14ac:dyDescent="0.25">
      <c r="C522" s="95"/>
      <c r="AA522" s="84"/>
      <c r="AC522" s="82"/>
      <c r="AD522" s="85"/>
    </row>
    <row r="523" spans="3:30" x14ac:dyDescent="0.25">
      <c r="C523" s="95"/>
      <c r="AA523" s="84"/>
      <c r="AC523" s="82"/>
      <c r="AD523" s="85"/>
    </row>
    <row r="524" spans="3:30" x14ac:dyDescent="0.25">
      <c r="C524" s="95"/>
      <c r="AA524" s="84"/>
      <c r="AC524" s="82"/>
      <c r="AD524" s="85"/>
    </row>
    <row r="525" spans="3:30" x14ac:dyDescent="0.25">
      <c r="C525" s="95"/>
      <c r="AA525" s="84"/>
      <c r="AC525" s="82"/>
      <c r="AD525" s="85"/>
    </row>
    <row r="526" spans="3:30" x14ac:dyDescent="0.25">
      <c r="C526" s="95"/>
      <c r="AA526" s="84"/>
      <c r="AC526" s="82"/>
      <c r="AD526" s="85"/>
    </row>
    <row r="527" spans="3:30" x14ac:dyDescent="0.25">
      <c r="C527" s="95"/>
      <c r="AA527" s="84"/>
      <c r="AC527" s="82"/>
      <c r="AD527" s="85"/>
    </row>
    <row r="528" spans="3:30" x14ac:dyDescent="0.25">
      <c r="C528" s="95"/>
      <c r="AA528" s="84"/>
      <c r="AC528" s="82"/>
      <c r="AD528" s="85"/>
    </row>
    <row r="529" spans="3:30" x14ac:dyDescent="0.25">
      <c r="C529" s="95"/>
      <c r="AA529" s="84"/>
      <c r="AC529" s="82"/>
      <c r="AD529" s="85"/>
    </row>
    <row r="530" spans="3:30" x14ac:dyDescent="0.25">
      <c r="C530" s="95"/>
      <c r="AA530" s="84"/>
      <c r="AC530" s="82"/>
      <c r="AD530" s="85"/>
    </row>
    <row r="531" spans="3:30" x14ac:dyDescent="0.25">
      <c r="C531" s="95"/>
      <c r="AA531" s="84"/>
      <c r="AC531" s="82"/>
      <c r="AD531" s="85"/>
    </row>
    <row r="532" spans="3:30" x14ac:dyDescent="0.25">
      <c r="C532" s="95"/>
      <c r="AA532" s="84"/>
      <c r="AC532" s="82"/>
      <c r="AD532" s="85"/>
    </row>
    <row r="533" spans="3:30" x14ac:dyDescent="0.25">
      <c r="C533" s="95"/>
      <c r="AA533" s="84"/>
      <c r="AC533" s="82"/>
      <c r="AD533" s="85"/>
    </row>
    <row r="534" spans="3:30" x14ac:dyDescent="0.25">
      <c r="C534" s="95"/>
      <c r="AA534" s="84"/>
      <c r="AC534" s="82"/>
      <c r="AD534" s="85"/>
    </row>
    <row r="535" spans="3:30" x14ac:dyDescent="0.25">
      <c r="C535" s="95"/>
      <c r="AA535" s="84"/>
      <c r="AC535" s="82"/>
      <c r="AD535" s="85"/>
    </row>
    <row r="536" spans="3:30" x14ac:dyDescent="0.25">
      <c r="C536" s="95"/>
      <c r="AA536" s="84"/>
      <c r="AC536" s="82"/>
      <c r="AD536" s="85"/>
    </row>
    <row r="537" spans="3:30" x14ac:dyDescent="0.25">
      <c r="C537" s="95"/>
      <c r="AA537" s="84"/>
      <c r="AC537" s="82"/>
      <c r="AD537" s="85"/>
    </row>
    <row r="538" spans="3:30" x14ac:dyDescent="0.25">
      <c r="C538" s="95"/>
      <c r="AA538" s="84"/>
      <c r="AC538" s="82"/>
      <c r="AD538" s="85"/>
    </row>
    <row r="539" spans="3:30" x14ac:dyDescent="0.25">
      <c r="C539" s="95"/>
      <c r="AA539" s="84"/>
      <c r="AC539" s="82"/>
      <c r="AD539" s="85"/>
    </row>
    <row r="540" spans="3:30" x14ac:dyDescent="0.25">
      <c r="C540" s="95"/>
      <c r="AA540" s="84"/>
      <c r="AC540" s="82"/>
      <c r="AD540" s="85"/>
    </row>
    <row r="541" spans="3:30" x14ac:dyDescent="0.25">
      <c r="C541" s="95"/>
      <c r="AA541" s="84"/>
      <c r="AC541" s="82"/>
      <c r="AD541" s="85"/>
    </row>
    <row r="542" spans="3:30" x14ac:dyDescent="0.25">
      <c r="C542" s="95"/>
      <c r="AA542" s="84"/>
      <c r="AC542" s="82"/>
      <c r="AD542" s="85"/>
    </row>
    <row r="543" spans="3:30" x14ac:dyDescent="0.25">
      <c r="C543" s="95"/>
      <c r="AA543" s="84"/>
      <c r="AC543" s="82"/>
      <c r="AD543" s="85"/>
    </row>
    <row r="544" spans="3:30" x14ac:dyDescent="0.25">
      <c r="C544" s="95"/>
      <c r="AA544" s="84"/>
      <c r="AC544" s="82"/>
      <c r="AD544" s="85"/>
    </row>
    <row r="545" spans="3:30" x14ac:dyDescent="0.25">
      <c r="C545" s="95"/>
      <c r="AA545" s="84"/>
      <c r="AC545" s="82"/>
      <c r="AD545" s="85"/>
    </row>
    <row r="546" spans="3:30" x14ac:dyDescent="0.25">
      <c r="C546" s="95"/>
      <c r="AA546" s="84"/>
      <c r="AC546" s="82"/>
      <c r="AD546" s="85"/>
    </row>
    <row r="547" spans="3:30" x14ac:dyDescent="0.25">
      <c r="C547" s="95"/>
      <c r="AA547" s="84"/>
      <c r="AC547" s="82"/>
      <c r="AD547" s="85"/>
    </row>
    <row r="548" spans="3:30" x14ac:dyDescent="0.25">
      <c r="C548" s="95"/>
      <c r="AA548" s="84"/>
      <c r="AC548" s="82"/>
      <c r="AD548" s="85"/>
    </row>
    <row r="549" spans="3:30" x14ac:dyDescent="0.25">
      <c r="C549" s="95"/>
      <c r="AA549" s="84"/>
      <c r="AC549" s="82"/>
      <c r="AD549" s="85"/>
    </row>
    <row r="550" spans="3:30" x14ac:dyDescent="0.25">
      <c r="C550" s="95"/>
      <c r="AA550" s="84"/>
      <c r="AC550" s="82"/>
      <c r="AD550" s="85"/>
    </row>
    <row r="551" spans="3:30" x14ac:dyDescent="0.25">
      <c r="C551" s="95"/>
      <c r="AA551" s="84"/>
      <c r="AC551" s="82"/>
      <c r="AD551" s="85"/>
    </row>
    <row r="552" spans="3:30" x14ac:dyDescent="0.25">
      <c r="C552" s="95"/>
      <c r="AA552" s="84"/>
      <c r="AC552" s="82"/>
      <c r="AD552" s="85"/>
    </row>
    <row r="553" spans="3:30" x14ac:dyDescent="0.25">
      <c r="C553" s="95"/>
      <c r="AA553" s="84"/>
      <c r="AC553" s="82"/>
      <c r="AD553" s="85"/>
    </row>
    <row r="554" spans="3:30" x14ac:dyDescent="0.25">
      <c r="C554" s="95"/>
      <c r="AA554" s="84"/>
      <c r="AC554" s="82"/>
      <c r="AD554" s="85"/>
    </row>
    <row r="555" spans="3:30" x14ac:dyDescent="0.25">
      <c r="C555" s="95"/>
      <c r="AA555" s="84"/>
      <c r="AC555" s="82"/>
      <c r="AD555" s="85"/>
    </row>
    <row r="556" spans="3:30" x14ac:dyDescent="0.25">
      <c r="C556" s="95"/>
      <c r="AA556" s="84"/>
      <c r="AC556" s="82"/>
      <c r="AD556" s="85"/>
    </row>
    <row r="557" spans="3:30" x14ac:dyDescent="0.25">
      <c r="C557" s="95"/>
      <c r="AA557" s="84"/>
      <c r="AC557" s="82"/>
      <c r="AD557" s="85"/>
    </row>
    <row r="558" spans="3:30" x14ac:dyDescent="0.25">
      <c r="C558" s="95"/>
      <c r="AA558" s="84"/>
      <c r="AC558" s="82"/>
      <c r="AD558" s="85"/>
    </row>
    <row r="559" spans="3:30" x14ac:dyDescent="0.25">
      <c r="C559" s="95"/>
      <c r="AA559" s="84"/>
      <c r="AC559" s="82"/>
      <c r="AD559" s="85"/>
    </row>
    <row r="560" spans="3:30" x14ac:dyDescent="0.25">
      <c r="C560" s="95"/>
      <c r="AA560" s="84"/>
      <c r="AC560" s="82"/>
      <c r="AD560" s="85"/>
    </row>
    <row r="561" spans="3:30" x14ac:dyDescent="0.25">
      <c r="C561" s="95"/>
      <c r="AA561" s="84"/>
      <c r="AC561" s="82"/>
      <c r="AD561" s="85"/>
    </row>
    <row r="562" spans="3:30" x14ac:dyDescent="0.25">
      <c r="C562" s="95"/>
      <c r="AA562" s="84"/>
      <c r="AC562" s="82"/>
      <c r="AD562" s="85"/>
    </row>
    <row r="563" spans="3:30" x14ac:dyDescent="0.25">
      <c r="C563" s="95"/>
      <c r="AA563" s="84"/>
      <c r="AC563" s="82"/>
      <c r="AD563" s="85"/>
    </row>
    <row r="564" spans="3:30" x14ac:dyDescent="0.25">
      <c r="C564" s="95"/>
      <c r="AA564" s="84"/>
      <c r="AC564" s="82"/>
      <c r="AD564" s="85"/>
    </row>
    <row r="565" spans="3:30" x14ac:dyDescent="0.25">
      <c r="C565" s="95"/>
      <c r="AA565" s="84"/>
      <c r="AC565" s="82"/>
      <c r="AD565" s="85"/>
    </row>
    <row r="566" spans="3:30" x14ac:dyDescent="0.25">
      <c r="C566" s="95"/>
      <c r="AA566" s="84"/>
      <c r="AC566" s="82"/>
      <c r="AD566" s="85"/>
    </row>
    <row r="567" spans="3:30" x14ac:dyDescent="0.25">
      <c r="C567" s="95"/>
      <c r="AA567" s="84"/>
      <c r="AC567" s="82"/>
      <c r="AD567" s="85"/>
    </row>
    <row r="568" spans="3:30" x14ac:dyDescent="0.25">
      <c r="C568" s="95"/>
      <c r="AA568" s="84"/>
      <c r="AC568" s="82"/>
      <c r="AD568" s="85"/>
    </row>
    <row r="569" spans="3:30" x14ac:dyDescent="0.25">
      <c r="C569" s="95"/>
      <c r="AA569" s="84"/>
      <c r="AC569" s="82"/>
      <c r="AD569" s="85"/>
    </row>
    <row r="570" spans="3:30" x14ac:dyDescent="0.25">
      <c r="C570" s="95"/>
      <c r="AA570" s="84"/>
      <c r="AC570" s="82"/>
      <c r="AD570" s="85"/>
    </row>
    <row r="571" spans="3:30" x14ac:dyDescent="0.25">
      <c r="C571" s="95"/>
      <c r="AA571" s="84"/>
      <c r="AC571" s="82"/>
      <c r="AD571" s="85"/>
    </row>
    <row r="572" spans="3:30" x14ac:dyDescent="0.25">
      <c r="C572" s="95"/>
      <c r="AA572" s="84"/>
      <c r="AC572" s="82"/>
      <c r="AD572" s="85"/>
    </row>
    <row r="573" spans="3:30" x14ac:dyDescent="0.25">
      <c r="C573" s="95"/>
      <c r="AA573" s="84"/>
      <c r="AC573" s="82"/>
      <c r="AD573" s="85"/>
    </row>
    <row r="574" spans="3:30" x14ac:dyDescent="0.25">
      <c r="C574" s="95"/>
      <c r="AA574" s="84"/>
      <c r="AC574" s="82"/>
      <c r="AD574" s="85"/>
    </row>
    <row r="575" spans="3:30" x14ac:dyDescent="0.25">
      <c r="C575" s="95"/>
      <c r="AA575" s="84"/>
      <c r="AC575" s="82"/>
      <c r="AD575" s="85"/>
    </row>
    <row r="576" spans="3:30" x14ac:dyDescent="0.25">
      <c r="C576" s="95"/>
      <c r="AA576" s="84"/>
      <c r="AC576" s="82"/>
      <c r="AD576" s="85"/>
    </row>
    <row r="577" spans="3:30" x14ac:dyDescent="0.25">
      <c r="C577" s="95"/>
      <c r="AA577" s="84"/>
      <c r="AC577" s="82"/>
      <c r="AD577" s="85"/>
    </row>
    <row r="578" spans="3:30" x14ac:dyDescent="0.25">
      <c r="C578" s="95"/>
      <c r="AA578" s="84"/>
      <c r="AC578" s="82"/>
      <c r="AD578" s="85"/>
    </row>
    <row r="579" spans="3:30" x14ac:dyDescent="0.25">
      <c r="C579" s="95"/>
      <c r="AA579" s="84"/>
      <c r="AC579" s="82"/>
      <c r="AD579" s="85"/>
    </row>
    <row r="580" spans="3:30" x14ac:dyDescent="0.25">
      <c r="C580" s="95"/>
      <c r="AA580" s="84"/>
      <c r="AC580" s="82"/>
      <c r="AD580" s="85"/>
    </row>
    <row r="581" spans="3:30" x14ac:dyDescent="0.25">
      <c r="C581" s="95"/>
      <c r="AA581" s="84"/>
      <c r="AC581" s="82"/>
      <c r="AD581" s="85"/>
    </row>
    <row r="582" spans="3:30" x14ac:dyDescent="0.25">
      <c r="C582" s="95"/>
      <c r="AA582" s="84"/>
      <c r="AC582" s="82"/>
      <c r="AD582" s="85"/>
    </row>
    <row r="583" spans="3:30" x14ac:dyDescent="0.25">
      <c r="C583" s="95"/>
      <c r="AA583" s="84"/>
      <c r="AC583" s="82"/>
      <c r="AD583" s="85"/>
    </row>
    <row r="584" spans="3:30" x14ac:dyDescent="0.25">
      <c r="C584" s="95"/>
      <c r="AA584" s="84"/>
      <c r="AC584" s="82"/>
      <c r="AD584" s="85"/>
    </row>
    <row r="585" spans="3:30" x14ac:dyDescent="0.25">
      <c r="C585" s="95"/>
      <c r="AA585" s="84"/>
      <c r="AC585" s="82"/>
      <c r="AD585" s="85"/>
    </row>
    <row r="586" spans="3:30" x14ac:dyDescent="0.25">
      <c r="C586" s="95"/>
      <c r="AA586" s="84"/>
      <c r="AC586" s="82"/>
      <c r="AD586" s="85"/>
    </row>
    <row r="587" spans="3:30" x14ac:dyDescent="0.25">
      <c r="C587" s="95"/>
      <c r="AA587" s="84"/>
      <c r="AC587" s="82"/>
      <c r="AD587" s="85"/>
    </row>
    <row r="588" spans="3:30" x14ac:dyDescent="0.25">
      <c r="C588" s="95"/>
      <c r="AA588" s="84"/>
      <c r="AC588" s="82"/>
      <c r="AD588" s="85"/>
    </row>
    <row r="589" spans="3:30" x14ac:dyDescent="0.25">
      <c r="C589" s="95"/>
      <c r="AA589" s="84"/>
      <c r="AC589" s="82"/>
      <c r="AD589" s="85"/>
    </row>
    <row r="590" spans="3:30" x14ac:dyDescent="0.25">
      <c r="C590" s="95"/>
      <c r="AA590" s="84"/>
      <c r="AC590" s="82"/>
      <c r="AD590" s="85"/>
    </row>
    <row r="591" spans="3:30" x14ac:dyDescent="0.25">
      <c r="C591" s="95"/>
      <c r="AA591" s="84"/>
      <c r="AC591" s="82"/>
      <c r="AD591" s="85"/>
    </row>
    <row r="592" spans="3:30" x14ac:dyDescent="0.25">
      <c r="C592" s="95"/>
      <c r="AA592" s="84"/>
      <c r="AC592" s="82"/>
      <c r="AD592" s="85"/>
    </row>
    <row r="593" spans="3:30" x14ac:dyDescent="0.25">
      <c r="C593" s="95"/>
      <c r="AA593" s="84"/>
      <c r="AC593" s="82"/>
      <c r="AD593" s="85"/>
    </row>
    <row r="594" spans="3:30" x14ac:dyDescent="0.25">
      <c r="C594" s="95"/>
      <c r="AA594" s="84"/>
      <c r="AC594" s="82"/>
      <c r="AD594" s="85"/>
    </row>
    <row r="595" spans="3:30" x14ac:dyDescent="0.25">
      <c r="C595" s="95"/>
      <c r="AA595" s="84"/>
      <c r="AC595" s="82"/>
      <c r="AD595" s="85"/>
    </row>
    <row r="596" spans="3:30" x14ac:dyDescent="0.25">
      <c r="C596" s="95"/>
      <c r="AA596" s="84"/>
      <c r="AC596" s="82"/>
      <c r="AD596" s="85"/>
    </row>
    <row r="597" spans="3:30" x14ac:dyDescent="0.25">
      <c r="C597" s="95"/>
      <c r="AA597" s="84"/>
      <c r="AC597" s="82"/>
      <c r="AD597" s="85"/>
    </row>
    <row r="598" spans="3:30" x14ac:dyDescent="0.25">
      <c r="C598" s="95"/>
      <c r="AA598" s="84"/>
      <c r="AC598" s="82"/>
      <c r="AD598" s="85"/>
    </row>
    <row r="599" spans="3:30" x14ac:dyDescent="0.25">
      <c r="C599" s="95"/>
      <c r="AA599" s="84"/>
      <c r="AC599" s="82"/>
      <c r="AD599" s="85"/>
    </row>
    <row r="600" spans="3:30" x14ac:dyDescent="0.25">
      <c r="C600" s="95"/>
      <c r="AA600" s="84"/>
      <c r="AC600" s="82"/>
      <c r="AD600" s="85"/>
    </row>
    <row r="601" spans="3:30" x14ac:dyDescent="0.25">
      <c r="C601" s="95"/>
      <c r="AA601" s="84"/>
      <c r="AC601" s="82"/>
      <c r="AD601" s="85"/>
    </row>
    <row r="602" spans="3:30" x14ac:dyDescent="0.25">
      <c r="C602" s="95"/>
      <c r="AA602" s="84"/>
      <c r="AC602" s="82"/>
      <c r="AD602" s="85"/>
    </row>
    <row r="603" spans="3:30" x14ac:dyDescent="0.25">
      <c r="C603" s="95"/>
      <c r="AA603" s="84"/>
      <c r="AC603" s="82"/>
      <c r="AD603" s="85"/>
    </row>
    <row r="604" spans="3:30" x14ac:dyDescent="0.25">
      <c r="C604" s="95"/>
      <c r="AA604" s="84"/>
      <c r="AC604" s="82"/>
      <c r="AD604" s="85"/>
    </row>
    <row r="605" spans="3:30" x14ac:dyDescent="0.25">
      <c r="C605" s="95"/>
      <c r="AA605" s="84"/>
      <c r="AC605" s="82"/>
      <c r="AD605" s="85"/>
    </row>
    <row r="606" spans="3:30" x14ac:dyDescent="0.25">
      <c r="C606" s="95"/>
      <c r="AA606" s="84"/>
      <c r="AC606" s="82"/>
      <c r="AD606" s="85"/>
    </row>
    <row r="607" spans="3:30" x14ac:dyDescent="0.25">
      <c r="C607" s="95"/>
      <c r="AA607" s="84"/>
      <c r="AC607" s="82"/>
      <c r="AD607" s="85"/>
    </row>
    <row r="608" spans="3:30" x14ac:dyDescent="0.25">
      <c r="C608" s="95"/>
      <c r="AA608" s="84"/>
      <c r="AC608" s="82"/>
      <c r="AD608" s="85"/>
    </row>
    <row r="609" spans="3:30" x14ac:dyDescent="0.25">
      <c r="C609" s="95"/>
      <c r="AA609" s="84"/>
      <c r="AC609" s="82"/>
      <c r="AD609" s="85"/>
    </row>
    <row r="610" spans="3:30" x14ac:dyDescent="0.25">
      <c r="C610" s="95"/>
      <c r="AA610" s="84"/>
      <c r="AC610" s="82"/>
      <c r="AD610" s="85"/>
    </row>
    <row r="611" spans="3:30" x14ac:dyDescent="0.25">
      <c r="C611" s="95"/>
      <c r="AA611" s="84"/>
      <c r="AC611" s="82"/>
      <c r="AD611" s="85"/>
    </row>
    <row r="612" spans="3:30" x14ac:dyDescent="0.25">
      <c r="C612" s="95"/>
      <c r="AA612" s="84"/>
      <c r="AC612" s="82"/>
      <c r="AD612" s="85"/>
    </row>
    <row r="613" spans="3:30" x14ac:dyDescent="0.25">
      <c r="C613" s="95"/>
      <c r="AA613" s="84"/>
      <c r="AC613" s="82"/>
      <c r="AD613" s="85"/>
    </row>
    <row r="614" spans="3:30" x14ac:dyDescent="0.25">
      <c r="C614" s="95"/>
      <c r="AA614" s="84"/>
      <c r="AC614" s="82"/>
      <c r="AD614" s="85"/>
    </row>
    <row r="615" spans="3:30" x14ac:dyDescent="0.25">
      <c r="C615" s="95"/>
      <c r="AA615" s="84"/>
      <c r="AC615" s="82"/>
      <c r="AD615" s="85"/>
    </row>
    <row r="616" spans="3:30" x14ac:dyDescent="0.25">
      <c r="C616" s="95"/>
      <c r="AA616" s="84"/>
      <c r="AC616" s="82"/>
      <c r="AD616" s="85"/>
    </row>
    <row r="617" spans="3:30" x14ac:dyDescent="0.25">
      <c r="C617" s="95"/>
      <c r="AA617" s="84"/>
      <c r="AC617" s="82"/>
      <c r="AD617" s="85"/>
    </row>
    <row r="618" spans="3:30" x14ac:dyDescent="0.25">
      <c r="C618" s="95"/>
      <c r="AA618" s="84"/>
      <c r="AC618" s="82"/>
      <c r="AD618" s="85"/>
    </row>
    <row r="619" spans="3:30" x14ac:dyDescent="0.25">
      <c r="C619" s="95"/>
      <c r="AA619" s="84"/>
      <c r="AC619" s="82"/>
      <c r="AD619" s="85"/>
    </row>
    <row r="620" spans="3:30" x14ac:dyDescent="0.25">
      <c r="C620" s="95"/>
      <c r="AA620" s="84"/>
      <c r="AC620" s="82"/>
      <c r="AD620" s="85"/>
    </row>
    <row r="621" spans="3:30" x14ac:dyDescent="0.25">
      <c r="C621" s="95"/>
      <c r="AA621" s="84"/>
      <c r="AC621" s="82"/>
      <c r="AD621" s="85"/>
    </row>
    <row r="622" spans="3:30" x14ac:dyDescent="0.25">
      <c r="C622" s="95"/>
      <c r="AA622" s="84"/>
      <c r="AC622" s="82"/>
      <c r="AD622" s="85"/>
    </row>
    <row r="623" spans="3:30" x14ac:dyDescent="0.25">
      <c r="C623" s="95"/>
      <c r="AA623" s="84"/>
      <c r="AC623" s="82"/>
      <c r="AD623" s="85"/>
    </row>
    <row r="624" spans="3:30" x14ac:dyDescent="0.25">
      <c r="C624" s="95"/>
      <c r="AA624" s="84"/>
      <c r="AC624" s="82"/>
      <c r="AD624" s="85"/>
    </row>
    <row r="625" spans="3:30" x14ac:dyDescent="0.25">
      <c r="C625" s="95"/>
      <c r="AA625" s="84"/>
      <c r="AC625" s="82"/>
      <c r="AD625" s="85"/>
    </row>
    <row r="626" spans="3:30" x14ac:dyDescent="0.25">
      <c r="C626" s="95"/>
      <c r="AA626" s="84"/>
      <c r="AC626" s="82"/>
      <c r="AD626" s="85"/>
    </row>
    <row r="627" spans="3:30" x14ac:dyDescent="0.25">
      <c r="C627" s="95"/>
      <c r="AA627" s="84"/>
      <c r="AC627" s="82"/>
      <c r="AD627" s="85"/>
    </row>
    <row r="628" spans="3:30" x14ac:dyDescent="0.25">
      <c r="C628" s="95"/>
      <c r="AA628" s="84"/>
      <c r="AC628" s="82"/>
      <c r="AD628" s="85"/>
    </row>
    <row r="629" spans="3:30" x14ac:dyDescent="0.25">
      <c r="C629" s="95"/>
      <c r="AA629" s="84"/>
      <c r="AC629" s="82"/>
      <c r="AD629" s="85"/>
    </row>
    <row r="630" spans="3:30" x14ac:dyDescent="0.25">
      <c r="C630" s="95"/>
      <c r="AA630" s="84"/>
      <c r="AC630" s="82"/>
      <c r="AD630" s="85"/>
    </row>
    <row r="631" spans="3:30" x14ac:dyDescent="0.25">
      <c r="C631" s="95"/>
      <c r="AA631" s="84"/>
      <c r="AC631" s="82"/>
      <c r="AD631" s="85"/>
    </row>
    <row r="632" spans="3:30" x14ac:dyDescent="0.25">
      <c r="C632" s="95"/>
      <c r="AA632" s="84"/>
      <c r="AC632" s="82"/>
      <c r="AD632" s="85"/>
    </row>
    <row r="633" spans="3:30" x14ac:dyDescent="0.25">
      <c r="C633" s="95"/>
      <c r="AA633" s="84"/>
      <c r="AC633" s="82"/>
      <c r="AD633" s="85"/>
    </row>
    <row r="634" spans="3:30" x14ac:dyDescent="0.25">
      <c r="C634" s="95"/>
      <c r="AA634" s="84"/>
      <c r="AC634" s="82"/>
      <c r="AD634" s="85"/>
    </row>
    <row r="635" spans="3:30" x14ac:dyDescent="0.25">
      <c r="C635" s="95"/>
      <c r="AA635" s="84"/>
      <c r="AC635" s="82"/>
      <c r="AD635" s="85"/>
    </row>
    <row r="636" spans="3:30" x14ac:dyDescent="0.25">
      <c r="C636" s="95"/>
      <c r="AA636" s="84"/>
      <c r="AC636" s="82"/>
      <c r="AD636" s="85"/>
    </row>
    <row r="637" spans="3:30" x14ac:dyDescent="0.25">
      <c r="C637" s="95"/>
      <c r="AA637" s="84"/>
      <c r="AC637" s="82"/>
      <c r="AD637" s="85"/>
    </row>
    <row r="638" spans="3:30" x14ac:dyDescent="0.25">
      <c r="C638" s="95"/>
      <c r="AA638" s="84"/>
      <c r="AC638" s="82"/>
      <c r="AD638" s="85"/>
    </row>
    <row r="639" spans="3:30" x14ac:dyDescent="0.25">
      <c r="C639" s="95"/>
      <c r="AA639" s="84"/>
      <c r="AC639" s="82"/>
      <c r="AD639" s="85"/>
    </row>
    <row r="640" spans="3:30" x14ac:dyDescent="0.25">
      <c r="C640" s="95"/>
      <c r="AA640" s="84"/>
      <c r="AC640" s="82"/>
      <c r="AD640" s="85"/>
    </row>
    <row r="641" spans="3:30" x14ac:dyDescent="0.25">
      <c r="C641" s="95"/>
      <c r="AA641" s="84"/>
      <c r="AC641" s="82"/>
      <c r="AD641" s="85"/>
    </row>
    <row r="642" spans="3:30" x14ac:dyDescent="0.25">
      <c r="C642" s="95"/>
      <c r="AA642" s="84"/>
      <c r="AC642" s="82"/>
      <c r="AD642" s="85"/>
    </row>
    <row r="643" spans="3:30" x14ac:dyDescent="0.25">
      <c r="C643" s="95"/>
      <c r="AA643" s="84"/>
      <c r="AC643" s="82"/>
      <c r="AD643" s="85"/>
    </row>
    <row r="644" spans="3:30" x14ac:dyDescent="0.25">
      <c r="C644" s="95"/>
      <c r="AA644" s="84"/>
      <c r="AC644" s="82"/>
      <c r="AD644" s="85"/>
    </row>
    <row r="645" spans="3:30" x14ac:dyDescent="0.25">
      <c r="C645" s="95"/>
      <c r="AA645" s="84"/>
      <c r="AC645" s="82"/>
      <c r="AD645" s="85"/>
    </row>
    <row r="646" spans="3:30" x14ac:dyDescent="0.25">
      <c r="C646" s="95"/>
      <c r="AA646" s="84"/>
      <c r="AC646" s="82"/>
      <c r="AD646" s="85"/>
    </row>
    <row r="647" spans="3:30" x14ac:dyDescent="0.25">
      <c r="C647" s="95"/>
      <c r="AA647" s="84"/>
      <c r="AC647" s="82"/>
      <c r="AD647" s="85"/>
    </row>
    <row r="648" spans="3:30" x14ac:dyDescent="0.25">
      <c r="C648" s="95"/>
      <c r="AA648" s="84"/>
      <c r="AC648" s="82"/>
      <c r="AD648" s="85"/>
    </row>
    <row r="649" spans="3:30" x14ac:dyDescent="0.25">
      <c r="C649" s="95"/>
      <c r="AA649" s="84"/>
      <c r="AC649" s="82"/>
      <c r="AD649" s="85"/>
    </row>
    <row r="650" spans="3:30" x14ac:dyDescent="0.25">
      <c r="C650" s="95"/>
      <c r="AA650" s="84"/>
      <c r="AC650" s="82"/>
      <c r="AD650" s="85"/>
    </row>
    <row r="651" spans="3:30" x14ac:dyDescent="0.25">
      <c r="C651" s="95"/>
      <c r="AA651" s="84"/>
      <c r="AC651" s="82"/>
      <c r="AD651" s="85"/>
    </row>
    <row r="652" spans="3:30" x14ac:dyDescent="0.25">
      <c r="C652" s="95"/>
      <c r="AA652" s="84"/>
      <c r="AC652" s="82"/>
      <c r="AD652" s="85"/>
    </row>
    <row r="653" spans="3:30" x14ac:dyDescent="0.25">
      <c r="C653" s="95"/>
      <c r="AA653" s="84"/>
      <c r="AC653" s="82"/>
      <c r="AD653" s="85"/>
    </row>
    <row r="654" spans="3:30" x14ac:dyDescent="0.25">
      <c r="C654" s="95"/>
      <c r="AA654" s="84"/>
      <c r="AC654" s="82"/>
      <c r="AD654" s="85"/>
    </row>
    <row r="655" spans="3:30" x14ac:dyDescent="0.25">
      <c r="C655" s="95"/>
      <c r="AA655" s="84"/>
      <c r="AC655" s="82"/>
      <c r="AD655" s="85"/>
    </row>
    <row r="656" spans="3:30" x14ac:dyDescent="0.25">
      <c r="C656" s="95"/>
      <c r="AA656" s="84"/>
      <c r="AC656" s="82"/>
      <c r="AD656" s="85"/>
    </row>
    <row r="657" spans="3:30" x14ac:dyDescent="0.25">
      <c r="C657" s="95"/>
      <c r="AA657" s="84"/>
      <c r="AC657" s="82"/>
      <c r="AD657" s="85"/>
    </row>
    <row r="658" spans="3:30" x14ac:dyDescent="0.25">
      <c r="C658" s="95"/>
      <c r="AA658" s="84"/>
      <c r="AC658" s="82"/>
      <c r="AD658" s="85"/>
    </row>
    <row r="659" spans="3:30" x14ac:dyDescent="0.25">
      <c r="C659" s="95"/>
      <c r="AA659" s="84"/>
      <c r="AC659" s="82"/>
      <c r="AD659" s="85"/>
    </row>
    <row r="660" spans="3:30" x14ac:dyDescent="0.25">
      <c r="C660" s="95"/>
      <c r="AA660" s="84"/>
      <c r="AC660" s="82"/>
      <c r="AD660" s="85"/>
    </row>
    <row r="661" spans="3:30" x14ac:dyDescent="0.25">
      <c r="C661" s="95"/>
      <c r="AA661" s="84"/>
      <c r="AC661" s="82"/>
      <c r="AD661" s="85"/>
    </row>
    <row r="662" spans="3:30" x14ac:dyDescent="0.25">
      <c r="C662" s="95"/>
      <c r="AA662" s="84"/>
      <c r="AC662" s="82"/>
      <c r="AD662" s="85"/>
    </row>
    <row r="663" spans="3:30" x14ac:dyDescent="0.25">
      <c r="C663" s="95"/>
      <c r="AA663" s="84"/>
      <c r="AC663" s="82"/>
      <c r="AD663" s="85"/>
    </row>
    <row r="664" spans="3:30" x14ac:dyDescent="0.25">
      <c r="C664" s="95"/>
      <c r="AA664" s="84"/>
      <c r="AC664" s="82"/>
      <c r="AD664" s="85"/>
    </row>
    <row r="665" spans="3:30" x14ac:dyDescent="0.25">
      <c r="C665" s="95"/>
      <c r="AA665" s="84"/>
      <c r="AC665" s="82"/>
      <c r="AD665" s="85"/>
    </row>
    <row r="666" spans="3:30" x14ac:dyDescent="0.25">
      <c r="C666" s="95"/>
      <c r="AA666" s="84"/>
      <c r="AC666" s="82"/>
      <c r="AD666" s="85"/>
    </row>
    <row r="667" spans="3:30" x14ac:dyDescent="0.25">
      <c r="C667" s="95"/>
      <c r="AA667" s="84"/>
      <c r="AC667" s="82"/>
      <c r="AD667" s="85"/>
    </row>
    <row r="668" spans="3:30" x14ac:dyDescent="0.25">
      <c r="C668" s="95"/>
      <c r="AA668" s="84"/>
      <c r="AC668" s="82"/>
      <c r="AD668" s="85"/>
    </row>
    <row r="669" spans="3:30" x14ac:dyDescent="0.25">
      <c r="C669" s="95"/>
      <c r="AA669" s="84"/>
      <c r="AC669" s="82"/>
      <c r="AD669" s="85"/>
    </row>
    <row r="670" spans="3:30" x14ac:dyDescent="0.25">
      <c r="C670" s="95"/>
      <c r="AA670" s="84"/>
      <c r="AC670" s="82"/>
      <c r="AD670" s="85"/>
    </row>
    <row r="671" spans="3:30" x14ac:dyDescent="0.25">
      <c r="C671" s="95"/>
      <c r="AA671" s="84"/>
      <c r="AC671" s="82"/>
      <c r="AD671" s="85"/>
    </row>
    <row r="672" spans="3:30" x14ac:dyDescent="0.25">
      <c r="C672" s="95"/>
      <c r="AA672" s="84"/>
      <c r="AC672" s="82"/>
      <c r="AD672" s="85"/>
    </row>
    <row r="673" spans="3:30" x14ac:dyDescent="0.25">
      <c r="C673" s="95"/>
      <c r="AA673" s="84"/>
      <c r="AC673" s="82"/>
      <c r="AD673" s="85"/>
    </row>
    <row r="674" spans="3:30" x14ac:dyDescent="0.25">
      <c r="C674" s="95"/>
      <c r="AA674" s="84"/>
      <c r="AC674" s="82"/>
      <c r="AD674" s="85"/>
    </row>
    <row r="675" spans="3:30" x14ac:dyDescent="0.25">
      <c r="C675" s="95"/>
      <c r="AA675" s="84"/>
      <c r="AC675" s="82"/>
      <c r="AD675" s="85"/>
    </row>
    <row r="676" spans="3:30" x14ac:dyDescent="0.25">
      <c r="C676" s="95"/>
      <c r="AA676" s="84"/>
      <c r="AC676" s="82"/>
      <c r="AD676" s="85"/>
    </row>
    <row r="677" spans="3:30" x14ac:dyDescent="0.25">
      <c r="C677" s="95"/>
      <c r="AA677" s="84"/>
      <c r="AC677" s="82"/>
      <c r="AD677" s="85"/>
    </row>
    <row r="678" spans="3:30" x14ac:dyDescent="0.25">
      <c r="C678" s="95"/>
      <c r="AA678" s="84"/>
      <c r="AC678" s="82"/>
      <c r="AD678" s="85"/>
    </row>
    <row r="679" spans="3:30" x14ac:dyDescent="0.25">
      <c r="C679" s="95"/>
      <c r="AA679" s="84"/>
      <c r="AC679" s="82"/>
      <c r="AD679" s="85"/>
    </row>
    <row r="680" spans="3:30" x14ac:dyDescent="0.25">
      <c r="C680" s="95"/>
      <c r="AA680" s="84"/>
      <c r="AC680" s="82"/>
      <c r="AD680" s="85"/>
    </row>
    <row r="681" spans="3:30" x14ac:dyDescent="0.25">
      <c r="C681" s="95"/>
      <c r="AA681" s="84"/>
      <c r="AC681" s="82"/>
      <c r="AD681" s="85"/>
    </row>
    <row r="682" spans="3:30" x14ac:dyDescent="0.25">
      <c r="C682" s="95"/>
      <c r="AA682" s="84"/>
      <c r="AC682" s="82"/>
      <c r="AD682" s="85"/>
    </row>
    <row r="683" spans="3:30" x14ac:dyDescent="0.25">
      <c r="C683" s="95"/>
      <c r="AA683" s="84"/>
      <c r="AC683" s="82"/>
      <c r="AD683" s="85"/>
    </row>
    <row r="684" spans="3:30" x14ac:dyDescent="0.25">
      <c r="C684" s="95"/>
      <c r="AA684" s="84"/>
      <c r="AC684" s="82"/>
      <c r="AD684" s="85"/>
    </row>
    <row r="685" spans="3:30" x14ac:dyDescent="0.25">
      <c r="C685" s="95"/>
      <c r="AA685" s="84"/>
      <c r="AC685" s="82"/>
      <c r="AD685" s="85"/>
    </row>
    <row r="686" spans="3:30" x14ac:dyDescent="0.25">
      <c r="C686" s="95"/>
      <c r="AA686" s="84"/>
      <c r="AC686" s="82"/>
      <c r="AD686" s="85"/>
    </row>
    <row r="687" spans="3:30" x14ac:dyDescent="0.25">
      <c r="C687" s="95"/>
      <c r="AA687" s="84"/>
      <c r="AC687" s="82"/>
      <c r="AD687" s="85"/>
    </row>
    <row r="688" spans="3:30" x14ac:dyDescent="0.25">
      <c r="C688" s="95"/>
      <c r="AA688" s="84"/>
      <c r="AC688" s="82"/>
      <c r="AD688" s="85"/>
    </row>
    <row r="689" spans="3:30" x14ac:dyDescent="0.25">
      <c r="C689" s="95"/>
      <c r="AA689" s="84"/>
      <c r="AC689" s="82"/>
      <c r="AD689" s="85"/>
    </row>
    <row r="690" spans="3:30" x14ac:dyDescent="0.25">
      <c r="C690" s="95"/>
      <c r="AA690" s="84"/>
      <c r="AC690" s="82"/>
      <c r="AD690" s="85"/>
    </row>
    <row r="691" spans="3:30" x14ac:dyDescent="0.25">
      <c r="C691" s="95"/>
      <c r="AA691" s="84"/>
      <c r="AC691" s="82"/>
      <c r="AD691" s="85"/>
    </row>
    <row r="692" spans="3:30" x14ac:dyDescent="0.25">
      <c r="C692" s="95"/>
      <c r="AA692" s="84"/>
      <c r="AC692" s="82"/>
      <c r="AD692" s="85"/>
    </row>
    <row r="693" spans="3:30" x14ac:dyDescent="0.25">
      <c r="C693" s="95"/>
      <c r="AA693" s="84"/>
      <c r="AC693" s="82"/>
      <c r="AD693" s="85"/>
    </row>
    <row r="694" spans="3:30" x14ac:dyDescent="0.25">
      <c r="C694" s="95"/>
      <c r="AA694" s="84"/>
      <c r="AC694" s="82"/>
      <c r="AD694" s="85"/>
    </row>
    <row r="695" spans="3:30" x14ac:dyDescent="0.25">
      <c r="C695" s="95"/>
      <c r="AA695" s="84"/>
      <c r="AC695" s="82"/>
      <c r="AD695" s="85"/>
    </row>
    <row r="696" spans="3:30" x14ac:dyDescent="0.25">
      <c r="C696" s="95"/>
      <c r="AA696" s="84"/>
      <c r="AC696" s="82"/>
      <c r="AD696" s="85"/>
    </row>
    <row r="697" spans="3:30" x14ac:dyDescent="0.25">
      <c r="C697" s="95"/>
      <c r="AA697" s="84"/>
      <c r="AC697" s="82"/>
      <c r="AD697" s="85"/>
    </row>
    <row r="698" spans="3:30" x14ac:dyDescent="0.25">
      <c r="C698" s="95"/>
      <c r="AA698" s="84"/>
      <c r="AC698" s="82"/>
      <c r="AD698" s="85"/>
    </row>
    <row r="699" spans="3:30" x14ac:dyDescent="0.25">
      <c r="C699" s="95"/>
      <c r="AA699" s="84"/>
      <c r="AC699" s="82"/>
      <c r="AD699" s="85"/>
    </row>
    <row r="700" spans="3:30" x14ac:dyDescent="0.25">
      <c r="C700" s="95"/>
      <c r="AA700" s="84"/>
      <c r="AC700" s="82"/>
      <c r="AD700" s="85"/>
    </row>
    <row r="701" spans="3:30" x14ac:dyDescent="0.25">
      <c r="C701" s="95"/>
      <c r="AA701" s="84"/>
      <c r="AC701" s="82"/>
      <c r="AD701" s="85"/>
    </row>
    <row r="702" spans="3:30" x14ac:dyDescent="0.25">
      <c r="C702" s="95"/>
      <c r="AA702" s="84"/>
      <c r="AC702" s="82"/>
      <c r="AD702" s="85"/>
    </row>
    <row r="703" spans="3:30" x14ac:dyDescent="0.25">
      <c r="C703" s="95"/>
      <c r="AA703" s="84"/>
      <c r="AC703" s="82"/>
      <c r="AD703" s="85"/>
    </row>
    <row r="704" spans="3:30" x14ac:dyDescent="0.25">
      <c r="C704" s="95"/>
      <c r="AA704" s="84"/>
      <c r="AC704" s="82"/>
      <c r="AD704" s="85"/>
    </row>
    <row r="705" spans="3:30" x14ac:dyDescent="0.25">
      <c r="C705" s="95"/>
      <c r="AA705" s="84"/>
      <c r="AC705" s="82"/>
      <c r="AD705" s="85"/>
    </row>
    <row r="706" spans="3:30" x14ac:dyDescent="0.25">
      <c r="C706" s="95"/>
      <c r="AA706" s="84"/>
      <c r="AC706" s="82"/>
      <c r="AD706" s="85"/>
    </row>
    <row r="707" spans="3:30" x14ac:dyDescent="0.25">
      <c r="C707" s="95"/>
      <c r="AA707" s="84"/>
      <c r="AC707" s="82"/>
      <c r="AD707" s="85"/>
    </row>
    <row r="708" spans="3:30" x14ac:dyDescent="0.25">
      <c r="C708" s="95"/>
      <c r="AA708" s="84"/>
      <c r="AC708" s="82"/>
      <c r="AD708" s="85"/>
    </row>
    <row r="709" spans="3:30" x14ac:dyDescent="0.25">
      <c r="C709" s="95"/>
      <c r="AA709" s="84"/>
      <c r="AC709" s="82"/>
      <c r="AD709" s="85"/>
    </row>
    <row r="710" spans="3:30" x14ac:dyDescent="0.25">
      <c r="C710" s="95"/>
      <c r="AA710" s="84"/>
      <c r="AC710" s="82"/>
      <c r="AD710" s="85"/>
    </row>
    <row r="711" spans="3:30" x14ac:dyDescent="0.25">
      <c r="C711" s="95"/>
      <c r="AA711" s="84"/>
      <c r="AC711" s="82"/>
      <c r="AD711" s="85"/>
    </row>
    <row r="712" spans="3:30" x14ac:dyDescent="0.25">
      <c r="C712" s="95"/>
      <c r="AA712" s="84"/>
      <c r="AC712" s="82"/>
      <c r="AD712" s="85"/>
    </row>
    <row r="713" spans="3:30" x14ac:dyDescent="0.25">
      <c r="C713" s="95"/>
      <c r="AA713" s="84"/>
      <c r="AC713" s="82"/>
      <c r="AD713" s="85"/>
    </row>
    <row r="714" spans="3:30" x14ac:dyDescent="0.25">
      <c r="C714" s="95"/>
      <c r="AA714" s="84"/>
      <c r="AC714" s="82"/>
      <c r="AD714" s="85"/>
    </row>
    <row r="715" spans="3:30" x14ac:dyDescent="0.25">
      <c r="C715" s="95"/>
      <c r="AA715" s="84"/>
      <c r="AC715" s="82"/>
      <c r="AD715" s="85"/>
    </row>
    <row r="716" spans="3:30" x14ac:dyDescent="0.25">
      <c r="C716" s="95"/>
      <c r="AA716" s="84"/>
      <c r="AC716" s="82"/>
      <c r="AD716" s="85"/>
    </row>
    <row r="717" spans="3:30" x14ac:dyDescent="0.25">
      <c r="C717" s="95"/>
      <c r="AA717" s="84"/>
      <c r="AC717" s="82"/>
      <c r="AD717" s="85"/>
    </row>
    <row r="718" spans="3:30" x14ac:dyDescent="0.25">
      <c r="C718" s="95"/>
      <c r="AA718" s="84"/>
      <c r="AC718" s="82"/>
      <c r="AD718" s="85"/>
    </row>
    <row r="719" spans="3:30" x14ac:dyDescent="0.25">
      <c r="C719" s="95"/>
      <c r="AA719" s="84"/>
      <c r="AC719" s="82"/>
      <c r="AD719" s="85"/>
    </row>
    <row r="720" spans="3:30" x14ac:dyDescent="0.25">
      <c r="C720" s="95"/>
      <c r="AA720" s="84"/>
      <c r="AC720" s="82"/>
      <c r="AD720" s="85"/>
    </row>
    <row r="721" spans="3:30" x14ac:dyDescent="0.25">
      <c r="C721" s="95"/>
      <c r="AA721" s="84"/>
      <c r="AC721" s="82"/>
      <c r="AD721" s="85"/>
    </row>
    <row r="722" spans="3:30" x14ac:dyDescent="0.25">
      <c r="C722" s="95"/>
      <c r="AA722" s="84"/>
      <c r="AC722" s="82"/>
      <c r="AD722" s="85"/>
    </row>
    <row r="723" spans="3:30" x14ac:dyDescent="0.25">
      <c r="C723" s="95"/>
      <c r="AA723" s="84"/>
      <c r="AC723" s="82"/>
      <c r="AD723" s="85"/>
    </row>
    <row r="724" spans="3:30" x14ac:dyDescent="0.25">
      <c r="C724" s="95"/>
      <c r="AA724" s="84"/>
      <c r="AC724" s="82"/>
      <c r="AD724" s="85"/>
    </row>
    <row r="725" spans="3:30" x14ac:dyDescent="0.25">
      <c r="C725" s="95"/>
      <c r="AA725" s="84"/>
      <c r="AC725" s="82"/>
      <c r="AD725" s="85"/>
    </row>
    <row r="726" spans="3:30" x14ac:dyDescent="0.25">
      <c r="C726" s="95"/>
      <c r="AA726" s="84"/>
      <c r="AC726" s="82"/>
      <c r="AD726" s="85"/>
    </row>
    <row r="727" spans="3:30" x14ac:dyDescent="0.25">
      <c r="C727" s="95"/>
      <c r="AA727" s="84"/>
      <c r="AC727" s="82"/>
      <c r="AD727" s="85"/>
    </row>
    <row r="728" spans="3:30" x14ac:dyDescent="0.25">
      <c r="C728" s="95"/>
      <c r="AA728" s="84"/>
      <c r="AC728" s="82"/>
      <c r="AD728" s="85"/>
    </row>
    <row r="729" spans="3:30" x14ac:dyDescent="0.25">
      <c r="C729" s="95"/>
      <c r="AA729" s="84"/>
      <c r="AC729" s="82"/>
      <c r="AD729" s="85"/>
    </row>
    <row r="730" spans="3:30" x14ac:dyDescent="0.25">
      <c r="C730" s="95"/>
      <c r="AA730" s="84"/>
      <c r="AC730" s="82"/>
      <c r="AD730" s="85"/>
    </row>
    <row r="731" spans="3:30" x14ac:dyDescent="0.25">
      <c r="C731" s="95"/>
      <c r="AA731" s="84"/>
      <c r="AC731" s="82"/>
      <c r="AD731" s="85"/>
    </row>
    <row r="732" spans="3:30" x14ac:dyDescent="0.25">
      <c r="C732" s="95"/>
      <c r="AA732" s="84"/>
      <c r="AC732" s="82"/>
      <c r="AD732" s="85"/>
    </row>
    <row r="733" spans="3:30" x14ac:dyDescent="0.25">
      <c r="C733" s="95"/>
      <c r="AA733" s="84"/>
      <c r="AC733" s="82"/>
      <c r="AD733" s="85"/>
    </row>
    <row r="734" spans="3:30" x14ac:dyDescent="0.25">
      <c r="C734" s="95"/>
      <c r="AA734" s="84"/>
      <c r="AC734" s="82"/>
      <c r="AD734" s="85"/>
    </row>
    <row r="735" spans="3:30" x14ac:dyDescent="0.25">
      <c r="C735" s="95"/>
      <c r="AA735" s="84"/>
      <c r="AC735" s="82"/>
      <c r="AD735" s="85"/>
    </row>
    <row r="736" spans="3:30" x14ac:dyDescent="0.25">
      <c r="C736" s="95"/>
      <c r="AA736" s="84"/>
      <c r="AC736" s="82"/>
      <c r="AD736" s="85"/>
    </row>
    <row r="737" spans="3:30" x14ac:dyDescent="0.25">
      <c r="C737" s="95"/>
      <c r="AA737" s="84"/>
      <c r="AC737" s="82"/>
      <c r="AD737" s="85"/>
    </row>
    <row r="738" spans="3:30" x14ac:dyDescent="0.25">
      <c r="C738" s="95"/>
      <c r="AA738" s="84"/>
      <c r="AC738" s="82"/>
      <c r="AD738" s="85"/>
    </row>
    <row r="739" spans="3:30" x14ac:dyDescent="0.25">
      <c r="C739" s="95"/>
      <c r="AA739" s="84"/>
      <c r="AC739" s="82"/>
      <c r="AD739" s="85"/>
    </row>
    <row r="740" spans="3:30" x14ac:dyDescent="0.25">
      <c r="C740" s="95"/>
      <c r="AA740" s="84"/>
      <c r="AC740" s="82"/>
      <c r="AD740" s="85"/>
    </row>
    <row r="741" spans="3:30" x14ac:dyDescent="0.25">
      <c r="C741" s="95"/>
      <c r="AA741" s="84"/>
      <c r="AC741" s="82"/>
      <c r="AD741" s="85"/>
    </row>
    <row r="742" spans="3:30" x14ac:dyDescent="0.25">
      <c r="C742" s="95"/>
      <c r="AA742" s="84"/>
      <c r="AC742" s="82"/>
      <c r="AD742" s="85"/>
    </row>
    <row r="743" spans="3:30" x14ac:dyDescent="0.25">
      <c r="C743" s="95"/>
      <c r="AA743" s="84"/>
      <c r="AC743" s="82"/>
      <c r="AD743" s="85"/>
    </row>
    <row r="744" spans="3:30" x14ac:dyDescent="0.25">
      <c r="C744" s="95"/>
      <c r="AA744" s="84"/>
      <c r="AC744" s="82"/>
      <c r="AD744" s="85"/>
    </row>
    <row r="745" spans="3:30" x14ac:dyDescent="0.25">
      <c r="C745" s="95"/>
      <c r="AA745" s="84"/>
      <c r="AC745" s="82"/>
      <c r="AD745" s="85"/>
    </row>
    <row r="746" spans="3:30" x14ac:dyDescent="0.25">
      <c r="C746" s="95"/>
      <c r="AA746" s="84"/>
      <c r="AC746" s="82"/>
      <c r="AD746" s="85"/>
    </row>
    <row r="747" spans="3:30" x14ac:dyDescent="0.25">
      <c r="C747" s="95"/>
      <c r="AA747" s="84"/>
      <c r="AC747" s="82"/>
      <c r="AD747" s="85"/>
    </row>
    <row r="748" spans="3:30" x14ac:dyDescent="0.25">
      <c r="C748" s="95"/>
      <c r="AA748" s="84"/>
      <c r="AC748" s="82"/>
      <c r="AD748" s="85"/>
    </row>
    <row r="749" spans="3:30" x14ac:dyDescent="0.25">
      <c r="C749" s="95"/>
      <c r="AA749" s="84"/>
      <c r="AC749" s="82"/>
      <c r="AD749" s="85"/>
    </row>
    <row r="750" spans="3:30" x14ac:dyDescent="0.25">
      <c r="C750" s="95"/>
      <c r="AA750" s="84"/>
      <c r="AC750" s="82"/>
      <c r="AD750" s="85"/>
    </row>
    <row r="751" spans="3:30" x14ac:dyDescent="0.25">
      <c r="C751" s="95"/>
      <c r="AA751" s="84"/>
      <c r="AC751" s="82"/>
      <c r="AD751" s="85"/>
    </row>
    <row r="752" spans="3:30" x14ac:dyDescent="0.25">
      <c r="C752" s="95"/>
      <c r="AA752" s="84"/>
      <c r="AC752" s="82"/>
      <c r="AD752" s="85"/>
    </row>
    <row r="753" spans="3:30" x14ac:dyDescent="0.25">
      <c r="C753" s="95"/>
      <c r="AA753" s="84"/>
      <c r="AC753" s="82"/>
      <c r="AD753" s="85"/>
    </row>
    <row r="754" spans="3:30" x14ac:dyDescent="0.25">
      <c r="C754" s="95"/>
      <c r="AA754" s="84"/>
      <c r="AC754" s="82"/>
      <c r="AD754" s="85"/>
    </row>
    <row r="755" spans="3:30" x14ac:dyDescent="0.25">
      <c r="C755" s="95"/>
      <c r="AA755" s="84"/>
      <c r="AC755" s="82"/>
      <c r="AD755" s="85"/>
    </row>
    <row r="756" spans="3:30" x14ac:dyDescent="0.25">
      <c r="C756" s="95"/>
      <c r="AA756" s="84"/>
      <c r="AC756" s="82"/>
      <c r="AD756" s="85"/>
    </row>
    <row r="757" spans="3:30" x14ac:dyDescent="0.25">
      <c r="C757" s="95"/>
      <c r="AA757" s="84"/>
      <c r="AC757" s="82"/>
      <c r="AD757" s="85"/>
    </row>
    <row r="758" spans="3:30" x14ac:dyDescent="0.25">
      <c r="C758" s="95"/>
      <c r="AA758" s="84"/>
      <c r="AC758" s="82"/>
      <c r="AD758" s="85"/>
    </row>
    <row r="759" spans="3:30" x14ac:dyDescent="0.25">
      <c r="C759" s="95"/>
      <c r="AA759" s="84"/>
      <c r="AC759" s="82"/>
      <c r="AD759" s="85"/>
    </row>
    <row r="760" spans="3:30" x14ac:dyDescent="0.25">
      <c r="C760" s="95"/>
      <c r="AA760" s="84"/>
      <c r="AC760" s="82"/>
      <c r="AD760" s="85"/>
    </row>
    <row r="761" spans="3:30" x14ac:dyDescent="0.25">
      <c r="C761" s="95"/>
      <c r="AA761" s="84"/>
      <c r="AC761" s="82"/>
      <c r="AD761" s="85"/>
    </row>
    <row r="762" spans="3:30" x14ac:dyDescent="0.25">
      <c r="C762" s="95"/>
      <c r="AA762" s="84"/>
      <c r="AC762" s="82"/>
      <c r="AD762" s="85"/>
    </row>
    <row r="763" spans="3:30" x14ac:dyDescent="0.25">
      <c r="C763" s="95"/>
      <c r="AA763" s="84"/>
      <c r="AC763" s="82"/>
      <c r="AD763" s="85"/>
    </row>
    <row r="764" spans="3:30" x14ac:dyDescent="0.25">
      <c r="C764" s="95"/>
      <c r="AA764" s="84"/>
      <c r="AC764" s="82"/>
      <c r="AD764" s="85"/>
    </row>
    <row r="765" spans="3:30" x14ac:dyDescent="0.25">
      <c r="C765" s="95"/>
      <c r="AA765" s="84"/>
      <c r="AC765" s="82"/>
      <c r="AD765" s="85"/>
    </row>
    <row r="766" spans="3:30" x14ac:dyDescent="0.25">
      <c r="C766" s="95"/>
      <c r="AA766" s="84"/>
      <c r="AC766" s="82"/>
      <c r="AD766" s="85"/>
    </row>
    <row r="767" spans="3:30" x14ac:dyDescent="0.25">
      <c r="C767" s="95"/>
      <c r="AA767" s="84"/>
      <c r="AC767" s="82"/>
      <c r="AD767" s="85"/>
    </row>
    <row r="768" spans="3:30" x14ac:dyDescent="0.25">
      <c r="C768" s="95"/>
      <c r="AA768" s="84"/>
      <c r="AC768" s="82"/>
      <c r="AD768" s="85"/>
    </row>
    <row r="769" spans="3:30" x14ac:dyDescent="0.25">
      <c r="C769" s="95"/>
      <c r="AA769" s="84"/>
      <c r="AC769" s="82"/>
      <c r="AD769" s="85"/>
    </row>
    <row r="770" spans="3:30" x14ac:dyDescent="0.25">
      <c r="C770" s="95"/>
      <c r="AA770" s="84"/>
      <c r="AC770" s="82"/>
      <c r="AD770" s="85"/>
    </row>
    <row r="771" spans="3:30" x14ac:dyDescent="0.25">
      <c r="C771" s="95"/>
      <c r="AA771" s="84"/>
      <c r="AC771" s="82"/>
      <c r="AD771" s="85"/>
    </row>
    <row r="772" spans="3:30" x14ac:dyDescent="0.25">
      <c r="C772" s="95"/>
      <c r="AA772" s="84"/>
      <c r="AC772" s="82"/>
      <c r="AD772" s="85"/>
    </row>
    <row r="773" spans="3:30" x14ac:dyDescent="0.25">
      <c r="C773" s="95"/>
      <c r="AA773" s="84"/>
      <c r="AC773" s="82"/>
      <c r="AD773" s="85"/>
    </row>
    <row r="774" spans="3:30" x14ac:dyDescent="0.25">
      <c r="C774" s="95"/>
      <c r="AA774" s="84"/>
      <c r="AC774" s="82"/>
      <c r="AD774" s="85"/>
    </row>
    <row r="775" spans="3:30" x14ac:dyDescent="0.25">
      <c r="C775" s="95"/>
      <c r="AA775" s="84"/>
      <c r="AC775" s="82"/>
      <c r="AD775" s="85"/>
    </row>
    <row r="776" spans="3:30" x14ac:dyDescent="0.25">
      <c r="C776" s="95"/>
      <c r="AA776" s="84"/>
      <c r="AC776" s="82"/>
      <c r="AD776" s="85"/>
    </row>
    <row r="777" spans="3:30" x14ac:dyDescent="0.25">
      <c r="C777" s="95"/>
      <c r="AA777" s="84"/>
      <c r="AC777" s="82"/>
      <c r="AD777" s="85"/>
    </row>
    <row r="778" spans="3:30" x14ac:dyDescent="0.25">
      <c r="C778" s="95"/>
      <c r="AA778" s="84"/>
      <c r="AC778" s="82"/>
      <c r="AD778" s="85"/>
    </row>
    <row r="779" spans="3:30" x14ac:dyDescent="0.25">
      <c r="C779" s="95"/>
      <c r="AA779" s="84"/>
      <c r="AC779" s="82"/>
      <c r="AD779" s="85"/>
    </row>
    <row r="780" spans="3:30" x14ac:dyDescent="0.25">
      <c r="C780" s="95"/>
      <c r="AA780" s="84"/>
      <c r="AC780" s="82"/>
      <c r="AD780" s="85"/>
    </row>
    <row r="781" spans="3:30" x14ac:dyDescent="0.25">
      <c r="C781" s="95"/>
      <c r="AA781" s="84"/>
      <c r="AC781" s="82"/>
      <c r="AD781" s="85"/>
    </row>
    <row r="782" spans="3:30" x14ac:dyDescent="0.25">
      <c r="C782" s="95"/>
      <c r="AA782" s="84"/>
      <c r="AC782" s="82"/>
      <c r="AD782" s="85"/>
    </row>
    <row r="783" spans="3:30" x14ac:dyDescent="0.25">
      <c r="C783" s="95"/>
      <c r="AA783" s="84"/>
      <c r="AC783" s="82"/>
      <c r="AD783" s="85"/>
    </row>
    <row r="784" spans="3:30" x14ac:dyDescent="0.25">
      <c r="C784" s="95"/>
      <c r="AA784" s="84"/>
      <c r="AC784" s="82"/>
      <c r="AD784" s="85"/>
    </row>
    <row r="785" spans="3:30" x14ac:dyDescent="0.25">
      <c r="C785" s="95"/>
      <c r="AA785" s="84"/>
      <c r="AC785" s="82"/>
      <c r="AD785" s="85"/>
    </row>
    <row r="786" spans="3:30" x14ac:dyDescent="0.25">
      <c r="C786" s="95"/>
      <c r="AA786" s="84"/>
      <c r="AC786" s="82"/>
      <c r="AD786" s="85"/>
    </row>
    <row r="787" spans="3:30" x14ac:dyDescent="0.25">
      <c r="C787" s="95"/>
      <c r="AA787" s="84"/>
      <c r="AC787" s="82"/>
      <c r="AD787" s="85"/>
    </row>
    <row r="788" spans="3:30" x14ac:dyDescent="0.25">
      <c r="C788" s="95"/>
      <c r="AA788" s="84"/>
      <c r="AC788" s="82"/>
      <c r="AD788" s="85"/>
    </row>
    <row r="789" spans="3:30" x14ac:dyDescent="0.25">
      <c r="C789" s="95"/>
      <c r="AA789" s="84"/>
      <c r="AC789" s="82"/>
      <c r="AD789" s="85"/>
    </row>
    <row r="790" spans="3:30" x14ac:dyDescent="0.25">
      <c r="C790" s="95"/>
      <c r="AA790" s="84"/>
      <c r="AC790" s="82"/>
      <c r="AD790" s="85"/>
    </row>
    <row r="791" spans="3:30" x14ac:dyDescent="0.25">
      <c r="C791" s="95"/>
      <c r="AA791" s="84"/>
      <c r="AC791" s="82"/>
      <c r="AD791" s="85"/>
    </row>
    <row r="792" spans="3:30" x14ac:dyDescent="0.25">
      <c r="C792" s="95"/>
      <c r="AA792" s="84"/>
      <c r="AC792" s="82"/>
      <c r="AD792" s="85"/>
    </row>
    <row r="793" spans="3:30" x14ac:dyDescent="0.25">
      <c r="C793" s="95"/>
      <c r="AA793" s="84"/>
      <c r="AC793" s="82"/>
      <c r="AD793" s="85"/>
    </row>
    <row r="794" spans="3:30" x14ac:dyDescent="0.25">
      <c r="C794" s="95"/>
      <c r="AA794" s="84"/>
      <c r="AC794" s="82"/>
      <c r="AD794" s="85"/>
    </row>
    <row r="795" spans="3:30" x14ac:dyDescent="0.25">
      <c r="C795" s="95"/>
      <c r="AA795" s="84"/>
      <c r="AC795" s="82"/>
      <c r="AD795" s="85"/>
    </row>
    <row r="796" spans="3:30" x14ac:dyDescent="0.25">
      <c r="C796" s="95"/>
      <c r="AA796" s="84"/>
      <c r="AC796" s="82"/>
      <c r="AD796" s="85"/>
    </row>
    <row r="797" spans="3:30" x14ac:dyDescent="0.25">
      <c r="C797" s="95"/>
      <c r="AA797" s="84"/>
      <c r="AC797" s="82"/>
      <c r="AD797" s="85"/>
    </row>
    <row r="798" spans="3:30" x14ac:dyDescent="0.25">
      <c r="C798" s="95"/>
      <c r="AA798" s="84"/>
      <c r="AC798" s="82"/>
      <c r="AD798" s="85"/>
    </row>
    <row r="799" spans="3:30" x14ac:dyDescent="0.25">
      <c r="C799" s="95"/>
      <c r="AA799" s="84"/>
      <c r="AC799" s="82"/>
      <c r="AD799" s="85"/>
    </row>
    <row r="800" spans="3:30" x14ac:dyDescent="0.25">
      <c r="C800" s="95"/>
      <c r="AA800" s="84"/>
      <c r="AC800" s="82"/>
      <c r="AD800" s="85"/>
    </row>
    <row r="801" spans="3:30" x14ac:dyDescent="0.25">
      <c r="C801" s="95"/>
      <c r="AA801" s="84"/>
      <c r="AC801" s="82"/>
      <c r="AD801" s="85"/>
    </row>
    <row r="802" spans="3:30" x14ac:dyDescent="0.25">
      <c r="C802" s="95"/>
      <c r="AA802" s="84"/>
      <c r="AC802" s="82"/>
      <c r="AD802" s="85"/>
    </row>
    <row r="803" spans="3:30" x14ac:dyDescent="0.25">
      <c r="C803" s="95"/>
      <c r="AA803" s="84"/>
      <c r="AC803" s="82"/>
      <c r="AD803" s="85"/>
    </row>
    <row r="804" spans="3:30" x14ac:dyDescent="0.25">
      <c r="C804" s="95"/>
      <c r="AA804" s="84"/>
      <c r="AC804" s="82"/>
      <c r="AD804" s="85"/>
    </row>
    <row r="805" spans="3:30" x14ac:dyDescent="0.25">
      <c r="C805" s="95"/>
      <c r="AA805" s="84"/>
      <c r="AC805" s="82"/>
      <c r="AD805" s="85"/>
    </row>
    <row r="806" spans="3:30" x14ac:dyDescent="0.25">
      <c r="C806" s="95"/>
      <c r="AA806" s="84"/>
      <c r="AC806" s="82"/>
      <c r="AD806" s="85"/>
    </row>
    <row r="807" spans="3:30" x14ac:dyDescent="0.25">
      <c r="C807" s="95"/>
      <c r="AA807" s="84"/>
      <c r="AC807" s="82"/>
      <c r="AD807" s="85"/>
    </row>
    <row r="808" spans="3:30" x14ac:dyDescent="0.25">
      <c r="C808" s="95"/>
      <c r="AA808" s="84"/>
      <c r="AC808" s="82"/>
      <c r="AD808" s="85"/>
    </row>
    <row r="809" spans="3:30" x14ac:dyDescent="0.25">
      <c r="C809" s="95"/>
      <c r="AA809" s="84"/>
      <c r="AC809" s="82"/>
      <c r="AD809" s="85"/>
    </row>
    <row r="810" spans="3:30" x14ac:dyDescent="0.25">
      <c r="C810" s="95"/>
      <c r="AA810" s="84"/>
      <c r="AC810" s="82"/>
      <c r="AD810" s="85"/>
    </row>
    <row r="811" spans="3:30" x14ac:dyDescent="0.25">
      <c r="C811" s="95"/>
      <c r="AA811" s="84"/>
      <c r="AC811" s="82"/>
      <c r="AD811" s="85"/>
    </row>
    <row r="812" spans="3:30" x14ac:dyDescent="0.25">
      <c r="C812" s="95"/>
      <c r="AA812" s="84"/>
      <c r="AC812" s="82"/>
      <c r="AD812" s="85"/>
    </row>
    <row r="813" spans="3:30" x14ac:dyDescent="0.25">
      <c r="C813" s="95"/>
      <c r="AA813" s="84"/>
      <c r="AC813" s="82"/>
      <c r="AD813" s="85"/>
    </row>
    <row r="814" spans="3:30" x14ac:dyDescent="0.25">
      <c r="C814" s="95"/>
      <c r="AA814" s="84"/>
      <c r="AC814" s="82"/>
      <c r="AD814" s="85"/>
    </row>
    <row r="815" spans="3:30" x14ac:dyDescent="0.25">
      <c r="C815" s="95"/>
      <c r="AA815" s="84"/>
      <c r="AC815" s="82"/>
      <c r="AD815" s="85"/>
    </row>
    <row r="816" spans="3:30" x14ac:dyDescent="0.25">
      <c r="C816" s="95"/>
      <c r="AA816" s="84"/>
      <c r="AC816" s="82"/>
      <c r="AD816" s="85"/>
    </row>
    <row r="817" spans="3:30" x14ac:dyDescent="0.25">
      <c r="C817" s="95"/>
      <c r="AA817" s="84"/>
      <c r="AC817" s="82"/>
      <c r="AD817" s="85"/>
    </row>
    <row r="818" spans="3:30" x14ac:dyDescent="0.25">
      <c r="C818" s="95"/>
      <c r="AA818" s="84"/>
      <c r="AC818" s="82"/>
      <c r="AD818" s="85"/>
    </row>
    <row r="819" spans="3:30" x14ac:dyDescent="0.25">
      <c r="C819" s="95"/>
      <c r="AA819" s="84"/>
      <c r="AC819" s="82"/>
      <c r="AD819" s="85"/>
    </row>
    <row r="820" spans="3:30" x14ac:dyDescent="0.25">
      <c r="C820" s="95"/>
      <c r="AA820" s="84"/>
      <c r="AC820" s="82"/>
      <c r="AD820" s="85"/>
    </row>
    <row r="821" spans="3:30" x14ac:dyDescent="0.25">
      <c r="C821" s="95"/>
      <c r="AA821" s="84"/>
      <c r="AC821" s="82"/>
      <c r="AD821" s="85"/>
    </row>
    <row r="822" spans="3:30" x14ac:dyDescent="0.25">
      <c r="C822" s="95"/>
      <c r="AA822" s="84"/>
      <c r="AC822" s="82"/>
      <c r="AD822" s="85"/>
    </row>
    <row r="823" spans="3:30" x14ac:dyDescent="0.25">
      <c r="C823" s="95"/>
      <c r="AA823" s="84"/>
      <c r="AC823" s="82"/>
      <c r="AD823" s="85"/>
    </row>
    <row r="824" spans="3:30" x14ac:dyDescent="0.25">
      <c r="C824" s="95"/>
      <c r="AA824" s="84"/>
      <c r="AC824" s="82"/>
      <c r="AD824" s="85"/>
    </row>
    <row r="825" spans="3:30" x14ac:dyDescent="0.25">
      <c r="C825" s="95"/>
      <c r="AA825" s="84"/>
      <c r="AC825" s="82"/>
      <c r="AD825" s="85"/>
    </row>
    <row r="826" spans="3:30" x14ac:dyDescent="0.25">
      <c r="C826" s="95"/>
      <c r="AA826" s="84"/>
      <c r="AC826" s="82"/>
      <c r="AD826" s="85"/>
    </row>
    <row r="827" spans="3:30" x14ac:dyDescent="0.25">
      <c r="C827" s="95"/>
      <c r="AA827" s="84"/>
      <c r="AC827" s="82"/>
      <c r="AD827" s="85"/>
    </row>
    <row r="828" spans="3:30" x14ac:dyDescent="0.25">
      <c r="C828" s="95"/>
      <c r="AA828" s="84"/>
      <c r="AC828" s="82"/>
      <c r="AD828" s="85"/>
    </row>
    <row r="829" spans="3:30" x14ac:dyDescent="0.25">
      <c r="C829" s="95"/>
      <c r="AA829" s="84"/>
      <c r="AC829" s="82"/>
      <c r="AD829" s="85"/>
    </row>
    <row r="830" spans="3:30" x14ac:dyDescent="0.25">
      <c r="C830" s="95"/>
      <c r="AA830" s="84"/>
      <c r="AC830" s="82"/>
      <c r="AD830" s="85"/>
    </row>
    <row r="831" spans="3:30" x14ac:dyDescent="0.25">
      <c r="C831" s="95"/>
      <c r="AA831" s="84"/>
      <c r="AC831" s="82"/>
      <c r="AD831" s="85"/>
    </row>
    <row r="832" spans="3:30" x14ac:dyDescent="0.25">
      <c r="C832" s="95"/>
      <c r="AA832" s="84"/>
      <c r="AC832" s="82"/>
      <c r="AD832" s="85"/>
    </row>
    <row r="833" spans="3:30" x14ac:dyDescent="0.25">
      <c r="C833" s="95"/>
      <c r="AA833" s="84"/>
      <c r="AC833" s="82"/>
      <c r="AD833" s="85"/>
    </row>
    <row r="834" spans="3:30" x14ac:dyDescent="0.25">
      <c r="C834" s="95"/>
      <c r="AA834" s="84"/>
      <c r="AC834" s="82"/>
      <c r="AD834" s="85"/>
    </row>
    <row r="835" spans="3:30" x14ac:dyDescent="0.25">
      <c r="C835" s="95"/>
      <c r="AA835" s="84"/>
      <c r="AC835" s="82"/>
      <c r="AD835" s="85"/>
    </row>
    <row r="836" spans="3:30" x14ac:dyDescent="0.25">
      <c r="C836" s="95"/>
      <c r="AA836" s="84"/>
      <c r="AC836" s="82"/>
      <c r="AD836" s="85"/>
    </row>
    <row r="837" spans="3:30" x14ac:dyDescent="0.25">
      <c r="C837" s="95"/>
      <c r="AA837" s="84"/>
      <c r="AC837" s="82"/>
      <c r="AD837" s="85"/>
    </row>
    <row r="838" spans="3:30" x14ac:dyDescent="0.25">
      <c r="C838" s="95"/>
      <c r="AA838" s="84"/>
      <c r="AC838" s="82"/>
      <c r="AD838" s="85"/>
    </row>
    <row r="839" spans="3:30" x14ac:dyDescent="0.25">
      <c r="C839" s="95"/>
      <c r="AA839" s="84"/>
      <c r="AC839" s="82"/>
      <c r="AD839" s="85"/>
    </row>
    <row r="840" spans="3:30" x14ac:dyDescent="0.25">
      <c r="C840" s="95"/>
      <c r="AA840" s="84"/>
      <c r="AC840" s="82"/>
      <c r="AD840" s="85"/>
    </row>
    <row r="841" spans="3:30" x14ac:dyDescent="0.25">
      <c r="C841" s="95"/>
      <c r="AA841" s="84"/>
      <c r="AC841" s="82"/>
      <c r="AD841" s="85"/>
    </row>
    <row r="842" spans="3:30" x14ac:dyDescent="0.25">
      <c r="C842" s="95"/>
      <c r="AA842" s="84"/>
      <c r="AC842" s="82"/>
      <c r="AD842" s="85"/>
    </row>
    <row r="843" spans="3:30" x14ac:dyDescent="0.25">
      <c r="C843" s="95"/>
      <c r="AA843" s="84"/>
      <c r="AC843" s="82"/>
      <c r="AD843" s="85"/>
    </row>
    <row r="844" spans="3:30" x14ac:dyDescent="0.25">
      <c r="C844" s="95"/>
      <c r="AA844" s="84"/>
      <c r="AC844" s="82"/>
      <c r="AD844" s="85"/>
    </row>
    <row r="845" spans="3:30" x14ac:dyDescent="0.25">
      <c r="C845" s="95"/>
      <c r="AA845" s="84"/>
      <c r="AC845" s="82"/>
      <c r="AD845" s="85"/>
    </row>
    <row r="846" spans="3:30" x14ac:dyDescent="0.25">
      <c r="C846" s="95"/>
      <c r="AA846" s="84"/>
      <c r="AC846" s="82"/>
      <c r="AD846" s="85"/>
    </row>
    <row r="847" spans="3:30" x14ac:dyDescent="0.25">
      <c r="C847" s="95"/>
      <c r="AA847" s="84"/>
      <c r="AC847" s="82"/>
      <c r="AD847" s="85"/>
    </row>
    <row r="848" spans="3:30" x14ac:dyDescent="0.25">
      <c r="C848" s="95"/>
      <c r="AA848" s="84"/>
      <c r="AC848" s="82"/>
      <c r="AD848" s="85"/>
    </row>
    <row r="849" spans="3:30" x14ac:dyDescent="0.25">
      <c r="C849" s="95"/>
      <c r="AA849" s="84"/>
      <c r="AC849" s="82"/>
      <c r="AD849" s="85"/>
    </row>
    <row r="850" spans="3:30" x14ac:dyDescent="0.25">
      <c r="C850" s="95"/>
      <c r="AA850" s="84"/>
      <c r="AC850" s="82"/>
      <c r="AD850" s="85"/>
    </row>
    <row r="851" spans="3:30" x14ac:dyDescent="0.25">
      <c r="C851" s="95"/>
      <c r="AA851" s="84"/>
      <c r="AC851" s="82"/>
      <c r="AD851" s="85"/>
    </row>
    <row r="852" spans="3:30" x14ac:dyDescent="0.25">
      <c r="C852" s="95"/>
      <c r="AA852" s="84"/>
      <c r="AC852" s="82"/>
      <c r="AD852" s="85"/>
    </row>
    <row r="853" spans="3:30" x14ac:dyDescent="0.25">
      <c r="C853" s="95"/>
      <c r="AA853" s="84"/>
      <c r="AC853" s="82"/>
      <c r="AD853" s="85"/>
    </row>
    <row r="854" spans="3:30" x14ac:dyDescent="0.25">
      <c r="C854" s="95"/>
      <c r="AA854" s="84"/>
      <c r="AC854" s="82"/>
      <c r="AD854" s="85"/>
    </row>
    <row r="855" spans="3:30" x14ac:dyDescent="0.25">
      <c r="C855" s="95"/>
      <c r="AA855" s="84"/>
      <c r="AC855" s="82"/>
      <c r="AD855" s="85"/>
    </row>
    <row r="856" spans="3:30" x14ac:dyDescent="0.25">
      <c r="C856" s="95"/>
      <c r="AA856" s="84"/>
      <c r="AC856" s="82"/>
      <c r="AD856" s="85"/>
    </row>
    <row r="857" spans="3:30" x14ac:dyDescent="0.25">
      <c r="C857" s="95"/>
      <c r="AA857" s="84"/>
      <c r="AC857" s="82"/>
      <c r="AD857" s="85"/>
    </row>
    <row r="858" spans="3:30" x14ac:dyDescent="0.25">
      <c r="C858" s="95"/>
      <c r="AA858" s="84"/>
      <c r="AC858" s="82"/>
      <c r="AD858" s="85"/>
    </row>
    <row r="859" spans="3:30" x14ac:dyDescent="0.25">
      <c r="C859" s="95"/>
      <c r="AA859" s="84"/>
      <c r="AC859" s="82"/>
      <c r="AD859" s="85"/>
    </row>
    <row r="860" spans="3:30" x14ac:dyDescent="0.25">
      <c r="C860" s="95"/>
      <c r="AA860" s="84"/>
      <c r="AC860" s="82"/>
      <c r="AD860" s="85"/>
    </row>
    <row r="861" spans="3:30" x14ac:dyDescent="0.25">
      <c r="C861" s="95"/>
      <c r="AA861" s="84"/>
      <c r="AC861" s="82"/>
      <c r="AD861" s="85"/>
    </row>
    <row r="862" spans="3:30" x14ac:dyDescent="0.25">
      <c r="C862" s="95"/>
      <c r="AA862" s="84"/>
      <c r="AC862" s="82"/>
      <c r="AD862" s="85"/>
    </row>
    <row r="863" spans="3:30" x14ac:dyDescent="0.25">
      <c r="C863" s="95"/>
      <c r="AA863" s="84"/>
      <c r="AC863" s="82"/>
      <c r="AD863" s="85"/>
    </row>
    <row r="864" spans="3:30" x14ac:dyDescent="0.25">
      <c r="C864" s="95"/>
      <c r="AA864" s="84"/>
      <c r="AC864" s="82"/>
      <c r="AD864" s="85"/>
    </row>
    <row r="865" spans="3:30" x14ac:dyDescent="0.25">
      <c r="C865" s="95"/>
      <c r="AA865" s="84"/>
      <c r="AC865" s="82"/>
      <c r="AD865" s="85"/>
    </row>
    <row r="866" spans="3:30" x14ac:dyDescent="0.25">
      <c r="C866" s="95"/>
      <c r="AA866" s="84"/>
      <c r="AC866" s="82"/>
      <c r="AD866" s="85"/>
    </row>
    <row r="867" spans="3:30" x14ac:dyDescent="0.25">
      <c r="C867" s="95"/>
      <c r="AA867" s="84"/>
      <c r="AC867" s="82"/>
      <c r="AD867" s="85"/>
    </row>
    <row r="868" spans="3:30" x14ac:dyDescent="0.25">
      <c r="C868" s="95"/>
      <c r="AA868" s="84"/>
      <c r="AC868" s="82"/>
      <c r="AD868" s="85"/>
    </row>
    <row r="869" spans="3:30" x14ac:dyDescent="0.25">
      <c r="C869" s="95"/>
      <c r="AA869" s="84"/>
      <c r="AC869" s="82"/>
      <c r="AD869" s="85"/>
    </row>
    <row r="870" spans="3:30" x14ac:dyDescent="0.25">
      <c r="C870" s="95"/>
      <c r="AA870" s="84"/>
      <c r="AC870" s="82"/>
      <c r="AD870" s="85"/>
    </row>
    <row r="871" spans="3:30" x14ac:dyDescent="0.25">
      <c r="C871" s="95"/>
      <c r="AA871" s="84"/>
      <c r="AC871" s="82"/>
      <c r="AD871" s="85"/>
    </row>
    <row r="872" spans="3:30" x14ac:dyDescent="0.25">
      <c r="C872" s="95"/>
      <c r="AA872" s="84"/>
      <c r="AC872" s="82"/>
      <c r="AD872" s="85"/>
    </row>
    <row r="873" spans="3:30" x14ac:dyDescent="0.25">
      <c r="C873" s="95"/>
      <c r="AA873" s="84"/>
      <c r="AC873" s="82"/>
      <c r="AD873" s="85"/>
    </row>
    <row r="874" spans="3:30" x14ac:dyDescent="0.25">
      <c r="C874" s="95"/>
      <c r="AA874" s="84"/>
      <c r="AC874" s="82"/>
      <c r="AD874" s="85"/>
    </row>
    <row r="875" spans="3:30" x14ac:dyDescent="0.25">
      <c r="C875" s="95"/>
      <c r="AA875" s="84"/>
      <c r="AC875" s="82"/>
      <c r="AD875" s="85"/>
    </row>
    <row r="876" spans="3:30" x14ac:dyDescent="0.25">
      <c r="C876" s="95"/>
      <c r="AA876" s="84"/>
      <c r="AC876" s="82"/>
      <c r="AD876" s="85"/>
    </row>
    <row r="877" spans="3:30" x14ac:dyDescent="0.25">
      <c r="C877" s="95"/>
      <c r="AA877" s="84"/>
      <c r="AC877" s="82"/>
      <c r="AD877" s="85"/>
    </row>
    <row r="878" spans="3:30" x14ac:dyDescent="0.25">
      <c r="C878" s="95"/>
      <c r="AA878" s="84"/>
      <c r="AC878" s="82"/>
      <c r="AD878" s="85"/>
    </row>
    <row r="879" spans="3:30" x14ac:dyDescent="0.25">
      <c r="C879" s="95"/>
      <c r="AA879" s="84"/>
      <c r="AC879" s="82"/>
      <c r="AD879" s="85"/>
    </row>
    <row r="880" spans="3:30" x14ac:dyDescent="0.25">
      <c r="C880" s="95"/>
      <c r="AA880" s="84"/>
      <c r="AC880" s="82"/>
      <c r="AD880" s="85"/>
    </row>
    <row r="881" spans="3:30" x14ac:dyDescent="0.25">
      <c r="C881" s="95"/>
      <c r="AA881" s="84"/>
      <c r="AC881" s="82"/>
      <c r="AD881" s="85"/>
    </row>
    <row r="882" spans="3:30" x14ac:dyDescent="0.25">
      <c r="C882" s="95"/>
      <c r="AA882" s="84"/>
      <c r="AC882" s="82"/>
      <c r="AD882" s="85"/>
    </row>
    <row r="883" spans="3:30" x14ac:dyDescent="0.25">
      <c r="C883" s="95"/>
      <c r="AA883" s="84"/>
      <c r="AC883" s="82"/>
      <c r="AD883" s="85"/>
    </row>
    <row r="884" spans="3:30" x14ac:dyDescent="0.25">
      <c r="C884" s="95"/>
      <c r="AA884" s="84"/>
      <c r="AC884" s="82"/>
      <c r="AD884" s="85"/>
    </row>
    <row r="885" spans="3:30" x14ac:dyDescent="0.25">
      <c r="C885" s="95"/>
      <c r="AA885" s="84"/>
      <c r="AC885" s="82"/>
      <c r="AD885" s="85"/>
    </row>
    <row r="886" spans="3:30" x14ac:dyDescent="0.25">
      <c r="C886" s="95"/>
      <c r="AA886" s="84"/>
      <c r="AC886" s="82"/>
      <c r="AD886" s="85"/>
    </row>
    <row r="887" spans="3:30" x14ac:dyDescent="0.25">
      <c r="C887" s="95"/>
      <c r="AA887" s="84"/>
      <c r="AC887" s="82"/>
      <c r="AD887" s="85"/>
    </row>
    <row r="888" spans="3:30" x14ac:dyDescent="0.25">
      <c r="C888" s="95"/>
      <c r="AA888" s="84"/>
      <c r="AC888" s="82"/>
      <c r="AD888" s="85"/>
    </row>
    <row r="889" spans="3:30" x14ac:dyDescent="0.25">
      <c r="C889" s="95"/>
      <c r="AA889" s="84"/>
      <c r="AC889" s="82"/>
      <c r="AD889" s="85"/>
    </row>
    <row r="890" spans="3:30" x14ac:dyDescent="0.25">
      <c r="C890" s="95"/>
      <c r="AA890" s="84"/>
      <c r="AC890" s="82"/>
      <c r="AD890" s="85"/>
    </row>
    <row r="891" spans="3:30" x14ac:dyDescent="0.25">
      <c r="C891" s="95"/>
      <c r="AA891" s="84"/>
      <c r="AC891" s="82"/>
      <c r="AD891" s="85"/>
    </row>
    <row r="892" spans="3:30" x14ac:dyDescent="0.25">
      <c r="C892" s="95"/>
      <c r="AA892" s="84"/>
      <c r="AC892" s="82"/>
      <c r="AD892" s="85"/>
    </row>
    <row r="893" spans="3:30" x14ac:dyDescent="0.25">
      <c r="C893" s="95"/>
      <c r="AA893" s="84"/>
      <c r="AC893" s="82"/>
      <c r="AD893" s="85"/>
    </row>
    <row r="894" spans="3:30" x14ac:dyDescent="0.25">
      <c r="C894" s="95"/>
      <c r="AA894" s="84"/>
      <c r="AC894" s="82"/>
      <c r="AD894" s="85"/>
    </row>
    <row r="895" spans="3:30" x14ac:dyDescent="0.25">
      <c r="C895" s="95"/>
      <c r="AA895" s="84"/>
      <c r="AC895" s="82"/>
      <c r="AD895" s="85"/>
    </row>
    <row r="896" spans="3:30" x14ac:dyDescent="0.25">
      <c r="C896" s="95"/>
      <c r="AA896" s="84"/>
      <c r="AC896" s="82"/>
      <c r="AD896" s="85"/>
    </row>
    <row r="897" spans="3:30" x14ac:dyDescent="0.25">
      <c r="C897" s="95"/>
      <c r="AA897" s="84"/>
      <c r="AC897" s="82"/>
      <c r="AD897" s="85"/>
    </row>
    <row r="898" spans="3:30" x14ac:dyDescent="0.25">
      <c r="C898" s="95"/>
      <c r="AA898" s="84"/>
      <c r="AC898" s="82"/>
      <c r="AD898" s="85"/>
    </row>
    <row r="899" spans="3:30" x14ac:dyDescent="0.25">
      <c r="C899" s="95"/>
      <c r="AA899" s="84"/>
      <c r="AC899" s="82"/>
      <c r="AD899" s="85"/>
    </row>
    <row r="900" spans="3:30" x14ac:dyDescent="0.25">
      <c r="C900" s="95"/>
      <c r="AA900" s="84"/>
      <c r="AC900" s="82"/>
      <c r="AD900" s="85"/>
    </row>
    <row r="901" spans="3:30" x14ac:dyDescent="0.25">
      <c r="C901" s="95"/>
      <c r="AA901" s="84"/>
      <c r="AC901" s="82"/>
      <c r="AD901" s="85"/>
    </row>
    <row r="902" spans="3:30" x14ac:dyDescent="0.25">
      <c r="C902" s="95"/>
      <c r="AA902" s="84"/>
      <c r="AC902" s="82"/>
      <c r="AD902" s="85"/>
    </row>
    <row r="903" spans="3:30" x14ac:dyDescent="0.25">
      <c r="C903" s="95"/>
      <c r="AA903" s="84"/>
      <c r="AC903" s="82"/>
      <c r="AD903" s="85"/>
    </row>
    <row r="904" spans="3:30" x14ac:dyDescent="0.25">
      <c r="C904" s="95"/>
      <c r="AA904" s="84"/>
      <c r="AC904" s="82"/>
      <c r="AD904" s="85"/>
    </row>
    <row r="905" spans="3:30" x14ac:dyDescent="0.25">
      <c r="C905" s="95"/>
      <c r="AA905" s="84"/>
      <c r="AC905" s="82"/>
      <c r="AD905" s="85"/>
    </row>
    <row r="906" spans="3:30" x14ac:dyDescent="0.25">
      <c r="C906" s="95"/>
      <c r="AA906" s="84"/>
      <c r="AC906" s="82"/>
      <c r="AD906" s="85"/>
    </row>
    <row r="907" spans="3:30" x14ac:dyDescent="0.25">
      <c r="C907" s="95"/>
      <c r="AA907" s="84"/>
      <c r="AC907" s="82"/>
      <c r="AD907" s="85"/>
    </row>
    <row r="908" spans="3:30" x14ac:dyDescent="0.25">
      <c r="C908" s="95"/>
      <c r="AA908" s="84"/>
      <c r="AC908" s="82"/>
      <c r="AD908" s="85"/>
    </row>
    <row r="909" spans="3:30" x14ac:dyDescent="0.25">
      <c r="C909" s="95"/>
      <c r="AA909" s="84"/>
      <c r="AC909" s="82"/>
      <c r="AD909" s="85"/>
    </row>
    <row r="910" spans="3:30" x14ac:dyDescent="0.25">
      <c r="C910" s="95"/>
      <c r="AA910" s="84"/>
      <c r="AC910" s="82"/>
      <c r="AD910" s="85"/>
    </row>
    <row r="911" spans="3:30" x14ac:dyDescent="0.25">
      <c r="C911" s="95"/>
      <c r="AA911" s="84"/>
      <c r="AC911" s="82"/>
      <c r="AD911" s="85"/>
    </row>
    <row r="912" spans="3:30" x14ac:dyDescent="0.25">
      <c r="C912" s="95"/>
      <c r="AA912" s="84"/>
      <c r="AC912" s="82"/>
      <c r="AD912" s="85"/>
    </row>
    <row r="913" spans="3:30" x14ac:dyDescent="0.25">
      <c r="C913" s="95"/>
      <c r="AA913" s="84"/>
      <c r="AC913" s="82"/>
      <c r="AD913" s="85"/>
    </row>
    <row r="914" spans="3:30" x14ac:dyDescent="0.25">
      <c r="C914" s="95"/>
      <c r="AA914" s="84"/>
      <c r="AC914" s="82"/>
      <c r="AD914" s="85"/>
    </row>
    <row r="915" spans="3:30" x14ac:dyDescent="0.25">
      <c r="C915" s="95"/>
      <c r="AA915" s="84"/>
      <c r="AC915" s="82"/>
      <c r="AD915" s="85"/>
    </row>
    <row r="916" spans="3:30" x14ac:dyDescent="0.25">
      <c r="C916" s="95"/>
      <c r="AA916" s="84"/>
      <c r="AC916" s="82"/>
      <c r="AD916" s="85"/>
    </row>
    <row r="917" spans="3:30" x14ac:dyDescent="0.25">
      <c r="C917" s="95"/>
      <c r="AA917" s="84"/>
      <c r="AC917" s="82"/>
      <c r="AD917" s="85"/>
    </row>
    <row r="918" spans="3:30" x14ac:dyDescent="0.25">
      <c r="C918" s="95"/>
      <c r="AA918" s="84"/>
      <c r="AC918" s="82"/>
      <c r="AD918" s="85"/>
    </row>
    <row r="919" spans="3:30" x14ac:dyDescent="0.25">
      <c r="C919" s="95"/>
      <c r="AA919" s="84"/>
      <c r="AC919" s="82"/>
      <c r="AD919" s="85"/>
    </row>
    <row r="920" spans="3:30" x14ac:dyDescent="0.25">
      <c r="C920" s="95"/>
      <c r="AA920" s="84"/>
      <c r="AC920" s="82"/>
      <c r="AD920" s="85"/>
    </row>
    <row r="921" spans="3:30" x14ac:dyDescent="0.25">
      <c r="C921" s="95"/>
      <c r="AA921" s="84"/>
      <c r="AC921" s="82"/>
      <c r="AD921" s="85"/>
    </row>
    <row r="922" spans="3:30" x14ac:dyDescent="0.25">
      <c r="C922" s="95"/>
      <c r="AA922" s="84"/>
      <c r="AC922" s="82"/>
      <c r="AD922" s="85"/>
    </row>
    <row r="923" spans="3:30" x14ac:dyDescent="0.25">
      <c r="C923" s="95"/>
      <c r="AA923" s="84"/>
      <c r="AC923" s="82"/>
      <c r="AD923" s="85"/>
    </row>
    <row r="924" spans="3:30" x14ac:dyDescent="0.25">
      <c r="C924" s="95"/>
      <c r="AA924" s="84"/>
      <c r="AC924" s="82"/>
      <c r="AD924" s="85"/>
    </row>
    <row r="925" spans="3:30" x14ac:dyDescent="0.25">
      <c r="C925" s="95"/>
      <c r="AA925" s="84"/>
      <c r="AC925" s="82"/>
      <c r="AD925" s="85"/>
    </row>
    <row r="926" spans="3:30" x14ac:dyDescent="0.25">
      <c r="C926" s="95"/>
      <c r="AA926" s="84"/>
      <c r="AC926" s="82"/>
      <c r="AD926" s="85"/>
    </row>
    <row r="927" spans="3:30" x14ac:dyDescent="0.25">
      <c r="C927" s="95"/>
      <c r="AA927" s="84"/>
      <c r="AC927" s="82"/>
      <c r="AD927" s="85"/>
    </row>
    <row r="928" spans="3:30" x14ac:dyDescent="0.25">
      <c r="C928" s="95"/>
      <c r="AA928" s="84"/>
      <c r="AC928" s="82"/>
      <c r="AD928" s="85"/>
    </row>
    <row r="929" spans="3:30" x14ac:dyDescent="0.25">
      <c r="C929" s="95"/>
      <c r="AA929" s="84"/>
      <c r="AC929" s="82"/>
      <c r="AD929" s="85"/>
    </row>
    <row r="930" spans="3:30" x14ac:dyDescent="0.25">
      <c r="C930" s="95"/>
      <c r="AA930" s="84"/>
      <c r="AC930" s="82"/>
      <c r="AD930" s="85"/>
    </row>
    <row r="931" spans="3:30" x14ac:dyDescent="0.25">
      <c r="C931" s="95"/>
      <c r="AA931" s="84"/>
      <c r="AC931" s="82"/>
      <c r="AD931" s="85"/>
    </row>
    <row r="932" spans="3:30" x14ac:dyDescent="0.25">
      <c r="C932" s="95"/>
      <c r="AA932" s="84"/>
      <c r="AC932" s="82"/>
      <c r="AD932" s="85"/>
    </row>
    <row r="933" spans="3:30" x14ac:dyDescent="0.25">
      <c r="C933" s="95"/>
      <c r="AA933" s="84"/>
      <c r="AC933" s="82"/>
      <c r="AD933" s="85"/>
    </row>
    <row r="934" spans="3:30" x14ac:dyDescent="0.25">
      <c r="C934" s="95"/>
      <c r="AA934" s="84"/>
      <c r="AC934" s="82"/>
      <c r="AD934" s="85"/>
    </row>
    <row r="935" spans="3:30" x14ac:dyDescent="0.25">
      <c r="C935" s="95"/>
      <c r="AA935" s="84"/>
      <c r="AC935" s="82"/>
      <c r="AD935" s="85"/>
    </row>
    <row r="936" spans="3:30" x14ac:dyDescent="0.25">
      <c r="C936" s="95"/>
      <c r="AA936" s="84"/>
      <c r="AC936" s="82"/>
      <c r="AD936" s="85"/>
    </row>
    <row r="937" spans="3:30" x14ac:dyDescent="0.25">
      <c r="C937" s="95"/>
      <c r="AA937" s="84"/>
      <c r="AC937" s="82"/>
      <c r="AD937" s="85"/>
    </row>
    <row r="938" spans="3:30" x14ac:dyDescent="0.25">
      <c r="C938" s="95"/>
      <c r="AA938" s="84"/>
      <c r="AC938" s="82"/>
      <c r="AD938" s="85"/>
    </row>
    <row r="939" spans="3:30" x14ac:dyDescent="0.25">
      <c r="C939" s="95"/>
      <c r="AA939" s="84"/>
      <c r="AC939" s="82"/>
      <c r="AD939" s="85"/>
    </row>
    <row r="940" spans="3:30" x14ac:dyDescent="0.25">
      <c r="C940" s="95"/>
      <c r="AA940" s="84"/>
      <c r="AC940" s="82"/>
      <c r="AD940" s="85"/>
    </row>
    <row r="941" spans="3:30" x14ac:dyDescent="0.25">
      <c r="C941" s="95"/>
      <c r="AA941" s="84"/>
      <c r="AC941" s="82"/>
      <c r="AD941" s="85"/>
    </row>
    <row r="942" spans="3:30" x14ac:dyDescent="0.25">
      <c r="C942" s="95"/>
      <c r="AA942" s="84"/>
      <c r="AC942" s="82"/>
      <c r="AD942" s="85"/>
    </row>
    <row r="943" spans="3:30" x14ac:dyDescent="0.25">
      <c r="C943" s="95"/>
      <c r="AA943" s="84"/>
      <c r="AC943" s="82"/>
      <c r="AD943" s="85"/>
    </row>
    <row r="944" spans="3:30" x14ac:dyDescent="0.25">
      <c r="C944" s="95"/>
      <c r="AA944" s="84"/>
      <c r="AC944" s="82"/>
      <c r="AD944" s="85"/>
    </row>
    <row r="945" spans="3:30" x14ac:dyDescent="0.25">
      <c r="C945" s="95"/>
      <c r="AA945" s="84"/>
      <c r="AC945" s="82"/>
      <c r="AD945" s="85"/>
    </row>
    <row r="946" spans="3:30" x14ac:dyDescent="0.25">
      <c r="C946" s="95"/>
      <c r="AA946" s="84"/>
      <c r="AC946" s="82"/>
      <c r="AD946" s="85"/>
    </row>
    <row r="947" spans="3:30" x14ac:dyDescent="0.25">
      <c r="C947" s="95"/>
      <c r="AA947" s="84"/>
      <c r="AC947" s="82"/>
      <c r="AD947" s="85"/>
    </row>
    <row r="948" spans="3:30" x14ac:dyDescent="0.25">
      <c r="C948" s="95"/>
      <c r="AA948" s="84"/>
      <c r="AC948" s="82"/>
      <c r="AD948" s="85"/>
    </row>
    <row r="949" spans="3:30" x14ac:dyDescent="0.25">
      <c r="C949" s="95"/>
      <c r="AA949" s="84"/>
      <c r="AC949" s="82"/>
      <c r="AD949" s="85"/>
    </row>
    <row r="950" spans="3:30" x14ac:dyDescent="0.25">
      <c r="C950" s="95"/>
      <c r="AA950" s="84"/>
      <c r="AC950" s="82"/>
      <c r="AD950" s="85"/>
    </row>
    <row r="951" spans="3:30" x14ac:dyDescent="0.25">
      <c r="C951" s="95"/>
      <c r="AA951" s="84"/>
      <c r="AC951" s="82"/>
      <c r="AD951" s="85"/>
    </row>
    <row r="952" spans="3:30" x14ac:dyDescent="0.25">
      <c r="C952" s="95"/>
      <c r="AA952" s="84"/>
      <c r="AC952" s="82"/>
      <c r="AD952" s="85"/>
    </row>
    <row r="953" spans="3:30" x14ac:dyDescent="0.25">
      <c r="C953" s="95"/>
      <c r="AA953" s="84"/>
      <c r="AC953" s="82"/>
      <c r="AD953" s="85"/>
    </row>
    <row r="954" spans="3:30" x14ac:dyDescent="0.25">
      <c r="C954" s="95"/>
      <c r="AA954" s="84"/>
      <c r="AC954" s="82"/>
      <c r="AD954" s="85"/>
    </row>
    <row r="955" spans="3:30" x14ac:dyDescent="0.25">
      <c r="C955" s="95"/>
      <c r="AA955" s="84"/>
      <c r="AC955" s="82"/>
      <c r="AD955" s="85"/>
    </row>
    <row r="956" spans="3:30" x14ac:dyDescent="0.25">
      <c r="C956" s="95"/>
      <c r="AA956" s="84"/>
      <c r="AC956" s="82"/>
      <c r="AD956" s="85"/>
    </row>
    <row r="957" spans="3:30" x14ac:dyDescent="0.25">
      <c r="C957" s="95"/>
      <c r="AA957" s="84"/>
      <c r="AC957" s="82"/>
      <c r="AD957" s="85"/>
    </row>
    <row r="958" spans="3:30" x14ac:dyDescent="0.25">
      <c r="C958" s="95"/>
      <c r="AA958" s="84"/>
      <c r="AC958" s="82"/>
      <c r="AD958" s="85"/>
    </row>
    <row r="959" spans="3:30" x14ac:dyDescent="0.25">
      <c r="C959" s="95"/>
      <c r="AA959" s="84"/>
      <c r="AC959" s="82"/>
      <c r="AD959" s="85"/>
    </row>
    <row r="960" spans="3:30" x14ac:dyDescent="0.25">
      <c r="C960" s="95"/>
      <c r="AA960" s="84"/>
      <c r="AC960" s="82"/>
      <c r="AD960" s="85"/>
    </row>
    <row r="961" spans="3:30" x14ac:dyDescent="0.25">
      <c r="C961" s="95"/>
      <c r="AA961" s="84"/>
      <c r="AC961" s="82"/>
      <c r="AD961" s="85"/>
    </row>
    <row r="962" spans="3:30" x14ac:dyDescent="0.25">
      <c r="C962" s="95"/>
      <c r="AA962" s="84"/>
      <c r="AC962" s="82"/>
      <c r="AD962" s="85"/>
    </row>
    <row r="963" spans="3:30" x14ac:dyDescent="0.25">
      <c r="C963" s="95"/>
      <c r="AA963" s="84"/>
      <c r="AC963" s="82"/>
      <c r="AD963" s="85"/>
    </row>
    <row r="964" spans="3:30" x14ac:dyDescent="0.25">
      <c r="C964" s="95"/>
      <c r="AA964" s="84"/>
      <c r="AC964" s="82"/>
      <c r="AD964" s="85"/>
    </row>
    <row r="965" spans="3:30" x14ac:dyDescent="0.25">
      <c r="C965" s="95"/>
      <c r="AA965" s="84"/>
      <c r="AC965" s="82"/>
      <c r="AD965" s="85"/>
    </row>
    <row r="966" spans="3:30" x14ac:dyDescent="0.25">
      <c r="C966" s="95"/>
      <c r="AA966" s="84"/>
      <c r="AC966" s="82"/>
      <c r="AD966" s="85"/>
    </row>
    <row r="967" spans="3:30" x14ac:dyDescent="0.25">
      <c r="C967" s="95"/>
      <c r="AA967" s="84"/>
      <c r="AC967" s="82"/>
      <c r="AD967" s="85"/>
    </row>
    <row r="968" spans="3:30" x14ac:dyDescent="0.25">
      <c r="C968" s="95"/>
      <c r="AA968" s="84"/>
      <c r="AC968" s="82"/>
      <c r="AD968" s="85"/>
    </row>
    <row r="969" spans="3:30" x14ac:dyDescent="0.25">
      <c r="C969" s="95"/>
      <c r="AA969" s="84"/>
      <c r="AC969" s="82"/>
      <c r="AD969" s="85"/>
    </row>
    <row r="970" spans="3:30" x14ac:dyDescent="0.25">
      <c r="C970" s="95"/>
      <c r="AA970" s="84"/>
      <c r="AC970" s="82"/>
      <c r="AD970" s="85"/>
    </row>
    <row r="971" spans="3:30" x14ac:dyDescent="0.25">
      <c r="C971" s="95"/>
      <c r="AA971" s="84"/>
      <c r="AC971" s="82"/>
      <c r="AD971" s="85"/>
    </row>
    <row r="972" spans="3:30" x14ac:dyDescent="0.25">
      <c r="C972" s="95"/>
      <c r="AA972" s="84"/>
      <c r="AC972" s="82"/>
      <c r="AD972" s="85"/>
    </row>
    <row r="973" spans="3:30" x14ac:dyDescent="0.25">
      <c r="C973" s="95"/>
      <c r="AA973" s="84"/>
      <c r="AC973" s="82"/>
      <c r="AD973" s="85"/>
    </row>
    <row r="974" spans="3:30" x14ac:dyDescent="0.25">
      <c r="C974" s="95"/>
      <c r="AA974" s="84"/>
      <c r="AC974" s="82"/>
      <c r="AD974" s="85"/>
    </row>
    <row r="975" spans="3:30" x14ac:dyDescent="0.25">
      <c r="C975" s="95"/>
      <c r="AA975" s="84"/>
      <c r="AC975" s="82"/>
      <c r="AD975" s="85"/>
    </row>
    <row r="976" spans="3:30" x14ac:dyDescent="0.25">
      <c r="C976" s="95"/>
      <c r="AA976" s="84"/>
      <c r="AC976" s="82"/>
      <c r="AD976" s="85"/>
    </row>
    <row r="977" spans="3:30" x14ac:dyDescent="0.25">
      <c r="C977" s="95"/>
      <c r="AA977" s="84"/>
      <c r="AC977" s="82"/>
      <c r="AD977" s="85"/>
    </row>
    <row r="978" spans="3:30" x14ac:dyDescent="0.25">
      <c r="C978" s="95"/>
      <c r="AA978" s="84"/>
      <c r="AC978" s="82"/>
      <c r="AD978" s="85"/>
    </row>
    <row r="979" spans="3:30" x14ac:dyDescent="0.25">
      <c r="C979" s="95"/>
      <c r="AA979" s="84"/>
      <c r="AC979" s="82"/>
      <c r="AD979" s="85"/>
    </row>
    <row r="980" spans="3:30" x14ac:dyDescent="0.25">
      <c r="C980" s="95"/>
      <c r="AA980" s="84"/>
      <c r="AC980" s="82"/>
      <c r="AD980" s="85"/>
    </row>
    <row r="981" spans="3:30" x14ac:dyDescent="0.25">
      <c r="C981" s="95"/>
      <c r="AA981" s="84"/>
      <c r="AC981" s="82"/>
      <c r="AD981" s="85"/>
    </row>
    <row r="982" spans="3:30" x14ac:dyDescent="0.25">
      <c r="C982" s="95"/>
      <c r="AA982" s="84"/>
      <c r="AC982" s="82"/>
      <c r="AD982" s="85"/>
    </row>
    <row r="983" spans="3:30" x14ac:dyDescent="0.25">
      <c r="C983" s="95"/>
      <c r="AA983" s="84"/>
      <c r="AC983" s="82"/>
      <c r="AD983" s="85"/>
    </row>
    <row r="984" spans="3:30" x14ac:dyDescent="0.25">
      <c r="C984" s="95"/>
      <c r="AA984" s="84"/>
      <c r="AC984" s="82"/>
      <c r="AD984" s="85"/>
    </row>
    <row r="985" spans="3:30" x14ac:dyDescent="0.25">
      <c r="C985" s="95"/>
      <c r="AA985" s="84"/>
      <c r="AC985" s="82"/>
      <c r="AD985" s="85"/>
    </row>
    <row r="986" spans="3:30" x14ac:dyDescent="0.25">
      <c r="C986" s="95"/>
      <c r="AA986" s="84"/>
      <c r="AC986" s="82"/>
      <c r="AD986" s="85"/>
    </row>
    <row r="987" spans="3:30" x14ac:dyDescent="0.25">
      <c r="C987" s="95"/>
      <c r="AA987" s="84"/>
      <c r="AC987" s="82"/>
      <c r="AD987" s="85"/>
    </row>
    <row r="988" spans="3:30" x14ac:dyDescent="0.25">
      <c r="C988" s="95"/>
      <c r="AA988" s="84"/>
      <c r="AC988" s="82"/>
      <c r="AD988" s="85"/>
    </row>
    <row r="989" spans="3:30" x14ac:dyDescent="0.25">
      <c r="C989" s="95"/>
      <c r="AA989" s="84"/>
      <c r="AC989" s="82"/>
      <c r="AD989" s="85"/>
    </row>
    <row r="990" spans="3:30" x14ac:dyDescent="0.25">
      <c r="C990" s="95"/>
      <c r="AA990" s="84"/>
      <c r="AC990" s="82"/>
      <c r="AD990" s="85"/>
    </row>
    <row r="991" spans="3:30" x14ac:dyDescent="0.25">
      <c r="C991" s="95"/>
      <c r="AA991" s="84"/>
      <c r="AC991" s="82"/>
      <c r="AD991" s="85"/>
    </row>
    <row r="992" spans="3:30" x14ac:dyDescent="0.25">
      <c r="C992" s="95"/>
      <c r="AA992" s="84"/>
      <c r="AC992" s="82"/>
      <c r="AD992" s="85"/>
    </row>
    <row r="993" spans="3:30" x14ac:dyDescent="0.25">
      <c r="C993" s="95"/>
      <c r="AA993" s="84"/>
      <c r="AC993" s="82"/>
      <c r="AD993" s="85"/>
    </row>
    <row r="994" spans="3:30" x14ac:dyDescent="0.25">
      <c r="C994" s="95"/>
      <c r="AA994" s="84"/>
      <c r="AC994" s="82"/>
      <c r="AD994" s="85"/>
    </row>
    <row r="995" spans="3:30" x14ac:dyDescent="0.25">
      <c r="C995" s="95"/>
      <c r="AA995" s="84"/>
      <c r="AC995" s="82"/>
      <c r="AD995" s="85"/>
    </row>
    <row r="996" spans="3:30" x14ac:dyDescent="0.25">
      <c r="C996" s="95"/>
      <c r="AA996" s="84"/>
      <c r="AC996" s="82"/>
      <c r="AD996" s="85"/>
    </row>
    <row r="997" spans="3:30" x14ac:dyDescent="0.25">
      <c r="C997" s="95"/>
      <c r="AA997" s="84"/>
      <c r="AC997" s="82"/>
      <c r="AD997" s="85"/>
    </row>
    <row r="998" spans="3:30" x14ac:dyDescent="0.25">
      <c r="C998" s="95"/>
      <c r="AA998" s="84"/>
      <c r="AC998" s="82"/>
      <c r="AD998" s="85"/>
    </row>
    <row r="999" spans="3:30" x14ac:dyDescent="0.25">
      <c r="C999" s="95"/>
      <c r="AA999" s="84"/>
      <c r="AC999" s="82"/>
      <c r="AD999" s="85"/>
    </row>
    <row r="1000" spans="3:30" x14ac:dyDescent="0.25">
      <c r="C1000" s="95"/>
      <c r="AA1000" s="84"/>
      <c r="AC1000" s="82"/>
      <c r="AD1000" s="85"/>
    </row>
    <row r="1001" spans="3:30" x14ac:dyDescent="0.25">
      <c r="C1001" s="95"/>
      <c r="AA1001" s="84"/>
      <c r="AC1001" s="82"/>
      <c r="AD1001" s="85"/>
    </row>
    <row r="1002" spans="3:30" x14ac:dyDescent="0.25">
      <c r="C1002" s="95"/>
      <c r="AA1002" s="84"/>
      <c r="AC1002" s="82"/>
      <c r="AD1002" s="85"/>
    </row>
    <row r="1003" spans="3:30" x14ac:dyDescent="0.25">
      <c r="C1003" s="95"/>
      <c r="AA1003" s="84"/>
      <c r="AC1003" s="82"/>
      <c r="AD1003" s="85"/>
    </row>
    <row r="1004" spans="3:30" x14ac:dyDescent="0.25">
      <c r="C1004" s="95"/>
      <c r="AA1004" s="84"/>
      <c r="AC1004" s="82"/>
      <c r="AD1004" s="85"/>
    </row>
    <row r="1005" spans="3:30" x14ac:dyDescent="0.25">
      <c r="C1005" s="95"/>
      <c r="AA1005" s="84"/>
      <c r="AC1005" s="82"/>
      <c r="AD1005" s="85"/>
    </row>
    <row r="1006" spans="3:30" x14ac:dyDescent="0.25">
      <c r="C1006" s="95"/>
      <c r="AA1006" s="84"/>
      <c r="AC1006" s="82"/>
      <c r="AD1006" s="85"/>
    </row>
    <row r="1007" spans="3:30" x14ac:dyDescent="0.25">
      <c r="C1007" s="95"/>
      <c r="AA1007" s="84"/>
      <c r="AC1007" s="82"/>
      <c r="AD1007" s="85"/>
    </row>
    <row r="1008" spans="3:30" x14ac:dyDescent="0.25">
      <c r="C1008" s="95"/>
      <c r="AA1008" s="84"/>
      <c r="AC1008" s="82"/>
      <c r="AD1008" s="85"/>
    </row>
    <row r="1009" spans="3:30" x14ac:dyDescent="0.25">
      <c r="C1009" s="95"/>
      <c r="AA1009" s="84"/>
      <c r="AC1009" s="82"/>
      <c r="AD1009" s="85"/>
    </row>
    <row r="1010" spans="3:30" x14ac:dyDescent="0.25">
      <c r="C1010" s="95"/>
      <c r="AA1010" s="84"/>
      <c r="AC1010" s="82"/>
      <c r="AD1010" s="85"/>
    </row>
    <row r="1011" spans="3:30" x14ac:dyDescent="0.25">
      <c r="C1011" s="95"/>
      <c r="AA1011" s="84"/>
      <c r="AC1011" s="82"/>
      <c r="AD1011" s="85"/>
    </row>
    <row r="1012" spans="3:30" x14ac:dyDescent="0.25">
      <c r="C1012" s="95"/>
      <c r="AA1012" s="84"/>
      <c r="AC1012" s="82"/>
      <c r="AD1012" s="85"/>
    </row>
    <row r="1013" spans="3:30" x14ac:dyDescent="0.25">
      <c r="C1013" s="95"/>
      <c r="AA1013" s="84"/>
      <c r="AC1013" s="82"/>
      <c r="AD1013" s="85"/>
    </row>
    <row r="1014" spans="3:30" x14ac:dyDescent="0.25">
      <c r="C1014" s="95"/>
      <c r="AA1014" s="84"/>
      <c r="AC1014" s="82"/>
      <c r="AD1014" s="85"/>
    </row>
    <row r="1015" spans="3:30" x14ac:dyDescent="0.25">
      <c r="C1015" s="95"/>
      <c r="AA1015" s="84"/>
      <c r="AC1015" s="82"/>
      <c r="AD1015" s="85"/>
    </row>
    <row r="1016" spans="3:30" x14ac:dyDescent="0.25">
      <c r="C1016" s="95"/>
      <c r="AA1016" s="84"/>
      <c r="AC1016" s="82"/>
      <c r="AD1016" s="85"/>
    </row>
    <row r="1017" spans="3:30" x14ac:dyDescent="0.25">
      <c r="C1017" s="95"/>
      <c r="AA1017" s="84"/>
      <c r="AC1017" s="82"/>
      <c r="AD1017" s="85"/>
    </row>
    <row r="1018" spans="3:30" x14ac:dyDescent="0.25">
      <c r="C1018" s="95"/>
      <c r="AA1018" s="84"/>
      <c r="AC1018" s="82"/>
      <c r="AD1018" s="85"/>
    </row>
    <row r="1019" spans="3:30" x14ac:dyDescent="0.25">
      <c r="C1019" s="95"/>
      <c r="AA1019" s="84"/>
      <c r="AC1019" s="82"/>
      <c r="AD1019" s="85"/>
    </row>
    <row r="1020" spans="3:30" x14ac:dyDescent="0.25">
      <c r="C1020" s="95"/>
      <c r="AA1020" s="84"/>
      <c r="AC1020" s="82"/>
      <c r="AD1020" s="85"/>
    </row>
    <row r="1021" spans="3:30" x14ac:dyDescent="0.25">
      <c r="C1021" s="95"/>
      <c r="AA1021" s="84"/>
      <c r="AC1021" s="82"/>
      <c r="AD1021" s="85"/>
    </row>
    <row r="1022" spans="3:30" x14ac:dyDescent="0.25">
      <c r="C1022" s="95"/>
      <c r="AA1022" s="84"/>
      <c r="AC1022" s="82"/>
      <c r="AD1022" s="85"/>
    </row>
    <row r="1023" spans="3:30" x14ac:dyDescent="0.25">
      <c r="C1023" s="95"/>
      <c r="AA1023" s="84"/>
      <c r="AC1023" s="82"/>
      <c r="AD1023" s="85"/>
    </row>
    <row r="1024" spans="3:30" x14ac:dyDescent="0.25">
      <c r="C1024" s="95"/>
      <c r="AA1024" s="84"/>
      <c r="AC1024" s="82"/>
      <c r="AD1024" s="85"/>
    </row>
    <row r="1025" spans="3:30" x14ac:dyDescent="0.25">
      <c r="C1025" s="95"/>
      <c r="AA1025" s="84"/>
      <c r="AC1025" s="82"/>
      <c r="AD1025" s="85"/>
    </row>
    <row r="1026" spans="3:30" x14ac:dyDescent="0.25">
      <c r="C1026" s="95"/>
      <c r="AA1026" s="84"/>
      <c r="AC1026" s="82"/>
      <c r="AD1026" s="85"/>
    </row>
    <row r="1027" spans="3:30" x14ac:dyDescent="0.25">
      <c r="C1027" s="95"/>
      <c r="AA1027" s="84"/>
      <c r="AC1027" s="82"/>
      <c r="AD1027" s="85"/>
    </row>
    <row r="1028" spans="3:30" x14ac:dyDescent="0.25">
      <c r="C1028" s="95"/>
      <c r="AA1028" s="84"/>
      <c r="AC1028" s="82"/>
      <c r="AD1028" s="85"/>
    </row>
    <row r="1029" spans="3:30" x14ac:dyDescent="0.25">
      <c r="C1029" s="95"/>
      <c r="AA1029" s="84"/>
      <c r="AC1029" s="82"/>
      <c r="AD1029" s="85"/>
    </row>
    <row r="1030" spans="3:30" x14ac:dyDescent="0.25">
      <c r="C1030" s="95"/>
      <c r="AA1030" s="84"/>
      <c r="AC1030" s="82"/>
      <c r="AD1030" s="85"/>
    </row>
    <row r="1031" spans="3:30" x14ac:dyDescent="0.25">
      <c r="C1031" s="95"/>
      <c r="AA1031" s="84"/>
      <c r="AC1031" s="82"/>
      <c r="AD1031" s="85"/>
    </row>
    <row r="1032" spans="3:30" x14ac:dyDescent="0.25">
      <c r="C1032" s="95"/>
      <c r="AA1032" s="84"/>
      <c r="AC1032" s="82"/>
      <c r="AD1032" s="85"/>
    </row>
    <row r="1033" spans="3:30" x14ac:dyDescent="0.25">
      <c r="C1033" s="95"/>
      <c r="AA1033" s="84"/>
      <c r="AC1033" s="82"/>
      <c r="AD1033" s="85"/>
    </row>
    <row r="1034" spans="3:30" x14ac:dyDescent="0.25">
      <c r="C1034" s="95"/>
      <c r="AA1034" s="84"/>
      <c r="AC1034" s="82"/>
      <c r="AD1034" s="85"/>
    </row>
    <row r="1035" spans="3:30" x14ac:dyDescent="0.25">
      <c r="C1035" s="95"/>
      <c r="AA1035" s="84"/>
      <c r="AC1035" s="82"/>
      <c r="AD1035" s="85"/>
    </row>
    <row r="1036" spans="3:30" x14ac:dyDescent="0.25">
      <c r="C1036" s="95"/>
      <c r="AA1036" s="84"/>
      <c r="AC1036" s="82"/>
      <c r="AD1036" s="85"/>
    </row>
    <row r="1037" spans="3:30" x14ac:dyDescent="0.25">
      <c r="C1037" s="95"/>
      <c r="AA1037" s="84"/>
      <c r="AC1037" s="82"/>
      <c r="AD1037" s="85"/>
    </row>
    <row r="1038" spans="3:30" x14ac:dyDescent="0.25">
      <c r="C1038" s="95"/>
      <c r="AA1038" s="84"/>
      <c r="AC1038" s="82"/>
      <c r="AD1038" s="85"/>
    </row>
    <row r="1039" spans="3:30" x14ac:dyDescent="0.25">
      <c r="C1039" s="95"/>
      <c r="AA1039" s="84"/>
      <c r="AC1039" s="82"/>
      <c r="AD1039" s="85"/>
    </row>
    <row r="1040" spans="3:30" x14ac:dyDescent="0.25">
      <c r="C1040" s="95"/>
      <c r="AA1040" s="84"/>
      <c r="AC1040" s="82"/>
      <c r="AD1040" s="85"/>
    </row>
    <row r="1041" spans="3:30" x14ac:dyDescent="0.25">
      <c r="C1041" s="95"/>
      <c r="AA1041" s="84"/>
      <c r="AC1041" s="82"/>
      <c r="AD1041" s="85"/>
    </row>
    <row r="1042" spans="3:30" x14ac:dyDescent="0.25">
      <c r="C1042" s="95"/>
      <c r="AA1042" s="84"/>
      <c r="AC1042" s="82"/>
      <c r="AD1042" s="85"/>
    </row>
    <row r="1043" spans="3:30" x14ac:dyDescent="0.25">
      <c r="C1043" s="95"/>
      <c r="AA1043" s="84"/>
      <c r="AC1043" s="82"/>
      <c r="AD1043" s="85"/>
    </row>
    <row r="1044" spans="3:30" x14ac:dyDescent="0.25">
      <c r="C1044" s="95"/>
      <c r="AA1044" s="84"/>
      <c r="AC1044" s="82"/>
      <c r="AD1044" s="85"/>
    </row>
    <row r="1045" spans="3:30" x14ac:dyDescent="0.25">
      <c r="C1045" s="95"/>
      <c r="AA1045" s="84"/>
      <c r="AC1045" s="82"/>
      <c r="AD1045" s="85"/>
    </row>
    <row r="1046" spans="3:30" x14ac:dyDescent="0.25">
      <c r="C1046" s="95"/>
      <c r="AA1046" s="84"/>
      <c r="AC1046" s="82"/>
      <c r="AD1046" s="85"/>
    </row>
    <row r="1047" spans="3:30" x14ac:dyDescent="0.25">
      <c r="C1047" s="95"/>
      <c r="AA1047" s="84"/>
      <c r="AC1047" s="82"/>
      <c r="AD1047" s="85"/>
    </row>
    <row r="1048" spans="3:30" x14ac:dyDescent="0.25">
      <c r="C1048" s="95"/>
      <c r="AA1048" s="84"/>
      <c r="AC1048" s="82"/>
      <c r="AD1048" s="85"/>
    </row>
    <row r="1049" spans="3:30" x14ac:dyDescent="0.25">
      <c r="C1049" s="95"/>
      <c r="AA1049" s="84"/>
      <c r="AC1049" s="82"/>
      <c r="AD1049" s="85"/>
    </row>
    <row r="1050" spans="3:30" x14ac:dyDescent="0.25">
      <c r="C1050" s="95"/>
      <c r="AA1050" s="84"/>
      <c r="AC1050" s="82"/>
      <c r="AD1050" s="85"/>
    </row>
    <row r="1051" spans="3:30" x14ac:dyDescent="0.25">
      <c r="C1051" s="95"/>
      <c r="AA1051" s="84"/>
      <c r="AC1051" s="82"/>
      <c r="AD1051" s="85"/>
    </row>
    <row r="1052" spans="3:30" x14ac:dyDescent="0.25">
      <c r="C1052" s="95"/>
      <c r="AA1052" s="84"/>
      <c r="AC1052" s="82"/>
      <c r="AD1052" s="85"/>
    </row>
    <row r="1053" spans="3:30" x14ac:dyDescent="0.25">
      <c r="C1053" s="95"/>
      <c r="AA1053" s="84"/>
      <c r="AC1053" s="82"/>
      <c r="AD1053" s="85"/>
    </row>
    <row r="1054" spans="3:30" x14ac:dyDescent="0.25">
      <c r="C1054" s="95"/>
      <c r="AA1054" s="84"/>
      <c r="AC1054" s="82"/>
      <c r="AD1054" s="85"/>
    </row>
    <row r="1055" spans="3:30" x14ac:dyDescent="0.25">
      <c r="C1055" s="95"/>
      <c r="AA1055" s="84"/>
      <c r="AC1055" s="82"/>
      <c r="AD1055" s="85"/>
    </row>
    <row r="1056" spans="3:30" x14ac:dyDescent="0.25">
      <c r="C1056" s="95"/>
      <c r="AA1056" s="84"/>
      <c r="AC1056" s="82"/>
      <c r="AD1056" s="85"/>
    </row>
    <row r="1057" spans="3:30" x14ac:dyDescent="0.25">
      <c r="C1057" s="95"/>
      <c r="AA1057" s="84"/>
      <c r="AC1057" s="82"/>
      <c r="AD1057" s="85"/>
    </row>
    <row r="1058" spans="3:30" x14ac:dyDescent="0.25">
      <c r="C1058" s="95"/>
      <c r="AA1058" s="84"/>
      <c r="AC1058" s="82"/>
      <c r="AD1058" s="85"/>
    </row>
    <row r="1059" spans="3:30" x14ac:dyDescent="0.25">
      <c r="C1059" s="95"/>
      <c r="AA1059" s="84"/>
      <c r="AC1059" s="82"/>
      <c r="AD1059" s="85"/>
    </row>
    <row r="1060" spans="3:30" x14ac:dyDescent="0.25">
      <c r="C1060" s="95"/>
      <c r="AA1060" s="84"/>
      <c r="AC1060" s="82"/>
      <c r="AD1060" s="85"/>
    </row>
    <row r="1061" spans="3:30" x14ac:dyDescent="0.25">
      <c r="C1061" s="95"/>
      <c r="AA1061" s="84"/>
      <c r="AC1061" s="82"/>
      <c r="AD1061" s="85"/>
    </row>
    <row r="1062" spans="3:30" x14ac:dyDescent="0.25">
      <c r="C1062" s="95"/>
      <c r="AA1062" s="84"/>
      <c r="AC1062" s="82"/>
      <c r="AD1062" s="85"/>
    </row>
    <row r="1063" spans="3:30" x14ac:dyDescent="0.25">
      <c r="C1063" s="95"/>
      <c r="AA1063" s="84"/>
      <c r="AC1063" s="82"/>
      <c r="AD1063" s="85"/>
    </row>
    <row r="1064" spans="3:30" x14ac:dyDescent="0.25">
      <c r="C1064" s="95"/>
      <c r="AA1064" s="84"/>
      <c r="AC1064" s="82"/>
      <c r="AD1064" s="85"/>
    </row>
    <row r="1065" spans="3:30" x14ac:dyDescent="0.25">
      <c r="C1065" s="95"/>
      <c r="AA1065" s="84"/>
      <c r="AC1065" s="82"/>
      <c r="AD1065" s="85"/>
    </row>
    <row r="1066" spans="3:30" x14ac:dyDescent="0.25">
      <c r="C1066" s="95"/>
      <c r="AA1066" s="84"/>
      <c r="AC1066" s="82"/>
      <c r="AD1066" s="85"/>
    </row>
    <row r="1067" spans="3:30" x14ac:dyDescent="0.25">
      <c r="C1067" s="95"/>
      <c r="AA1067" s="84"/>
      <c r="AC1067" s="82"/>
      <c r="AD1067" s="85"/>
    </row>
    <row r="1068" spans="3:30" x14ac:dyDescent="0.25">
      <c r="C1068" s="95"/>
      <c r="AA1068" s="84"/>
      <c r="AC1068" s="82"/>
      <c r="AD1068" s="85"/>
    </row>
    <row r="1069" spans="3:30" x14ac:dyDescent="0.25">
      <c r="C1069" s="95"/>
      <c r="AA1069" s="84"/>
      <c r="AC1069" s="82"/>
      <c r="AD1069" s="85"/>
    </row>
    <row r="1070" spans="3:30" x14ac:dyDescent="0.25">
      <c r="C1070" s="95"/>
      <c r="AA1070" s="84"/>
      <c r="AC1070" s="82"/>
      <c r="AD1070" s="85"/>
    </row>
    <row r="1071" spans="3:30" x14ac:dyDescent="0.25">
      <c r="C1071" s="95"/>
      <c r="AA1071" s="84"/>
      <c r="AC1071" s="82"/>
      <c r="AD1071" s="85"/>
    </row>
    <row r="1072" spans="3:30" x14ac:dyDescent="0.25">
      <c r="C1072" s="95"/>
      <c r="AA1072" s="84"/>
      <c r="AC1072" s="82"/>
      <c r="AD1072" s="85"/>
    </row>
    <row r="1073" spans="3:30" x14ac:dyDescent="0.25">
      <c r="C1073" s="95"/>
      <c r="AA1073" s="84"/>
      <c r="AC1073" s="82"/>
      <c r="AD1073" s="85"/>
    </row>
    <row r="1074" spans="3:30" x14ac:dyDescent="0.25">
      <c r="C1074" s="95"/>
      <c r="AA1074" s="84"/>
      <c r="AC1074" s="82"/>
      <c r="AD1074" s="85"/>
    </row>
    <row r="1075" spans="3:30" x14ac:dyDescent="0.25">
      <c r="C1075" s="95"/>
      <c r="AA1075" s="84"/>
      <c r="AC1075" s="82"/>
      <c r="AD1075" s="85"/>
    </row>
    <row r="1076" spans="3:30" x14ac:dyDescent="0.25">
      <c r="C1076" s="95"/>
      <c r="AA1076" s="84"/>
      <c r="AC1076" s="82"/>
      <c r="AD1076" s="85"/>
    </row>
    <row r="1077" spans="3:30" x14ac:dyDescent="0.25">
      <c r="C1077" s="95"/>
      <c r="AA1077" s="84"/>
      <c r="AC1077" s="82"/>
      <c r="AD1077" s="85"/>
    </row>
    <row r="1078" spans="3:30" x14ac:dyDescent="0.25">
      <c r="C1078" s="95"/>
      <c r="AA1078" s="84"/>
      <c r="AC1078" s="82"/>
      <c r="AD1078" s="85"/>
    </row>
    <row r="1079" spans="3:30" x14ac:dyDescent="0.25">
      <c r="C1079" s="95"/>
      <c r="AA1079" s="84"/>
      <c r="AC1079" s="82"/>
      <c r="AD1079" s="85"/>
    </row>
    <row r="1080" spans="3:30" x14ac:dyDescent="0.25">
      <c r="C1080" s="95"/>
      <c r="AA1080" s="84"/>
      <c r="AC1080" s="82"/>
      <c r="AD1080" s="85"/>
    </row>
    <row r="1081" spans="3:30" x14ac:dyDescent="0.25">
      <c r="C1081" s="95"/>
      <c r="AA1081" s="84"/>
      <c r="AC1081" s="82"/>
      <c r="AD1081" s="85"/>
    </row>
    <row r="1082" spans="3:30" x14ac:dyDescent="0.25">
      <c r="C1082" s="95"/>
      <c r="AA1082" s="84"/>
      <c r="AC1082" s="82"/>
      <c r="AD1082" s="85"/>
    </row>
    <row r="1083" spans="3:30" x14ac:dyDescent="0.25">
      <c r="C1083" s="95"/>
      <c r="AA1083" s="84"/>
      <c r="AC1083" s="82"/>
      <c r="AD1083" s="85"/>
    </row>
    <row r="1084" spans="3:30" x14ac:dyDescent="0.25">
      <c r="C1084" s="95"/>
      <c r="AA1084" s="84"/>
      <c r="AC1084" s="82"/>
      <c r="AD1084" s="85"/>
    </row>
    <row r="1085" spans="3:30" x14ac:dyDescent="0.25">
      <c r="C1085" s="95"/>
      <c r="AA1085" s="84"/>
      <c r="AC1085" s="82"/>
      <c r="AD1085" s="85"/>
    </row>
    <row r="1086" spans="3:30" x14ac:dyDescent="0.25">
      <c r="C1086" s="95"/>
      <c r="AA1086" s="84"/>
      <c r="AC1086" s="82"/>
      <c r="AD1086" s="85"/>
    </row>
    <row r="1087" spans="3:30" x14ac:dyDescent="0.25">
      <c r="C1087" s="95"/>
      <c r="AA1087" s="84"/>
      <c r="AC1087" s="82"/>
      <c r="AD1087" s="85"/>
    </row>
    <row r="1088" spans="3:30" x14ac:dyDescent="0.25">
      <c r="C1088" s="95"/>
      <c r="AA1088" s="84"/>
      <c r="AC1088" s="82"/>
      <c r="AD1088" s="85"/>
    </row>
    <row r="1089" spans="3:30" x14ac:dyDescent="0.25">
      <c r="C1089" s="95"/>
      <c r="AA1089" s="84"/>
      <c r="AC1089" s="82"/>
      <c r="AD1089" s="85"/>
    </row>
    <row r="1090" spans="3:30" x14ac:dyDescent="0.25">
      <c r="C1090" s="95"/>
      <c r="AA1090" s="84"/>
      <c r="AC1090" s="82"/>
      <c r="AD1090" s="85"/>
    </row>
    <row r="1091" spans="3:30" x14ac:dyDescent="0.25">
      <c r="C1091" s="95"/>
      <c r="AA1091" s="84"/>
      <c r="AC1091" s="82"/>
      <c r="AD1091" s="85"/>
    </row>
    <row r="1092" spans="3:30" x14ac:dyDescent="0.25">
      <c r="C1092" s="95"/>
      <c r="AA1092" s="84"/>
      <c r="AC1092" s="82"/>
      <c r="AD1092" s="85"/>
    </row>
    <row r="1093" spans="3:30" x14ac:dyDescent="0.25">
      <c r="C1093" s="95"/>
      <c r="AA1093" s="84"/>
      <c r="AC1093" s="82"/>
      <c r="AD1093" s="85"/>
    </row>
    <row r="1094" spans="3:30" x14ac:dyDescent="0.25">
      <c r="C1094" s="95"/>
      <c r="AA1094" s="84"/>
      <c r="AC1094" s="82"/>
      <c r="AD1094" s="85"/>
    </row>
    <row r="1095" spans="3:30" x14ac:dyDescent="0.25">
      <c r="C1095" s="95"/>
      <c r="AA1095" s="84"/>
      <c r="AC1095" s="82"/>
      <c r="AD1095" s="85"/>
    </row>
    <row r="1096" spans="3:30" x14ac:dyDescent="0.25">
      <c r="C1096" s="95"/>
      <c r="AA1096" s="84"/>
      <c r="AC1096" s="82"/>
      <c r="AD1096" s="85"/>
    </row>
    <row r="1097" spans="3:30" x14ac:dyDescent="0.25">
      <c r="C1097" s="95"/>
      <c r="AA1097" s="84"/>
      <c r="AC1097" s="82"/>
      <c r="AD1097" s="85"/>
    </row>
    <row r="1098" spans="3:30" x14ac:dyDescent="0.25">
      <c r="C1098" s="95"/>
      <c r="AA1098" s="84"/>
      <c r="AC1098" s="82"/>
      <c r="AD1098" s="85"/>
    </row>
    <row r="1099" spans="3:30" x14ac:dyDescent="0.25">
      <c r="C1099" s="95"/>
      <c r="AA1099" s="84"/>
      <c r="AC1099" s="82"/>
      <c r="AD1099" s="85"/>
    </row>
    <row r="1100" spans="3:30" x14ac:dyDescent="0.25">
      <c r="C1100" s="95"/>
      <c r="AA1100" s="84"/>
      <c r="AC1100" s="82"/>
      <c r="AD1100" s="85"/>
    </row>
    <row r="1101" spans="3:30" x14ac:dyDescent="0.25">
      <c r="C1101" s="95"/>
      <c r="AA1101" s="84"/>
      <c r="AC1101" s="82"/>
      <c r="AD1101" s="85"/>
    </row>
    <row r="1102" spans="3:30" x14ac:dyDescent="0.25">
      <c r="C1102" s="95"/>
      <c r="AA1102" s="84"/>
      <c r="AC1102" s="82"/>
      <c r="AD1102" s="85"/>
    </row>
    <row r="1103" spans="3:30" x14ac:dyDescent="0.25">
      <c r="C1103" s="95"/>
      <c r="AA1103" s="84"/>
      <c r="AC1103" s="82"/>
      <c r="AD1103" s="85"/>
    </row>
    <row r="1104" spans="3:30" x14ac:dyDescent="0.25">
      <c r="C1104" s="95"/>
      <c r="AA1104" s="84"/>
      <c r="AC1104" s="82"/>
      <c r="AD1104" s="85"/>
    </row>
    <row r="1105" spans="3:30" x14ac:dyDescent="0.25">
      <c r="C1105" s="95"/>
      <c r="AA1105" s="84"/>
      <c r="AC1105" s="82"/>
      <c r="AD1105" s="85"/>
    </row>
    <row r="1106" spans="3:30" x14ac:dyDescent="0.25">
      <c r="C1106" s="95"/>
      <c r="AA1106" s="84"/>
      <c r="AC1106" s="82"/>
      <c r="AD1106" s="85"/>
    </row>
    <row r="1107" spans="3:30" x14ac:dyDescent="0.25">
      <c r="C1107" s="95"/>
      <c r="AA1107" s="84"/>
      <c r="AC1107" s="82"/>
      <c r="AD1107" s="85"/>
    </row>
    <row r="1108" spans="3:30" x14ac:dyDescent="0.25">
      <c r="C1108" s="95"/>
      <c r="AA1108" s="84"/>
      <c r="AC1108" s="82"/>
      <c r="AD1108" s="85"/>
    </row>
    <row r="1109" spans="3:30" x14ac:dyDescent="0.25">
      <c r="C1109" s="95"/>
      <c r="AA1109" s="84"/>
      <c r="AC1109" s="82"/>
      <c r="AD1109" s="85"/>
    </row>
    <row r="1110" spans="3:30" x14ac:dyDescent="0.25">
      <c r="C1110" s="95"/>
      <c r="AA1110" s="84"/>
      <c r="AC1110" s="82"/>
      <c r="AD1110" s="85"/>
    </row>
    <row r="1111" spans="3:30" x14ac:dyDescent="0.25">
      <c r="C1111" s="95"/>
      <c r="AA1111" s="84"/>
      <c r="AC1111" s="82"/>
      <c r="AD1111" s="85"/>
    </row>
    <row r="1112" spans="3:30" x14ac:dyDescent="0.25">
      <c r="C1112" s="95"/>
      <c r="AA1112" s="84"/>
      <c r="AC1112" s="82"/>
      <c r="AD1112" s="85"/>
    </row>
    <row r="1113" spans="3:30" x14ac:dyDescent="0.25">
      <c r="C1113" s="95"/>
      <c r="AA1113" s="84"/>
      <c r="AC1113" s="82"/>
      <c r="AD1113" s="85"/>
    </row>
    <row r="1114" spans="3:30" x14ac:dyDescent="0.25">
      <c r="C1114" s="95"/>
      <c r="AA1114" s="84"/>
      <c r="AC1114" s="82"/>
      <c r="AD1114" s="85"/>
    </row>
    <row r="1115" spans="3:30" x14ac:dyDescent="0.25">
      <c r="C1115" s="95"/>
      <c r="AA1115" s="84"/>
      <c r="AC1115" s="82"/>
      <c r="AD1115" s="85"/>
    </row>
    <row r="1116" spans="3:30" x14ac:dyDescent="0.25">
      <c r="C1116" s="95"/>
      <c r="AA1116" s="84"/>
      <c r="AC1116" s="82"/>
      <c r="AD1116" s="85"/>
    </row>
    <row r="1117" spans="3:30" x14ac:dyDescent="0.25">
      <c r="C1117" s="95"/>
      <c r="AA1117" s="84"/>
      <c r="AC1117" s="82"/>
      <c r="AD1117" s="85"/>
    </row>
    <row r="1118" spans="3:30" x14ac:dyDescent="0.25">
      <c r="C1118" s="95"/>
      <c r="AA1118" s="84"/>
      <c r="AC1118" s="82"/>
      <c r="AD1118" s="85"/>
    </row>
    <row r="1119" spans="3:30" x14ac:dyDescent="0.25">
      <c r="C1119" s="95"/>
      <c r="AA1119" s="84"/>
      <c r="AC1119" s="82"/>
      <c r="AD1119" s="85"/>
    </row>
    <row r="1120" spans="3:30" x14ac:dyDescent="0.25">
      <c r="C1120" s="95"/>
      <c r="AA1120" s="84"/>
      <c r="AC1120" s="82"/>
      <c r="AD1120" s="85"/>
    </row>
    <row r="1121" spans="3:30" x14ac:dyDescent="0.25">
      <c r="C1121" s="95"/>
      <c r="AA1121" s="84"/>
      <c r="AC1121" s="82"/>
      <c r="AD1121" s="85"/>
    </row>
    <row r="1122" spans="3:30" x14ac:dyDescent="0.25">
      <c r="C1122" s="95"/>
      <c r="AA1122" s="84"/>
      <c r="AC1122" s="82"/>
      <c r="AD1122" s="85"/>
    </row>
    <row r="1123" spans="3:30" x14ac:dyDescent="0.25">
      <c r="C1123" s="95"/>
      <c r="AA1123" s="84"/>
      <c r="AC1123" s="82"/>
      <c r="AD1123" s="85"/>
    </row>
    <row r="1124" spans="3:30" x14ac:dyDescent="0.25">
      <c r="C1124" s="95"/>
      <c r="AA1124" s="84"/>
      <c r="AC1124" s="82"/>
      <c r="AD1124" s="85"/>
    </row>
    <row r="1125" spans="3:30" x14ac:dyDescent="0.25">
      <c r="C1125" s="95"/>
      <c r="AA1125" s="84"/>
      <c r="AC1125" s="82"/>
      <c r="AD1125" s="85"/>
    </row>
    <row r="1126" spans="3:30" x14ac:dyDescent="0.25">
      <c r="C1126" s="95"/>
      <c r="AA1126" s="84"/>
      <c r="AC1126" s="82"/>
      <c r="AD1126" s="85"/>
    </row>
    <row r="1127" spans="3:30" x14ac:dyDescent="0.25">
      <c r="C1127" s="95"/>
      <c r="AA1127" s="84"/>
      <c r="AC1127" s="82"/>
      <c r="AD1127" s="85"/>
    </row>
    <row r="1128" spans="3:30" x14ac:dyDescent="0.25">
      <c r="C1128" s="95"/>
      <c r="AA1128" s="84"/>
      <c r="AC1128" s="82"/>
      <c r="AD1128" s="85"/>
    </row>
    <row r="1129" spans="3:30" x14ac:dyDescent="0.25">
      <c r="C1129" s="95"/>
      <c r="AA1129" s="84"/>
      <c r="AC1129" s="82"/>
      <c r="AD1129" s="85"/>
    </row>
    <row r="1130" spans="3:30" x14ac:dyDescent="0.25">
      <c r="C1130" s="95"/>
      <c r="AA1130" s="84"/>
      <c r="AC1130" s="82"/>
      <c r="AD1130" s="85"/>
    </row>
    <row r="1131" spans="3:30" x14ac:dyDescent="0.25">
      <c r="C1131" s="95"/>
      <c r="AA1131" s="84"/>
      <c r="AC1131" s="82"/>
      <c r="AD1131" s="85"/>
    </row>
    <row r="1132" spans="3:30" x14ac:dyDescent="0.25">
      <c r="C1132" s="95"/>
      <c r="AA1132" s="84"/>
      <c r="AC1132" s="82"/>
      <c r="AD1132" s="85"/>
    </row>
    <row r="1133" spans="3:30" x14ac:dyDescent="0.25">
      <c r="C1133" s="95"/>
      <c r="AA1133" s="84"/>
      <c r="AC1133" s="82"/>
      <c r="AD1133" s="85"/>
    </row>
    <row r="1134" spans="3:30" x14ac:dyDescent="0.25">
      <c r="C1134" s="95"/>
      <c r="AA1134" s="84"/>
      <c r="AC1134" s="82"/>
      <c r="AD1134" s="85"/>
    </row>
    <row r="1135" spans="3:30" x14ac:dyDescent="0.25">
      <c r="C1135" s="95"/>
      <c r="AA1135" s="84"/>
      <c r="AC1135" s="82"/>
      <c r="AD1135" s="85"/>
    </row>
    <row r="1136" spans="3:30" x14ac:dyDescent="0.25">
      <c r="C1136" s="95"/>
      <c r="AA1136" s="84"/>
      <c r="AC1136" s="82"/>
      <c r="AD1136" s="85"/>
    </row>
    <row r="1137" spans="3:30" x14ac:dyDescent="0.25">
      <c r="C1137" s="95"/>
      <c r="AA1137" s="84"/>
      <c r="AC1137" s="82"/>
      <c r="AD1137" s="85"/>
    </row>
    <row r="1138" spans="3:30" x14ac:dyDescent="0.25">
      <c r="C1138" s="95"/>
      <c r="AA1138" s="84"/>
      <c r="AC1138" s="82"/>
      <c r="AD1138" s="85"/>
    </row>
    <row r="1139" spans="3:30" x14ac:dyDescent="0.25">
      <c r="C1139" s="95"/>
      <c r="AA1139" s="84"/>
      <c r="AC1139" s="82"/>
      <c r="AD1139" s="85"/>
    </row>
    <row r="1140" spans="3:30" x14ac:dyDescent="0.25">
      <c r="C1140" s="95"/>
      <c r="AA1140" s="84"/>
      <c r="AC1140" s="82"/>
      <c r="AD1140" s="85"/>
    </row>
    <row r="1141" spans="3:30" x14ac:dyDescent="0.25">
      <c r="C1141" s="95"/>
      <c r="AA1141" s="84"/>
      <c r="AC1141" s="82"/>
      <c r="AD1141" s="85"/>
    </row>
    <row r="1142" spans="3:30" x14ac:dyDescent="0.25">
      <c r="C1142" s="95"/>
      <c r="AA1142" s="84"/>
      <c r="AC1142" s="82"/>
      <c r="AD1142" s="85"/>
    </row>
    <row r="1143" spans="3:30" x14ac:dyDescent="0.25">
      <c r="C1143" s="95"/>
      <c r="AA1143" s="84"/>
      <c r="AC1143" s="82"/>
      <c r="AD1143" s="85"/>
    </row>
    <row r="1144" spans="3:30" x14ac:dyDescent="0.25">
      <c r="C1144" s="95"/>
      <c r="AA1144" s="84"/>
      <c r="AC1144" s="82"/>
      <c r="AD1144" s="85"/>
    </row>
    <row r="1145" spans="3:30" x14ac:dyDescent="0.25">
      <c r="C1145" s="95"/>
      <c r="AA1145" s="84"/>
      <c r="AC1145" s="82"/>
      <c r="AD1145" s="85"/>
    </row>
    <row r="1146" spans="3:30" x14ac:dyDescent="0.25">
      <c r="C1146" s="95"/>
      <c r="AA1146" s="84"/>
      <c r="AC1146" s="82"/>
      <c r="AD1146" s="85"/>
    </row>
    <row r="1147" spans="3:30" x14ac:dyDescent="0.25">
      <c r="C1147" s="95"/>
      <c r="AA1147" s="84"/>
      <c r="AC1147" s="82"/>
      <c r="AD1147" s="85"/>
    </row>
    <row r="1148" spans="3:30" x14ac:dyDescent="0.25">
      <c r="C1148" s="95"/>
      <c r="AA1148" s="84"/>
      <c r="AC1148" s="82"/>
      <c r="AD1148" s="85"/>
    </row>
    <row r="1149" spans="3:30" x14ac:dyDescent="0.25">
      <c r="C1149" s="95"/>
      <c r="AA1149" s="84"/>
      <c r="AC1149" s="82"/>
      <c r="AD1149" s="85"/>
    </row>
    <row r="1150" spans="3:30" x14ac:dyDescent="0.25">
      <c r="C1150" s="95"/>
      <c r="AA1150" s="84"/>
      <c r="AC1150" s="82"/>
      <c r="AD1150" s="85"/>
    </row>
    <row r="1151" spans="3:30" x14ac:dyDescent="0.25">
      <c r="C1151" s="95"/>
      <c r="AA1151" s="84"/>
      <c r="AC1151" s="82"/>
      <c r="AD1151" s="85"/>
    </row>
    <row r="1152" spans="3:30" x14ac:dyDescent="0.25">
      <c r="C1152" s="95"/>
      <c r="AA1152" s="84"/>
      <c r="AC1152" s="82"/>
      <c r="AD1152" s="85"/>
    </row>
    <row r="1153" spans="3:30" x14ac:dyDescent="0.25">
      <c r="C1153" s="95"/>
      <c r="AA1153" s="84"/>
      <c r="AC1153" s="82"/>
      <c r="AD1153" s="85"/>
    </row>
    <row r="1154" spans="3:30" x14ac:dyDescent="0.25">
      <c r="C1154" s="95"/>
      <c r="AA1154" s="84"/>
      <c r="AC1154" s="82"/>
      <c r="AD1154" s="85"/>
    </row>
    <row r="1155" spans="3:30" x14ac:dyDescent="0.25">
      <c r="C1155" s="95"/>
      <c r="AA1155" s="84"/>
      <c r="AC1155" s="82"/>
      <c r="AD1155" s="85"/>
    </row>
    <row r="1156" spans="3:30" x14ac:dyDescent="0.25">
      <c r="C1156" s="95"/>
      <c r="AA1156" s="84"/>
      <c r="AC1156" s="82"/>
      <c r="AD1156" s="85"/>
    </row>
    <row r="1157" spans="3:30" x14ac:dyDescent="0.25">
      <c r="C1157" s="95"/>
      <c r="AA1157" s="84"/>
      <c r="AC1157" s="82"/>
      <c r="AD1157" s="85"/>
    </row>
    <row r="1158" spans="3:30" x14ac:dyDescent="0.25">
      <c r="C1158" s="95"/>
      <c r="AA1158" s="84"/>
      <c r="AC1158" s="82"/>
      <c r="AD1158" s="85"/>
    </row>
    <row r="1159" spans="3:30" x14ac:dyDescent="0.25">
      <c r="C1159" s="95"/>
      <c r="AA1159" s="84"/>
      <c r="AC1159" s="82"/>
      <c r="AD1159" s="85"/>
    </row>
    <row r="1160" spans="3:30" x14ac:dyDescent="0.25">
      <c r="C1160" s="95"/>
      <c r="AA1160" s="84"/>
      <c r="AC1160" s="82"/>
      <c r="AD1160" s="85"/>
    </row>
    <row r="1161" spans="3:30" x14ac:dyDescent="0.25">
      <c r="C1161" s="95"/>
      <c r="AA1161" s="84"/>
      <c r="AC1161" s="82"/>
      <c r="AD1161" s="85"/>
    </row>
    <row r="1162" spans="3:30" x14ac:dyDescent="0.25">
      <c r="C1162" s="95"/>
      <c r="AA1162" s="84"/>
      <c r="AC1162" s="82"/>
      <c r="AD1162" s="85"/>
    </row>
    <row r="1163" spans="3:30" x14ac:dyDescent="0.25">
      <c r="C1163" s="95"/>
      <c r="AA1163" s="84"/>
      <c r="AC1163" s="82"/>
      <c r="AD1163" s="85"/>
    </row>
    <row r="1164" spans="3:30" x14ac:dyDescent="0.25">
      <c r="C1164" s="95"/>
      <c r="AA1164" s="84"/>
      <c r="AC1164" s="82"/>
      <c r="AD1164" s="85"/>
    </row>
    <row r="1165" spans="3:30" x14ac:dyDescent="0.25">
      <c r="C1165" s="95"/>
      <c r="AA1165" s="84"/>
      <c r="AC1165" s="82"/>
      <c r="AD1165" s="85"/>
    </row>
    <row r="1166" spans="3:30" x14ac:dyDescent="0.25">
      <c r="C1166" s="95"/>
      <c r="AA1166" s="84"/>
      <c r="AC1166" s="82"/>
      <c r="AD1166" s="85"/>
    </row>
    <row r="1167" spans="3:30" x14ac:dyDescent="0.25">
      <c r="C1167" s="95"/>
      <c r="AA1167" s="84"/>
      <c r="AC1167" s="82"/>
      <c r="AD1167" s="85"/>
    </row>
    <row r="1168" spans="3:30" x14ac:dyDescent="0.25">
      <c r="C1168" s="95"/>
      <c r="AA1168" s="84"/>
      <c r="AC1168" s="82"/>
      <c r="AD1168" s="85"/>
    </row>
    <row r="1169" spans="3:30" x14ac:dyDescent="0.25">
      <c r="C1169" s="95"/>
      <c r="AA1169" s="84"/>
      <c r="AC1169" s="82"/>
      <c r="AD1169" s="85"/>
    </row>
    <row r="1170" spans="3:30" x14ac:dyDescent="0.25">
      <c r="C1170" s="95"/>
      <c r="AA1170" s="84"/>
      <c r="AC1170" s="82"/>
      <c r="AD1170" s="85"/>
    </row>
    <row r="1171" spans="3:30" x14ac:dyDescent="0.25">
      <c r="C1171" s="95"/>
      <c r="AA1171" s="84"/>
      <c r="AC1171" s="82"/>
      <c r="AD1171" s="85"/>
    </row>
    <row r="1172" spans="3:30" x14ac:dyDescent="0.25">
      <c r="C1172" s="95"/>
      <c r="AA1172" s="84"/>
      <c r="AC1172" s="82"/>
      <c r="AD1172" s="85"/>
    </row>
    <row r="1173" spans="3:30" x14ac:dyDescent="0.25">
      <c r="C1173" s="95"/>
      <c r="AA1173" s="84"/>
      <c r="AC1173" s="82"/>
      <c r="AD1173" s="85"/>
    </row>
    <row r="1174" spans="3:30" x14ac:dyDescent="0.25">
      <c r="C1174" s="95"/>
      <c r="AA1174" s="84"/>
      <c r="AC1174" s="82"/>
      <c r="AD1174" s="85"/>
    </row>
    <row r="1175" spans="3:30" x14ac:dyDescent="0.25">
      <c r="C1175" s="95"/>
      <c r="AA1175" s="84"/>
      <c r="AC1175" s="82"/>
      <c r="AD1175" s="85"/>
    </row>
    <row r="1176" spans="3:30" x14ac:dyDescent="0.25">
      <c r="C1176" s="95"/>
      <c r="AA1176" s="84"/>
      <c r="AC1176" s="82"/>
      <c r="AD1176" s="85"/>
    </row>
    <row r="1177" spans="3:30" x14ac:dyDescent="0.25">
      <c r="C1177" s="95"/>
      <c r="AA1177" s="84"/>
      <c r="AC1177" s="82"/>
      <c r="AD1177" s="85"/>
    </row>
    <row r="1178" spans="3:30" x14ac:dyDescent="0.25">
      <c r="C1178" s="95"/>
      <c r="AA1178" s="84"/>
      <c r="AC1178" s="82"/>
      <c r="AD1178" s="85"/>
    </row>
    <row r="1179" spans="3:30" x14ac:dyDescent="0.25">
      <c r="C1179" s="95"/>
      <c r="AA1179" s="84"/>
      <c r="AC1179" s="82"/>
      <c r="AD1179" s="85"/>
    </row>
    <row r="1180" spans="3:30" x14ac:dyDescent="0.25">
      <c r="C1180" s="95"/>
      <c r="AA1180" s="84"/>
      <c r="AC1180" s="82"/>
      <c r="AD1180" s="85"/>
    </row>
    <row r="1181" spans="3:30" x14ac:dyDescent="0.25">
      <c r="C1181" s="95"/>
      <c r="AA1181" s="84"/>
      <c r="AC1181" s="82"/>
      <c r="AD1181" s="85"/>
    </row>
    <row r="1182" spans="3:30" x14ac:dyDescent="0.25">
      <c r="C1182" s="95"/>
      <c r="AA1182" s="84"/>
      <c r="AC1182" s="82"/>
      <c r="AD1182" s="85"/>
    </row>
    <row r="1183" spans="3:30" x14ac:dyDescent="0.25">
      <c r="C1183" s="95"/>
      <c r="AA1183" s="84"/>
      <c r="AC1183" s="82"/>
      <c r="AD1183" s="85"/>
    </row>
    <row r="1184" spans="3:30" x14ac:dyDescent="0.25">
      <c r="C1184" s="95"/>
      <c r="AA1184" s="84"/>
      <c r="AC1184" s="82"/>
      <c r="AD1184" s="85"/>
    </row>
    <row r="1185" spans="3:30" x14ac:dyDescent="0.25">
      <c r="C1185" s="95"/>
      <c r="AA1185" s="84"/>
      <c r="AC1185" s="82"/>
      <c r="AD1185" s="85"/>
    </row>
    <row r="1186" spans="3:30" x14ac:dyDescent="0.25">
      <c r="C1186" s="95"/>
      <c r="AA1186" s="84"/>
      <c r="AC1186" s="82"/>
      <c r="AD1186" s="85"/>
    </row>
    <row r="1187" spans="3:30" x14ac:dyDescent="0.25">
      <c r="C1187" s="95"/>
      <c r="AA1187" s="84"/>
      <c r="AC1187" s="82"/>
      <c r="AD1187" s="85"/>
    </row>
    <row r="1188" spans="3:30" x14ac:dyDescent="0.25">
      <c r="C1188" s="95"/>
      <c r="AA1188" s="84"/>
      <c r="AC1188" s="82"/>
      <c r="AD1188" s="85"/>
    </row>
    <row r="1189" spans="3:30" x14ac:dyDescent="0.25">
      <c r="C1189" s="95"/>
      <c r="AA1189" s="84"/>
      <c r="AC1189" s="82"/>
      <c r="AD1189" s="85"/>
    </row>
    <row r="1190" spans="3:30" x14ac:dyDescent="0.25">
      <c r="C1190" s="95"/>
      <c r="AA1190" s="84"/>
      <c r="AC1190" s="82"/>
      <c r="AD1190" s="85"/>
    </row>
    <row r="1191" spans="3:30" x14ac:dyDescent="0.25">
      <c r="C1191" s="95"/>
      <c r="AA1191" s="84"/>
      <c r="AC1191" s="82"/>
      <c r="AD1191" s="85"/>
    </row>
    <row r="1192" spans="3:30" x14ac:dyDescent="0.25">
      <c r="C1192" s="95"/>
      <c r="AA1192" s="84"/>
      <c r="AC1192" s="82"/>
      <c r="AD1192" s="85"/>
    </row>
    <row r="1193" spans="3:30" x14ac:dyDescent="0.25">
      <c r="C1193" s="95"/>
      <c r="AA1193" s="84"/>
      <c r="AC1193" s="82"/>
      <c r="AD1193" s="85"/>
    </row>
    <row r="1194" spans="3:30" x14ac:dyDescent="0.25">
      <c r="C1194" s="95"/>
      <c r="AA1194" s="84"/>
      <c r="AC1194" s="82"/>
      <c r="AD1194" s="85"/>
    </row>
    <row r="1195" spans="3:30" x14ac:dyDescent="0.25">
      <c r="C1195" s="95"/>
      <c r="AA1195" s="84"/>
      <c r="AC1195" s="82"/>
      <c r="AD1195" s="85"/>
    </row>
    <row r="1196" spans="3:30" x14ac:dyDescent="0.25">
      <c r="C1196" s="95"/>
      <c r="AA1196" s="84"/>
      <c r="AC1196" s="82"/>
      <c r="AD1196" s="85"/>
    </row>
    <row r="1197" spans="3:30" x14ac:dyDescent="0.25">
      <c r="C1197" s="95"/>
      <c r="AA1197" s="84"/>
      <c r="AC1197" s="82"/>
      <c r="AD1197" s="85"/>
    </row>
    <row r="1198" spans="3:30" x14ac:dyDescent="0.25">
      <c r="C1198" s="95"/>
      <c r="AA1198" s="84"/>
      <c r="AC1198" s="82"/>
      <c r="AD1198" s="85"/>
    </row>
    <row r="1199" spans="3:30" x14ac:dyDescent="0.25">
      <c r="C1199" s="95"/>
      <c r="AA1199" s="84"/>
      <c r="AC1199" s="82"/>
      <c r="AD1199" s="85"/>
    </row>
    <row r="1200" spans="3:30" x14ac:dyDescent="0.25">
      <c r="C1200" s="95"/>
      <c r="AA1200" s="84"/>
      <c r="AC1200" s="82"/>
      <c r="AD1200" s="85"/>
    </row>
    <row r="1201" spans="3:30" x14ac:dyDescent="0.25">
      <c r="C1201" s="95"/>
      <c r="AA1201" s="84"/>
      <c r="AC1201" s="82"/>
      <c r="AD1201" s="85"/>
    </row>
    <row r="1202" spans="3:30" x14ac:dyDescent="0.25">
      <c r="C1202" s="95"/>
      <c r="AA1202" s="84"/>
      <c r="AC1202" s="82"/>
      <c r="AD1202" s="85"/>
    </row>
    <row r="1203" spans="3:30" x14ac:dyDescent="0.25">
      <c r="C1203" s="95"/>
      <c r="AA1203" s="84"/>
      <c r="AC1203" s="82"/>
      <c r="AD1203" s="85"/>
    </row>
    <row r="1204" spans="3:30" x14ac:dyDescent="0.25">
      <c r="C1204" s="95"/>
      <c r="AA1204" s="84"/>
      <c r="AC1204" s="82"/>
      <c r="AD1204" s="85"/>
    </row>
    <row r="1205" spans="3:30" x14ac:dyDescent="0.25">
      <c r="C1205" s="95"/>
      <c r="AA1205" s="84"/>
      <c r="AC1205" s="82"/>
      <c r="AD1205" s="85"/>
    </row>
    <row r="1206" spans="3:30" x14ac:dyDescent="0.25">
      <c r="C1206" s="95"/>
      <c r="AA1206" s="84"/>
      <c r="AC1206" s="82"/>
      <c r="AD1206" s="85"/>
    </row>
    <row r="1207" spans="3:30" x14ac:dyDescent="0.25">
      <c r="C1207" s="95"/>
      <c r="AA1207" s="84"/>
      <c r="AC1207" s="82"/>
      <c r="AD1207" s="85"/>
    </row>
    <row r="1208" spans="3:30" x14ac:dyDescent="0.25">
      <c r="C1208" s="95"/>
      <c r="AA1208" s="84"/>
      <c r="AC1208" s="82"/>
      <c r="AD1208" s="85"/>
    </row>
    <row r="1209" spans="3:30" x14ac:dyDescent="0.25">
      <c r="C1209" s="95"/>
      <c r="AA1209" s="84"/>
      <c r="AC1209" s="82"/>
      <c r="AD1209" s="85"/>
    </row>
    <row r="1210" spans="3:30" x14ac:dyDescent="0.25">
      <c r="C1210" s="95"/>
      <c r="AA1210" s="84"/>
      <c r="AC1210" s="82"/>
      <c r="AD1210" s="85"/>
    </row>
    <row r="1211" spans="3:30" x14ac:dyDescent="0.25">
      <c r="C1211" s="95"/>
      <c r="AA1211" s="84"/>
      <c r="AC1211" s="82"/>
      <c r="AD1211" s="85"/>
    </row>
    <row r="1212" spans="3:30" x14ac:dyDescent="0.25">
      <c r="C1212" s="95"/>
      <c r="AA1212" s="84"/>
      <c r="AC1212" s="82"/>
      <c r="AD1212" s="85"/>
    </row>
    <row r="1213" spans="3:30" x14ac:dyDescent="0.25">
      <c r="C1213" s="95"/>
      <c r="AA1213" s="84"/>
      <c r="AC1213" s="82"/>
      <c r="AD1213" s="85"/>
    </row>
    <row r="1214" spans="3:30" x14ac:dyDescent="0.25">
      <c r="C1214" s="95"/>
      <c r="AA1214" s="84"/>
      <c r="AC1214" s="82"/>
      <c r="AD1214" s="85"/>
    </row>
    <row r="1215" spans="3:30" x14ac:dyDescent="0.25">
      <c r="C1215" s="95"/>
      <c r="AA1215" s="84"/>
      <c r="AC1215" s="82"/>
      <c r="AD1215" s="85"/>
    </row>
    <row r="1216" spans="3:30" x14ac:dyDescent="0.25">
      <c r="C1216" s="95"/>
      <c r="AA1216" s="84"/>
      <c r="AC1216" s="82"/>
      <c r="AD1216" s="85"/>
    </row>
    <row r="1217" spans="3:30" x14ac:dyDescent="0.25">
      <c r="C1217" s="95"/>
      <c r="AA1217" s="84"/>
      <c r="AC1217" s="82"/>
      <c r="AD1217" s="85"/>
    </row>
    <row r="1218" spans="3:30" x14ac:dyDescent="0.25">
      <c r="C1218" s="95"/>
      <c r="AA1218" s="84"/>
      <c r="AC1218" s="82"/>
      <c r="AD1218" s="85"/>
    </row>
    <row r="1219" spans="3:30" x14ac:dyDescent="0.25">
      <c r="C1219" s="95"/>
      <c r="AA1219" s="84"/>
      <c r="AC1219" s="82"/>
      <c r="AD1219" s="85"/>
    </row>
    <row r="1220" spans="3:30" x14ac:dyDescent="0.25">
      <c r="C1220" s="95"/>
      <c r="AA1220" s="84"/>
      <c r="AC1220" s="82"/>
      <c r="AD1220" s="85"/>
    </row>
    <row r="1221" spans="3:30" x14ac:dyDescent="0.25">
      <c r="C1221" s="95"/>
      <c r="AA1221" s="84"/>
      <c r="AC1221" s="82"/>
      <c r="AD1221" s="85"/>
    </row>
    <row r="1222" spans="3:30" x14ac:dyDescent="0.25">
      <c r="C1222" s="95"/>
      <c r="AA1222" s="84"/>
      <c r="AC1222" s="82"/>
      <c r="AD1222" s="85"/>
    </row>
    <row r="1223" spans="3:30" x14ac:dyDescent="0.25">
      <c r="C1223" s="95"/>
      <c r="AA1223" s="84"/>
      <c r="AC1223" s="82"/>
      <c r="AD1223" s="85"/>
    </row>
    <row r="1224" spans="3:30" x14ac:dyDescent="0.25">
      <c r="C1224" s="95"/>
      <c r="AA1224" s="84"/>
      <c r="AC1224" s="82"/>
      <c r="AD1224" s="85"/>
    </row>
    <row r="1225" spans="3:30" x14ac:dyDescent="0.25">
      <c r="C1225" s="95"/>
      <c r="AA1225" s="84"/>
      <c r="AC1225" s="82"/>
      <c r="AD1225" s="85"/>
    </row>
    <row r="1226" spans="3:30" x14ac:dyDescent="0.25">
      <c r="C1226" s="95"/>
      <c r="AA1226" s="84"/>
      <c r="AC1226" s="82"/>
      <c r="AD1226" s="85"/>
    </row>
    <row r="1227" spans="3:30" x14ac:dyDescent="0.25">
      <c r="C1227" s="95"/>
      <c r="AA1227" s="84"/>
      <c r="AC1227" s="82"/>
      <c r="AD1227" s="85"/>
    </row>
    <row r="1228" spans="3:30" x14ac:dyDescent="0.25">
      <c r="C1228" s="95"/>
      <c r="AA1228" s="84"/>
      <c r="AC1228" s="82"/>
      <c r="AD1228" s="85"/>
    </row>
    <row r="1229" spans="3:30" x14ac:dyDescent="0.25">
      <c r="C1229" s="95"/>
      <c r="AA1229" s="84"/>
      <c r="AC1229" s="82"/>
      <c r="AD1229" s="85"/>
    </row>
    <row r="1230" spans="3:30" x14ac:dyDescent="0.25">
      <c r="C1230" s="95"/>
      <c r="AA1230" s="84"/>
      <c r="AC1230" s="82"/>
      <c r="AD1230" s="85"/>
    </row>
    <row r="1231" spans="3:30" x14ac:dyDescent="0.25">
      <c r="C1231" s="95"/>
      <c r="AA1231" s="84"/>
      <c r="AC1231" s="82"/>
      <c r="AD1231" s="85"/>
    </row>
    <row r="1232" spans="3:30" x14ac:dyDescent="0.25">
      <c r="C1232" s="95"/>
      <c r="AA1232" s="84"/>
      <c r="AC1232" s="82"/>
      <c r="AD1232" s="85"/>
    </row>
    <row r="1233" spans="3:30" x14ac:dyDescent="0.25">
      <c r="C1233" s="95"/>
      <c r="AA1233" s="84"/>
      <c r="AC1233" s="82"/>
      <c r="AD1233" s="85"/>
    </row>
    <row r="1234" spans="3:30" x14ac:dyDescent="0.25">
      <c r="C1234" s="95"/>
      <c r="AA1234" s="84"/>
      <c r="AC1234" s="82"/>
      <c r="AD1234" s="85"/>
    </row>
    <row r="1235" spans="3:30" x14ac:dyDescent="0.25">
      <c r="C1235" s="95"/>
      <c r="AA1235" s="84"/>
      <c r="AC1235" s="82"/>
      <c r="AD1235" s="85"/>
    </row>
    <row r="1236" spans="3:30" x14ac:dyDescent="0.25">
      <c r="C1236" s="95"/>
      <c r="AA1236" s="84"/>
      <c r="AC1236" s="82"/>
      <c r="AD1236" s="85"/>
    </row>
    <row r="1237" spans="3:30" x14ac:dyDescent="0.25">
      <c r="C1237" s="95"/>
      <c r="AA1237" s="84"/>
      <c r="AC1237" s="82"/>
      <c r="AD1237" s="85"/>
    </row>
    <row r="1238" spans="3:30" x14ac:dyDescent="0.25">
      <c r="C1238" s="95"/>
      <c r="AA1238" s="84"/>
      <c r="AC1238" s="82"/>
      <c r="AD1238" s="85"/>
    </row>
    <row r="1239" spans="3:30" x14ac:dyDescent="0.25">
      <c r="C1239" s="95"/>
      <c r="AA1239" s="84"/>
      <c r="AC1239" s="82"/>
      <c r="AD1239" s="85"/>
    </row>
    <row r="1240" spans="3:30" x14ac:dyDescent="0.25">
      <c r="C1240" s="95"/>
      <c r="AA1240" s="84"/>
      <c r="AC1240" s="82"/>
      <c r="AD1240" s="85"/>
    </row>
    <row r="1241" spans="3:30" x14ac:dyDescent="0.25">
      <c r="C1241" s="95"/>
      <c r="AA1241" s="84"/>
      <c r="AC1241" s="82"/>
      <c r="AD1241" s="85"/>
    </row>
    <row r="1242" spans="3:30" x14ac:dyDescent="0.25">
      <c r="C1242" s="95"/>
      <c r="AA1242" s="84"/>
      <c r="AC1242" s="82"/>
      <c r="AD1242" s="85"/>
    </row>
    <row r="1243" spans="3:30" x14ac:dyDescent="0.25">
      <c r="C1243" s="95"/>
      <c r="AA1243" s="84"/>
      <c r="AC1243" s="82"/>
      <c r="AD1243" s="85"/>
    </row>
    <row r="1244" spans="3:30" x14ac:dyDescent="0.25">
      <c r="C1244" s="95"/>
      <c r="AA1244" s="84"/>
      <c r="AC1244" s="82"/>
      <c r="AD1244" s="85"/>
    </row>
    <row r="1245" spans="3:30" x14ac:dyDescent="0.25">
      <c r="C1245" s="95"/>
      <c r="AA1245" s="84"/>
      <c r="AC1245" s="82"/>
      <c r="AD1245" s="85"/>
    </row>
    <row r="1246" spans="3:30" x14ac:dyDescent="0.25">
      <c r="C1246" s="95"/>
      <c r="AA1246" s="84"/>
      <c r="AC1246" s="82"/>
      <c r="AD1246" s="85"/>
    </row>
    <row r="1247" spans="3:30" x14ac:dyDescent="0.25">
      <c r="C1247" s="95"/>
      <c r="AA1247" s="84"/>
      <c r="AC1247" s="82"/>
      <c r="AD1247" s="85"/>
    </row>
    <row r="1248" spans="3:30" x14ac:dyDescent="0.25">
      <c r="C1248" s="95"/>
      <c r="AA1248" s="84"/>
      <c r="AC1248" s="82"/>
      <c r="AD1248" s="85"/>
    </row>
    <row r="1249" spans="3:30" x14ac:dyDescent="0.25">
      <c r="C1249" s="95"/>
      <c r="AA1249" s="84"/>
      <c r="AC1249" s="82"/>
      <c r="AD1249" s="85"/>
    </row>
    <row r="1250" spans="3:30" x14ac:dyDescent="0.25">
      <c r="C1250" s="95"/>
      <c r="AA1250" s="84"/>
      <c r="AC1250" s="82"/>
      <c r="AD1250" s="85"/>
    </row>
    <row r="1251" spans="3:30" x14ac:dyDescent="0.25">
      <c r="C1251" s="95"/>
      <c r="AA1251" s="84"/>
      <c r="AC1251" s="82"/>
      <c r="AD1251" s="85"/>
    </row>
    <row r="1252" spans="3:30" x14ac:dyDescent="0.25">
      <c r="C1252" s="95"/>
      <c r="AA1252" s="84"/>
      <c r="AC1252" s="82"/>
      <c r="AD1252" s="85"/>
    </row>
    <row r="1253" spans="3:30" x14ac:dyDescent="0.25">
      <c r="C1253" s="95"/>
      <c r="AA1253" s="84"/>
      <c r="AC1253" s="82"/>
      <c r="AD1253" s="85"/>
    </row>
    <row r="1254" spans="3:30" x14ac:dyDescent="0.25">
      <c r="C1254" s="95"/>
      <c r="AA1254" s="84"/>
      <c r="AC1254" s="82"/>
      <c r="AD1254" s="85"/>
    </row>
    <row r="1255" spans="3:30" x14ac:dyDescent="0.25">
      <c r="C1255" s="95"/>
      <c r="AA1255" s="84"/>
      <c r="AC1255" s="82"/>
      <c r="AD1255" s="85"/>
    </row>
    <row r="1256" spans="3:30" x14ac:dyDescent="0.25">
      <c r="C1256" s="95"/>
      <c r="AA1256" s="84"/>
      <c r="AC1256" s="82"/>
      <c r="AD1256" s="85"/>
    </row>
    <row r="1257" spans="3:30" x14ac:dyDescent="0.25">
      <c r="C1257" s="95"/>
      <c r="AA1257" s="84"/>
      <c r="AC1257" s="82"/>
      <c r="AD1257" s="85"/>
    </row>
    <row r="1258" spans="3:30" x14ac:dyDescent="0.25">
      <c r="C1258" s="95"/>
      <c r="AA1258" s="84"/>
      <c r="AC1258" s="82"/>
      <c r="AD1258" s="85"/>
    </row>
    <row r="1259" spans="3:30" x14ac:dyDescent="0.25">
      <c r="C1259" s="95"/>
      <c r="AA1259" s="84"/>
      <c r="AC1259" s="82"/>
      <c r="AD1259" s="85"/>
    </row>
    <row r="1260" spans="3:30" x14ac:dyDescent="0.25">
      <c r="C1260" s="95"/>
      <c r="AA1260" s="84"/>
      <c r="AC1260" s="82"/>
      <c r="AD1260" s="85"/>
    </row>
    <row r="1261" spans="3:30" x14ac:dyDescent="0.25">
      <c r="C1261" s="95"/>
      <c r="AA1261" s="84"/>
      <c r="AC1261" s="82"/>
      <c r="AD1261" s="85"/>
    </row>
    <row r="1262" spans="3:30" x14ac:dyDescent="0.25">
      <c r="C1262" s="95"/>
      <c r="AA1262" s="84"/>
      <c r="AC1262" s="82"/>
      <c r="AD1262" s="85"/>
    </row>
    <row r="1263" spans="3:30" x14ac:dyDescent="0.25">
      <c r="C1263" s="95"/>
      <c r="AA1263" s="84"/>
      <c r="AC1263" s="82"/>
      <c r="AD1263" s="85"/>
    </row>
    <row r="1264" spans="3:30" x14ac:dyDescent="0.25">
      <c r="C1264" s="95"/>
      <c r="AA1264" s="84"/>
      <c r="AC1264" s="82"/>
      <c r="AD1264" s="85"/>
    </row>
    <row r="1265" spans="3:30" x14ac:dyDescent="0.25">
      <c r="C1265" s="95"/>
      <c r="AA1265" s="84"/>
      <c r="AC1265" s="82"/>
      <c r="AD1265" s="85"/>
    </row>
    <row r="1266" spans="3:30" x14ac:dyDescent="0.25">
      <c r="C1266" s="95"/>
      <c r="AA1266" s="84"/>
      <c r="AC1266" s="82"/>
      <c r="AD1266" s="85"/>
    </row>
    <row r="1267" spans="3:30" x14ac:dyDescent="0.25">
      <c r="C1267" s="95"/>
      <c r="AA1267" s="84"/>
      <c r="AC1267" s="82"/>
      <c r="AD1267" s="85"/>
    </row>
    <row r="1268" spans="3:30" x14ac:dyDescent="0.25">
      <c r="C1268" s="95"/>
      <c r="AA1268" s="84"/>
      <c r="AC1268" s="82"/>
      <c r="AD1268" s="85"/>
    </row>
    <row r="1269" spans="3:30" x14ac:dyDescent="0.25">
      <c r="C1269" s="95"/>
      <c r="AA1269" s="84"/>
      <c r="AC1269" s="82"/>
      <c r="AD1269" s="85"/>
    </row>
    <row r="1270" spans="3:30" x14ac:dyDescent="0.25">
      <c r="C1270" s="95"/>
      <c r="AA1270" s="84"/>
      <c r="AC1270" s="82"/>
      <c r="AD1270" s="85"/>
    </row>
    <row r="1271" spans="3:30" x14ac:dyDescent="0.25">
      <c r="C1271" s="95"/>
      <c r="AA1271" s="84"/>
      <c r="AC1271" s="82"/>
      <c r="AD1271" s="85"/>
    </row>
    <row r="1272" spans="3:30" x14ac:dyDescent="0.25">
      <c r="C1272" s="95"/>
      <c r="AA1272" s="84"/>
      <c r="AC1272" s="82"/>
      <c r="AD1272" s="85"/>
    </row>
    <row r="1273" spans="3:30" x14ac:dyDescent="0.25">
      <c r="C1273" s="95"/>
      <c r="AA1273" s="84"/>
      <c r="AC1273" s="82"/>
      <c r="AD1273" s="85"/>
    </row>
    <row r="1274" spans="3:30" x14ac:dyDescent="0.25">
      <c r="C1274" s="95"/>
      <c r="AA1274" s="84"/>
      <c r="AC1274" s="82"/>
      <c r="AD1274" s="85"/>
    </row>
    <row r="1275" spans="3:30" x14ac:dyDescent="0.25">
      <c r="C1275" s="95"/>
      <c r="AA1275" s="84"/>
      <c r="AC1275" s="82"/>
      <c r="AD1275" s="85"/>
    </row>
    <row r="1276" spans="3:30" x14ac:dyDescent="0.25">
      <c r="C1276" s="95"/>
      <c r="AA1276" s="84"/>
      <c r="AC1276" s="82"/>
      <c r="AD1276" s="85"/>
    </row>
    <row r="1277" spans="3:30" x14ac:dyDescent="0.25">
      <c r="C1277" s="95"/>
      <c r="AA1277" s="84"/>
      <c r="AC1277" s="82"/>
      <c r="AD1277" s="85"/>
    </row>
    <row r="1278" spans="3:30" x14ac:dyDescent="0.25">
      <c r="C1278" s="95"/>
      <c r="AA1278" s="84"/>
      <c r="AC1278" s="82"/>
      <c r="AD1278" s="85"/>
    </row>
    <row r="1279" spans="3:30" x14ac:dyDescent="0.25">
      <c r="C1279" s="95"/>
      <c r="AA1279" s="84"/>
      <c r="AC1279" s="82"/>
      <c r="AD1279" s="85"/>
    </row>
    <row r="1280" spans="3:30" x14ac:dyDescent="0.25">
      <c r="C1280" s="95"/>
      <c r="AA1280" s="84"/>
      <c r="AC1280" s="82"/>
      <c r="AD1280" s="85"/>
    </row>
    <row r="1281" spans="3:30" x14ac:dyDescent="0.25">
      <c r="C1281" s="95"/>
      <c r="AA1281" s="84"/>
      <c r="AC1281" s="82"/>
      <c r="AD1281" s="85"/>
    </row>
    <row r="1282" spans="3:30" x14ac:dyDescent="0.25">
      <c r="C1282" s="95"/>
      <c r="AA1282" s="84"/>
      <c r="AC1282" s="82"/>
      <c r="AD1282" s="85"/>
    </row>
    <row r="1283" spans="3:30" x14ac:dyDescent="0.25">
      <c r="C1283" s="95"/>
      <c r="AA1283" s="84"/>
      <c r="AC1283" s="82"/>
      <c r="AD1283" s="85"/>
    </row>
    <row r="1284" spans="3:30" x14ac:dyDescent="0.25">
      <c r="C1284" s="95"/>
      <c r="AA1284" s="84"/>
      <c r="AC1284" s="82"/>
      <c r="AD1284" s="85"/>
    </row>
    <row r="1285" spans="3:30" x14ac:dyDescent="0.25">
      <c r="C1285" s="95"/>
      <c r="AA1285" s="84"/>
      <c r="AC1285" s="82"/>
      <c r="AD1285" s="85"/>
    </row>
    <row r="1286" spans="3:30" x14ac:dyDescent="0.25">
      <c r="C1286" s="95"/>
      <c r="AA1286" s="84"/>
      <c r="AC1286" s="82"/>
      <c r="AD1286" s="85"/>
    </row>
    <row r="1287" spans="3:30" x14ac:dyDescent="0.25">
      <c r="C1287" s="95"/>
      <c r="AA1287" s="84"/>
      <c r="AC1287" s="82"/>
      <c r="AD1287" s="85"/>
    </row>
    <row r="1288" spans="3:30" x14ac:dyDescent="0.25">
      <c r="C1288" s="95"/>
      <c r="AA1288" s="84"/>
      <c r="AC1288" s="82"/>
      <c r="AD1288" s="85"/>
    </row>
    <row r="1289" spans="3:30" x14ac:dyDescent="0.25">
      <c r="C1289" s="95"/>
      <c r="AA1289" s="84"/>
      <c r="AC1289" s="82"/>
      <c r="AD1289" s="85"/>
    </row>
    <row r="1290" spans="3:30" x14ac:dyDescent="0.25">
      <c r="C1290" s="95"/>
      <c r="AA1290" s="84"/>
      <c r="AC1290" s="82"/>
      <c r="AD1290" s="85"/>
    </row>
    <row r="1291" spans="3:30" x14ac:dyDescent="0.25">
      <c r="C1291" s="95"/>
      <c r="AA1291" s="84"/>
      <c r="AC1291" s="82"/>
      <c r="AD1291" s="85"/>
    </row>
    <row r="1292" spans="3:30" x14ac:dyDescent="0.25">
      <c r="C1292" s="95"/>
      <c r="AA1292" s="84"/>
      <c r="AC1292" s="82"/>
      <c r="AD1292" s="85"/>
    </row>
    <row r="1293" spans="3:30" x14ac:dyDescent="0.25">
      <c r="C1293" s="95"/>
      <c r="AA1293" s="84"/>
      <c r="AC1293" s="82"/>
      <c r="AD1293" s="85"/>
    </row>
    <row r="1294" spans="3:30" x14ac:dyDescent="0.25">
      <c r="C1294" s="95"/>
      <c r="AA1294" s="84"/>
      <c r="AC1294" s="82"/>
      <c r="AD1294" s="85"/>
    </row>
    <row r="1295" spans="3:30" x14ac:dyDescent="0.25">
      <c r="C1295" s="95"/>
      <c r="AA1295" s="84"/>
      <c r="AC1295" s="82"/>
      <c r="AD1295" s="85"/>
    </row>
    <row r="1296" spans="3:30" x14ac:dyDescent="0.25">
      <c r="C1296" s="95"/>
      <c r="AA1296" s="84"/>
      <c r="AC1296" s="82"/>
      <c r="AD1296" s="85"/>
    </row>
    <row r="1297" spans="3:30" x14ac:dyDescent="0.25">
      <c r="C1297" s="95"/>
      <c r="AA1297" s="84"/>
      <c r="AC1297" s="82"/>
      <c r="AD1297" s="85"/>
    </row>
    <row r="1298" spans="3:30" x14ac:dyDescent="0.25">
      <c r="C1298" s="95"/>
      <c r="AA1298" s="84"/>
      <c r="AC1298" s="82"/>
      <c r="AD1298" s="85"/>
    </row>
    <row r="1299" spans="3:30" x14ac:dyDescent="0.25">
      <c r="C1299" s="95"/>
      <c r="AA1299" s="84"/>
      <c r="AC1299" s="82"/>
      <c r="AD1299" s="85"/>
    </row>
    <row r="1300" spans="3:30" x14ac:dyDescent="0.25">
      <c r="C1300" s="95"/>
      <c r="AA1300" s="84"/>
      <c r="AC1300" s="82"/>
      <c r="AD1300" s="85"/>
    </row>
    <row r="1301" spans="3:30" x14ac:dyDescent="0.25">
      <c r="C1301" s="95"/>
      <c r="AA1301" s="84"/>
      <c r="AC1301" s="82"/>
      <c r="AD1301" s="85"/>
    </row>
    <row r="1302" spans="3:30" x14ac:dyDescent="0.25">
      <c r="C1302" s="95"/>
      <c r="AA1302" s="84"/>
      <c r="AC1302" s="82"/>
      <c r="AD1302" s="85"/>
    </row>
    <row r="1303" spans="3:30" x14ac:dyDescent="0.25">
      <c r="C1303" s="95"/>
      <c r="AA1303" s="84"/>
      <c r="AC1303" s="82"/>
      <c r="AD1303" s="85"/>
    </row>
    <row r="1304" spans="3:30" x14ac:dyDescent="0.25">
      <c r="C1304" s="95"/>
      <c r="AA1304" s="84"/>
      <c r="AC1304" s="82"/>
      <c r="AD1304" s="85"/>
    </row>
    <row r="1305" spans="3:30" x14ac:dyDescent="0.25">
      <c r="C1305" s="95"/>
      <c r="AA1305" s="84"/>
      <c r="AC1305" s="82"/>
      <c r="AD1305" s="85"/>
    </row>
    <row r="1306" spans="3:30" x14ac:dyDescent="0.25">
      <c r="C1306" s="95"/>
      <c r="AA1306" s="84"/>
      <c r="AC1306" s="82"/>
      <c r="AD1306" s="85"/>
    </row>
    <row r="1307" spans="3:30" x14ac:dyDescent="0.25">
      <c r="C1307" s="95"/>
      <c r="AA1307" s="84"/>
      <c r="AC1307" s="82"/>
      <c r="AD1307" s="85"/>
    </row>
    <row r="1308" spans="3:30" x14ac:dyDescent="0.25">
      <c r="C1308" s="95"/>
      <c r="AA1308" s="84"/>
      <c r="AC1308" s="82"/>
      <c r="AD1308" s="85"/>
    </row>
    <row r="1309" spans="3:30" x14ac:dyDescent="0.25">
      <c r="C1309" s="95"/>
      <c r="AA1309" s="84"/>
      <c r="AC1309" s="82"/>
      <c r="AD1309" s="85"/>
    </row>
    <row r="1310" spans="3:30" x14ac:dyDescent="0.25">
      <c r="C1310" s="95"/>
      <c r="AA1310" s="84"/>
      <c r="AC1310" s="82"/>
      <c r="AD1310" s="85"/>
    </row>
    <row r="1311" spans="3:30" x14ac:dyDescent="0.25">
      <c r="C1311" s="95"/>
      <c r="AA1311" s="84"/>
      <c r="AC1311" s="82"/>
      <c r="AD1311" s="85"/>
    </row>
    <row r="1312" spans="3:30" x14ac:dyDescent="0.25">
      <c r="C1312" s="95"/>
      <c r="AA1312" s="84"/>
      <c r="AC1312" s="82"/>
      <c r="AD1312" s="85"/>
    </row>
    <row r="1313" spans="3:30" x14ac:dyDescent="0.25">
      <c r="C1313" s="95"/>
      <c r="AA1313" s="84"/>
      <c r="AC1313" s="82"/>
      <c r="AD1313" s="85"/>
    </row>
    <row r="1314" spans="3:30" x14ac:dyDescent="0.25">
      <c r="C1314" s="95"/>
      <c r="AA1314" s="84"/>
      <c r="AC1314" s="82"/>
      <c r="AD1314" s="85"/>
    </row>
    <row r="1315" spans="3:30" x14ac:dyDescent="0.25">
      <c r="C1315" s="95"/>
      <c r="AA1315" s="84"/>
      <c r="AC1315" s="82"/>
      <c r="AD1315" s="85"/>
    </row>
    <row r="1316" spans="3:30" x14ac:dyDescent="0.25">
      <c r="C1316" s="95"/>
      <c r="AA1316" s="84"/>
      <c r="AC1316" s="82"/>
      <c r="AD1316" s="85"/>
    </row>
    <row r="1317" spans="3:30" x14ac:dyDescent="0.25">
      <c r="C1317" s="95"/>
      <c r="AA1317" s="84"/>
      <c r="AC1317" s="82"/>
      <c r="AD1317" s="85"/>
    </row>
    <row r="1318" spans="3:30" x14ac:dyDescent="0.25">
      <c r="C1318" s="95"/>
      <c r="AA1318" s="84"/>
      <c r="AC1318" s="82"/>
      <c r="AD1318" s="85"/>
    </row>
    <row r="1319" spans="3:30" x14ac:dyDescent="0.25">
      <c r="C1319" s="95"/>
      <c r="AA1319" s="84"/>
      <c r="AC1319" s="82"/>
      <c r="AD1319" s="85"/>
    </row>
    <row r="1320" spans="3:30" x14ac:dyDescent="0.25">
      <c r="C1320" s="95"/>
      <c r="AA1320" s="84"/>
      <c r="AC1320" s="82"/>
      <c r="AD1320" s="85"/>
    </row>
    <row r="1321" spans="3:30" x14ac:dyDescent="0.25">
      <c r="C1321" s="95"/>
      <c r="AA1321" s="84"/>
      <c r="AC1321" s="82"/>
      <c r="AD1321" s="85"/>
    </row>
    <row r="1322" spans="3:30" x14ac:dyDescent="0.25">
      <c r="C1322" s="95"/>
      <c r="AA1322" s="84"/>
      <c r="AC1322" s="82"/>
      <c r="AD1322" s="85"/>
    </row>
    <row r="1323" spans="3:30" x14ac:dyDescent="0.25">
      <c r="C1323" s="95"/>
      <c r="AA1323" s="84"/>
      <c r="AC1323" s="82"/>
      <c r="AD1323" s="85"/>
    </row>
    <row r="1324" spans="3:30" x14ac:dyDescent="0.25">
      <c r="C1324" s="95"/>
      <c r="AA1324" s="84"/>
      <c r="AC1324" s="82"/>
      <c r="AD1324" s="85"/>
    </row>
    <row r="1325" spans="3:30" x14ac:dyDescent="0.25">
      <c r="C1325" s="95"/>
      <c r="AA1325" s="84"/>
      <c r="AC1325" s="82"/>
      <c r="AD1325" s="85"/>
    </row>
    <row r="1326" spans="3:30" x14ac:dyDescent="0.25">
      <c r="C1326" s="95"/>
      <c r="AA1326" s="84"/>
      <c r="AC1326" s="82"/>
      <c r="AD1326" s="85"/>
    </row>
    <row r="1327" spans="3:30" x14ac:dyDescent="0.25">
      <c r="C1327" s="95"/>
      <c r="AA1327" s="84"/>
      <c r="AC1327" s="82"/>
      <c r="AD1327" s="85"/>
    </row>
    <row r="1328" spans="3:30" x14ac:dyDescent="0.25">
      <c r="C1328" s="95"/>
      <c r="AA1328" s="84"/>
      <c r="AC1328" s="82"/>
      <c r="AD1328" s="85"/>
    </row>
    <row r="1329" spans="3:30" x14ac:dyDescent="0.25">
      <c r="C1329" s="95"/>
      <c r="AA1329" s="84"/>
      <c r="AC1329" s="82"/>
      <c r="AD1329" s="85"/>
    </row>
    <row r="1330" spans="3:30" x14ac:dyDescent="0.25">
      <c r="C1330" s="95"/>
      <c r="AA1330" s="84"/>
      <c r="AC1330" s="82"/>
      <c r="AD1330" s="85"/>
    </row>
    <row r="1331" spans="3:30" x14ac:dyDescent="0.25">
      <c r="C1331" s="95"/>
      <c r="AA1331" s="84"/>
      <c r="AC1331" s="82"/>
      <c r="AD1331" s="85"/>
    </row>
    <row r="1332" spans="3:30" x14ac:dyDescent="0.25">
      <c r="C1332" s="95"/>
      <c r="AA1332" s="84"/>
      <c r="AC1332" s="82"/>
      <c r="AD1332" s="85"/>
    </row>
    <row r="1333" spans="3:30" x14ac:dyDescent="0.25">
      <c r="C1333" s="95"/>
      <c r="AA1333" s="84"/>
      <c r="AC1333" s="82"/>
      <c r="AD1333" s="85"/>
    </row>
    <row r="1334" spans="3:30" x14ac:dyDescent="0.25">
      <c r="C1334" s="95"/>
      <c r="AA1334" s="84"/>
      <c r="AC1334" s="82"/>
      <c r="AD1334" s="85"/>
    </row>
    <row r="1335" spans="3:30" x14ac:dyDescent="0.25">
      <c r="C1335" s="95"/>
      <c r="AA1335" s="84"/>
      <c r="AC1335" s="82"/>
      <c r="AD1335" s="85"/>
    </row>
    <row r="1336" spans="3:30" x14ac:dyDescent="0.25">
      <c r="C1336" s="95"/>
      <c r="AA1336" s="84"/>
      <c r="AC1336" s="82"/>
      <c r="AD1336" s="85"/>
    </row>
    <row r="1337" spans="3:30" x14ac:dyDescent="0.25">
      <c r="C1337" s="95"/>
      <c r="AA1337" s="84"/>
      <c r="AC1337" s="82"/>
      <c r="AD1337" s="85"/>
    </row>
    <row r="1338" spans="3:30" x14ac:dyDescent="0.25">
      <c r="C1338" s="95"/>
      <c r="AA1338" s="84"/>
      <c r="AC1338" s="82"/>
      <c r="AD1338" s="85"/>
    </row>
    <row r="1339" spans="3:30" x14ac:dyDescent="0.25">
      <c r="C1339" s="95"/>
      <c r="AA1339" s="84"/>
      <c r="AC1339" s="82"/>
      <c r="AD1339" s="85"/>
    </row>
    <row r="1340" spans="3:30" x14ac:dyDescent="0.25">
      <c r="C1340" s="95"/>
      <c r="AA1340" s="84"/>
      <c r="AC1340" s="82"/>
      <c r="AD1340" s="85"/>
    </row>
    <row r="1341" spans="3:30" x14ac:dyDescent="0.25">
      <c r="C1341" s="95"/>
      <c r="AA1341" s="84"/>
      <c r="AC1341" s="82"/>
      <c r="AD1341" s="85"/>
    </row>
    <row r="1342" spans="3:30" x14ac:dyDescent="0.25">
      <c r="C1342" s="95"/>
      <c r="AA1342" s="84"/>
      <c r="AC1342" s="82"/>
      <c r="AD1342" s="85"/>
    </row>
    <row r="1343" spans="3:30" x14ac:dyDescent="0.25">
      <c r="C1343" s="95"/>
      <c r="AA1343" s="84"/>
      <c r="AC1343" s="82"/>
      <c r="AD1343" s="85"/>
    </row>
    <row r="1344" spans="3:30" x14ac:dyDescent="0.25">
      <c r="C1344" s="95"/>
      <c r="AA1344" s="84"/>
      <c r="AC1344" s="82"/>
      <c r="AD1344" s="85"/>
    </row>
    <row r="1345" spans="3:30" x14ac:dyDescent="0.25">
      <c r="C1345" s="95"/>
      <c r="AA1345" s="84"/>
      <c r="AC1345" s="82"/>
      <c r="AD1345" s="85"/>
    </row>
    <row r="1346" spans="3:30" x14ac:dyDescent="0.25">
      <c r="C1346" s="95"/>
      <c r="AA1346" s="84"/>
      <c r="AC1346" s="82"/>
      <c r="AD1346" s="85"/>
    </row>
    <row r="1347" spans="3:30" x14ac:dyDescent="0.25">
      <c r="C1347" s="95"/>
      <c r="AA1347" s="84"/>
      <c r="AC1347" s="82"/>
      <c r="AD1347" s="85"/>
    </row>
    <row r="1348" spans="3:30" x14ac:dyDescent="0.25">
      <c r="C1348" s="95"/>
      <c r="AA1348" s="84"/>
      <c r="AC1348" s="82"/>
      <c r="AD1348" s="85"/>
    </row>
    <row r="1349" spans="3:30" x14ac:dyDescent="0.25">
      <c r="C1349" s="95"/>
      <c r="AA1349" s="84"/>
      <c r="AC1349" s="82"/>
      <c r="AD1349" s="85"/>
    </row>
    <row r="1350" spans="3:30" x14ac:dyDescent="0.25">
      <c r="C1350" s="95"/>
      <c r="AA1350" s="84"/>
      <c r="AC1350" s="82"/>
      <c r="AD1350" s="85"/>
    </row>
    <row r="1351" spans="3:30" x14ac:dyDescent="0.25">
      <c r="C1351" s="95"/>
      <c r="AA1351" s="84"/>
      <c r="AC1351" s="82"/>
      <c r="AD1351" s="85"/>
    </row>
    <row r="1352" spans="3:30" x14ac:dyDescent="0.25">
      <c r="C1352" s="95"/>
      <c r="AA1352" s="84"/>
      <c r="AC1352" s="82"/>
      <c r="AD1352" s="85"/>
    </row>
    <row r="1353" spans="3:30" x14ac:dyDescent="0.25">
      <c r="C1353" s="95"/>
      <c r="AA1353" s="84"/>
      <c r="AC1353" s="82"/>
      <c r="AD1353" s="85"/>
    </row>
    <row r="1354" spans="3:30" x14ac:dyDescent="0.25">
      <c r="C1354" s="95"/>
      <c r="AA1354" s="84"/>
      <c r="AC1354" s="82"/>
      <c r="AD1354" s="85"/>
    </row>
    <row r="1355" spans="3:30" x14ac:dyDescent="0.25">
      <c r="C1355" s="95"/>
      <c r="AA1355" s="84"/>
      <c r="AC1355" s="82"/>
      <c r="AD1355" s="85"/>
    </row>
    <row r="1356" spans="3:30" x14ac:dyDescent="0.25">
      <c r="C1356" s="95"/>
      <c r="AA1356" s="84"/>
      <c r="AC1356" s="82"/>
      <c r="AD1356" s="85"/>
    </row>
    <row r="1357" spans="3:30" x14ac:dyDescent="0.25">
      <c r="C1357" s="95"/>
      <c r="AA1357" s="84"/>
      <c r="AC1357" s="82"/>
      <c r="AD1357" s="85"/>
    </row>
    <row r="1358" spans="3:30" x14ac:dyDescent="0.25">
      <c r="C1358" s="95"/>
      <c r="AA1358" s="84"/>
      <c r="AC1358" s="82"/>
      <c r="AD1358" s="85"/>
    </row>
    <row r="1359" spans="3:30" x14ac:dyDescent="0.25">
      <c r="C1359" s="95"/>
      <c r="AA1359" s="84"/>
      <c r="AC1359" s="82"/>
      <c r="AD1359" s="85"/>
    </row>
    <row r="1360" spans="3:30" x14ac:dyDescent="0.25">
      <c r="C1360" s="95"/>
      <c r="AA1360" s="84"/>
      <c r="AC1360" s="82"/>
      <c r="AD1360" s="85"/>
    </row>
    <row r="1361" spans="3:30" x14ac:dyDescent="0.25">
      <c r="C1361" s="95"/>
      <c r="AA1361" s="84"/>
      <c r="AC1361" s="82"/>
      <c r="AD1361" s="85"/>
    </row>
    <row r="1362" spans="3:30" x14ac:dyDescent="0.25">
      <c r="C1362" s="95"/>
      <c r="AA1362" s="84"/>
      <c r="AC1362" s="82"/>
      <c r="AD1362" s="85"/>
    </row>
    <row r="1363" spans="3:30" x14ac:dyDescent="0.25">
      <c r="C1363" s="95"/>
      <c r="AA1363" s="84"/>
      <c r="AC1363" s="82"/>
      <c r="AD1363" s="85"/>
    </row>
    <row r="1364" spans="3:30" x14ac:dyDescent="0.25">
      <c r="C1364" s="95"/>
      <c r="AA1364" s="84"/>
      <c r="AC1364" s="82"/>
      <c r="AD1364" s="85"/>
    </row>
    <row r="1365" spans="3:30" x14ac:dyDescent="0.25">
      <c r="C1365" s="95"/>
      <c r="AA1365" s="84"/>
      <c r="AC1365" s="82"/>
      <c r="AD1365" s="85"/>
    </row>
    <row r="1366" spans="3:30" x14ac:dyDescent="0.25">
      <c r="C1366" s="95"/>
      <c r="AA1366" s="84"/>
      <c r="AC1366" s="82"/>
      <c r="AD1366" s="85"/>
    </row>
    <row r="1367" spans="3:30" x14ac:dyDescent="0.25">
      <c r="C1367" s="95"/>
      <c r="AA1367" s="84"/>
      <c r="AC1367" s="82"/>
      <c r="AD1367" s="85"/>
    </row>
    <row r="1368" spans="3:30" x14ac:dyDescent="0.25">
      <c r="C1368" s="95"/>
      <c r="AA1368" s="84"/>
      <c r="AC1368" s="82"/>
      <c r="AD1368" s="85"/>
    </row>
    <row r="1369" spans="3:30" x14ac:dyDescent="0.25">
      <c r="C1369" s="95"/>
      <c r="AA1369" s="84"/>
      <c r="AC1369" s="82"/>
      <c r="AD1369" s="85"/>
    </row>
    <row r="1370" spans="3:30" x14ac:dyDescent="0.25">
      <c r="C1370" s="95"/>
      <c r="AA1370" s="84"/>
      <c r="AC1370" s="82"/>
      <c r="AD1370" s="85"/>
    </row>
    <row r="1371" spans="3:30" x14ac:dyDescent="0.25">
      <c r="C1371" s="95"/>
      <c r="AA1371" s="84"/>
      <c r="AC1371" s="82"/>
      <c r="AD1371" s="85"/>
    </row>
    <row r="1372" spans="3:30" x14ac:dyDescent="0.25">
      <c r="C1372" s="95"/>
      <c r="AA1372" s="84"/>
      <c r="AC1372" s="82"/>
      <c r="AD1372" s="85"/>
    </row>
    <row r="1373" spans="3:30" x14ac:dyDescent="0.25">
      <c r="C1373" s="95"/>
      <c r="AA1373" s="84"/>
      <c r="AC1373" s="82"/>
      <c r="AD1373" s="85"/>
    </row>
    <row r="1374" spans="3:30" x14ac:dyDescent="0.25">
      <c r="C1374" s="95"/>
      <c r="AA1374" s="84"/>
      <c r="AC1374" s="82"/>
      <c r="AD1374" s="85"/>
    </row>
    <row r="1375" spans="3:30" x14ac:dyDescent="0.25">
      <c r="C1375" s="95"/>
      <c r="AA1375" s="84"/>
      <c r="AC1375" s="82"/>
      <c r="AD1375" s="85"/>
    </row>
    <row r="1376" spans="3:30" x14ac:dyDescent="0.25">
      <c r="C1376" s="95"/>
      <c r="AA1376" s="84"/>
      <c r="AC1376" s="82"/>
      <c r="AD1376" s="85"/>
    </row>
    <row r="1377" spans="3:30" x14ac:dyDescent="0.25">
      <c r="C1377" s="95"/>
      <c r="AA1377" s="84"/>
      <c r="AC1377" s="82"/>
      <c r="AD1377" s="85"/>
    </row>
    <row r="1378" spans="3:30" x14ac:dyDescent="0.25">
      <c r="C1378" s="95"/>
      <c r="AA1378" s="84"/>
      <c r="AC1378" s="82"/>
      <c r="AD1378" s="85"/>
    </row>
    <row r="1379" spans="3:30" x14ac:dyDescent="0.25">
      <c r="C1379" s="95"/>
      <c r="AA1379" s="84"/>
      <c r="AC1379" s="82"/>
      <c r="AD1379" s="85"/>
    </row>
    <row r="1380" spans="3:30" x14ac:dyDescent="0.25">
      <c r="C1380" s="95"/>
      <c r="AA1380" s="84"/>
      <c r="AC1380" s="82"/>
      <c r="AD1380" s="85"/>
    </row>
    <row r="1381" spans="3:30" x14ac:dyDescent="0.25">
      <c r="C1381" s="95"/>
      <c r="AA1381" s="84"/>
      <c r="AC1381" s="82"/>
      <c r="AD1381" s="85"/>
    </row>
    <row r="1382" spans="3:30" x14ac:dyDescent="0.25">
      <c r="C1382" s="95"/>
      <c r="AA1382" s="84"/>
      <c r="AC1382" s="82"/>
      <c r="AD1382" s="85"/>
    </row>
    <row r="1383" spans="3:30" x14ac:dyDescent="0.25">
      <c r="C1383" s="95"/>
      <c r="AA1383" s="84"/>
      <c r="AC1383" s="82"/>
      <c r="AD1383" s="85"/>
    </row>
    <row r="1384" spans="3:30" x14ac:dyDescent="0.25">
      <c r="C1384" s="95"/>
      <c r="AA1384" s="84"/>
      <c r="AC1384" s="82"/>
      <c r="AD1384" s="85"/>
    </row>
    <row r="1385" spans="3:30" x14ac:dyDescent="0.25">
      <c r="C1385" s="95"/>
      <c r="AA1385" s="84"/>
      <c r="AC1385" s="82"/>
      <c r="AD1385" s="85"/>
    </row>
    <row r="1386" spans="3:30" x14ac:dyDescent="0.25">
      <c r="C1386" s="95"/>
      <c r="AA1386" s="84"/>
      <c r="AC1386" s="82"/>
      <c r="AD1386" s="85"/>
    </row>
    <row r="1387" spans="3:30" x14ac:dyDescent="0.25">
      <c r="C1387" s="95"/>
      <c r="AA1387" s="84"/>
      <c r="AC1387" s="82"/>
      <c r="AD1387" s="85"/>
    </row>
    <row r="1388" spans="3:30" x14ac:dyDescent="0.25">
      <c r="C1388" s="95"/>
      <c r="AA1388" s="84"/>
      <c r="AC1388" s="82"/>
      <c r="AD1388" s="85"/>
    </row>
    <row r="1389" spans="3:30" x14ac:dyDescent="0.25">
      <c r="C1389" s="95"/>
      <c r="AA1389" s="84"/>
      <c r="AC1389" s="82"/>
      <c r="AD1389" s="85"/>
    </row>
    <row r="1390" spans="3:30" x14ac:dyDescent="0.25">
      <c r="C1390" s="95"/>
      <c r="AA1390" s="84"/>
      <c r="AC1390" s="82"/>
      <c r="AD1390" s="85"/>
    </row>
    <row r="1391" spans="3:30" x14ac:dyDescent="0.25">
      <c r="C1391" s="95"/>
      <c r="AA1391" s="84"/>
      <c r="AC1391" s="82"/>
      <c r="AD1391" s="85"/>
    </row>
    <row r="1392" spans="3:30" x14ac:dyDescent="0.25">
      <c r="C1392" s="95"/>
      <c r="AA1392" s="84"/>
      <c r="AC1392" s="82"/>
      <c r="AD1392" s="85"/>
    </row>
    <row r="1393" spans="3:30" x14ac:dyDescent="0.25">
      <c r="C1393" s="95"/>
      <c r="AA1393" s="84"/>
      <c r="AC1393" s="82"/>
      <c r="AD1393" s="85"/>
    </row>
    <row r="1394" spans="3:30" x14ac:dyDescent="0.25">
      <c r="C1394" s="95"/>
      <c r="AA1394" s="84"/>
      <c r="AC1394" s="82"/>
      <c r="AD1394" s="85"/>
    </row>
    <row r="1395" spans="3:30" x14ac:dyDescent="0.25">
      <c r="C1395" s="95"/>
      <c r="AA1395" s="84"/>
      <c r="AC1395" s="82"/>
      <c r="AD1395" s="85"/>
    </row>
    <row r="1396" spans="3:30" x14ac:dyDescent="0.25">
      <c r="C1396" s="95"/>
      <c r="AA1396" s="84"/>
      <c r="AC1396" s="82"/>
      <c r="AD1396" s="85"/>
    </row>
    <row r="1397" spans="3:30" x14ac:dyDescent="0.25">
      <c r="C1397" s="95"/>
      <c r="AA1397" s="84"/>
      <c r="AC1397" s="82"/>
      <c r="AD1397" s="85"/>
    </row>
    <row r="1398" spans="3:30" x14ac:dyDescent="0.25">
      <c r="C1398" s="95"/>
      <c r="AA1398" s="84"/>
      <c r="AC1398" s="82"/>
      <c r="AD1398" s="85"/>
    </row>
    <row r="1399" spans="3:30" x14ac:dyDescent="0.25">
      <c r="C1399" s="95"/>
      <c r="AA1399" s="84"/>
      <c r="AC1399" s="82"/>
      <c r="AD1399" s="85"/>
    </row>
    <row r="1400" spans="3:30" x14ac:dyDescent="0.25">
      <c r="C1400" s="95"/>
      <c r="AA1400" s="84"/>
      <c r="AC1400" s="82"/>
      <c r="AD1400" s="85"/>
    </row>
    <row r="1401" spans="3:30" x14ac:dyDescent="0.25">
      <c r="C1401" s="95"/>
      <c r="AA1401" s="84"/>
      <c r="AC1401" s="82"/>
      <c r="AD1401" s="85"/>
    </row>
    <row r="1402" spans="3:30" x14ac:dyDescent="0.25">
      <c r="C1402" s="95"/>
      <c r="AA1402" s="84"/>
      <c r="AC1402" s="82"/>
      <c r="AD1402" s="85"/>
    </row>
    <row r="1403" spans="3:30" x14ac:dyDescent="0.25">
      <c r="C1403" s="95"/>
      <c r="AA1403" s="84"/>
      <c r="AC1403" s="82"/>
      <c r="AD1403" s="85"/>
    </row>
    <row r="1404" spans="3:30" x14ac:dyDescent="0.25">
      <c r="C1404" s="95"/>
      <c r="AA1404" s="84"/>
      <c r="AC1404" s="82"/>
      <c r="AD1404" s="85"/>
    </row>
    <row r="1405" spans="3:30" x14ac:dyDescent="0.25">
      <c r="C1405" s="95"/>
      <c r="AA1405" s="84"/>
      <c r="AC1405" s="82"/>
      <c r="AD1405" s="85"/>
    </row>
    <row r="1406" spans="3:30" x14ac:dyDescent="0.25">
      <c r="C1406" s="95"/>
      <c r="AA1406" s="84"/>
      <c r="AC1406" s="82"/>
      <c r="AD1406" s="85"/>
    </row>
    <row r="1407" spans="3:30" x14ac:dyDescent="0.25">
      <c r="C1407" s="95"/>
      <c r="AA1407" s="84"/>
      <c r="AC1407" s="82"/>
      <c r="AD1407" s="85"/>
    </row>
    <row r="1408" spans="3:30" x14ac:dyDescent="0.25">
      <c r="C1408" s="95"/>
      <c r="AA1408" s="84"/>
      <c r="AC1408" s="82"/>
      <c r="AD1408" s="85"/>
    </row>
    <row r="1409" spans="3:30" x14ac:dyDescent="0.25">
      <c r="C1409" s="95"/>
      <c r="AA1409" s="84"/>
      <c r="AC1409" s="82"/>
      <c r="AD1409" s="85"/>
    </row>
    <row r="1410" spans="3:30" x14ac:dyDescent="0.25">
      <c r="C1410" s="95"/>
      <c r="AA1410" s="84"/>
      <c r="AC1410" s="82"/>
      <c r="AD1410" s="85"/>
    </row>
    <row r="1411" spans="3:30" x14ac:dyDescent="0.25">
      <c r="C1411" s="95"/>
      <c r="AA1411" s="84"/>
      <c r="AC1411" s="82"/>
      <c r="AD1411" s="85"/>
    </row>
    <row r="1412" spans="3:30" x14ac:dyDescent="0.25">
      <c r="C1412" s="95"/>
      <c r="AA1412" s="84"/>
      <c r="AC1412" s="82"/>
      <c r="AD1412" s="85"/>
    </row>
    <row r="1413" spans="3:30" x14ac:dyDescent="0.25">
      <c r="C1413" s="95"/>
      <c r="AA1413" s="84"/>
      <c r="AC1413" s="82"/>
      <c r="AD1413" s="85"/>
    </row>
    <row r="1414" spans="3:30" x14ac:dyDescent="0.25">
      <c r="C1414" s="95"/>
      <c r="AA1414" s="84"/>
      <c r="AC1414" s="82"/>
      <c r="AD1414" s="85"/>
    </row>
    <row r="1415" spans="3:30" x14ac:dyDescent="0.25">
      <c r="C1415" s="95"/>
      <c r="AA1415" s="84"/>
      <c r="AC1415" s="82"/>
      <c r="AD1415" s="85"/>
    </row>
    <row r="1416" spans="3:30" x14ac:dyDescent="0.25">
      <c r="C1416" s="95"/>
      <c r="AA1416" s="84"/>
      <c r="AC1416" s="82"/>
      <c r="AD1416" s="85"/>
    </row>
    <row r="1417" spans="3:30" x14ac:dyDescent="0.25">
      <c r="C1417" s="95"/>
      <c r="AA1417" s="84"/>
      <c r="AC1417" s="82"/>
      <c r="AD1417" s="85"/>
    </row>
    <row r="1418" spans="3:30" x14ac:dyDescent="0.25">
      <c r="C1418" s="95"/>
      <c r="AA1418" s="84"/>
      <c r="AC1418" s="82"/>
      <c r="AD1418" s="85"/>
    </row>
    <row r="1419" spans="3:30" x14ac:dyDescent="0.25">
      <c r="C1419" s="95"/>
      <c r="AA1419" s="84"/>
      <c r="AC1419" s="82"/>
      <c r="AD1419" s="85"/>
    </row>
    <row r="1420" spans="3:30" x14ac:dyDescent="0.25">
      <c r="C1420" s="95"/>
      <c r="AA1420" s="84"/>
      <c r="AC1420" s="82"/>
      <c r="AD1420" s="85"/>
    </row>
    <row r="1421" spans="3:30" x14ac:dyDescent="0.25">
      <c r="C1421" s="95"/>
      <c r="AA1421" s="84"/>
      <c r="AC1421" s="82"/>
      <c r="AD1421" s="85"/>
    </row>
    <row r="1422" spans="3:30" x14ac:dyDescent="0.25">
      <c r="C1422" s="95"/>
      <c r="AA1422" s="84"/>
      <c r="AC1422" s="82"/>
      <c r="AD1422" s="85"/>
    </row>
    <row r="1423" spans="3:30" x14ac:dyDescent="0.25">
      <c r="C1423" s="95"/>
      <c r="AA1423" s="84"/>
      <c r="AC1423" s="82"/>
      <c r="AD1423" s="85"/>
    </row>
    <row r="1424" spans="3:30" x14ac:dyDescent="0.25">
      <c r="C1424" s="95"/>
    </row>
    <row r="1425" spans="3:3" x14ac:dyDescent="0.25">
      <c r="C1425" s="95"/>
    </row>
    <row r="1426" spans="3:3" x14ac:dyDescent="0.25">
      <c r="C1426" s="95"/>
    </row>
    <row r="1427" spans="3:3" x14ac:dyDescent="0.25">
      <c r="C1427" s="95"/>
    </row>
    <row r="1428" spans="3:3" x14ac:dyDescent="0.25">
      <c r="C1428" s="95"/>
    </row>
    <row r="1429" spans="3:3" x14ac:dyDescent="0.25">
      <c r="C1429" s="95"/>
    </row>
    <row r="1430" spans="3:3" x14ac:dyDescent="0.25">
      <c r="C1430" s="95"/>
    </row>
    <row r="1431" spans="3:3" x14ac:dyDescent="0.25">
      <c r="C1431" s="95"/>
    </row>
    <row r="1432" spans="3:3" x14ac:dyDescent="0.25">
      <c r="C1432" s="95"/>
    </row>
    <row r="1433" spans="3:3" x14ac:dyDescent="0.25">
      <c r="C1433" s="95"/>
    </row>
    <row r="1434" spans="3:3" x14ac:dyDescent="0.25">
      <c r="C1434" s="95"/>
    </row>
    <row r="1435" spans="3:3" x14ac:dyDescent="0.25">
      <c r="C1435" s="95"/>
    </row>
    <row r="1436" spans="3:3" x14ac:dyDescent="0.25">
      <c r="C1436" s="95"/>
    </row>
    <row r="1437" spans="3:3" x14ac:dyDescent="0.25">
      <c r="C1437" s="95"/>
    </row>
    <row r="1438" spans="3:3" x14ac:dyDescent="0.25">
      <c r="C1438" s="95"/>
    </row>
    <row r="1439" spans="3:3" x14ac:dyDescent="0.25">
      <c r="C1439" s="95"/>
    </row>
    <row r="1440" spans="3:3" x14ac:dyDescent="0.25">
      <c r="C1440" s="95"/>
    </row>
    <row r="1441" spans="3:3" x14ac:dyDescent="0.25">
      <c r="C1441" s="95"/>
    </row>
    <row r="1442" spans="3:3" x14ac:dyDescent="0.25">
      <c r="C1442" s="95"/>
    </row>
    <row r="1443" spans="3:3" x14ac:dyDescent="0.25">
      <c r="C1443" s="95"/>
    </row>
    <row r="1444" spans="3:3" x14ac:dyDescent="0.25">
      <c r="C1444" s="95"/>
    </row>
    <row r="1445" spans="3:3" x14ac:dyDescent="0.25">
      <c r="C1445" s="95"/>
    </row>
    <row r="1446" spans="3:3" x14ac:dyDescent="0.25">
      <c r="C1446" s="95"/>
    </row>
    <row r="1447" spans="3:3" x14ac:dyDescent="0.25">
      <c r="C1447" s="95"/>
    </row>
    <row r="1448" spans="3:3" x14ac:dyDescent="0.25">
      <c r="C1448" s="95"/>
    </row>
    <row r="1449" spans="3:3" x14ac:dyDescent="0.25">
      <c r="C1449" s="95"/>
    </row>
    <row r="1450" spans="3:3" x14ac:dyDescent="0.25">
      <c r="C1450" s="95"/>
    </row>
    <row r="1451" spans="3:3" x14ac:dyDescent="0.25">
      <c r="C1451" s="95"/>
    </row>
    <row r="1452" spans="3:3" x14ac:dyDescent="0.25">
      <c r="C1452" s="95"/>
    </row>
    <row r="1453" spans="3:3" x14ac:dyDescent="0.25">
      <c r="C1453" s="95"/>
    </row>
    <row r="1454" spans="3:3" x14ac:dyDescent="0.25">
      <c r="C1454" s="95"/>
    </row>
    <row r="1455" spans="3:3" x14ac:dyDescent="0.25">
      <c r="C1455" s="95"/>
    </row>
    <row r="1456" spans="3:3" x14ac:dyDescent="0.25">
      <c r="C1456" s="95"/>
    </row>
    <row r="1457" spans="3:3" x14ac:dyDescent="0.25">
      <c r="C1457" s="95"/>
    </row>
    <row r="1458" spans="3:3" x14ac:dyDescent="0.25">
      <c r="C1458" s="95"/>
    </row>
    <row r="1459" spans="3:3" x14ac:dyDescent="0.25">
      <c r="C1459" s="95"/>
    </row>
    <row r="1460" spans="3:3" x14ac:dyDescent="0.25">
      <c r="C1460" s="95"/>
    </row>
    <row r="1461" spans="3:3" x14ac:dyDescent="0.25">
      <c r="C1461" s="95"/>
    </row>
    <row r="1462" spans="3:3" x14ac:dyDescent="0.25">
      <c r="C1462" s="95"/>
    </row>
    <row r="1463" spans="3:3" x14ac:dyDescent="0.25">
      <c r="C1463" s="95"/>
    </row>
    <row r="1464" spans="3:3" x14ac:dyDescent="0.25">
      <c r="C1464" s="95"/>
    </row>
    <row r="1465" spans="3:3" x14ac:dyDescent="0.25">
      <c r="C1465" s="95"/>
    </row>
    <row r="1466" spans="3:3" x14ac:dyDescent="0.25">
      <c r="C1466" s="95"/>
    </row>
    <row r="1467" spans="3:3" x14ac:dyDescent="0.25">
      <c r="C1467" s="95"/>
    </row>
    <row r="1468" spans="3:3" x14ac:dyDescent="0.25">
      <c r="C1468" s="95"/>
    </row>
    <row r="1469" spans="3:3" x14ac:dyDescent="0.25">
      <c r="C1469" s="95"/>
    </row>
    <row r="1470" spans="3:3" x14ac:dyDescent="0.25">
      <c r="C1470" s="95"/>
    </row>
    <row r="1471" spans="3:3" x14ac:dyDescent="0.25">
      <c r="C1471" s="95"/>
    </row>
    <row r="1472" spans="3:3" x14ac:dyDescent="0.25">
      <c r="C1472" s="95"/>
    </row>
    <row r="1473" spans="3:3" x14ac:dyDescent="0.25">
      <c r="C1473" s="95"/>
    </row>
    <row r="1474" spans="3:3" x14ac:dyDescent="0.25">
      <c r="C1474" s="95"/>
    </row>
    <row r="1475" spans="3:3" x14ac:dyDescent="0.25">
      <c r="C1475" s="95"/>
    </row>
    <row r="1476" spans="3:3" x14ac:dyDescent="0.25">
      <c r="C1476" s="95"/>
    </row>
    <row r="1477" spans="3:3" x14ac:dyDescent="0.25">
      <c r="C1477" s="95"/>
    </row>
    <row r="1478" spans="3:3" x14ac:dyDescent="0.25">
      <c r="C1478" s="95"/>
    </row>
    <row r="1479" spans="3:3" x14ac:dyDescent="0.25">
      <c r="C1479" s="95"/>
    </row>
    <row r="1480" spans="3:3" x14ac:dyDescent="0.25">
      <c r="C1480" s="95"/>
    </row>
    <row r="1481" spans="3:3" x14ac:dyDescent="0.25">
      <c r="C1481" s="95"/>
    </row>
    <row r="1482" spans="3:3" x14ac:dyDescent="0.25">
      <c r="C1482" s="95"/>
    </row>
    <row r="1483" spans="3:3" x14ac:dyDescent="0.25">
      <c r="C1483" s="95"/>
    </row>
    <row r="1484" spans="3:3" x14ac:dyDescent="0.25">
      <c r="C1484" s="95"/>
    </row>
    <row r="1485" spans="3:3" x14ac:dyDescent="0.25">
      <c r="C1485" s="95"/>
    </row>
    <row r="1486" spans="3:3" x14ac:dyDescent="0.25">
      <c r="C1486" s="95"/>
    </row>
    <row r="1487" spans="3:3" x14ac:dyDescent="0.25">
      <c r="C1487" s="95"/>
    </row>
    <row r="1488" spans="3:3" x14ac:dyDescent="0.25">
      <c r="C1488" s="95"/>
    </row>
    <row r="1489" spans="3:3" x14ac:dyDescent="0.25">
      <c r="C1489" s="95"/>
    </row>
    <row r="1490" spans="3:3" x14ac:dyDescent="0.25">
      <c r="C1490" s="95"/>
    </row>
    <row r="1491" spans="3:3" x14ac:dyDescent="0.25">
      <c r="C1491" s="95"/>
    </row>
    <row r="1492" spans="3:3" x14ac:dyDescent="0.25">
      <c r="C1492" s="95"/>
    </row>
    <row r="1493" spans="3:3" x14ac:dyDescent="0.25">
      <c r="C1493" s="95"/>
    </row>
    <row r="1494" spans="3:3" x14ac:dyDescent="0.25">
      <c r="C1494" s="95"/>
    </row>
    <row r="1495" spans="3:3" x14ac:dyDescent="0.25">
      <c r="C1495" s="95"/>
    </row>
  </sheetData>
  <sheetProtection algorithmName="SHA-512" hashValue="BEJIrRiFgkiioa+wI6T5r8Wh9FeLiAZ/kmRrUc4HbSmZApLAlOQLXGvxq/KSHV12VhSOoJ7XzXuf0JJeSxmb0g==" saltValue="OD037kYW8nI15DvbdwExVw==" spinCount="100000" sheet="1" objects="1" scenarios="1"/>
  <mergeCells count="27">
    <mergeCell ref="A1:M2"/>
    <mergeCell ref="A3:M5"/>
    <mergeCell ref="E6:M6"/>
    <mergeCell ref="E7:M7"/>
    <mergeCell ref="D8:D9"/>
    <mergeCell ref="E8:M9"/>
    <mergeCell ref="A11:M11"/>
    <mergeCell ref="A12:M12"/>
    <mergeCell ref="A22:M23"/>
    <mergeCell ref="H24:I24"/>
    <mergeCell ref="K24:L24"/>
    <mergeCell ref="H25:I25"/>
    <mergeCell ref="K25:L25"/>
    <mergeCell ref="A24:E24"/>
    <mergeCell ref="A25:E25"/>
    <mergeCell ref="A30:B30"/>
    <mergeCell ref="D30:F32"/>
    <mergeCell ref="H30:I30"/>
    <mergeCell ref="H31:I31"/>
    <mergeCell ref="H32:I32"/>
    <mergeCell ref="C35:D35"/>
    <mergeCell ref="C36:D36"/>
    <mergeCell ref="H28:I28"/>
    <mergeCell ref="D29:F29"/>
    <mergeCell ref="H29:I29"/>
    <mergeCell ref="A26:G26"/>
    <mergeCell ref="A27:G27"/>
  </mergeCells>
  <dataValidations count="1">
    <dataValidation type="list" allowBlank="1" showInputMessage="1" showErrorMessage="1" sqref="J31" xr:uid="{FA208CB6-8B9C-4339-992A-123B878D758C}">
      <formula1>"Actual,Calculated"</formula1>
    </dataValidation>
  </dataValidations>
  <hyperlinks>
    <hyperlink ref="B7" r:id="rId1" xr:uid="{7F252538-551C-43B3-805B-CD38AFB2A3BF}"/>
    <hyperlink ref="B9" r:id="rId2" xr:uid="{2670927A-8EEA-4975-BD4B-F62E3BDE6BDB}"/>
    <hyperlink ref="E8" r:id="rId3" xr:uid="{25200E20-8A8B-41F5-A6A1-F3AAF3E5BAFD}"/>
    <hyperlink ref="E7" r:id="rId4" xr:uid="{6F1972FA-542A-44F2-875E-EC7C8780E869}"/>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E627-A03F-47B9-8771-BAF622BA7738}">
  <dimension ref="A1:AF1478"/>
  <sheetViews>
    <sheetView workbookViewId="0">
      <selection activeCell="B21" sqref="B21"/>
    </sheetView>
  </sheetViews>
  <sheetFormatPr defaultRowHeight="15" x14ac:dyDescent="0.25"/>
  <cols>
    <col min="1" max="1" width="33.42578125" style="3" customWidth="1"/>
    <col min="2" max="2" width="35.42578125" style="3" customWidth="1"/>
    <col min="3" max="3" width="11.85546875" style="3" customWidth="1"/>
    <col min="4" max="4" width="30.5703125" style="81" customWidth="1"/>
    <col min="5" max="5" width="11.85546875" style="81" customWidth="1"/>
    <col min="6" max="6" width="15.5703125" style="81" customWidth="1"/>
    <col min="7" max="8" width="11.85546875" style="96" customWidth="1"/>
    <col min="9" max="9" width="16" style="96" customWidth="1"/>
    <col min="10" max="12" width="11.85546875" style="96" customWidth="1"/>
    <col min="13" max="25" width="11.85546875" style="81" customWidth="1"/>
    <col min="26" max="26" width="11.85546875" style="84" customWidth="1"/>
    <col min="27" max="27" width="11.85546875" style="3" customWidth="1"/>
    <col min="28" max="28" width="15.42578125" style="82" customWidth="1"/>
    <col min="29" max="29" width="11.28515625" style="85" customWidth="1"/>
    <col min="30" max="30" width="14.28515625" style="3" customWidth="1"/>
    <col min="31" max="31" width="14.140625" style="3" customWidth="1"/>
    <col min="32" max="32" width="11.28515625" style="3" customWidth="1"/>
    <col min="33" max="16384" width="9.140625" style="3"/>
  </cols>
  <sheetData>
    <row r="1" spans="1:32" ht="15" customHeight="1" x14ac:dyDescent="0.4">
      <c r="A1" s="297" t="s">
        <v>90</v>
      </c>
      <c r="B1" s="298"/>
      <c r="C1" s="298"/>
      <c r="D1" s="298"/>
      <c r="E1" s="298"/>
      <c r="F1" s="298"/>
      <c r="G1" s="298"/>
      <c r="H1" s="298"/>
      <c r="I1" s="298"/>
      <c r="J1" s="298"/>
      <c r="K1" s="298"/>
      <c r="L1" s="298"/>
      <c r="M1" s="299"/>
      <c r="N1" s="102"/>
    </row>
    <row r="2" spans="1:32" ht="15" customHeight="1" x14ac:dyDescent="0.4">
      <c r="A2" s="300"/>
      <c r="B2" s="301"/>
      <c r="C2" s="301"/>
      <c r="D2" s="301"/>
      <c r="E2" s="301"/>
      <c r="F2" s="301"/>
      <c r="G2" s="301"/>
      <c r="H2" s="301"/>
      <c r="I2" s="301"/>
      <c r="J2" s="301"/>
      <c r="K2" s="301"/>
      <c r="L2" s="301"/>
      <c r="M2" s="302"/>
      <c r="N2" s="102"/>
    </row>
    <row r="3" spans="1:32" ht="6" customHeight="1" thickBot="1" x14ac:dyDescent="0.3"/>
    <row r="4" spans="1:32" ht="18.75" x14ac:dyDescent="0.3">
      <c r="A4" s="104" t="s">
        <v>90</v>
      </c>
      <c r="B4" s="113"/>
      <c r="D4" s="118" t="s">
        <v>92</v>
      </c>
      <c r="E4" s="105"/>
      <c r="F4" s="106"/>
      <c r="G4" s="3"/>
      <c r="H4" s="119" t="s">
        <v>16</v>
      </c>
      <c r="I4" s="111"/>
      <c r="J4" s="111"/>
      <c r="K4" s="120" t="s">
        <v>104</v>
      </c>
      <c r="L4" s="111"/>
      <c r="M4" s="121"/>
    </row>
    <row r="5" spans="1:32" x14ac:dyDescent="0.25">
      <c r="A5" s="114" t="s">
        <v>94</v>
      </c>
      <c r="B5" s="115"/>
      <c r="D5" s="114" t="s">
        <v>101</v>
      </c>
      <c r="E5" s="108"/>
      <c r="F5" s="109"/>
      <c r="G5" s="3"/>
      <c r="H5" s="287" t="s">
        <v>103</v>
      </c>
      <c r="I5" s="288"/>
      <c r="J5" s="17">
        <v>168</v>
      </c>
      <c r="K5" s="288" t="s">
        <v>19</v>
      </c>
      <c r="L5" s="288"/>
      <c r="M5" s="122">
        <f>J7*(1+(0.0095)/((365*24)/J5))^(((365*24)/J5)*J6)</f>
        <v>0</v>
      </c>
    </row>
    <row r="6" spans="1:32" x14ac:dyDescent="0.25">
      <c r="A6" s="116" t="s">
        <v>91</v>
      </c>
      <c r="B6" s="73">
        <v>44541</v>
      </c>
      <c r="D6" s="294" t="s">
        <v>1</v>
      </c>
      <c r="E6" s="295"/>
      <c r="F6" s="69" t="str">
        <f>_xlfn.CONCAT(B10,B7*B8)</f>
        <v>$0</v>
      </c>
      <c r="G6" s="3"/>
      <c r="H6" s="287" t="s">
        <v>23</v>
      </c>
      <c r="I6" s="288"/>
      <c r="J6" s="17">
        <v>365</v>
      </c>
      <c r="K6" s="288" t="s">
        <v>21</v>
      </c>
      <c r="L6" s="288"/>
      <c r="M6" s="123">
        <f>M5*0.01</f>
        <v>0</v>
      </c>
    </row>
    <row r="7" spans="1:32" x14ac:dyDescent="0.25">
      <c r="A7" s="116" t="s">
        <v>38</v>
      </c>
      <c r="B7" s="15">
        <v>0</v>
      </c>
      <c r="D7" s="287" t="s">
        <v>100</v>
      </c>
      <c r="E7" s="288"/>
      <c r="F7" s="70">
        <v>165000</v>
      </c>
      <c r="G7" s="3"/>
      <c r="H7" s="287" t="s">
        <v>17</v>
      </c>
      <c r="I7" s="288"/>
      <c r="J7" s="16">
        <f>B7</f>
        <v>0</v>
      </c>
      <c r="K7" s="288" t="s">
        <v>20</v>
      </c>
      <c r="L7" s="288"/>
      <c r="M7" s="124" t="str">
        <f>B10 &amp; FIXED((M5*B11))</f>
        <v>$0.00</v>
      </c>
    </row>
    <row r="8" spans="1:32" ht="15.75" thickBot="1" x14ac:dyDescent="0.3">
      <c r="A8" s="116" t="s">
        <v>13</v>
      </c>
      <c r="B8" s="64">
        <v>0</v>
      </c>
      <c r="D8" s="287" t="s">
        <v>14</v>
      </c>
      <c r="E8" s="288"/>
      <c r="F8" s="71" t="str">
        <f>IFERROR(MIN('Hydration Table'!L2:L1461),"Not Enough Data")</f>
        <v>Not Enough Data</v>
      </c>
      <c r="G8" s="3"/>
      <c r="H8" s="291" t="s">
        <v>96</v>
      </c>
      <c r="I8" s="292"/>
      <c r="J8" s="204">
        <f>B11</f>
        <v>0</v>
      </c>
      <c r="K8" s="293" t="s">
        <v>22</v>
      </c>
      <c r="L8" s="293"/>
      <c r="M8" s="125" t="str">
        <f>B10&amp;FIXED(B11*M6)</f>
        <v>$0.00</v>
      </c>
      <c r="N8" s="100"/>
      <c r="Z8" s="82"/>
      <c r="AA8" s="85"/>
      <c r="AB8" s="3"/>
      <c r="AC8" s="3"/>
    </row>
    <row r="9" spans="1:32" ht="15.75" thickBot="1" x14ac:dyDescent="0.3">
      <c r="A9" s="116" t="s">
        <v>93</v>
      </c>
      <c r="B9" s="74">
        <v>0</v>
      </c>
      <c r="D9" s="287" t="str">
        <f>_xlfn.CONCAT("Days To 1 Million ",B10," Withdrawn")</f>
        <v>Days To 1 Million $ Withdrawn</v>
      </c>
      <c r="E9" s="288"/>
      <c r="F9" s="71" t="str">
        <f>IFERROR(MIN('Hydration Table'!K2:K1461),"Not Enough Data")</f>
        <v>Not Enough Data</v>
      </c>
      <c r="G9" s="3"/>
      <c r="H9" s="3"/>
      <c r="I9" s="3"/>
      <c r="J9" s="98"/>
      <c r="K9" s="98"/>
      <c r="L9" s="86"/>
      <c r="M9" s="86"/>
      <c r="N9" s="99"/>
      <c r="Z9" s="82"/>
      <c r="AA9" s="85"/>
      <c r="AB9" s="3"/>
      <c r="AC9" s="3"/>
    </row>
    <row r="10" spans="1:32" ht="19.5" thickBot="1" x14ac:dyDescent="0.35">
      <c r="A10" s="116" t="s">
        <v>61</v>
      </c>
      <c r="B10" s="75" t="s">
        <v>147</v>
      </c>
      <c r="D10" s="296" t="s">
        <v>102</v>
      </c>
      <c r="E10" s="293"/>
      <c r="F10" s="72" t="str">
        <f>IF(MIN('Hydration Table'!J2:J1461)=0,"Not Enough Data",MIN('Hydration Table'!J2:J1461))</f>
        <v>Not Enough Data</v>
      </c>
      <c r="G10" s="3"/>
      <c r="H10" s="118" t="s">
        <v>45</v>
      </c>
      <c r="I10" s="140"/>
      <c r="J10" s="106"/>
      <c r="K10" s="98"/>
      <c r="L10" s="86"/>
      <c r="M10" s="86"/>
      <c r="N10" s="99"/>
      <c r="Z10" s="82"/>
      <c r="AA10" s="85"/>
      <c r="AB10" s="3"/>
      <c r="AC10" s="3"/>
    </row>
    <row r="11" spans="1:32" x14ac:dyDescent="0.25">
      <c r="A11" s="116" t="s">
        <v>96</v>
      </c>
      <c r="B11" s="64">
        <v>0</v>
      </c>
      <c r="D11" s="86"/>
      <c r="E11" s="86"/>
      <c r="F11" s="86"/>
      <c r="G11" s="3"/>
      <c r="H11" s="303" t="s">
        <v>123</v>
      </c>
      <c r="I11" s="304"/>
      <c r="J11" s="185">
        <f>SUM('Balance sheet'!L3:L1432)</f>
        <v>0</v>
      </c>
      <c r="K11" s="86"/>
      <c r="L11" s="86"/>
      <c r="M11" s="86"/>
      <c r="N11" s="99"/>
      <c r="Z11" s="82"/>
      <c r="AA11" s="85"/>
      <c r="AB11" s="3"/>
      <c r="AC11" s="3"/>
    </row>
    <row r="12" spans="1:32" ht="19.5" customHeight="1" x14ac:dyDescent="0.35">
      <c r="A12" s="117" t="s">
        <v>95</v>
      </c>
      <c r="B12" s="115"/>
      <c r="D12" s="307" t="s">
        <v>128</v>
      </c>
      <c r="E12" s="307"/>
      <c r="F12" s="307"/>
      <c r="G12" s="179"/>
      <c r="H12" s="303" t="s">
        <v>124</v>
      </c>
      <c r="I12" s="304"/>
      <c r="J12" s="186" t="str">
        <f>B10 &amp; FIXED(J11*B11)</f>
        <v>$0.00</v>
      </c>
      <c r="K12" s="3"/>
      <c r="L12" s="3"/>
      <c r="M12" s="3"/>
      <c r="N12" s="78"/>
      <c r="Z12" s="82"/>
      <c r="AA12" s="85"/>
      <c r="AB12" s="3"/>
      <c r="AC12" s="3"/>
    </row>
    <row r="13" spans="1:32" ht="16.5" customHeight="1" x14ac:dyDescent="0.7">
      <c r="A13" s="289" t="s">
        <v>97</v>
      </c>
      <c r="B13" s="290"/>
      <c r="D13" s="308">
        <f>IFERROR((MAX('Balance sheet'!C3:C1432)-B7)/B7,0)</f>
        <v>0</v>
      </c>
      <c r="E13" s="308"/>
      <c r="F13" s="308"/>
      <c r="G13" s="180"/>
      <c r="H13" s="305" t="s">
        <v>138</v>
      </c>
      <c r="I13" s="306"/>
      <c r="J13" s="199">
        <v>7</v>
      </c>
      <c r="K13" s="3"/>
      <c r="L13" s="3"/>
      <c r="M13" s="3"/>
      <c r="N13" s="78"/>
      <c r="O13" s="3"/>
      <c r="P13" s="3"/>
      <c r="Q13" s="3"/>
      <c r="R13" s="3"/>
      <c r="S13" s="3"/>
      <c r="T13" s="3"/>
      <c r="U13" s="3"/>
      <c r="V13" s="3"/>
      <c r="W13" s="3"/>
      <c r="X13" s="3"/>
      <c r="Y13" s="3"/>
      <c r="Z13" s="82"/>
      <c r="AA13" s="85"/>
      <c r="AB13" s="3"/>
      <c r="AC13" s="3"/>
    </row>
    <row r="14" spans="1:32" ht="15" customHeight="1" x14ac:dyDescent="0.7">
      <c r="A14" s="181" t="s">
        <v>15</v>
      </c>
      <c r="B14" s="182">
        <v>0.3</v>
      </c>
      <c r="D14" s="308"/>
      <c r="E14" s="308"/>
      <c r="F14" s="308"/>
      <c r="G14" s="180"/>
      <c r="H14" s="309" t="s">
        <v>139</v>
      </c>
      <c r="I14" s="310"/>
      <c r="J14" s="200" t="s">
        <v>140</v>
      </c>
      <c r="K14" s="3"/>
      <c r="L14" s="3"/>
      <c r="M14" s="3"/>
      <c r="N14" s="78"/>
      <c r="O14" s="3"/>
      <c r="P14" s="3"/>
      <c r="Q14" s="3"/>
      <c r="R14" s="3"/>
      <c r="S14" s="3"/>
      <c r="T14" s="3"/>
      <c r="U14" s="3"/>
      <c r="V14" s="3"/>
      <c r="W14" s="3"/>
      <c r="X14" s="3"/>
      <c r="Y14" s="3"/>
      <c r="Z14" s="82"/>
      <c r="AA14" s="85"/>
      <c r="AB14" s="3"/>
      <c r="AC14" s="3"/>
    </row>
    <row r="15" spans="1:32" ht="15" customHeight="1" thickBot="1" x14ac:dyDescent="0.75">
      <c r="A15" s="183" t="s">
        <v>4</v>
      </c>
      <c r="B15" s="184">
        <f>1-B14</f>
        <v>0.7</v>
      </c>
      <c r="D15" s="308"/>
      <c r="E15" s="308"/>
      <c r="F15" s="308"/>
      <c r="G15" s="180"/>
      <c r="H15" s="311" t="s">
        <v>141</v>
      </c>
      <c r="I15" s="312"/>
      <c r="J15" s="201">
        <f ca="1">IF(J14="Calculated",INDEX(Table1[],MATCH(TODAY(),Table1[Date],0),13),INDEX(Table1[],MATCH(TODAY(),Table1[Date],0),16))</f>
        <v>0</v>
      </c>
      <c r="K15" s="3"/>
      <c r="L15" s="3"/>
      <c r="M15" s="3"/>
      <c r="N15" s="97"/>
      <c r="P15" s="13"/>
      <c r="R15" s="13"/>
      <c r="S15" s="3"/>
      <c r="T15" s="3"/>
      <c r="U15" s="13"/>
    </row>
    <row r="16" spans="1:32" ht="15" customHeight="1" x14ac:dyDescent="0.25">
      <c r="B16" s="13"/>
      <c r="C16" s="77"/>
      <c r="D16" s="78"/>
      <c r="E16" s="78"/>
      <c r="F16" s="79"/>
      <c r="G16" s="3"/>
      <c r="H16" s="3"/>
      <c r="I16" s="3"/>
      <c r="J16" s="78"/>
      <c r="K16" s="80"/>
      <c r="L16" s="80"/>
      <c r="M16" s="77"/>
      <c r="N16" s="13"/>
      <c r="P16" s="3"/>
      <c r="R16" s="13"/>
      <c r="T16" s="82"/>
      <c r="U16" s="83"/>
      <c r="V16" s="83"/>
      <c r="AE16" s="85"/>
      <c r="AF16" s="81"/>
    </row>
    <row r="17" spans="2:30" ht="15" customHeight="1" x14ac:dyDescent="0.25">
      <c r="B17" s="13"/>
      <c r="C17" s="77"/>
      <c r="D17" s="77"/>
      <c r="E17" s="77"/>
      <c r="F17" s="86"/>
      <c r="G17" s="3"/>
      <c r="H17" s="95"/>
      <c r="I17" s="3"/>
      <c r="J17" s="77"/>
      <c r="K17" s="77"/>
      <c r="L17" s="80"/>
      <c r="M17" s="77"/>
      <c r="N17" s="13"/>
      <c r="O17" s="82"/>
      <c r="P17" s="3"/>
      <c r="Q17" s="85"/>
      <c r="R17" s="13"/>
      <c r="S17" s="82"/>
      <c r="T17" s="82"/>
      <c r="U17" s="83"/>
      <c r="V17" s="83"/>
      <c r="W17" s="83"/>
      <c r="X17" s="83"/>
      <c r="AC17" s="82"/>
      <c r="AD17" s="85"/>
    </row>
    <row r="18" spans="2:30" s="13" customFormat="1" ht="15.75" customHeight="1" x14ac:dyDescent="0.25">
      <c r="B18" s="87"/>
      <c r="C18" s="253"/>
      <c r="D18" s="253"/>
      <c r="E18" s="86"/>
      <c r="F18" s="88"/>
      <c r="K18" s="88"/>
      <c r="L18" s="80"/>
      <c r="M18" s="77"/>
      <c r="N18" s="89"/>
      <c r="O18" s="89"/>
      <c r="P18" s="89"/>
      <c r="Q18" s="89"/>
      <c r="R18" s="89"/>
      <c r="S18" s="89"/>
      <c r="T18" s="89"/>
      <c r="U18" s="89"/>
      <c r="V18" s="89"/>
      <c r="W18" s="89"/>
      <c r="X18" s="89"/>
      <c r="Y18" s="89"/>
      <c r="Z18" s="90"/>
      <c r="AA18" s="87"/>
      <c r="AB18" s="91"/>
      <c r="AC18" s="91"/>
      <c r="AD18" s="92"/>
    </row>
    <row r="19" spans="2:30" x14ac:dyDescent="0.25">
      <c r="C19" s="253"/>
      <c r="D19" s="253"/>
      <c r="E19" s="86"/>
      <c r="F19" s="86"/>
      <c r="G19" s="3"/>
      <c r="H19" s="3"/>
      <c r="I19" s="3"/>
      <c r="J19" s="3"/>
      <c r="K19" s="77"/>
      <c r="L19" s="80"/>
      <c r="M19" s="77"/>
      <c r="AA19" s="84"/>
      <c r="AC19" s="82"/>
      <c r="AD19" s="85"/>
    </row>
    <row r="20" spans="2:30" x14ac:dyDescent="0.25">
      <c r="C20" s="78"/>
      <c r="D20" s="78"/>
      <c r="E20" s="78"/>
      <c r="F20" s="77"/>
      <c r="G20" s="77"/>
      <c r="H20" s="3"/>
      <c r="I20" s="3"/>
      <c r="J20" s="3"/>
      <c r="K20" s="77"/>
      <c r="L20" s="77"/>
      <c r="M20" s="77"/>
      <c r="AA20" s="84"/>
      <c r="AC20" s="82"/>
      <c r="AD20" s="85"/>
    </row>
    <row r="21" spans="2:30" x14ac:dyDescent="0.25">
      <c r="C21" s="93"/>
      <c r="D21" s="78"/>
      <c r="E21" s="78"/>
      <c r="F21" s="78"/>
      <c r="G21" s="94"/>
      <c r="H21" s="3"/>
      <c r="I21" s="3"/>
      <c r="J21" s="3"/>
      <c r="K21" s="94"/>
      <c r="L21" s="94"/>
      <c r="M21" s="78"/>
      <c r="AA21" s="84"/>
      <c r="AC21" s="82"/>
      <c r="AD21" s="85"/>
    </row>
    <row r="22" spans="2:30" x14ac:dyDescent="0.25">
      <c r="C22" s="95"/>
      <c r="G22" s="94"/>
      <c r="H22" s="94"/>
      <c r="I22" s="94"/>
      <c r="J22" s="94"/>
      <c r="AA22" s="84"/>
      <c r="AC22" s="82"/>
      <c r="AD22" s="85"/>
    </row>
    <row r="23" spans="2:30" x14ac:dyDescent="0.25">
      <c r="C23" s="95"/>
      <c r="AA23" s="84"/>
      <c r="AC23" s="82"/>
      <c r="AD23" s="85"/>
    </row>
    <row r="24" spans="2:30" x14ac:dyDescent="0.25">
      <c r="C24" s="95"/>
      <c r="AA24" s="84"/>
      <c r="AC24" s="82"/>
      <c r="AD24" s="85"/>
    </row>
    <row r="25" spans="2:30" x14ac:dyDescent="0.25">
      <c r="C25" s="95"/>
      <c r="AA25" s="84"/>
      <c r="AC25" s="82"/>
      <c r="AD25" s="85"/>
    </row>
    <row r="26" spans="2:30" x14ac:dyDescent="0.25">
      <c r="C26" s="95"/>
      <c r="AA26" s="84"/>
      <c r="AC26" s="82"/>
      <c r="AD26" s="85"/>
    </row>
    <row r="27" spans="2:30" x14ac:dyDescent="0.25">
      <c r="C27" s="95"/>
      <c r="AA27" s="84"/>
      <c r="AC27" s="82"/>
      <c r="AD27" s="85"/>
    </row>
    <row r="28" spans="2:30" x14ac:dyDescent="0.25">
      <c r="C28" s="95"/>
      <c r="AA28" s="84"/>
      <c r="AC28" s="82"/>
      <c r="AD28" s="85"/>
    </row>
    <row r="29" spans="2:30" x14ac:dyDescent="0.25">
      <c r="C29" s="95"/>
      <c r="AA29" s="84"/>
      <c r="AC29" s="82"/>
      <c r="AD29" s="85"/>
    </row>
    <row r="30" spans="2:30" x14ac:dyDescent="0.25">
      <c r="C30" s="95"/>
      <c r="AA30" s="84"/>
      <c r="AC30" s="82"/>
      <c r="AD30" s="85"/>
    </row>
    <row r="31" spans="2:30" x14ac:dyDescent="0.25">
      <c r="C31" s="95"/>
      <c r="AA31" s="84"/>
      <c r="AC31" s="82"/>
      <c r="AD31" s="85"/>
    </row>
    <row r="32" spans="2:30" x14ac:dyDescent="0.25">
      <c r="C32" s="95"/>
      <c r="AA32" s="84"/>
      <c r="AC32" s="82"/>
      <c r="AD32" s="85"/>
    </row>
    <row r="33" spans="3:30" x14ac:dyDescent="0.25">
      <c r="C33" s="95"/>
      <c r="AA33" s="84"/>
      <c r="AC33" s="82"/>
      <c r="AD33" s="85"/>
    </row>
    <row r="34" spans="3:30" x14ac:dyDescent="0.25">
      <c r="C34" s="95"/>
      <c r="AA34" s="84"/>
      <c r="AC34" s="82"/>
      <c r="AD34" s="85"/>
    </row>
    <row r="35" spans="3:30" x14ac:dyDescent="0.25">
      <c r="C35" s="95"/>
      <c r="AA35" s="84"/>
      <c r="AC35" s="82"/>
      <c r="AD35" s="85"/>
    </row>
    <row r="36" spans="3:30" x14ac:dyDescent="0.25">
      <c r="C36" s="95"/>
      <c r="AA36" s="84"/>
      <c r="AC36" s="82"/>
      <c r="AD36" s="85"/>
    </row>
    <row r="37" spans="3:30" x14ac:dyDescent="0.25">
      <c r="C37" s="95"/>
      <c r="AA37" s="84"/>
      <c r="AC37" s="82"/>
      <c r="AD37" s="85"/>
    </row>
    <row r="38" spans="3:30" x14ac:dyDescent="0.25">
      <c r="C38" s="95"/>
      <c r="AA38" s="84"/>
      <c r="AC38" s="82"/>
      <c r="AD38" s="85"/>
    </row>
    <row r="39" spans="3:30" x14ac:dyDescent="0.25">
      <c r="C39" s="95"/>
      <c r="AA39" s="84"/>
      <c r="AC39" s="82"/>
      <c r="AD39" s="85"/>
    </row>
    <row r="40" spans="3:30" x14ac:dyDescent="0.25">
      <c r="C40" s="95"/>
      <c r="AA40" s="84"/>
      <c r="AC40" s="82"/>
      <c r="AD40" s="85"/>
    </row>
    <row r="41" spans="3:30" x14ac:dyDescent="0.25">
      <c r="C41" s="95"/>
      <c r="AA41" s="84"/>
      <c r="AC41" s="82"/>
      <c r="AD41" s="85"/>
    </row>
    <row r="42" spans="3:30" x14ac:dyDescent="0.25">
      <c r="C42" s="95"/>
      <c r="AA42" s="84"/>
      <c r="AC42" s="82"/>
      <c r="AD42" s="85"/>
    </row>
    <row r="43" spans="3:30" x14ac:dyDescent="0.25">
      <c r="C43" s="95"/>
      <c r="AA43" s="84"/>
      <c r="AC43" s="82"/>
      <c r="AD43" s="85"/>
    </row>
    <row r="44" spans="3:30" x14ac:dyDescent="0.25">
      <c r="C44" s="95"/>
      <c r="AA44" s="84"/>
      <c r="AC44" s="82"/>
      <c r="AD44" s="85"/>
    </row>
    <row r="45" spans="3:30" x14ac:dyDescent="0.25">
      <c r="C45" s="95"/>
      <c r="AA45" s="84"/>
      <c r="AC45" s="82"/>
      <c r="AD45" s="85"/>
    </row>
    <row r="46" spans="3:30" x14ac:dyDescent="0.25">
      <c r="C46" s="95"/>
      <c r="AA46" s="84"/>
      <c r="AC46" s="82"/>
      <c r="AD46" s="85"/>
    </row>
    <row r="47" spans="3:30" x14ac:dyDescent="0.25">
      <c r="C47" s="95"/>
      <c r="AA47" s="84"/>
      <c r="AC47" s="82"/>
      <c r="AD47" s="85"/>
    </row>
    <row r="48" spans="3:30" x14ac:dyDescent="0.25">
      <c r="C48" s="95"/>
      <c r="AA48" s="84"/>
      <c r="AC48" s="82"/>
      <c r="AD48" s="85"/>
    </row>
    <row r="49" spans="3:30" x14ac:dyDescent="0.25">
      <c r="C49" s="95"/>
      <c r="AA49" s="84"/>
      <c r="AC49" s="82"/>
      <c r="AD49" s="85"/>
    </row>
    <row r="50" spans="3:30" x14ac:dyDescent="0.25">
      <c r="C50" s="95"/>
      <c r="AA50" s="84"/>
      <c r="AC50" s="82"/>
      <c r="AD50" s="85"/>
    </row>
    <row r="51" spans="3:30" x14ac:dyDescent="0.25">
      <c r="C51" s="95"/>
      <c r="AA51" s="84"/>
      <c r="AC51" s="82"/>
      <c r="AD51" s="85"/>
    </row>
    <row r="52" spans="3:30" x14ac:dyDescent="0.25">
      <c r="C52" s="95"/>
      <c r="AA52" s="84"/>
      <c r="AC52" s="82"/>
      <c r="AD52" s="85"/>
    </row>
    <row r="53" spans="3:30" x14ac:dyDescent="0.25">
      <c r="C53" s="95"/>
      <c r="AA53" s="84"/>
      <c r="AC53" s="82"/>
      <c r="AD53" s="85"/>
    </row>
    <row r="54" spans="3:30" x14ac:dyDescent="0.25">
      <c r="C54" s="95"/>
      <c r="AA54" s="84"/>
      <c r="AC54" s="82"/>
      <c r="AD54" s="85"/>
    </row>
    <row r="55" spans="3:30" x14ac:dyDescent="0.25">
      <c r="C55" s="95"/>
      <c r="AA55" s="84"/>
      <c r="AC55" s="82"/>
      <c r="AD55" s="85"/>
    </row>
    <row r="56" spans="3:30" x14ac:dyDescent="0.25">
      <c r="C56" s="95"/>
      <c r="AA56" s="84"/>
      <c r="AC56" s="82"/>
      <c r="AD56" s="85"/>
    </row>
    <row r="57" spans="3:30" x14ac:dyDescent="0.25">
      <c r="C57" s="95"/>
      <c r="AA57" s="84"/>
      <c r="AC57" s="82"/>
      <c r="AD57" s="85"/>
    </row>
    <row r="58" spans="3:30" x14ac:dyDescent="0.25">
      <c r="C58" s="95"/>
      <c r="AA58" s="84"/>
      <c r="AC58" s="82"/>
      <c r="AD58" s="85"/>
    </row>
    <row r="59" spans="3:30" x14ac:dyDescent="0.25">
      <c r="C59" s="95"/>
      <c r="AA59" s="84"/>
      <c r="AC59" s="82"/>
      <c r="AD59" s="85"/>
    </row>
    <row r="60" spans="3:30" x14ac:dyDescent="0.25">
      <c r="C60" s="95"/>
      <c r="AA60" s="84"/>
      <c r="AC60" s="82"/>
      <c r="AD60" s="85"/>
    </row>
    <row r="61" spans="3:30" x14ac:dyDescent="0.25">
      <c r="C61" s="95"/>
      <c r="AA61" s="84"/>
      <c r="AC61" s="82"/>
      <c r="AD61" s="85"/>
    </row>
    <row r="62" spans="3:30" x14ac:dyDescent="0.25">
      <c r="C62" s="95"/>
      <c r="AA62" s="84"/>
      <c r="AC62" s="82"/>
      <c r="AD62" s="85"/>
    </row>
    <row r="63" spans="3:30" x14ac:dyDescent="0.25">
      <c r="C63" s="95"/>
      <c r="AA63" s="84"/>
      <c r="AC63" s="82"/>
      <c r="AD63" s="85"/>
    </row>
    <row r="64" spans="3:30" x14ac:dyDescent="0.25">
      <c r="C64" s="95"/>
      <c r="AA64" s="84"/>
      <c r="AC64" s="82"/>
      <c r="AD64" s="85"/>
    </row>
    <row r="65" spans="3:30" x14ac:dyDescent="0.25">
      <c r="C65" s="95"/>
      <c r="AA65" s="84"/>
      <c r="AC65" s="82"/>
      <c r="AD65" s="85"/>
    </row>
    <row r="66" spans="3:30" x14ac:dyDescent="0.25">
      <c r="C66" s="95"/>
      <c r="AA66" s="84"/>
      <c r="AC66" s="82"/>
      <c r="AD66" s="85"/>
    </row>
    <row r="67" spans="3:30" x14ac:dyDescent="0.25">
      <c r="C67" s="95"/>
      <c r="AA67" s="84"/>
      <c r="AC67" s="82"/>
      <c r="AD67" s="85"/>
    </row>
    <row r="68" spans="3:30" x14ac:dyDescent="0.25">
      <c r="C68" s="95"/>
      <c r="AA68" s="84"/>
      <c r="AC68" s="82"/>
      <c r="AD68" s="85"/>
    </row>
    <row r="69" spans="3:30" x14ac:dyDescent="0.25">
      <c r="C69" s="95"/>
      <c r="AA69" s="84"/>
      <c r="AC69" s="82"/>
      <c r="AD69" s="85"/>
    </row>
    <row r="70" spans="3:30" x14ac:dyDescent="0.25">
      <c r="C70" s="95"/>
      <c r="AA70" s="84"/>
      <c r="AC70" s="82"/>
      <c r="AD70" s="85"/>
    </row>
    <row r="71" spans="3:30" x14ac:dyDescent="0.25">
      <c r="C71" s="95"/>
      <c r="AA71" s="84"/>
      <c r="AC71" s="82"/>
      <c r="AD71" s="85"/>
    </row>
    <row r="72" spans="3:30" x14ac:dyDescent="0.25">
      <c r="C72" s="95"/>
      <c r="AA72" s="84"/>
      <c r="AC72" s="82"/>
      <c r="AD72" s="85"/>
    </row>
    <row r="73" spans="3:30" x14ac:dyDescent="0.25">
      <c r="C73" s="95"/>
      <c r="AA73" s="84"/>
      <c r="AC73" s="82"/>
      <c r="AD73" s="85"/>
    </row>
    <row r="74" spans="3:30" x14ac:dyDescent="0.25">
      <c r="C74" s="95"/>
      <c r="AA74" s="84"/>
      <c r="AC74" s="82"/>
      <c r="AD74" s="85"/>
    </row>
    <row r="75" spans="3:30" x14ac:dyDescent="0.25">
      <c r="C75" s="95"/>
      <c r="AA75" s="84"/>
      <c r="AC75" s="82"/>
      <c r="AD75" s="85"/>
    </row>
    <row r="76" spans="3:30" x14ac:dyDescent="0.25">
      <c r="C76" s="95"/>
      <c r="AA76" s="84"/>
      <c r="AC76" s="82"/>
      <c r="AD76" s="85"/>
    </row>
    <row r="77" spans="3:30" x14ac:dyDescent="0.25">
      <c r="C77" s="95"/>
      <c r="AA77" s="84"/>
      <c r="AC77" s="82"/>
      <c r="AD77" s="85"/>
    </row>
    <row r="78" spans="3:30" x14ac:dyDescent="0.25">
      <c r="C78" s="95"/>
      <c r="AA78" s="84"/>
      <c r="AC78" s="82"/>
      <c r="AD78" s="85"/>
    </row>
    <row r="79" spans="3:30" x14ac:dyDescent="0.25">
      <c r="C79" s="95"/>
      <c r="AA79" s="84"/>
      <c r="AC79" s="82"/>
      <c r="AD79" s="85"/>
    </row>
    <row r="80" spans="3:30" x14ac:dyDescent="0.25">
      <c r="C80" s="95"/>
      <c r="AA80" s="84"/>
      <c r="AC80" s="82"/>
      <c r="AD80" s="85"/>
    </row>
    <row r="81" spans="3:30" x14ac:dyDescent="0.25">
      <c r="C81" s="95"/>
      <c r="AA81" s="84"/>
      <c r="AC81" s="82"/>
      <c r="AD81" s="85"/>
    </row>
    <row r="82" spans="3:30" x14ac:dyDescent="0.25">
      <c r="C82" s="95"/>
      <c r="AA82" s="84"/>
      <c r="AC82" s="82"/>
      <c r="AD82" s="85"/>
    </row>
    <row r="83" spans="3:30" x14ac:dyDescent="0.25">
      <c r="C83" s="95"/>
      <c r="AA83" s="84"/>
      <c r="AC83" s="82"/>
      <c r="AD83" s="85"/>
    </row>
    <row r="84" spans="3:30" x14ac:dyDescent="0.25">
      <c r="C84" s="95"/>
      <c r="AA84" s="84"/>
      <c r="AC84" s="82"/>
      <c r="AD84" s="85"/>
    </row>
    <row r="85" spans="3:30" x14ac:dyDescent="0.25">
      <c r="C85" s="95"/>
      <c r="AA85" s="84"/>
      <c r="AC85" s="82"/>
      <c r="AD85" s="85"/>
    </row>
    <row r="86" spans="3:30" x14ac:dyDescent="0.25">
      <c r="C86" s="95"/>
      <c r="AA86" s="84"/>
      <c r="AC86" s="82"/>
      <c r="AD86" s="85"/>
    </row>
    <row r="87" spans="3:30" x14ac:dyDescent="0.25">
      <c r="C87" s="95"/>
      <c r="AA87" s="84"/>
      <c r="AC87" s="82"/>
      <c r="AD87" s="85"/>
    </row>
    <row r="88" spans="3:30" x14ac:dyDescent="0.25">
      <c r="C88" s="95"/>
      <c r="AA88" s="84"/>
      <c r="AC88" s="82"/>
      <c r="AD88" s="85"/>
    </row>
    <row r="89" spans="3:30" x14ac:dyDescent="0.25">
      <c r="C89" s="95"/>
      <c r="AA89" s="84"/>
      <c r="AC89" s="82"/>
      <c r="AD89" s="85"/>
    </row>
    <row r="90" spans="3:30" x14ac:dyDescent="0.25">
      <c r="C90" s="95"/>
      <c r="AA90" s="84"/>
      <c r="AC90" s="82"/>
      <c r="AD90" s="85"/>
    </row>
    <row r="91" spans="3:30" x14ac:dyDescent="0.25">
      <c r="C91" s="95"/>
      <c r="AA91" s="84"/>
      <c r="AC91" s="82"/>
      <c r="AD91" s="85"/>
    </row>
    <row r="92" spans="3:30" x14ac:dyDescent="0.25">
      <c r="C92" s="95"/>
      <c r="AA92" s="84"/>
      <c r="AC92" s="82"/>
      <c r="AD92" s="85"/>
    </row>
    <row r="93" spans="3:30" x14ac:dyDescent="0.25">
      <c r="C93" s="95"/>
      <c r="AA93" s="84"/>
      <c r="AC93" s="82"/>
      <c r="AD93" s="85"/>
    </row>
    <row r="94" spans="3:30" x14ac:dyDescent="0.25">
      <c r="C94" s="95"/>
      <c r="AA94" s="84"/>
      <c r="AC94" s="82"/>
      <c r="AD94" s="85"/>
    </row>
    <row r="95" spans="3:30" x14ac:dyDescent="0.25">
      <c r="C95" s="95"/>
      <c r="AA95" s="84"/>
      <c r="AC95" s="82"/>
      <c r="AD95" s="85"/>
    </row>
    <row r="96" spans="3:30" x14ac:dyDescent="0.25">
      <c r="C96" s="95"/>
      <c r="AA96" s="84"/>
      <c r="AC96" s="82"/>
      <c r="AD96" s="85"/>
    </row>
    <row r="97" spans="3:30" x14ac:dyDescent="0.25">
      <c r="C97" s="95"/>
      <c r="AA97" s="84"/>
      <c r="AC97" s="82"/>
      <c r="AD97" s="85"/>
    </row>
    <row r="98" spans="3:30" x14ac:dyDescent="0.25">
      <c r="C98" s="95"/>
      <c r="AA98" s="84"/>
      <c r="AC98" s="82"/>
      <c r="AD98" s="85"/>
    </row>
    <row r="99" spans="3:30" x14ac:dyDescent="0.25">
      <c r="C99" s="95"/>
      <c r="AA99" s="84"/>
      <c r="AC99" s="82"/>
      <c r="AD99" s="85"/>
    </row>
    <row r="100" spans="3:30" x14ac:dyDescent="0.25">
      <c r="C100" s="95"/>
      <c r="AA100" s="84"/>
      <c r="AC100" s="82"/>
      <c r="AD100" s="85"/>
    </row>
    <row r="101" spans="3:30" x14ac:dyDescent="0.25">
      <c r="C101" s="95"/>
      <c r="AA101" s="84"/>
      <c r="AC101" s="82"/>
      <c r="AD101" s="85"/>
    </row>
    <row r="102" spans="3:30" x14ac:dyDescent="0.25">
      <c r="C102" s="95"/>
      <c r="AA102" s="84"/>
      <c r="AC102" s="82"/>
      <c r="AD102" s="85"/>
    </row>
    <row r="103" spans="3:30" x14ac:dyDescent="0.25">
      <c r="C103" s="95"/>
      <c r="AA103" s="84"/>
      <c r="AC103" s="82"/>
      <c r="AD103" s="85"/>
    </row>
    <row r="104" spans="3:30" x14ac:dyDescent="0.25">
      <c r="C104" s="95"/>
      <c r="AA104" s="84"/>
      <c r="AC104" s="82"/>
      <c r="AD104" s="85"/>
    </row>
    <row r="105" spans="3:30" x14ac:dyDescent="0.25">
      <c r="C105" s="95"/>
      <c r="AA105" s="84"/>
      <c r="AC105" s="82"/>
      <c r="AD105" s="85"/>
    </row>
    <row r="106" spans="3:30" x14ac:dyDescent="0.25">
      <c r="C106" s="95"/>
      <c r="AA106" s="84"/>
      <c r="AC106" s="82"/>
      <c r="AD106" s="85"/>
    </row>
    <row r="107" spans="3:30" x14ac:dyDescent="0.25">
      <c r="C107" s="95"/>
      <c r="AA107" s="84"/>
      <c r="AC107" s="82"/>
      <c r="AD107" s="85"/>
    </row>
    <row r="108" spans="3:30" x14ac:dyDescent="0.25">
      <c r="C108" s="95"/>
      <c r="AA108" s="84"/>
      <c r="AC108" s="82"/>
      <c r="AD108" s="85"/>
    </row>
    <row r="109" spans="3:30" x14ac:dyDescent="0.25">
      <c r="C109" s="95"/>
      <c r="AA109" s="84"/>
      <c r="AC109" s="82"/>
      <c r="AD109" s="85"/>
    </row>
    <row r="110" spans="3:30" x14ac:dyDescent="0.25">
      <c r="C110" s="95"/>
      <c r="AA110" s="84"/>
      <c r="AC110" s="82"/>
      <c r="AD110" s="85"/>
    </row>
    <row r="111" spans="3:30" x14ac:dyDescent="0.25">
      <c r="C111" s="95"/>
      <c r="AA111" s="84"/>
      <c r="AC111" s="82"/>
      <c r="AD111" s="85"/>
    </row>
    <row r="112" spans="3:30" x14ac:dyDescent="0.25">
      <c r="C112" s="95"/>
      <c r="AA112" s="84"/>
      <c r="AC112" s="82"/>
      <c r="AD112" s="85"/>
    </row>
    <row r="113" spans="3:30" x14ac:dyDescent="0.25">
      <c r="C113" s="95"/>
      <c r="AA113" s="84"/>
      <c r="AC113" s="82"/>
      <c r="AD113" s="85"/>
    </row>
    <row r="114" spans="3:30" x14ac:dyDescent="0.25">
      <c r="C114" s="95"/>
      <c r="AA114" s="84"/>
      <c r="AC114" s="82"/>
      <c r="AD114" s="85"/>
    </row>
    <row r="115" spans="3:30" x14ac:dyDescent="0.25">
      <c r="C115" s="95"/>
      <c r="AA115" s="84"/>
      <c r="AC115" s="82"/>
      <c r="AD115" s="85"/>
    </row>
    <row r="116" spans="3:30" x14ac:dyDescent="0.25">
      <c r="C116" s="95"/>
      <c r="AA116" s="84"/>
      <c r="AC116" s="82"/>
      <c r="AD116" s="85"/>
    </row>
    <row r="117" spans="3:30" x14ac:dyDescent="0.25">
      <c r="C117" s="95"/>
      <c r="AA117" s="84"/>
      <c r="AC117" s="82"/>
      <c r="AD117" s="85"/>
    </row>
    <row r="118" spans="3:30" x14ac:dyDescent="0.25">
      <c r="C118" s="95"/>
      <c r="AA118" s="84"/>
      <c r="AC118" s="82"/>
      <c r="AD118" s="85"/>
    </row>
    <row r="119" spans="3:30" x14ac:dyDescent="0.25">
      <c r="C119" s="95"/>
      <c r="AA119" s="84"/>
      <c r="AC119" s="82"/>
      <c r="AD119" s="85"/>
    </row>
    <row r="120" spans="3:30" x14ac:dyDescent="0.25">
      <c r="C120" s="95"/>
      <c r="AA120" s="84"/>
      <c r="AC120" s="82"/>
      <c r="AD120" s="85"/>
    </row>
    <row r="121" spans="3:30" x14ac:dyDescent="0.25">
      <c r="C121" s="95"/>
      <c r="AA121" s="84"/>
      <c r="AC121" s="82"/>
      <c r="AD121" s="85"/>
    </row>
    <row r="122" spans="3:30" x14ac:dyDescent="0.25">
      <c r="C122" s="95"/>
      <c r="AA122" s="84"/>
      <c r="AC122" s="82"/>
      <c r="AD122" s="85"/>
    </row>
    <row r="123" spans="3:30" x14ac:dyDescent="0.25">
      <c r="C123" s="95"/>
      <c r="AA123" s="84"/>
      <c r="AC123" s="82"/>
      <c r="AD123" s="85"/>
    </row>
    <row r="124" spans="3:30" x14ac:dyDescent="0.25">
      <c r="C124" s="95"/>
      <c r="AA124" s="84"/>
      <c r="AC124" s="82"/>
      <c r="AD124" s="85"/>
    </row>
    <row r="125" spans="3:30" x14ac:dyDescent="0.25">
      <c r="C125" s="95"/>
      <c r="AA125" s="84"/>
      <c r="AC125" s="82"/>
      <c r="AD125" s="85"/>
    </row>
    <row r="126" spans="3:30" x14ac:dyDescent="0.25">
      <c r="C126" s="95"/>
      <c r="AA126" s="84"/>
      <c r="AC126" s="82"/>
      <c r="AD126" s="85"/>
    </row>
    <row r="127" spans="3:30" x14ac:dyDescent="0.25">
      <c r="C127" s="95"/>
      <c r="AA127" s="84"/>
      <c r="AC127" s="82"/>
      <c r="AD127" s="85"/>
    </row>
    <row r="128" spans="3:30" x14ac:dyDescent="0.25">
      <c r="C128" s="95"/>
      <c r="AA128" s="84"/>
      <c r="AC128" s="82"/>
      <c r="AD128" s="85"/>
    </row>
    <row r="129" spans="3:30" x14ac:dyDescent="0.25">
      <c r="C129" s="95"/>
      <c r="AA129" s="84"/>
      <c r="AC129" s="82"/>
      <c r="AD129" s="85"/>
    </row>
    <row r="130" spans="3:30" x14ac:dyDescent="0.25">
      <c r="C130" s="95"/>
      <c r="AA130" s="84"/>
      <c r="AC130" s="82"/>
      <c r="AD130" s="85"/>
    </row>
    <row r="131" spans="3:30" x14ac:dyDescent="0.25">
      <c r="C131" s="95"/>
      <c r="AA131" s="84"/>
      <c r="AC131" s="82"/>
      <c r="AD131" s="85"/>
    </row>
    <row r="132" spans="3:30" x14ac:dyDescent="0.25">
      <c r="C132" s="95"/>
      <c r="AA132" s="84"/>
      <c r="AC132" s="82"/>
      <c r="AD132" s="85"/>
    </row>
    <row r="133" spans="3:30" x14ac:dyDescent="0.25">
      <c r="C133" s="95"/>
      <c r="AA133" s="84"/>
      <c r="AC133" s="82"/>
      <c r="AD133" s="85"/>
    </row>
    <row r="134" spans="3:30" x14ac:dyDescent="0.25">
      <c r="C134" s="95"/>
      <c r="AA134" s="84"/>
      <c r="AC134" s="82"/>
      <c r="AD134" s="85"/>
    </row>
    <row r="135" spans="3:30" x14ac:dyDescent="0.25">
      <c r="C135" s="95"/>
      <c r="AA135" s="84"/>
      <c r="AC135" s="82"/>
      <c r="AD135" s="85"/>
    </row>
    <row r="136" spans="3:30" x14ac:dyDescent="0.25">
      <c r="C136" s="95"/>
      <c r="AA136" s="84"/>
      <c r="AC136" s="82"/>
      <c r="AD136" s="85"/>
    </row>
    <row r="137" spans="3:30" x14ac:dyDescent="0.25">
      <c r="C137" s="95"/>
      <c r="AA137" s="84"/>
      <c r="AC137" s="82"/>
      <c r="AD137" s="85"/>
    </row>
    <row r="138" spans="3:30" x14ac:dyDescent="0.25">
      <c r="C138" s="95"/>
      <c r="AA138" s="84"/>
      <c r="AC138" s="82"/>
      <c r="AD138" s="85"/>
    </row>
    <row r="139" spans="3:30" x14ac:dyDescent="0.25">
      <c r="C139" s="95"/>
      <c r="AA139" s="84"/>
      <c r="AC139" s="82"/>
      <c r="AD139" s="85"/>
    </row>
    <row r="140" spans="3:30" x14ac:dyDescent="0.25">
      <c r="C140" s="95"/>
      <c r="AA140" s="84"/>
      <c r="AC140" s="82"/>
      <c r="AD140" s="85"/>
    </row>
    <row r="141" spans="3:30" x14ac:dyDescent="0.25">
      <c r="C141" s="95"/>
      <c r="AA141" s="84"/>
      <c r="AC141" s="82"/>
      <c r="AD141" s="85"/>
    </row>
    <row r="142" spans="3:30" x14ac:dyDescent="0.25">
      <c r="C142" s="95"/>
      <c r="AA142" s="84"/>
      <c r="AC142" s="82"/>
      <c r="AD142" s="85"/>
    </row>
    <row r="143" spans="3:30" x14ac:dyDescent="0.25">
      <c r="C143" s="95"/>
      <c r="AA143" s="84"/>
      <c r="AC143" s="82"/>
      <c r="AD143" s="85"/>
    </row>
    <row r="144" spans="3:30" x14ac:dyDescent="0.25">
      <c r="C144" s="95"/>
      <c r="AA144" s="84"/>
      <c r="AC144" s="82"/>
      <c r="AD144" s="85"/>
    </row>
    <row r="145" spans="3:30" x14ac:dyDescent="0.25">
      <c r="C145" s="95"/>
      <c r="AA145" s="84"/>
      <c r="AC145" s="82"/>
      <c r="AD145" s="85"/>
    </row>
    <row r="146" spans="3:30" x14ac:dyDescent="0.25">
      <c r="C146" s="95"/>
      <c r="AA146" s="84"/>
      <c r="AC146" s="82"/>
      <c r="AD146" s="85"/>
    </row>
    <row r="147" spans="3:30" x14ac:dyDescent="0.25">
      <c r="C147" s="95"/>
      <c r="AA147" s="84"/>
      <c r="AC147" s="82"/>
      <c r="AD147" s="85"/>
    </row>
    <row r="148" spans="3:30" x14ac:dyDescent="0.25">
      <c r="C148" s="95"/>
      <c r="AA148" s="84"/>
      <c r="AC148" s="82"/>
      <c r="AD148" s="85"/>
    </row>
    <row r="149" spans="3:30" x14ac:dyDescent="0.25">
      <c r="C149" s="95"/>
      <c r="AA149" s="84"/>
      <c r="AC149" s="82"/>
      <c r="AD149" s="85"/>
    </row>
    <row r="150" spans="3:30" x14ac:dyDescent="0.25">
      <c r="C150" s="95"/>
      <c r="AA150" s="84"/>
      <c r="AC150" s="82"/>
      <c r="AD150" s="85"/>
    </row>
    <row r="151" spans="3:30" x14ac:dyDescent="0.25">
      <c r="C151" s="95"/>
      <c r="AA151" s="84"/>
      <c r="AC151" s="82"/>
      <c r="AD151" s="85"/>
    </row>
    <row r="152" spans="3:30" x14ac:dyDescent="0.25">
      <c r="C152" s="95"/>
      <c r="AA152" s="84"/>
      <c r="AC152" s="82"/>
      <c r="AD152" s="85"/>
    </row>
    <row r="153" spans="3:30" x14ac:dyDescent="0.25">
      <c r="C153" s="95"/>
      <c r="AA153" s="84"/>
      <c r="AC153" s="82"/>
      <c r="AD153" s="85"/>
    </row>
    <row r="154" spans="3:30" x14ac:dyDescent="0.25">
      <c r="C154" s="95"/>
      <c r="AA154" s="84"/>
      <c r="AC154" s="82"/>
      <c r="AD154" s="85"/>
    </row>
    <row r="155" spans="3:30" x14ac:dyDescent="0.25">
      <c r="C155" s="95"/>
      <c r="AA155" s="84"/>
      <c r="AC155" s="82"/>
      <c r="AD155" s="85"/>
    </row>
    <row r="156" spans="3:30" x14ac:dyDescent="0.25">
      <c r="C156" s="95"/>
      <c r="AA156" s="84"/>
      <c r="AC156" s="82"/>
      <c r="AD156" s="85"/>
    </row>
    <row r="157" spans="3:30" x14ac:dyDescent="0.25">
      <c r="C157" s="95"/>
      <c r="AA157" s="84"/>
      <c r="AC157" s="82"/>
      <c r="AD157" s="85"/>
    </row>
    <row r="158" spans="3:30" x14ac:dyDescent="0.25">
      <c r="C158" s="95"/>
      <c r="AA158" s="84"/>
      <c r="AC158" s="82"/>
      <c r="AD158" s="85"/>
    </row>
    <row r="159" spans="3:30" x14ac:dyDescent="0.25">
      <c r="C159" s="95"/>
      <c r="AA159" s="84"/>
      <c r="AC159" s="82"/>
      <c r="AD159" s="85"/>
    </row>
    <row r="160" spans="3:30" x14ac:dyDescent="0.25">
      <c r="C160" s="95"/>
      <c r="AA160" s="84"/>
      <c r="AC160" s="82"/>
      <c r="AD160" s="85"/>
    </row>
    <row r="161" spans="3:30" x14ac:dyDescent="0.25">
      <c r="C161" s="95"/>
      <c r="AA161" s="84"/>
      <c r="AC161" s="82"/>
      <c r="AD161" s="85"/>
    </row>
    <row r="162" spans="3:30" x14ac:dyDescent="0.25">
      <c r="C162" s="95"/>
      <c r="AA162" s="84"/>
      <c r="AC162" s="82"/>
      <c r="AD162" s="85"/>
    </row>
    <row r="163" spans="3:30" x14ac:dyDescent="0.25">
      <c r="C163" s="95"/>
      <c r="AA163" s="84"/>
      <c r="AC163" s="82"/>
      <c r="AD163" s="85"/>
    </row>
    <row r="164" spans="3:30" x14ac:dyDescent="0.25">
      <c r="C164" s="95"/>
      <c r="AA164" s="84"/>
      <c r="AC164" s="82"/>
      <c r="AD164" s="85"/>
    </row>
    <row r="165" spans="3:30" x14ac:dyDescent="0.25">
      <c r="C165" s="95"/>
      <c r="AA165" s="84"/>
      <c r="AC165" s="82"/>
      <c r="AD165" s="85"/>
    </row>
    <row r="166" spans="3:30" x14ac:dyDescent="0.25">
      <c r="C166" s="95"/>
      <c r="AA166" s="84"/>
      <c r="AC166" s="82"/>
      <c r="AD166" s="85"/>
    </row>
    <row r="167" spans="3:30" x14ac:dyDescent="0.25">
      <c r="C167" s="95"/>
      <c r="AA167" s="84"/>
      <c r="AC167" s="82"/>
      <c r="AD167" s="85"/>
    </row>
    <row r="168" spans="3:30" x14ac:dyDescent="0.25">
      <c r="C168" s="95"/>
      <c r="AA168" s="84"/>
      <c r="AC168" s="82"/>
      <c r="AD168" s="85"/>
    </row>
    <row r="169" spans="3:30" x14ac:dyDescent="0.25">
      <c r="C169" s="95"/>
      <c r="AA169" s="84"/>
      <c r="AC169" s="82"/>
      <c r="AD169" s="85"/>
    </row>
    <row r="170" spans="3:30" x14ac:dyDescent="0.25">
      <c r="C170" s="95"/>
      <c r="AA170" s="84"/>
      <c r="AC170" s="82"/>
      <c r="AD170" s="85"/>
    </row>
    <row r="171" spans="3:30" x14ac:dyDescent="0.25">
      <c r="C171" s="95"/>
      <c r="AA171" s="84"/>
      <c r="AC171" s="82"/>
      <c r="AD171" s="85"/>
    </row>
    <row r="172" spans="3:30" x14ac:dyDescent="0.25">
      <c r="C172" s="95"/>
      <c r="AA172" s="84"/>
      <c r="AC172" s="82"/>
      <c r="AD172" s="85"/>
    </row>
    <row r="173" spans="3:30" x14ac:dyDescent="0.25">
      <c r="C173" s="95"/>
      <c r="AA173" s="84"/>
      <c r="AC173" s="82"/>
      <c r="AD173" s="85"/>
    </row>
    <row r="174" spans="3:30" x14ac:dyDescent="0.25">
      <c r="C174" s="95"/>
      <c r="AA174" s="84"/>
      <c r="AC174" s="82"/>
      <c r="AD174" s="85"/>
    </row>
    <row r="175" spans="3:30" x14ac:dyDescent="0.25">
      <c r="C175" s="95"/>
      <c r="AA175" s="84"/>
      <c r="AC175" s="82"/>
      <c r="AD175" s="85"/>
    </row>
    <row r="176" spans="3:30" x14ac:dyDescent="0.25">
      <c r="C176" s="95"/>
      <c r="AA176" s="84"/>
      <c r="AC176" s="82"/>
      <c r="AD176" s="85"/>
    </row>
    <row r="177" spans="3:30" x14ac:dyDescent="0.25">
      <c r="C177" s="95"/>
      <c r="AA177" s="84"/>
      <c r="AC177" s="82"/>
      <c r="AD177" s="85"/>
    </row>
    <row r="178" spans="3:30" x14ac:dyDescent="0.25">
      <c r="C178" s="95"/>
      <c r="AA178" s="84"/>
      <c r="AC178" s="82"/>
      <c r="AD178" s="85"/>
    </row>
    <row r="179" spans="3:30" x14ac:dyDescent="0.25">
      <c r="C179" s="95"/>
      <c r="AA179" s="84"/>
      <c r="AC179" s="82"/>
      <c r="AD179" s="85"/>
    </row>
    <row r="180" spans="3:30" x14ac:dyDescent="0.25">
      <c r="C180" s="95"/>
      <c r="AA180" s="84"/>
      <c r="AC180" s="82"/>
      <c r="AD180" s="85"/>
    </row>
    <row r="181" spans="3:30" x14ac:dyDescent="0.25">
      <c r="C181" s="95"/>
      <c r="AA181" s="84"/>
      <c r="AC181" s="82"/>
      <c r="AD181" s="85"/>
    </row>
    <row r="182" spans="3:30" x14ac:dyDescent="0.25">
      <c r="C182" s="95"/>
      <c r="AA182" s="84"/>
      <c r="AC182" s="82"/>
      <c r="AD182" s="85"/>
    </row>
    <row r="183" spans="3:30" x14ac:dyDescent="0.25">
      <c r="C183" s="95"/>
      <c r="AA183" s="84"/>
      <c r="AC183" s="82"/>
      <c r="AD183" s="85"/>
    </row>
    <row r="184" spans="3:30" x14ac:dyDescent="0.25">
      <c r="C184" s="95"/>
      <c r="AA184" s="84"/>
      <c r="AC184" s="82"/>
      <c r="AD184" s="85"/>
    </row>
    <row r="185" spans="3:30" x14ac:dyDescent="0.25">
      <c r="C185" s="95"/>
      <c r="AA185" s="84"/>
      <c r="AC185" s="82"/>
      <c r="AD185" s="85"/>
    </row>
    <row r="186" spans="3:30" x14ac:dyDescent="0.25">
      <c r="C186" s="95"/>
      <c r="AA186" s="84"/>
      <c r="AC186" s="82"/>
      <c r="AD186" s="85"/>
    </row>
    <row r="187" spans="3:30" x14ac:dyDescent="0.25">
      <c r="C187" s="95"/>
      <c r="AA187" s="84"/>
      <c r="AC187" s="82"/>
      <c r="AD187" s="85"/>
    </row>
    <row r="188" spans="3:30" x14ac:dyDescent="0.25">
      <c r="C188" s="95"/>
      <c r="AA188" s="84"/>
      <c r="AC188" s="82"/>
      <c r="AD188" s="85"/>
    </row>
    <row r="189" spans="3:30" x14ac:dyDescent="0.25">
      <c r="C189" s="95"/>
      <c r="AA189" s="84"/>
      <c r="AC189" s="82"/>
      <c r="AD189" s="85"/>
    </row>
    <row r="190" spans="3:30" x14ac:dyDescent="0.25">
      <c r="C190" s="95"/>
      <c r="AA190" s="84"/>
      <c r="AC190" s="82"/>
      <c r="AD190" s="85"/>
    </row>
    <row r="191" spans="3:30" x14ac:dyDescent="0.25">
      <c r="C191" s="95"/>
      <c r="AA191" s="84"/>
      <c r="AC191" s="82"/>
      <c r="AD191" s="85"/>
    </row>
    <row r="192" spans="3:30" x14ac:dyDescent="0.25">
      <c r="C192" s="95"/>
      <c r="AA192" s="84"/>
      <c r="AC192" s="82"/>
      <c r="AD192" s="85"/>
    </row>
    <row r="193" spans="3:30" x14ac:dyDescent="0.25">
      <c r="C193" s="95"/>
      <c r="AA193" s="84"/>
      <c r="AC193" s="82"/>
      <c r="AD193" s="85"/>
    </row>
    <row r="194" spans="3:30" x14ac:dyDescent="0.25">
      <c r="C194" s="95"/>
      <c r="AA194" s="84"/>
      <c r="AC194" s="82"/>
      <c r="AD194" s="85"/>
    </row>
    <row r="195" spans="3:30" x14ac:dyDescent="0.25">
      <c r="C195" s="95"/>
      <c r="AA195" s="84"/>
      <c r="AC195" s="82"/>
      <c r="AD195" s="85"/>
    </row>
    <row r="196" spans="3:30" x14ac:dyDescent="0.25">
      <c r="C196" s="95"/>
      <c r="AA196" s="84"/>
      <c r="AC196" s="82"/>
      <c r="AD196" s="85"/>
    </row>
    <row r="197" spans="3:30" x14ac:dyDescent="0.25">
      <c r="C197" s="95"/>
      <c r="AA197" s="84"/>
      <c r="AC197" s="82"/>
      <c r="AD197" s="85"/>
    </row>
    <row r="198" spans="3:30" x14ac:dyDescent="0.25">
      <c r="C198" s="95"/>
      <c r="AA198" s="84"/>
      <c r="AC198" s="82"/>
      <c r="AD198" s="85"/>
    </row>
    <row r="199" spans="3:30" x14ac:dyDescent="0.25">
      <c r="C199" s="95"/>
      <c r="AA199" s="84"/>
      <c r="AC199" s="82"/>
      <c r="AD199" s="85"/>
    </row>
    <row r="200" spans="3:30" x14ac:dyDescent="0.25">
      <c r="C200" s="95"/>
      <c r="AA200" s="84"/>
      <c r="AC200" s="82"/>
      <c r="AD200" s="85"/>
    </row>
    <row r="201" spans="3:30" x14ac:dyDescent="0.25">
      <c r="C201" s="95"/>
      <c r="AA201" s="84"/>
      <c r="AC201" s="82"/>
      <c r="AD201" s="85"/>
    </row>
    <row r="202" spans="3:30" x14ac:dyDescent="0.25">
      <c r="C202" s="95"/>
      <c r="AA202" s="84"/>
      <c r="AC202" s="82"/>
      <c r="AD202" s="85"/>
    </row>
    <row r="203" spans="3:30" x14ac:dyDescent="0.25">
      <c r="C203" s="95"/>
      <c r="AA203" s="84"/>
      <c r="AC203" s="82"/>
      <c r="AD203" s="85"/>
    </row>
    <row r="204" spans="3:30" x14ac:dyDescent="0.25">
      <c r="C204" s="95"/>
      <c r="AA204" s="84"/>
      <c r="AC204" s="82"/>
      <c r="AD204" s="85"/>
    </row>
    <row r="205" spans="3:30" x14ac:dyDescent="0.25">
      <c r="C205" s="95"/>
      <c r="AA205" s="84"/>
      <c r="AC205" s="82"/>
      <c r="AD205" s="85"/>
    </row>
    <row r="206" spans="3:30" x14ac:dyDescent="0.25">
      <c r="C206" s="95"/>
      <c r="AA206" s="84"/>
      <c r="AC206" s="82"/>
      <c r="AD206" s="85"/>
    </row>
    <row r="207" spans="3:30" x14ac:dyDescent="0.25">
      <c r="C207" s="95"/>
      <c r="AA207" s="84"/>
      <c r="AC207" s="82"/>
      <c r="AD207" s="85"/>
    </row>
    <row r="208" spans="3:30" x14ac:dyDescent="0.25">
      <c r="C208" s="95"/>
      <c r="AA208" s="84"/>
      <c r="AC208" s="82"/>
      <c r="AD208" s="85"/>
    </row>
    <row r="209" spans="3:30" x14ac:dyDescent="0.25">
      <c r="C209" s="95"/>
      <c r="AA209" s="84"/>
      <c r="AC209" s="82"/>
      <c r="AD209" s="85"/>
    </row>
    <row r="210" spans="3:30" x14ac:dyDescent="0.25">
      <c r="C210" s="95"/>
      <c r="AA210" s="84"/>
      <c r="AC210" s="82"/>
      <c r="AD210" s="85"/>
    </row>
    <row r="211" spans="3:30" x14ac:dyDescent="0.25">
      <c r="C211" s="95"/>
      <c r="AA211" s="84"/>
      <c r="AC211" s="82"/>
      <c r="AD211" s="85"/>
    </row>
    <row r="212" spans="3:30" x14ac:dyDescent="0.25">
      <c r="C212" s="95"/>
      <c r="AA212" s="84"/>
      <c r="AC212" s="82"/>
      <c r="AD212" s="85"/>
    </row>
    <row r="213" spans="3:30" x14ac:dyDescent="0.25">
      <c r="C213" s="95"/>
      <c r="AA213" s="84"/>
      <c r="AC213" s="82"/>
      <c r="AD213" s="85"/>
    </row>
    <row r="214" spans="3:30" x14ac:dyDescent="0.25">
      <c r="C214" s="95"/>
      <c r="AA214" s="84"/>
      <c r="AC214" s="82"/>
      <c r="AD214" s="85"/>
    </row>
    <row r="215" spans="3:30" x14ac:dyDescent="0.25">
      <c r="C215" s="95"/>
      <c r="AA215" s="84"/>
      <c r="AC215" s="82"/>
      <c r="AD215" s="85"/>
    </row>
    <row r="216" spans="3:30" x14ac:dyDescent="0.25">
      <c r="C216" s="95"/>
      <c r="AA216" s="84"/>
      <c r="AC216" s="82"/>
      <c r="AD216" s="85"/>
    </row>
    <row r="217" spans="3:30" x14ac:dyDescent="0.25">
      <c r="C217" s="95"/>
      <c r="AA217" s="84"/>
      <c r="AC217" s="82"/>
      <c r="AD217" s="85"/>
    </row>
    <row r="218" spans="3:30" x14ac:dyDescent="0.25">
      <c r="C218" s="95"/>
      <c r="AA218" s="84"/>
      <c r="AC218" s="82"/>
      <c r="AD218" s="85"/>
    </row>
    <row r="219" spans="3:30" x14ac:dyDescent="0.25">
      <c r="C219" s="95"/>
      <c r="AA219" s="84"/>
      <c r="AC219" s="82"/>
      <c r="AD219" s="85"/>
    </row>
    <row r="220" spans="3:30" x14ac:dyDescent="0.25">
      <c r="C220" s="95"/>
      <c r="AA220" s="84"/>
      <c r="AC220" s="82"/>
      <c r="AD220" s="85"/>
    </row>
    <row r="221" spans="3:30" x14ac:dyDescent="0.25">
      <c r="C221" s="95"/>
      <c r="AA221" s="84"/>
      <c r="AC221" s="82"/>
      <c r="AD221" s="85"/>
    </row>
    <row r="222" spans="3:30" x14ac:dyDescent="0.25">
      <c r="C222" s="95"/>
      <c r="AA222" s="84"/>
      <c r="AC222" s="82"/>
      <c r="AD222" s="85"/>
    </row>
    <row r="223" spans="3:30" x14ac:dyDescent="0.25">
      <c r="C223" s="95"/>
      <c r="AA223" s="84"/>
      <c r="AC223" s="82"/>
      <c r="AD223" s="85"/>
    </row>
    <row r="224" spans="3:30" x14ac:dyDescent="0.25">
      <c r="C224" s="95"/>
      <c r="AA224" s="84"/>
      <c r="AC224" s="82"/>
      <c r="AD224" s="85"/>
    </row>
    <row r="225" spans="3:30" x14ac:dyDescent="0.25">
      <c r="C225" s="95"/>
      <c r="AA225" s="84"/>
      <c r="AC225" s="82"/>
      <c r="AD225" s="85"/>
    </row>
    <row r="226" spans="3:30" x14ac:dyDescent="0.25">
      <c r="C226" s="95"/>
      <c r="AA226" s="84"/>
      <c r="AC226" s="82"/>
      <c r="AD226" s="85"/>
    </row>
    <row r="227" spans="3:30" x14ac:dyDescent="0.25">
      <c r="C227" s="95"/>
      <c r="AA227" s="84"/>
      <c r="AC227" s="82"/>
      <c r="AD227" s="85"/>
    </row>
    <row r="228" spans="3:30" x14ac:dyDescent="0.25">
      <c r="C228" s="95"/>
      <c r="AA228" s="84"/>
      <c r="AC228" s="82"/>
      <c r="AD228" s="85"/>
    </row>
    <row r="229" spans="3:30" x14ac:dyDescent="0.25">
      <c r="C229" s="95"/>
      <c r="AA229" s="84"/>
      <c r="AC229" s="82"/>
      <c r="AD229" s="85"/>
    </row>
    <row r="230" spans="3:30" x14ac:dyDescent="0.25">
      <c r="C230" s="95"/>
      <c r="AA230" s="84"/>
      <c r="AC230" s="82"/>
      <c r="AD230" s="85"/>
    </row>
    <row r="231" spans="3:30" x14ac:dyDescent="0.25">
      <c r="C231" s="95"/>
      <c r="AA231" s="84"/>
      <c r="AC231" s="82"/>
      <c r="AD231" s="85"/>
    </row>
    <row r="232" spans="3:30" x14ac:dyDescent="0.25">
      <c r="C232" s="95"/>
      <c r="AA232" s="84"/>
      <c r="AC232" s="82"/>
      <c r="AD232" s="85"/>
    </row>
    <row r="233" spans="3:30" x14ac:dyDescent="0.25">
      <c r="C233" s="95"/>
      <c r="AA233" s="84"/>
      <c r="AC233" s="82"/>
      <c r="AD233" s="85"/>
    </row>
    <row r="234" spans="3:30" x14ac:dyDescent="0.25">
      <c r="C234" s="95"/>
      <c r="AA234" s="84"/>
      <c r="AC234" s="82"/>
      <c r="AD234" s="85"/>
    </row>
    <row r="235" spans="3:30" x14ac:dyDescent="0.25">
      <c r="C235" s="95"/>
      <c r="AA235" s="84"/>
      <c r="AC235" s="82"/>
      <c r="AD235" s="85"/>
    </row>
    <row r="236" spans="3:30" x14ac:dyDescent="0.25">
      <c r="C236" s="95"/>
      <c r="AA236" s="84"/>
      <c r="AC236" s="82"/>
      <c r="AD236" s="85"/>
    </row>
    <row r="237" spans="3:30" x14ac:dyDescent="0.25">
      <c r="C237" s="95"/>
      <c r="AA237" s="84"/>
      <c r="AC237" s="82"/>
      <c r="AD237" s="85"/>
    </row>
    <row r="238" spans="3:30" x14ac:dyDescent="0.25">
      <c r="C238" s="95"/>
      <c r="AA238" s="84"/>
      <c r="AC238" s="82"/>
      <c r="AD238" s="85"/>
    </row>
    <row r="239" spans="3:30" x14ac:dyDescent="0.25">
      <c r="C239" s="95"/>
      <c r="AA239" s="84"/>
      <c r="AC239" s="82"/>
      <c r="AD239" s="85"/>
    </row>
    <row r="240" spans="3:30" x14ac:dyDescent="0.25">
      <c r="C240" s="95"/>
      <c r="AA240" s="84"/>
      <c r="AC240" s="82"/>
      <c r="AD240" s="85"/>
    </row>
    <row r="241" spans="3:30" x14ac:dyDescent="0.25">
      <c r="C241" s="95"/>
      <c r="AA241" s="84"/>
      <c r="AC241" s="82"/>
      <c r="AD241" s="85"/>
    </row>
    <row r="242" spans="3:30" x14ac:dyDescent="0.25">
      <c r="C242" s="95"/>
      <c r="AA242" s="84"/>
      <c r="AC242" s="82"/>
      <c r="AD242" s="85"/>
    </row>
    <row r="243" spans="3:30" x14ac:dyDescent="0.25">
      <c r="C243" s="95"/>
      <c r="AA243" s="84"/>
      <c r="AC243" s="82"/>
      <c r="AD243" s="85"/>
    </row>
    <row r="244" spans="3:30" x14ac:dyDescent="0.25">
      <c r="C244" s="95"/>
      <c r="AA244" s="84"/>
      <c r="AC244" s="82"/>
      <c r="AD244" s="85"/>
    </row>
    <row r="245" spans="3:30" x14ac:dyDescent="0.25">
      <c r="C245" s="95"/>
      <c r="AA245" s="84"/>
      <c r="AC245" s="82"/>
      <c r="AD245" s="85"/>
    </row>
    <row r="246" spans="3:30" x14ac:dyDescent="0.25">
      <c r="C246" s="95"/>
      <c r="AA246" s="84"/>
      <c r="AC246" s="82"/>
      <c r="AD246" s="85"/>
    </row>
    <row r="247" spans="3:30" x14ac:dyDescent="0.25">
      <c r="C247" s="95"/>
      <c r="AA247" s="84"/>
      <c r="AC247" s="82"/>
      <c r="AD247" s="85"/>
    </row>
    <row r="248" spans="3:30" x14ac:dyDescent="0.25">
      <c r="C248" s="95"/>
      <c r="AA248" s="84"/>
      <c r="AC248" s="82"/>
      <c r="AD248" s="85"/>
    </row>
    <row r="249" spans="3:30" x14ac:dyDescent="0.25">
      <c r="C249" s="95"/>
      <c r="AA249" s="84"/>
      <c r="AC249" s="82"/>
      <c r="AD249" s="85"/>
    </row>
    <row r="250" spans="3:30" x14ac:dyDescent="0.25">
      <c r="C250" s="95"/>
      <c r="AA250" s="84"/>
      <c r="AC250" s="82"/>
      <c r="AD250" s="85"/>
    </row>
    <row r="251" spans="3:30" x14ac:dyDescent="0.25">
      <c r="C251" s="95"/>
      <c r="AA251" s="84"/>
      <c r="AC251" s="82"/>
      <c r="AD251" s="85"/>
    </row>
    <row r="252" spans="3:30" x14ac:dyDescent="0.25">
      <c r="C252" s="95"/>
      <c r="AA252" s="84"/>
      <c r="AC252" s="82"/>
      <c r="AD252" s="85"/>
    </row>
    <row r="253" spans="3:30" x14ac:dyDescent="0.25">
      <c r="C253" s="95"/>
      <c r="AA253" s="84"/>
      <c r="AC253" s="82"/>
      <c r="AD253" s="85"/>
    </row>
    <row r="254" spans="3:30" x14ac:dyDescent="0.25">
      <c r="C254" s="95"/>
      <c r="AA254" s="84"/>
      <c r="AC254" s="82"/>
      <c r="AD254" s="85"/>
    </row>
    <row r="255" spans="3:30" x14ac:dyDescent="0.25">
      <c r="C255" s="95"/>
      <c r="AA255" s="84"/>
      <c r="AC255" s="82"/>
      <c r="AD255" s="85"/>
    </row>
    <row r="256" spans="3:30" x14ac:dyDescent="0.25">
      <c r="C256" s="95"/>
      <c r="AA256" s="84"/>
      <c r="AC256" s="82"/>
      <c r="AD256" s="85"/>
    </row>
    <row r="257" spans="3:30" x14ac:dyDescent="0.25">
      <c r="C257" s="95"/>
      <c r="AA257" s="84"/>
      <c r="AC257" s="82"/>
      <c r="AD257" s="85"/>
    </row>
    <row r="258" spans="3:30" x14ac:dyDescent="0.25">
      <c r="C258" s="95"/>
      <c r="AA258" s="84"/>
      <c r="AC258" s="82"/>
      <c r="AD258" s="85"/>
    </row>
    <row r="259" spans="3:30" x14ac:dyDescent="0.25">
      <c r="C259" s="95"/>
      <c r="AA259" s="84"/>
      <c r="AC259" s="82"/>
      <c r="AD259" s="85"/>
    </row>
    <row r="260" spans="3:30" x14ac:dyDescent="0.25">
      <c r="C260" s="95"/>
      <c r="AA260" s="84"/>
      <c r="AC260" s="82"/>
      <c r="AD260" s="85"/>
    </row>
    <row r="261" spans="3:30" x14ac:dyDescent="0.25">
      <c r="C261" s="95"/>
      <c r="AA261" s="84"/>
      <c r="AC261" s="82"/>
      <c r="AD261" s="85"/>
    </row>
    <row r="262" spans="3:30" x14ac:dyDescent="0.25">
      <c r="C262" s="95"/>
      <c r="AA262" s="84"/>
      <c r="AC262" s="82"/>
      <c r="AD262" s="85"/>
    </row>
    <row r="263" spans="3:30" x14ac:dyDescent="0.25">
      <c r="C263" s="95"/>
      <c r="AA263" s="84"/>
      <c r="AC263" s="82"/>
      <c r="AD263" s="85"/>
    </row>
    <row r="264" spans="3:30" x14ac:dyDescent="0.25">
      <c r="C264" s="95"/>
      <c r="AA264" s="84"/>
      <c r="AC264" s="82"/>
      <c r="AD264" s="85"/>
    </row>
    <row r="265" spans="3:30" x14ac:dyDescent="0.25">
      <c r="C265" s="95"/>
      <c r="AA265" s="84"/>
      <c r="AC265" s="82"/>
      <c r="AD265" s="85"/>
    </row>
    <row r="266" spans="3:30" x14ac:dyDescent="0.25">
      <c r="C266" s="95"/>
      <c r="AA266" s="84"/>
      <c r="AC266" s="82"/>
      <c r="AD266" s="85"/>
    </row>
    <row r="267" spans="3:30" x14ac:dyDescent="0.25">
      <c r="C267" s="95"/>
      <c r="AA267" s="84"/>
      <c r="AC267" s="82"/>
      <c r="AD267" s="85"/>
    </row>
    <row r="268" spans="3:30" x14ac:dyDescent="0.25">
      <c r="C268" s="95"/>
      <c r="AA268" s="84"/>
      <c r="AC268" s="82"/>
      <c r="AD268" s="85"/>
    </row>
    <row r="269" spans="3:30" x14ac:dyDescent="0.25">
      <c r="C269" s="95"/>
      <c r="AA269" s="84"/>
      <c r="AC269" s="82"/>
      <c r="AD269" s="85"/>
    </row>
    <row r="270" spans="3:30" x14ac:dyDescent="0.25">
      <c r="C270" s="95"/>
      <c r="AA270" s="84"/>
      <c r="AC270" s="82"/>
      <c r="AD270" s="85"/>
    </row>
    <row r="271" spans="3:30" x14ac:dyDescent="0.25">
      <c r="C271" s="95"/>
      <c r="AA271" s="84"/>
      <c r="AC271" s="82"/>
      <c r="AD271" s="85"/>
    </row>
    <row r="272" spans="3:30" x14ac:dyDescent="0.25">
      <c r="C272" s="95"/>
      <c r="AA272" s="84"/>
      <c r="AC272" s="82"/>
      <c r="AD272" s="85"/>
    </row>
    <row r="273" spans="3:30" x14ac:dyDescent="0.25">
      <c r="C273" s="95"/>
      <c r="AA273" s="84"/>
      <c r="AC273" s="82"/>
      <c r="AD273" s="85"/>
    </row>
    <row r="274" spans="3:30" x14ac:dyDescent="0.25">
      <c r="C274" s="95"/>
      <c r="AA274" s="84"/>
      <c r="AC274" s="82"/>
      <c r="AD274" s="85"/>
    </row>
    <row r="275" spans="3:30" x14ac:dyDescent="0.25">
      <c r="C275" s="95"/>
      <c r="AA275" s="84"/>
      <c r="AC275" s="82"/>
      <c r="AD275" s="85"/>
    </row>
    <row r="276" spans="3:30" x14ac:dyDescent="0.25">
      <c r="C276" s="95"/>
      <c r="AA276" s="84"/>
      <c r="AC276" s="82"/>
      <c r="AD276" s="85"/>
    </row>
    <row r="277" spans="3:30" x14ac:dyDescent="0.25">
      <c r="C277" s="95"/>
      <c r="AA277" s="84"/>
      <c r="AC277" s="82"/>
      <c r="AD277" s="85"/>
    </row>
    <row r="278" spans="3:30" x14ac:dyDescent="0.25">
      <c r="C278" s="95"/>
      <c r="AA278" s="84"/>
      <c r="AC278" s="82"/>
      <c r="AD278" s="85"/>
    </row>
    <row r="279" spans="3:30" x14ac:dyDescent="0.25">
      <c r="C279" s="95"/>
      <c r="AA279" s="84"/>
      <c r="AC279" s="82"/>
      <c r="AD279" s="85"/>
    </row>
    <row r="280" spans="3:30" x14ac:dyDescent="0.25">
      <c r="C280" s="95"/>
      <c r="AA280" s="84"/>
      <c r="AC280" s="82"/>
      <c r="AD280" s="85"/>
    </row>
    <row r="281" spans="3:30" x14ac:dyDescent="0.25">
      <c r="C281" s="95"/>
      <c r="AA281" s="84"/>
      <c r="AC281" s="82"/>
      <c r="AD281" s="85"/>
    </row>
    <row r="282" spans="3:30" x14ac:dyDescent="0.25">
      <c r="C282" s="95"/>
      <c r="AA282" s="84"/>
      <c r="AC282" s="82"/>
      <c r="AD282" s="85"/>
    </row>
    <row r="283" spans="3:30" x14ac:dyDescent="0.25">
      <c r="C283" s="95"/>
      <c r="AA283" s="84"/>
      <c r="AC283" s="82"/>
      <c r="AD283" s="85"/>
    </row>
    <row r="284" spans="3:30" x14ac:dyDescent="0.25">
      <c r="C284" s="95"/>
      <c r="AA284" s="84"/>
      <c r="AC284" s="82"/>
      <c r="AD284" s="85"/>
    </row>
    <row r="285" spans="3:30" x14ac:dyDescent="0.25">
      <c r="C285" s="95"/>
      <c r="AA285" s="84"/>
      <c r="AC285" s="82"/>
      <c r="AD285" s="85"/>
    </row>
    <row r="286" spans="3:30" x14ac:dyDescent="0.25">
      <c r="C286" s="95"/>
      <c r="AA286" s="84"/>
      <c r="AC286" s="82"/>
      <c r="AD286" s="85"/>
    </row>
    <row r="287" spans="3:30" x14ac:dyDescent="0.25">
      <c r="C287" s="95"/>
      <c r="AA287" s="84"/>
      <c r="AC287" s="82"/>
      <c r="AD287" s="85"/>
    </row>
    <row r="288" spans="3:30" x14ac:dyDescent="0.25">
      <c r="C288" s="95"/>
      <c r="AA288" s="84"/>
      <c r="AC288" s="82"/>
      <c r="AD288" s="85"/>
    </row>
    <row r="289" spans="3:30" x14ac:dyDescent="0.25">
      <c r="C289" s="95"/>
      <c r="AA289" s="84"/>
      <c r="AC289" s="82"/>
      <c r="AD289" s="85"/>
    </row>
    <row r="290" spans="3:30" x14ac:dyDescent="0.25">
      <c r="C290" s="95"/>
      <c r="AA290" s="84"/>
      <c r="AC290" s="82"/>
      <c r="AD290" s="85"/>
    </row>
    <row r="291" spans="3:30" x14ac:dyDescent="0.25">
      <c r="C291" s="95"/>
      <c r="AA291" s="84"/>
      <c r="AC291" s="82"/>
      <c r="AD291" s="85"/>
    </row>
    <row r="292" spans="3:30" x14ac:dyDescent="0.25">
      <c r="C292" s="95"/>
      <c r="AA292" s="84"/>
      <c r="AC292" s="82"/>
      <c r="AD292" s="85"/>
    </row>
    <row r="293" spans="3:30" x14ac:dyDescent="0.25">
      <c r="C293" s="95"/>
      <c r="AA293" s="84"/>
      <c r="AC293" s="82"/>
      <c r="AD293" s="85"/>
    </row>
    <row r="294" spans="3:30" x14ac:dyDescent="0.25">
      <c r="C294" s="95"/>
      <c r="AA294" s="84"/>
      <c r="AC294" s="82"/>
      <c r="AD294" s="85"/>
    </row>
    <row r="295" spans="3:30" x14ac:dyDescent="0.25">
      <c r="C295" s="95"/>
      <c r="AA295" s="84"/>
      <c r="AC295" s="82"/>
      <c r="AD295" s="85"/>
    </row>
    <row r="296" spans="3:30" x14ac:dyDescent="0.25">
      <c r="C296" s="95"/>
      <c r="AA296" s="84"/>
      <c r="AC296" s="82"/>
      <c r="AD296" s="85"/>
    </row>
    <row r="297" spans="3:30" x14ac:dyDescent="0.25">
      <c r="C297" s="95"/>
      <c r="AA297" s="84"/>
      <c r="AC297" s="82"/>
      <c r="AD297" s="85"/>
    </row>
    <row r="298" spans="3:30" x14ac:dyDescent="0.25">
      <c r="C298" s="95"/>
      <c r="AA298" s="84"/>
      <c r="AC298" s="82"/>
      <c r="AD298" s="85"/>
    </row>
    <row r="299" spans="3:30" x14ac:dyDescent="0.25">
      <c r="C299" s="95"/>
      <c r="AA299" s="84"/>
      <c r="AC299" s="82"/>
      <c r="AD299" s="85"/>
    </row>
    <row r="300" spans="3:30" x14ac:dyDescent="0.25">
      <c r="C300" s="95"/>
      <c r="AA300" s="84"/>
      <c r="AC300" s="82"/>
      <c r="AD300" s="85"/>
    </row>
    <row r="301" spans="3:30" x14ac:dyDescent="0.25">
      <c r="C301" s="95"/>
      <c r="AA301" s="84"/>
      <c r="AC301" s="82"/>
      <c r="AD301" s="85"/>
    </row>
    <row r="302" spans="3:30" x14ac:dyDescent="0.25">
      <c r="C302" s="95"/>
      <c r="AA302" s="84"/>
      <c r="AC302" s="82"/>
      <c r="AD302" s="85"/>
    </row>
    <row r="303" spans="3:30" x14ac:dyDescent="0.25">
      <c r="C303" s="95"/>
      <c r="AA303" s="84"/>
      <c r="AC303" s="82"/>
      <c r="AD303" s="85"/>
    </row>
    <row r="304" spans="3:30" x14ac:dyDescent="0.25">
      <c r="C304" s="95"/>
      <c r="AA304" s="84"/>
      <c r="AC304" s="82"/>
      <c r="AD304" s="85"/>
    </row>
    <row r="305" spans="3:30" x14ac:dyDescent="0.25">
      <c r="C305" s="95"/>
      <c r="AA305" s="84"/>
      <c r="AC305" s="82"/>
      <c r="AD305" s="85"/>
    </row>
    <row r="306" spans="3:30" x14ac:dyDescent="0.25">
      <c r="C306" s="95"/>
      <c r="AA306" s="84"/>
      <c r="AC306" s="82"/>
      <c r="AD306" s="85"/>
    </row>
    <row r="307" spans="3:30" x14ac:dyDescent="0.25">
      <c r="C307" s="95"/>
      <c r="AA307" s="84"/>
      <c r="AC307" s="82"/>
      <c r="AD307" s="85"/>
    </row>
    <row r="308" spans="3:30" x14ac:dyDescent="0.25">
      <c r="C308" s="95"/>
      <c r="AA308" s="84"/>
      <c r="AC308" s="82"/>
      <c r="AD308" s="85"/>
    </row>
    <row r="309" spans="3:30" x14ac:dyDescent="0.25">
      <c r="C309" s="95"/>
      <c r="AA309" s="84"/>
      <c r="AC309" s="82"/>
      <c r="AD309" s="85"/>
    </row>
    <row r="310" spans="3:30" x14ac:dyDescent="0.25">
      <c r="C310" s="95"/>
      <c r="AA310" s="84"/>
      <c r="AC310" s="82"/>
      <c r="AD310" s="85"/>
    </row>
    <row r="311" spans="3:30" x14ac:dyDescent="0.25">
      <c r="C311" s="95"/>
      <c r="AA311" s="84"/>
      <c r="AC311" s="82"/>
      <c r="AD311" s="85"/>
    </row>
    <row r="312" spans="3:30" x14ac:dyDescent="0.25">
      <c r="C312" s="95"/>
      <c r="AA312" s="84"/>
      <c r="AC312" s="82"/>
      <c r="AD312" s="85"/>
    </row>
    <row r="313" spans="3:30" x14ac:dyDescent="0.25">
      <c r="C313" s="95"/>
      <c r="AA313" s="84"/>
      <c r="AC313" s="82"/>
      <c r="AD313" s="85"/>
    </row>
    <row r="314" spans="3:30" x14ac:dyDescent="0.25">
      <c r="C314" s="95"/>
      <c r="AA314" s="84"/>
      <c r="AC314" s="82"/>
      <c r="AD314" s="85"/>
    </row>
    <row r="315" spans="3:30" x14ac:dyDescent="0.25">
      <c r="C315" s="95"/>
      <c r="AA315" s="84"/>
      <c r="AC315" s="82"/>
      <c r="AD315" s="85"/>
    </row>
    <row r="316" spans="3:30" x14ac:dyDescent="0.25">
      <c r="C316" s="95"/>
      <c r="AA316" s="84"/>
      <c r="AC316" s="82"/>
      <c r="AD316" s="85"/>
    </row>
    <row r="317" spans="3:30" x14ac:dyDescent="0.25">
      <c r="C317" s="95"/>
      <c r="AA317" s="84"/>
      <c r="AC317" s="82"/>
      <c r="AD317" s="85"/>
    </row>
    <row r="318" spans="3:30" x14ac:dyDescent="0.25">
      <c r="C318" s="95"/>
      <c r="AA318" s="84"/>
      <c r="AC318" s="82"/>
      <c r="AD318" s="85"/>
    </row>
    <row r="319" spans="3:30" x14ac:dyDescent="0.25">
      <c r="C319" s="95"/>
      <c r="AA319" s="84"/>
      <c r="AC319" s="82"/>
      <c r="AD319" s="85"/>
    </row>
    <row r="320" spans="3:30" x14ac:dyDescent="0.25">
      <c r="C320" s="95"/>
      <c r="AA320" s="84"/>
      <c r="AC320" s="82"/>
      <c r="AD320" s="85"/>
    </row>
    <row r="321" spans="3:30" x14ac:dyDescent="0.25">
      <c r="C321" s="95"/>
      <c r="AA321" s="84"/>
      <c r="AC321" s="82"/>
      <c r="AD321" s="85"/>
    </row>
    <row r="322" spans="3:30" x14ac:dyDescent="0.25">
      <c r="C322" s="95"/>
      <c r="AA322" s="84"/>
      <c r="AC322" s="82"/>
      <c r="AD322" s="85"/>
    </row>
    <row r="323" spans="3:30" x14ac:dyDescent="0.25">
      <c r="C323" s="95"/>
      <c r="AA323" s="84"/>
      <c r="AC323" s="82"/>
      <c r="AD323" s="85"/>
    </row>
    <row r="324" spans="3:30" x14ac:dyDescent="0.25">
      <c r="C324" s="95"/>
      <c r="AA324" s="84"/>
      <c r="AC324" s="82"/>
      <c r="AD324" s="85"/>
    </row>
    <row r="325" spans="3:30" x14ac:dyDescent="0.25">
      <c r="C325" s="95"/>
      <c r="AA325" s="84"/>
      <c r="AC325" s="82"/>
      <c r="AD325" s="85"/>
    </row>
    <row r="326" spans="3:30" x14ac:dyDescent="0.25">
      <c r="C326" s="95"/>
      <c r="AA326" s="84"/>
      <c r="AC326" s="82"/>
      <c r="AD326" s="85"/>
    </row>
    <row r="327" spans="3:30" x14ac:dyDescent="0.25">
      <c r="C327" s="95"/>
      <c r="AA327" s="84"/>
      <c r="AC327" s="82"/>
      <c r="AD327" s="85"/>
    </row>
    <row r="328" spans="3:30" x14ac:dyDescent="0.25">
      <c r="C328" s="95"/>
      <c r="AA328" s="84"/>
      <c r="AC328" s="82"/>
      <c r="AD328" s="85"/>
    </row>
    <row r="329" spans="3:30" x14ac:dyDescent="0.25">
      <c r="C329" s="95"/>
      <c r="AA329" s="84"/>
      <c r="AC329" s="82"/>
      <c r="AD329" s="85"/>
    </row>
    <row r="330" spans="3:30" x14ac:dyDescent="0.25">
      <c r="C330" s="95"/>
      <c r="AA330" s="84"/>
      <c r="AC330" s="82"/>
      <c r="AD330" s="85"/>
    </row>
    <row r="331" spans="3:30" x14ac:dyDescent="0.25">
      <c r="C331" s="95"/>
      <c r="AA331" s="84"/>
      <c r="AC331" s="82"/>
      <c r="AD331" s="85"/>
    </row>
    <row r="332" spans="3:30" x14ac:dyDescent="0.25">
      <c r="C332" s="95"/>
      <c r="AA332" s="84"/>
      <c r="AC332" s="82"/>
      <c r="AD332" s="85"/>
    </row>
    <row r="333" spans="3:30" x14ac:dyDescent="0.25">
      <c r="C333" s="95"/>
      <c r="AA333" s="84"/>
      <c r="AC333" s="82"/>
      <c r="AD333" s="85"/>
    </row>
    <row r="334" spans="3:30" x14ac:dyDescent="0.25">
      <c r="C334" s="95"/>
      <c r="AA334" s="84"/>
      <c r="AC334" s="82"/>
      <c r="AD334" s="85"/>
    </row>
    <row r="335" spans="3:30" x14ac:dyDescent="0.25">
      <c r="C335" s="95"/>
      <c r="AA335" s="84"/>
      <c r="AC335" s="82"/>
      <c r="AD335" s="85"/>
    </row>
    <row r="336" spans="3:30" x14ac:dyDescent="0.25">
      <c r="C336" s="95"/>
      <c r="AA336" s="84"/>
      <c r="AC336" s="82"/>
      <c r="AD336" s="85"/>
    </row>
    <row r="337" spans="3:30" x14ac:dyDescent="0.25">
      <c r="C337" s="95"/>
      <c r="AA337" s="84"/>
      <c r="AC337" s="82"/>
      <c r="AD337" s="85"/>
    </row>
    <row r="338" spans="3:30" x14ac:dyDescent="0.25">
      <c r="C338" s="95"/>
      <c r="AA338" s="84"/>
      <c r="AC338" s="82"/>
      <c r="AD338" s="85"/>
    </row>
    <row r="339" spans="3:30" x14ac:dyDescent="0.25">
      <c r="C339" s="95"/>
      <c r="AA339" s="84"/>
      <c r="AC339" s="82"/>
      <c r="AD339" s="85"/>
    </row>
    <row r="340" spans="3:30" x14ac:dyDescent="0.25">
      <c r="C340" s="95"/>
      <c r="AA340" s="84"/>
      <c r="AC340" s="82"/>
      <c r="AD340" s="85"/>
    </row>
    <row r="341" spans="3:30" x14ac:dyDescent="0.25">
      <c r="C341" s="95"/>
      <c r="AA341" s="84"/>
      <c r="AC341" s="82"/>
      <c r="AD341" s="85"/>
    </row>
    <row r="342" spans="3:30" x14ac:dyDescent="0.25">
      <c r="C342" s="95"/>
      <c r="AA342" s="84"/>
      <c r="AC342" s="82"/>
      <c r="AD342" s="85"/>
    </row>
    <row r="343" spans="3:30" x14ac:dyDescent="0.25">
      <c r="C343" s="95"/>
      <c r="AA343" s="84"/>
      <c r="AC343" s="82"/>
      <c r="AD343" s="85"/>
    </row>
    <row r="344" spans="3:30" x14ac:dyDescent="0.25">
      <c r="C344" s="95"/>
      <c r="AA344" s="84"/>
      <c r="AC344" s="82"/>
      <c r="AD344" s="85"/>
    </row>
    <row r="345" spans="3:30" x14ac:dyDescent="0.25">
      <c r="C345" s="95"/>
      <c r="AA345" s="84"/>
      <c r="AC345" s="82"/>
      <c r="AD345" s="85"/>
    </row>
    <row r="346" spans="3:30" x14ac:dyDescent="0.25">
      <c r="C346" s="95"/>
      <c r="AA346" s="84"/>
      <c r="AC346" s="82"/>
      <c r="AD346" s="85"/>
    </row>
    <row r="347" spans="3:30" x14ac:dyDescent="0.25">
      <c r="C347" s="95"/>
      <c r="AA347" s="84"/>
      <c r="AC347" s="82"/>
      <c r="AD347" s="85"/>
    </row>
    <row r="348" spans="3:30" x14ac:dyDescent="0.25">
      <c r="C348" s="95"/>
      <c r="AA348" s="84"/>
      <c r="AC348" s="82"/>
      <c r="AD348" s="85"/>
    </row>
    <row r="349" spans="3:30" x14ac:dyDescent="0.25">
      <c r="C349" s="95"/>
      <c r="AA349" s="84"/>
      <c r="AC349" s="82"/>
      <c r="AD349" s="85"/>
    </row>
    <row r="350" spans="3:30" x14ac:dyDescent="0.25">
      <c r="C350" s="95"/>
      <c r="AA350" s="84"/>
      <c r="AC350" s="82"/>
      <c r="AD350" s="85"/>
    </row>
    <row r="351" spans="3:30" x14ac:dyDescent="0.25">
      <c r="C351" s="95"/>
      <c r="AA351" s="84"/>
      <c r="AC351" s="82"/>
      <c r="AD351" s="85"/>
    </row>
    <row r="352" spans="3:30" x14ac:dyDescent="0.25">
      <c r="C352" s="95"/>
      <c r="AA352" s="84"/>
      <c r="AC352" s="82"/>
      <c r="AD352" s="85"/>
    </row>
    <row r="353" spans="3:30" x14ac:dyDescent="0.25">
      <c r="C353" s="95"/>
      <c r="AA353" s="84"/>
      <c r="AC353" s="82"/>
      <c r="AD353" s="85"/>
    </row>
    <row r="354" spans="3:30" x14ac:dyDescent="0.25">
      <c r="C354" s="95"/>
      <c r="AA354" s="84"/>
      <c r="AC354" s="82"/>
      <c r="AD354" s="85"/>
    </row>
    <row r="355" spans="3:30" x14ac:dyDescent="0.25">
      <c r="C355" s="95"/>
      <c r="AA355" s="84"/>
      <c r="AC355" s="82"/>
      <c r="AD355" s="85"/>
    </row>
    <row r="356" spans="3:30" x14ac:dyDescent="0.25">
      <c r="C356" s="95"/>
      <c r="AA356" s="84"/>
      <c r="AC356" s="82"/>
      <c r="AD356" s="85"/>
    </row>
    <row r="357" spans="3:30" x14ac:dyDescent="0.25">
      <c r="C357" s="95"/>
      <c r="AA357" s="84"/>
      <c r="AC357" s="82"/>
      <c r="AD357" s="85"/>
    </row>
    <row r="358" spans="3:30" x14ac:dyDescent="0.25">
      <c r="C358" s="95"/>
      <c r="AA358" s="84"/>
      <c r="AC358" s="82"/>
      <c r="AD358" s="85"/>
    </row>
    <row r="359" spans="3:30" x14ac:dyDescent="0.25">
      <c r="C359" s="95"/>
      <c r="AA359" s="84"/>
      <c r="AC359" s="82"/>
      <c r="AD359" s="85"/>
    </row>
    <row r="360" spans="3:30" x14ac:dyDescent="0.25">
      <c r="C360" s="95"/>
      <c r="AA360" s="84"/>
      <c r="AC360" s="82"/>
      <c r="AD360" s="85"/>
    </row>
    <row r="361" spans="3:30" x14ac:dyDescent="0.25">
      <c r="C361" s="95"/>
      <c r="AA361" s="84"/>
      <c r="AC361" s="82"/>
      <c r="AD361" s="85"/>
    </row>
    <row r="362" spans="3:30" x14ac:dyDescent="0.25">
      <c r="C362" s="95"/>
      <c r="AA362" s="84"/>
      <c r="AC362" s="82"/>
      <c r="AD362" s="85"/>
    </row>
    <row r="363" spans="3:30" x14ac:dyDescent="0.25">
      <c r="C363" s="95"/>
      <c r="AA363" s="84"/>
      <c r="AC363" s="82"/>
      <c r="AD363" s="85"/>
    </row>
    <row r="364" spans="3:30" x14ac:dyDescent="0.25">
      <c r="C364" s="95"/>
      <c r="AA364" s="84"/>
      <c r="AC364" s="82"/>
      <c r="AD364" s="85"/>
    </row>
    <row r="365" spans="3:30" x14ac:dyDescent="0.25">
      <c r="C365" s="95"/>
      <c r="AA365" s="84"/>
      <c r="AC365" s="82"/>
      <c r="AD365" s="85"/>
    </row>
    <row r="366" spans="3:30" x14ac:dyDescent="0.25">
      <c r="C366" s="95"/>
      <c r="AA366" s="84"/>
      <c r="AC366" s="82"/>
      <c r="AD366" s="85"/>
    </row>
    <row r="367" spans="3:30" x14ac:dyDescent="0.25">
      <c r="C367" s="95"/>
      <c r="AA367" s="84"/>
      <c r="AC367" s="82"/>
      <c r="AD367" s="85"/>
    </row>
    <row r="368" spans="3:30" x14ac:dyDescent="0.25">
      <c r="C368" s="95"/>
      <c r="AA368" s="84"/>
      <c r="AC368" s="82"/>
      <c r="AD368" s="85"/>
    </row>
    <row r="369" spans="3:30" x14ac:dyDescent="0.25">
      <c r="C369" s="95"/>
      <c r="AA369" s="84"/>
      <c r="AC369" s="82"/>
      <c r="AD369" s="85"/>
    </row>
    <row r="370" spans="3:30" x14ac:dyDescent="0.25">
      <c r="C370" s="95"/>
      <c r="AA370" s="84"/>
      <c r="AC370" s="82"/>
      <c r="AD370" s="85"/>
    </row>
    <row r="371" spans="3:30" x14ac:dyDescent="0.25">
      <c r="C371" s="95"/>
      <c r="AA371" s="84"/>
      <c r="AC371" s="82"/>
      <c r="AD371" s="85"/>
    </row>
    <row r="372" spans="3:30" x14ac:dyDescent="0.25">
      <c r="C372" s="95"/>
      <c r="AA372" s="84"/>
      <c r="AC372" s="82"/>
      <c r="AD372" s="85"/>
    </row>
    <row r="373" spans="3:30" x14ac:dyDescent="0.25">
      <c r="C373" s="95"/>
      <c r="AA373" s="84"/>
      <c r="AC373" s="82"/>
      <c r="AD373" s="85"/>
    </row>
    <row r="374" spans="3:30" x14ac:dyDescent="0.25">
      <c r="C374" s="95"/>
      <c r="AA374" s="84"/>
      <c r="AC374" s="82"/>
      <c r="AD374" s="85"/>
    </row>
    <row r="375" spans="3:30" x14ac:dyDescent="0.25">
      <c r="C375" s="95"/>
      <c r="AA375" s="84"/>
      <c r="AC375" s="82"/>
      <c r="AD375" s="85"/>
    </row>
    <row r="376" spans="3:30" x14ac:dyDescent="0.25">
      <c r="C376" s="95"/>
      <c r="AA376" s="84"/>
      <c r="AC376" s="82"/>
      <c r="AD376" s="85"/>
    </row>
    <row r="377" spans="3:30" x14ac:dyDescent="0.25">
      <c r="C377" s="95"/>
      <c r="AA377" s="84"/>
      <c r="AC377" s="82"/>
      <c r="AD377" s="85"/>
    </row>
    <row r="378" spans="3:30" x14ac:dyDescent="0.25">
      <c r="C378" s="95"/>
      <c r="AA378" s="84"/>
      <c r="AC378" s="82"/>
      <c r="AD378" s="85"/>
    </row>
    <row r="379" spans="3:30" x14ac:dyDescent="0.25">
      <c r="C379" s="95"/>
      <c r="AA379" s="84"/>
      <c r="AC379" s="82"/>
      <c r="AD379" s="85"/>
    </row>
    <row r="380" spans="3:30" x14ac:dyDescent="0.25">
      <c r="C380" s="95"/>
      <c r="AA380" s="84"/>
      <c r="AC380" s="82"/>
      <c r="AD380" s="85"/>
    </row>
    <row r="381" spans="3:30" x14ac:dyDescent="0.25">
      <c r="C381" s="95"/>
      <c r="AA381" s="84"/>
      <c r="AC381" s="82"/>
      <c r="AD381" s="85"/>
    </row>
    <row r="382" spans="3:30" x14ac:dyDescent="0.25">
      <c r="C382" s="95"/>
      <c r="AA382" s="84"/>
      <c r="AC382" s="82"/>
      <c r="AD382" s="85"/>
    </row>
    <row r="383" spans="3:30" x14ac:dyDescent="0.25">
      <c r="C383" s="95"/>
      <c r="AA383" s="84"/>
      <c r="AC383" s="82"/>
      <c r="AD383" s="85"/>
    </row>
    <row r="384" spans="3:30" x14ac:dyDescent="0.25">
      <c r="C384" s="95"/>
      <c r="AA384" s="84"/>
      <c r="AC384" s="82"/>
      <c r="AD384" s="85"/>
    </row>
    <row r="385" spans="3:30" x14ac:dyDescent="0.25">
      <c r="C385" s="95"/>
      <c r="AA385" s="84"/>
      <c r="AC385" s="82"/>
      <c r="AD385" s="85"/>
    </row>
    <row r="386" spans="3:30" x14ac:dyDescent="0.25">
      <c r="C386" s="95"/>
      <c r="AA386" s="84"/>
      <c r="AC386" s="82"/>
      <c r="AD386" s="85"/>
    </row>
    <row r="387" spans="3:30" x14ac:dyDescent="0.25">
      <c r="C387" s="95"/>
      <c r="AA387" s="84"/>
      <c r="AC387" s="82"/>
      <c r="AD387" s="85"/>
    </row>
    <row r="388" spans="3:30" x14ac:dyDescent="0.25">
      <c r="C388" s="95"/>
      <c r="AA388" s="84"/>
      <c r="AC388" s="82"/>
      <c r="AD388" s="85"/>
    </row>
    <row r="389" spans="3:30" x14ac:dyDescent="0.25">
      <c r="C389" s="95"/>
      <c r="AA389" s="84"/>
      <c r="AC389" s="82"/>
      <c r="AD389" s="85"/>
    </row>
    <row r="390" spans="3:30" x14ac:dyDescent="0.25">
      <c r="C390" s="95"/>
      <c r="AA390" s="84"/>
      <c r="AC390" s="82"/>
      <c r="AD390" s="85"/>
    </row>
    <row r="391" spans="3:30" x14ac:dyDescent="0.25">
      <c r="C391" s="95"/>
      <c r="AA391" s="84"/>
      <c r="AC391" s="82"/>
      <c r="AD391" s="85"/>
    </row>
    <row r="392" spans="3:30" x14ac:dyDescent="0.25">
      <c r="C392" s="95"/>
      <c r="AA392" s="84"/>
      <c r="AC392" s="82"/>
      <c r="AD392" s="85"/>
    </row>
    <row r="393" spans="3:30" x14ac:dyDescent="0.25">
      <c r="C393" s="95"/>
      <c r="AA393" s="84"/>
      <c r="AC393" s="82"/>
      <c r="AD393" s="85"/>
    </row>
    <row r="394" spans="3:30" x14ac:dyDescent="0.25">
      <c r="C394" s="95"/>
      <c r="AA394" s="84"/>
      <c r="AC394" s="82"/>
      <c r="AD394" s="85"/>
    </row>
    <row r="395" spans="3:30" x14ac:dyDescent="0.25">
      <c r="C395" s="95"/>
      <c r="AA395" s="84"/>
      <c r="AC395" s="82"/>
      <c r="AD395" s="85"/>
    </row>
    <row r="396" spans="3:30" x14ac:dyDescent="0.25">
      <c r="C396" s="95"/>
      <c r="AA396" s="84"/>
      <c r="AC396" s="82"/>
      <c r="AD396" s="85"/>
    </row>
    <row r="397" spans="3:30" x14ac:dyDescent="0.25">
      <c r="C397" s="95"/>
      <c r="AA397" s="84"/>
      <c r="AC397" s="82"/>
      <c r="AD397" s="85"/>
    </row>
    <row r="398" spans="3:30" x14ac:dyDescent="0.25">
      <c r="C398" s="95"/>
      <c r="AA398" s="84"/>
      <c r="AC398" s="82"/>
      <c r="AD398" s="85"/>
    </row>
    <row r="399" spans="3:30" x14ac:dyDescent="0.25">
      <c r="C399" s="95"/>
      <c r="AA399" s="84"/>
      <c r="AC399" s="82"/>
      <c r="AD399" s="85"/>
    </row>
    <row r="400" spans="3:30" x14ac:dyDescent="0.25">
      <c r="C400" s="95"/>
      <c r="AA400" s="84"/>
      <c r="AC400" s="82"/>
      <c r="AD400" s="85"/>
    </row>
    <row r="401" spans="3:30" x14ac:dyDescent="0.25">
      <c r="C401" s="95"/>
      <c r="AA401" s="84"/>
      <c r="AC401" s="82"/>
      <c r="AD401" s="85"/>
    </row>
    <row r="402" spans="3:30" x14ac:dyDescent="0.25">
      <c r="C402" s="95"/>
      <c r="AA402" s="84"/>
      <c r="AC402" s="82"/>
      <c r="AD402" s="85"/>
    </row>
    <row r="403" spans="3:30" x14ac:dyDescent="0.25">
      <c r="C403" s="95"/>
      <c r="AA403" s="84"/>
      <c r="AC403" s="82"/>
      <c r="AD403" s="85"/>
    </row>
    <row r="404" spans="3:30" x14ac:dyDescent="0.25">
      <c r="C404" s="95"/>
      <c r="AA404" s="84"/>
      <c r="AC404" s="82"/>
      <c r="AD404" s="85"/>
    </row>
    <row r="405" spans="3:30" x14ac:dyDescent="0.25">
      <c r="C405" s="95"/>
      <c r="AA405" s="84"/>
      <c r="AC405" s="82"/>
      <c r="AD405" s="85"/>
    </row>
    <row r="406" spans="3:30" x14ac:dyDescent="0.25">
      <c r="C406" s="95"/>
      <c r="AA406" s="84"/>
      <c r="AC406" s="82"/>
      <c r="AD406" s="85"/>
    </row>
    <row r="407" spans="3:30" x14ac:dyDescent="0.25">
      <c r="C407" s="95"/>
      <c r="AA407" s="84"/>
      <c r="AC407" s="82"/>
      <c r="AD407" s="85"/>
    </row>
    <row r="408" spans="3:30" x14ac:dyDescent="0.25">
      <c r="C408" s="95"/>
      <c r="AA408" s="84"/>
      <c r="AC408" s="82"/>
      <c r="AD408" s="85"/>
    </row>
    <row r="409" spans="3:30" x14ac:dyDescent="0.25">
      <c r="C409" s="95"/>
      <c r="AA409" s="84"/>
      <c r="AC409" s="82"/>
      <c r="AD409" s="85"/>
    </row>
    <row r="410" spans="3:30" x14ac:dyDescent="0.25">
      <c r="C410" s="95"/>
      <c r="AA410" s="84"/>
      <c r="AC410" s="82"/>
      <c r="AD410" s="85"/>
    </row>
    <row r="411" spans="3:30" x14ac:dyDescent="0.25">
      <c r="C411" s="95"/>
      <c r="AA411" s="84"/>
      <c r="AC411" s="82"/>
      <c r="AD411" s="85"/>
    </row>
    <row r="412" spans="3:30" x14ac:dyDescent="0.25">
      <c r="C412" s="95"/>
      <c r="AA412" s="84"/>
      <c r="AC412" s="82"/>
      <c r="AD412" s="85"/>
    </row>
    <row r="413" spans="3:30" x14ac:dyDescent="0.25">
      <c r="C413" s="95"/>
      <c r="AA413" s="84"/>
      <c r="AC413" s="82"/>
      <c r="AD413" s="85"/>
    </row>
    <row r="414" spans="3:30" x14ac:dyDescent="0.25">
      <c r="C414" s="95"/>
      <c r="AA414" s="84"/>
      <c r="AC414" s="82"/>
      <c r="AD414" s="85"/>
    </row>
    <row r="415" spans="3:30" x14ac:dyDescent="0.25">
      <c r="C415" s="95"/>
      <c r="AA415" s="84"/>
      <c r="AC415" s="82"/>
      <c r="AD415" s="85"/>
    </row>
    <row r="416" spans="3:30" x14ac:dyDescent="0.25">
      <c r="C416" s="95"/>
      <c r="AA416" s="84"/>
      <c r="AC416" s="82"/>
      <c r="AD416" s="85"/>
    </row>
    <row r="417" spans="3:30" x14ac:dyDescent="0.25">
      <c r="C417" s="95"/>
      <c r="AA417" s="84"/>
      <c r="AC417" s="82"/>
      <c r="AD417" s="85"/>
    </row>
    <row r="418" spans="3:30" x14ac:dyDescent="0.25">
      <c r="C418" s="95"/>
      <c r="AA418" s="84"/>
      <c r="AC418" s="82"/>
      <c r="AD418" s="85"/>
    </row>
    <row r="419" spans="3:30" x14ac:dyDescent="0.25">
      <c r="C419" s="95"/>
      <c r="AA419" s="84"/>
      <c r="AC419" s="82"/>
      <c r="AD419" s="85"/>
    </row>
    <row r="420" spans="3:30" x14ac:dyDescent="0.25">
      <c r="C420" s="95"/>
      <c r="AA420" s="84"/>
      <c r="AC420" s="82"/>
      <c r="AD420" s="85"/>
    </row>
    <row r="421" spans="3:30" x14ac:dyDescent="0.25">
      <c r="C421" s="95"/>
      <c r="AA421" s="84"/>
      <c r="AC421" s="82"/>
      <c r="AD421" s="85"/>
    </row>
    <row r="422" spans="3:30" x14ac:dyDescent="0.25">
      <c r="C422" s="95"/>
      <c r="AA422" s="84"/>
      <c r="AC422" s="82"/>
      <c r="AD422" s="85"/>
    </row>
    <row r="423" spans="3:30" x14ac:dyDescent="0.25">
      <c r="C423" s="95"/>
      <c r="AA423" s="84"/>
      <c r="AC423" s="82"/>
      <c r="AD423" s="85"/>
    </row>
    <row r="424" spans="3:30" x14ac:dyDescent="0.25">
      <c r="C424" s="95"/>
      <c r="AA424" s="84"/>
      <c r="AC424" s="82"/>
      <c r="AD424" s="85"/>
    </row>
    <row r="425" spans="3:30" x14ac:dyDescent="0.25">
      <c r="C425" s="95"/>
      <c r="AA425" s="84"/>
      <c r="AC425" s="82"/>
      <c r="AD425" s="85"/>
    </row>
    <row r="426" spans="3:30" x14ac:dyDescent="0.25">
      <c r="C426" s="95"/>
      <c r="AA426" s="84"/>
      <c r="AC426" s="82"/>
      <c r="AD426" s="85"/>
    </row>
    <row r="427" spans="3:30" x14ac:dyDescent="0.25">
      <c r="C427" s="95"/>
      <c r="AA427" s="84"/>
      <c r="AC427" s="82"/>
      <c r="AD427" s="85"/>
    </row>
    <row r="428" spans="3:30" x14ac:dyDescent="0.25">
      <c r="C428" s="95"/>
      <c r="AA428" s="84"/>
      <c r="AC428" s="82"/>
      <c r="AD428" s="85"/>
    </row>
    <row r="429" spans="3:30" x14ac:dyDescent="0.25">
      <c r="C429" s="95"/>
      <c r="AA429" s="84"/>
      <c r="AC429" s="82"/>
      <c r="AD429" s="85"/>
    </row>
    <row r="430" spans="3:30" x14ac:dyDescent="0.25">
      <c r="C430" s="95"/>
      <c r="AA430" s="84"/>
      <c r="AC430" s="82"/>
      <c r="AD430" s="85"/>
    </row>
    <row r="431" spans="3:30" x14ac:dyDescent="0.25">
      <c r="C431" s="95"/>
      <c r="AA431" s="84"/>
      <c r="AC431" s="82"/>
      <c r="AD431" s="85"/>
    </row>
    <row r="432" spans="3:30" x14ac:dyDescent="0.25">
      <c r="C432" s="95"/>
      <c r="AA432" s="84"/>
      <c r="AC432" s="82"/>
      <c r="AD432" s="85"/>
    </row>
    <row r="433" spans="3:30" x14ac:dyDescent="0.25">
      <c r="C433" s="95"/>
      <c r="AA433" s="84"/>
      <c r="AC433" s="82"/>
      <c r="AD433" s="85"/>
    </row>
    <row r="434" spans="3:30" x14ac:dyDescent="0.25">
      <c r="C434" s="95"/>
      <c r="AA434" s="84"/>
      <c r="AC434" s="82"/>
      <c r="AD434" s="85"/>
    </row>
    <row r="435" spans="3:30" x14ac:dyDescent="0.25">
      <c r="C435" s="95"/>
      <c r="AA435" s="84"/>
      <c r="AC435" s="82"/>
      <c r="AD435" s="85"/>
    </row>
    <row r="436" spans="3:30" x14ac:dyDescent="0.25">
      <c r="C436" s="95"/>
      <c r="AA436" s="84"/>
      <c r="AC436" s="82"/>
      <c r="AD436" s="85"/>
    </row>
    <row r="437" spans="3:30" x14ac:dyDescent="0.25">
      <c r="C437" s="95"/>
      <c r="AA437" s="84"/>
      <c r="AC437" s="82"/>
      <c r="AD437" s="85"/>
    </row>
    <row r="438" spans="3:30" x14ac:dyDescent="0.25">
      <c r="C438" s="95"/>
      <c r="AA438" s="84"/>
      <c r="AC438" s="82"/>
      <c r="AD438" s="85"/>
    </row>
    <row r="439" spans="3:30" x14ac:dyDescent="0.25">
      <c r="C439" s="95"/>
      <c r="AA439" s="84"/>
      <c r="AC439" s="82"/>
      <c r="AD439" s="85"/>
    </row>
    <row r="440" spans="3:30" x14ac:dyDescent="0.25">
      <c r="C440" s="95"/>
      <c r="AA440" s="84"/>
      <c r="AC440" s="82"/>
      <c r="AD440" s="85"/>
    </row>
    <row r="441" spans="3:30" x14ac:dyDescent="0.25">
      <c r="C441" s="95"/>
      <c r="AA441" s="84"/>
      <c r="AC441" s="82"/>
      <c r="AD441" s="85"/>
    </row>
    <row r="442" spans="3:30" x14ac:dyDescent="0.25">
      <c r="C442" s="95"/>
      <c r="AA442" s="84"/>
      <c r="AC442" s="82"/>
      <c r="AD442" s="85"/>
    </row>
    <row r="443" spans="3:30" x14ac:dyDescent="0.25">
      <c r="C443" s="95"/>
      <c r="AA443" s="84"/>
      <c r="AC443" s="82"/>
      <c r="AD443" s="85"/>
    </row>
    <row r="444" spans="3:30" x14ac:dyDescent="0.25">
      <c r="C444" s="95"/>
      <c r="AA444" s="84"/>
      <c r="AC444" s="82"/>
      <c r="AD444" s="85"/>
    </row>
    <row r="445" spans="3:30" x14ac:dyDescent="0.25">
      <c r="C445" s="95"/>
      <c r="AA445" s="84"/>
      <c r="AC445" s="82"/>
      <c r="AD445" s="85"/>
    </row>
    <row r="446" spans="3:30" x14ac:dyDescent="0.25">
      <c r="C446" s="95"/>
      <c r="AA446" s="84"/>
      <c r="AC446" s="82"/>
      <c r="AD446" s="85"/>
    </row>
    <row r="447" spans="3:30" x14ac:dyDescent="0.25">
      <c r="C447" s="95"/>
      <c r="AA447" s="84"/>
      <c r="AC447" s="82"/>
      <c r="AD447" s="85"/>
    </row>
    <row r="448" spans="3:30" x14ac:dyDescent="0.25">
      <c r="C448" s="95"/>
      <c r="AA448" s="84"/>
      <c r="AC448" s="82"/>
      <c r="AD448" s="85"/>
    </row>
    <row r="449" spans="3:30" x14ac:dyDescent="0.25">
      <c r="C449" s="95"/>
      <c r="AA449" s="84"/>
      <c r="AC449" s="82"/>
      <c r="AD449" s="85"/>
    </row>
    <row r="450" spans="3:30" x14ac:dyDescent="0.25">
      <c r="C450" s="95"/>
      <c r="AA450" s="84"/>
      <c r="AC450" s="82"/>
      <c r="AD450" s="85"/>
    </row>
    <row r="451" spans="3:30" x14ac:dyDescent="0.25">
      <c r="C451" s="95"/>
      <c r="AA451" s="84"/>
      <c r="AC451" s="82"/>
      <c r="AD451" s="85"/>
    </row>
    <row r="452" spans="3:30" x14ac:dyDescent="0.25">
      <c r="C452" s="95"/>
      <c r="AA452" s="84"/>
      <c r="AC452" s="82"/>
      <c r="AD452" s="85"/>
    </row>
    <row r="453" spans="3:30" x14ac:dyDescent="0.25">
      <c r="C453" s="95"/>
      <c r="AA453" s="84"/>
      <c r="AC453" s="82"/>
      <c r="AD453" s="85"/>
    </row>
    <row r="454" spans="3:30" x14ac:dyDescent="0.25">
      <c r="C454" s="95"/>
      <c r="AA454" s="84"/>
      <c r="AC454" s="82"/>
      <c r="AD454" s="85"/>
    </row>
    <row r="455" spans="3:30" x14ac:dyDescent="0.25">
      <c r="C455" s="95"/>
      <c r="AA455" s="84"/>
      <c r="AC455" s="82"/>
      <c r="AD455" s="85"/>
    </row>
    <row r="456" spans="3:30" x14ac:dyDescent="0.25">
      <c r="C456" s="95"/>
      <c r="AA456" s="84"/>
      <c r="AC456" s="82"/>
      <c r="AD456" s="85"/>
    </row>
    <row r="457" spans="3:30" x14ac:dyDescent="0.25">
      <c r="C457" s="95"/>
      <c r="AA457" s="84"/>
      <c r="AC457" s="82"/>
      <c r="AD457" s="85"/>
    </row>
    <row r="458" spans="3:30" x14ac:dyDescent="0.25">
      <c r="C458" s="95"/>
      <c r="AA458" s="84"/>
      <c r="AC458" s="82"/>
      <c r="AD458" s="85"/>
    </row>
    <row r="459" spans="3:30" x14ac:dyDescent="0.25">
      <c r="C459" s="95"/>
      <c r="AA459" s="84"/>
      <c r="AC459" s="82"/>
      <c r="AD459" s="85"/>
    </row>
    <row r="460" spans="3:30" x14ac:dyDescent="0.25">
      <c r="C460" s="95"/>
      <c r="AA460" s="84"/>
      <c r="AC460" s="82"/>
      <c r="AD460" s="85"/>
    </row>
    <row r="461" spans="3:30" x14ac:dyDescent="0.25">
      <c r="C461" s="95"/>
      <c r="AA461" s="84"/>
      <c r="AC461" s="82"/>
      <c r="AD461" s="85"/>
    </row>
    <row r="462" spans="3:30" x14ac:dyDescent="0.25">
      <c r="C462" s="95"/>
      <c r="AA462" s="84"/>
      <c r="AC462" s="82"/>
      <c r="AD462" s="85"/>
    </row>
    <row r="463" spans="3:30" x14ac:dyDescent="0.25">
      <c r="C463" s="95"/>
      <c r="AA463" s="84"/>
      <c r="AC463" s="82"/>
      <c r="AD463" s="85"/>
    </row>
    <row r="464" spans="3:30" x14ac:dyDescent="0.25">
      <c r="C464" s="95"/>
      <c r="AA464" s="84"/>
      <c r="AC464" s="82"/>
      <c r="AD464" s="85"/>
    </row>
    <row r="465" spans="3:30" x14ac:dyDescent="0.25">
      <c r="C465" s="95"/>
      <c r="AA465" s="84"/>
      <c r="AC465" s="82"/>
      <c r="AD465" s="85"/>
    </row>
    <row r="466" spans="3:30" x14ac:dyDescent="0.25">
      <c r="C466" s="95"/>
      <c r="AA466" s="84"/>
      <c r="AC466" s="82"/>
      <c r="AD466" s="85"/>
    </row>
    <row r="467" spans="3:30" x14ac:dyDescent="0.25">
      <c r="C467" s="95"/>
      <c r="AA467" s="84"/>
      <c r="AC467" s="82"/>
      <c r="AD467" s="85"/>
    </row>
    <row r="468" spans="3:30" x14ac:dyDescent="0.25">
      <c r="C468" s="95"/>
      <c r="AA468" s="84"/>
      <c r="AC468" s="82"/>
      <c r="AD468" s="85"/>
    </row>
    <row r="469" spans="3:30" x14ac:dyDescent="0.25">
      <c r="C469" s="95"/>
      <c r="AA469" s="84"/>
      <c r="AC469" s="82"/>
      <c r="AD469" s="85"/>
    </row>
    <row r="470" spans="3:30" x14ac:dyDescent="0.25">
      <c r="C470" s="95"/>
      <c r="AA470" s="84"/>
      <c r="AC470" s="82"/>
      <c r="AD470" s="85"/>
    </row>
    <row r="471" spans="3:30" x14ac:dyDescent="0.25">
      <c r="C471" s="95"/>
      <c r="AA471" s="84"/>
      <c r="AC471" s="82"/>
      <c r="AD471" s="85"/>
    </row>
    <row r="472" spans="3:30" x14ac:dyDescent="0.25">
      <c r="C472" s="95"/>
      <c r="AA472" s="84"/>
      <c r="AC472" s="82"/>
      <c r="AD472" s="85"/>
    </row>
    <row r="473" spans="3:30" x14ac:dyDescent="0.25">
      <c r="C473" s="95"/>
      <c r="AA473" s="84"/>
      <c r="AC473" s="82"/>
      <c r="AD473" s="85"/>
    </row>
    <row r="474" spans="3:30" x14ac:dyDescent="0.25">
      <c r="C474" s="95"/>
      <c r="AA474" s="84"/>
      <c r="AC474" s="82"/>
      <c r="AD474" s="85"/>
    </row>
    <row r="475" spans="3:30" x14ac:dyDescent="0.25">
      <c r="C475" s="95"/>
      <c r="AA475" s="84"/>
      <c r="AC475" s="82"/>
      <c r="AD475" s="85"/>
    </row>
    <row r="476" spans="3:30" x14ac:dyDescent="0.25">
      <c r="C476" s="95"/>
      <c r="AA476" s="84"/>
      <c r="AC476" s="82"/>
      <c r="AD476" s="85"/>
    </row>
    <row r="477" spans="3:30" x14ac:dyDescent="0.25">
      <c r="C477" s="95"/>
      <c r="AA477" s="84"/>
      <c r="AC477" s="82"/>
      <c r="AD477" s="85"/>
    </row>
    <row r="478" spans="3:30" x14ac:dyDescent="0.25">
      <c r="C478" s="95"/>
      <c r="AA478" s="84"/>
      <c r="AC478" s="82"/>
      <c r="AD478" s="85"/>
    </row>
    <row r="479" spans="3:30" x14ac:dyDescent="0.25">
      <c r="C479" s="95"/>
      <c r="AA479" s="84"/>
      <c r="AC479" s="82"/>
      <c r="AD479" s="85"/>
    </row>
    <row r="480" spans="3:30" x14ac:dyDescent="0.25">
      <c r="C480" s="95"/>
      <c r="AA480" s="84"/>
      <c r="AC480" s="82"/>
      <c r="AD480" s="85"/>
    </row>
    <row r="481" spans="3:30" x14ac:dyDescent="0.25">
      <c r="C481" s="95"/>
      <c r="AA481" s="84"/>
      <c r="AC481" s="82"/>
      <c r="AD481" s="85"/>
    </row>
    <row r="482" spans="3:30" x14ac:dyDescent="0.25">
      <c r="C482" s="95"/>
      <c r="AA482" s="84"/>
      <c r="AC482" s="82"/>
      <c r="AD482" s="85"/>
    </row>
    <row r="483" spans="3:30" x14ac:dyDescent="0.25">
      <c r="C483" s="95"/>
      <c r="AA483" s="84"/>
      <c r="AC483" s="82"/>
      <c r="AD483" s="85"/>
    </row>
    <row r="484" spans="3:30" x14ac:dyDescent="0.25">
      <c r="C484" s="95"/>
      <c r="AA484" s="84"/>
      <c r="AC484" s="82"/>
      <c r="AD484" s="85"/>
    </row>
    <row r="485" spans="3:30" x14ac:dyDescent="0.25">
      <c r="C485" s="95"/>
      <c r="AA485" s="84"/>
      <c r="AC485" s="82"/>
      <c r="AD485" s="85"/>
    </row>
    <row r="486" spans="3:30" x14ac:dyDescent="0.25">
      <c r="C486" s="95"/>
      <c r="AA486" s="84"/>
      <c r="AC486" s="82"/>
      <c r="AD486" s="85"/>
    </row>
    <row r="487" spans="3:30" x14ac:dyDescent="0.25">
      <c r="C487" s="95"/>
      <c r="AA487" s="84"/>
      <c r="AC487" s="82"/>
      <c r="AD487" s="85"/>
    </row>
    <row r="488" spans="3:30" x14ac:dyDescent="0.25">
      <c r="C488" s="95"/>
      <c r="AA488" s="84"/>
      <c r="AC488" s="82"/>
      <c r="AD488" s="85"/>
    </row>
    <row r="489" spans="3:30" x14ac:dyDescent="0.25">
      <c r="C489" s="95"/>
      <c r="AA489" s="84"/>
      <c r="AC489" s="82"/>
      <c r="AD489" s="85"/>
    </row>
    <row r="490" spans="3:30" x14ac:dyDescent="0.25">
      <c r="C490" s="95"/>
      <c r="AA490" s="84"/>
      <c r="AC490" s="82"/>
      <c r="AD490" s="85"/>
    </row>
    <row r="491" spans="3:30" x14ac:dyDescent="0.25">
      <c r="C491" s="95"/>
      <c r="AA491" s="84"/>
      <c r="AC491" s="82"/>
      <c r="AD491" s="85"/>
    </row>
    <row r="492" spans="3:30" x14ac:dyDescent="0.25">
      <c r="C492" s="95"/>
      <c r="AA492" s="84"/>
      <c r="AC492" s="82"/>
      <c r="AD492" s="85"/>
    </row>
    <row r="493" spans="3:30" x14ac:dyDescent="0.25">
      <c r="C493" s="95"/>
      <c r="AA493" s="84"/>
      <c r="AC493" s="82"/>
      <c r="AD493" s="85"/>
    </row>
    <row r="494" spans="3:30" x14ac:dyDescent="0.25">
      <c r="C494" s="95"/>
      <c r="AA494" s="84"/>
      <c r="AC494" s="82"/>
      <c r="AD494" s="85"/>
    </row>
    <row r="495" spans="3:30" x14ac:dyDescent="0.25">
      <c r="C495" s="95"/>
      <c r="AA495" s="84"/>
      <c r="AC495" s="82"/>
      <c r="AD495" s="85"/>
    </row>
    <row r="496" spans="3:30" x14ac:dyDescent="0.25">
      <c r="C496" s="95"/>
      <c r="AA496" s="84"/>
      <c r="AC496" s="82"/>
      <c r="AD496" s="85"/>
    </row>
    <row r="497" spans="3:30" x14ac:dyDescent="0.25">
      <c r="C497" s="95"/>
      <c r="AA497" s="84"/>
      <c r="AC497" s="82"/>
      <c r="AD497" s="85"/>
    </row>
    <row r="498" spans="3:30" x14ac:dyDescent="0.25">
      <c r="C498" s="95"/>
      <c r="AA498" s="84"/>
      <c r="AC498" s="82"/>
      <c r="AD498" s="85"/>
    </row>
    <row r="499" spans="3:30" x14ac:dyDescent="0.25">
      <c r="C499" s="95"/>
      <c r="AA499" s="84"/>
      <c r="AC499" s="82"/>
      <c r="AD499" s="85"/>
    </row>
    <row r="500" spans="3:30" x14ac:dyDescent="0.25">
      <c r="C500" s="95"/>
      <c r="AA500" s="84"/>
      <c r="AC500" s="82"/>
      <c r="AD500" s="85"/>
    </row>
    <row r="501" spans="3:30" x14ac:dyDescent="0.25">
      <c r="C501" s="95"/>
      <c r="AA501" s="84"/>
      <c r="AC501" s="82"/>
      <c r="AD501" s="85"/>
    </row>
    <row r="502" spans="3:30" x14ac:dyDescent="0.25">
      <c r="C502" s="95"/>
      <c r="AA502" s="84"/>
      <c r="AC502" s="82"/>
      <c r="AD502" s="85"/>
    </row>
    <row r="503" spans="3:30" x14ac:dyDescent="0.25">
      <c r="C503" s="95"/>
      <c r="AA503" s="84"/>
      <c r="AC503" s="82"/>
      <c r="AD503" s="85"/>
    </row>
    <row r="504" spans="3:30" x14ac:dyDescent="0.25">
      <c r="C504" s="95"/>
      <c r="AA504" s="84"/>
      <c r="AC504" s="82"/>
      <c r="AD504" s="85"/>
    </row>
    <row r="505" spans="3:30" x14ac:dyDescent="0.25">
      <c r="C505" s="95"/>
      <c r="AA505" s="84"/>
      <c r="AC505" s="82"/>
      <c r="AD505" s="85"/>
    </row>
    <row r="506" spans="3:30" x14ac:dyDescent="0.25">
      <c r="C506" s="95"/>
      <c r="AA506" s="84"/>
      <c r="AC506" s="82"/>
      <c r="AD506" s="85"/>
    </row>
    <row r="507" spans="3:30" x14ac:dyDescent="0.25">
      <c r="C507" s="95"/>
      <c r="AA507" s="84"/>
      <c r="AC507" s="82"/>
      <c r="AD507" s="85"/>
    </row>
    <row r="508" spans="3:30" x14ac:dyDescent="0.25">
      <c r="C508" s="95"/>
      <c r="AA508" s="84"/>
      <c r="AC508" s="82"/>
      <c r="AD508" s="85"/>
    </row>
    <row r="509" spans="3:30" x14ac:dyDescent="0.25">
      <c r="C509" s="95"/>
      <c r="AA509" s="84"/>
      <c r="AC509" s="82"/>
      <c r="AD509" s="85"/>
    </row>
    <row r="510" spans="3:30" x14ac:dyDescent="0.25">
      <c r="C510" s="95"/>
      <c r="AA510" s="84"/>
      <c r="AC510" s="82"/>
      <c r="AD510" s="85"/>
    </row>
    <row r="511" spans="3:30" x14ac:dyDescent="0.25">
      <c r="C511" s="95"/>
      <c r="AA511" s="84"/>
      <c r="AC511" s="82"/>
      <c r="AD511" s="85"/>
    </row>
    <row r="512" spans="3:30" x14ac:dyDescent="0.25">
      <c r="C512" s="95"/>
      <c r="AA512" s="84"/>
      <c r="AC512" s="82"/>
      <c r="AD512" s="85"/>
    </row>
    <row r="513" spans="3:30" x14ac:dyDescent="0.25">
      <c r="C513" s="95"/>
      <c r="AA513" s="84"/>
      <c r="AC513" s="82"/>
      <c r="AD513" s="85"/>
    </row>
    <row r="514" spans="3:30" x14ac:dyDescent="0.25">
      <c r="C514" s="95"/>
      <c r="AA514" s="84"/>
      <c r="AC514" s="82"/>
      <c r="AD514" s="85"/>
    </row>
    <row r="515" spans="3:30" x14ac:dyDescent="0.25">
      <c r="C515" s="95"/>
      <c r="AA515" s="84"/>
      <c r="AC515" s="82"/>
      <c r="AD515" s="85"/>
    </row>
    <row r="516" spans="3:30" x14ac:dyDescent="0.25">
      <c r="C516" s="95"/>
      <c r="AA516" s="84"/>
      <c r="AC516" s="82"/>
      <c r="AD516" s="85"/>
    </row>
    <row r="517" spans="3:30" x14ac:dyDescent="0.25">
      <c r="C517" s="95"/>
      <c r="AA517" s="84"/>
      <c r="AC517" s="82"/>
      <c r="AD517" s="85"/>
    </row>
    <row r="518" spans="3:30" x14ac:dyDescent="0.25">
      <c r="C518" s="95"/>
      <c r="AA518" s="84"/>
      <c r="AC518" s="82"/>
      <c r="AD518" s="85"/>
    </row>
    <row r="519" spans="3:30" x14ac:dyDescent="0.25">
      <c r="C519" s="95"/>
      <c r="AA519" s="84"/>
      <c r="AC519" s="82"/>
      <c r="AD519" s="85"/>
    </row>
    <row r="520" spans="3:30" x14ac:dyDescent="0.25">
      <c r="C520" s="95"/>
      <c r="AA520" s="84"/>
      <c r="AC520" s="82"/>
      <c r="AD520" s="85"/>
    </row>
    <row r="521" spans="3:30" x14ac:dyDescent="0.25">
      <c r="C521" s="95"/>
      <c r="AA521" s="84"/>
      <c r="AC521" s="82"/>
      <c r="AD521" s="85"/>
    </row>
    <row r="522" spans="3:30" x14ac:dyDescent="0.25">
      <c r="C522" s="95"/>
      <c r="AA522" s="84"/>
      <c r="AC522" s="82"/>
      <c r="AD522" s="85"/>
    </row>
    <row r="523" spans="3:30" x14ac:dyDescent="0.25">
      <c r="C523" s="95"/>
      <c r="AA523" s="84"/>
      <c r="AC523" s="82"/>
      <c r="AD523" s="85"/>
    </row>
    <row r="524" spans="3:30" x14ac:dyDescent="0.25">
      <c r="C524" s="95"/>
      <c r="AA524" s="84"/>
      <c r="AC524" s="82"/>
      <c r="AD524" s="85"/>
    </row>
    <row r="525" spans="3:30" x14ac:dyDescent="0.25">
      <c r="C525" s="95"/>
      <c r="AA525" s="84"/>
      <c r="AC525" s="82"/>
      <c r="AD525" s="85"/>
    </row>
    <row r="526" spans="3:30" x14ac:dyDescent="0.25">
      <c r="C526" s="95"/>
      <c r="AA526" s="84"/>
      <c r="AC526" s="82"/>
      <c r="AD526" s="85"/>
    </row>
    <row r="527" spans="3:30" x14ac:dyDescent="0.25">
      <c r="C527" s="95"/>
      <c r="AA527" s="84"/>
      <c r="AC527" s="82"/>
      <c r="AD527" s="85"/>
    </row>
    <row r="528" spans="3:30" x14ac:dyDescent="0.25">
      <c r="C528" s="95"/>
      <c r="AA528" s="84"/>
      <c r="AC528" s="82"/>
      <c r="AD528" s="85"/>
    </row>
    <row r="529" spans="3:30" x14ac:dyDescent="0.25">
      <c r="C529" s="95"/>
      <c r="AA529" s="84"/>
      <c r="AC529" s="82"/>
      <c r="AD529" s="85"/>
    </row>
    <row r="530" spans="3:30" x14ac:dyDescent="0.25">
      <c r="C530" s="95"/>
      <c r="AA530" s="84"/>
      <c r="AC530" s="82"/>
      <c r="AD530" s="85"/>
    </row>
    <row r="531" spans="3:30" x14ac:dyDescent="0.25">
      <c r="C531" s="95"/>
      <c r="AA531" s="84"/>
      <c r="AC531" s="82"/>
      <c r="AD531" s="85"/>
    </row>
    <row r="532" spans="3:30" x14ac:dyDescent="0.25">
      <c r="C532" s="95"/>
      <c r="AA532" s="84"/>
      <c r="AC532" s="82"/>
      <c r="AD532" s="85"/>
    </row>
    <row r="533" spans="3:30" x14ac:dyDescent="0.25">
      <c r="C533" s="95"/>
      <c r="AA533" s="84"/>
      <c r="AC533" s="82"/>
      <c r="AD533" s="85"/>
    </row>
    <row r="534" spans="3:30" x14ac:dyDescent="0.25">
      <c r="C534" s="95"/>
      <c r="AA534" s="84"/>
      <c r="AC534" s="82"/>
      <c r="AD534" s="85"/>
    </row>
    <row r="535" spans="3:30" x14ac:dyDescent="0.25">
      <c r="C535" s="95"/>
      <c r="AA535" s="84"/>
      <c r="AC535" s="82"/>
      <c r="AD535" s="85"/>
    </row>
    <row r="536" spans="3:30" x14ac:dyDescent="0.25">
      <c r="C536" s="95"/>
      <c r="AA536" s="84"/>
      <c r="AC536" s="82"/>
      <c r="AD536" s="85"/>
    </row>
    <row r="537" spans="3:30" x14ac:dyDescent="0.25">
      <c r="C537" s="95"/>
      <c r="AA537" s="84"/>
      <c r="AC537" s="82"/>
      <c r="AD537" s="85"/>
    </row>
    <row r="538" spans="3:30" x14ac:dyDescent="0.25">
      <c r="C538" s="95"/>
      <c r="AA538" s="84"/>
      <c r="AC538" s="82"/>
      <c r="AD538" s="85"/>
    </row>
    <row r="539" spans="3:30" x14ac:dyDescent="0.25">
      <c r="C539" s="95"/>
      <c r="AA539" s="84"/>
      <c r="AC539" s="82"/>
      <c r="AD539" s="85"/>
    </row>
    <row r="540" spans="3:30" x14ac:dyDescent="0.25">
      <c r="C540" s="95"/>
      <c r="AA540" s="84"/>
      <c r="AC540" s="82"/>
      <c r="AD540" s="85"/>
    </row>
    <row r="541" spans="3:30" x14ac:dyDescent="0.25">
      <c r="C541" s="95"/>
      <c r="AA541" s="84"/>
      <c r="AC541" s="82"/>
      <c r="AD541" s="85"/>
    </row>
    <row r="542" spans="3:30" x14ac:dyDescent="0.25">
      <c r="C542" s="95"/>
      <c r="AA542" s="84"/>
      <c r="AC542" s="82"/>
      <c r="AD542" s="85"/>
    </row>
    <row r="543" spans="3:30" x14ac:dyDescent="0.25">
      <c r="C543" s="95"/>
      <c r="AA543" s="84"/>
      <c r="AC543" s="82"/>
      <c r="AD543" s="85"/>
    </row>
    <row r="544" spans="3:30" x14ac:dyDescent="0.25">
      <c r="C544" s="95"/>
      <c r="AA544" s="84"/>
      <c r="AC544" s="82"/>
      <c r="AD544" s="85"/>
    </row>
    <row r="545" spans="3:30" x14ac:dyDescent="0.25">
      <c r="C545" s="95"/>
      <c r="AA545" s="84"/>
      <c r="AC545" s="82"/>
      <c r="AD545" s="85"/>
    </row>
    <row r="546" spans="3:30" x14ac:dyDescent="0.25">
      <c r="C546" s="95"/>
      <c r="AA546" s="84"/>
      <c r="AC546" s="82"/>
      <c r="AD546" s="85"/>
    </row>
    <row r="547" spans="3:30" x14ac:dyDescent="0.25">
      <c r="C547" s="95"/>
      <c r="AA547" s="84"/>
      <c r="AC547" s="82"/>
      <c r="AD547" s="85"/>
    </row>
    <row r="548" spans="3:30" x14ac:dyDescent="0.25">
      <c r="C548" s="95"/>
      <c r="AA548" s="84"/>
      <c r="AC548" s="82"/>
      <c r="AD548" s="85"/>
    </row>
    <row r="549" spans="3:30" x14ac:dyDescent="0.25">
      <c r="C549" s="95"/>
      <c r="AA549" s="84"/>
      <c r="AC549" s="82"/>
      <c r="AD549" s="85"/>
    </row>
    <row r="550" spans="3:30" x14ac:dyDescent="0.25">
      <c r="C550" s="95"/>
      <c r="AA550" s="84"/>
      <c r="AC550" s="82"/>
      <c r="AD550" s="85"/>
    </row>
    <row r="551" spans="3:30" x14ac:dyDescent="0.25">
      <c r="C551" s="95"/>
      <c r="AA551" s="84"/>
      <c r="AC551" s="82"/>
      <c r="AD551" s="85"/>
    </row>
    <row r="552" spans="3:30" x14ac:dyDescent="0.25">
      <c r="C552" s="95"/>
      <c r="AA552" s="84"/>
      <c r="AC552" s="82"/>
      <c r="AD552" s="85"/>
    </row>
    <row r="553" spans="3:30" x14ac:dyDescent="0.25">
      <c r="C553" s="95"/>
      <c r="AA553" s="84"/>
      <c r="AC553" s="82"/>
      <c r="AD553" s="85"/>
    </row>
    <row r="554" spans="3:30" x14ac:dyDescent="0.25">
      <c r="C554" s="95"/>
      <c r="AA554" s="84"/>
      <c r="AC554" s="82"/>
      <c r="AD554" s="85"/>
    </row>
    <row r="555" spans="3:30" x14ac:dyDescent="0.25">
      <c r="C555" s="95"/>
      <c r="AA555" s="84"/>
      <c r="AC555" s="82"/>
      <c r="AD555" s="85"/>
    </row>
    <row r="556" spans="3:30" x14ac:dyDescent="0.25">
      <c r="C556" s="95"/>
      <c r="AA556" s="84"/>
      <c r="AC556" s="82"/>
      <c r="AD556" s="85"/>
    </row>
    <row r="557" spans="3:30" x14ac:dyDescent="0.25">
      <c r="C557" s="95"/>
      <c r="AA557" s="84"/>
      <c r="AC557" s="82"/>
      <c r="AD557" s="85"/>
    </row>
    <row r="558" spans="3:30" x14ac:dyDescent="0.25">
      <c r="C558" s="95"/>
      <c r="AA558" s="84"/>
      <c r="AC558" s="82"/>
      <c r="AD558" s="85"/>
    </row>
    <row r="559" spans="3:30" x14ac:dyDescent="0.25">
      <c r="C559" s="95"/>
      <c r="AA559" s="84"/>
      <c r="AC559" s="82"/>
      <c r="AD559" s="85"/>
    </row>
    <row r="560" spans="3:30" x14ac:dyDescent="0.25">
      <c r="C560" s="95"/>
      <c r="AA560" s="84"/>
      <c r="AC560" s="82"/>
      <c r="AD560" s="85"/>
    </row>
    <row r="561" spans="3:30" x14ac:dyDescent="0.25">
      <c r="C561" s="95"/>
      <c r="AA561" s="84"/>
      <c r="AC561" s="82"/>
      <c r="AD561" s="85"/>
    </row>
    <row r="562" spans="3:30" x14ac:dyDescent="0.25">
      <c r="C562" s="95"/>
      <c r="AA562" s="84"/>
      <c r="AC562" s="82"/>
      <c r="AD562" s="85"/>
    </row>
    <row r="563" spans="3:30" x14ac:dyDescent="0.25">
      <c r="C563" s="95"/>
      <c r="AA563" s="84"/>
      <c r="AC563" s="82"/>
      <c r="AD563" s="85"/>
    </row>
    <row r="564" spans="3:30" x14ac:dyDescent="0.25">
      <c r="C564" s="95"/>
      <c r="AA564" s="84"/>
      <c r="AC564" s="82"/>
      <c r="AD564" s="85"/>
    </row>
    <row r="565" spans="3:30" x14ac:dyDescent="0.25">
      <c r="C565" s="95"/>
      <c r="AA565" s="84"/>
      <c r="AC565" s="82"/>
      <c r="AD565" s="85"/>
    </row>
    <row r="566" spans="3:30" x14ac:dyDescent="0.25">
      <c r="C566" s="95"/>
      <c r="AA566" s="84"/>
      <c r="AC566" s="82"/>
      <c r="AD566" s="85"/>
    </row>
    <row r="567" spans="3:30" x14ac:dyDescent="0.25">
      <c r="C567" s="95"/>
      <c r="AA567" s="84"/>
      <c r="AC567" s="82"/>
      <c r="AD567" s="85"/>
    </row>
    <row r="568" spans="3:30" x14ac:dyDescent="0.25">
      <c r="C568" s="95"/>
      <c r="AA568" s="84"/>
      <c r="AC568" s="82"/>
      <c r="AD568" s="85"/>
    </row>
    <row r="569" spans="3:30" x14ac:dyDescent="0.25">
      <c r="C569" s="95"/>
      <c r="AA569" s="84"/>
      <c r="AC569" s="82"/>
      <c r="AD569" s="85"/>
    </row>
    <row r="570" spans="3:30" x14ac:dyDescent="0.25">
      <c r="C570" s="95"/>
      <c r="AA570" s="84"/>
      <c r="AC570" s="82"/>
      <c r="AD570" s="85"/>
    </row>
    <row r="571" spans="3:30" x14ac:dyDescent="0.25">
      <c r="C571" s="95"/>
      <c r="AA571" s="84"/>
      <c r="AC571" s="82"/>
      <c r="AD571" s="85"/>
    </row>
    <row r="572" spans="3:30" x14ac:dyDescent="0.25">
      <c r="C572" s="95"/>
      <c r="AA572" s="84"/>
      <c r="AC572" s="82"/>
      <c r="AD572" s="85"/>
    </row>
    <row r="573" spans="3:30" x14ac:dyDescent="0.25">
      <c r="C573" s="95"/>
      <c r="AA573" s="84"/>
      <c r="AC573" s="82"/>
      <c r="AD573" s="85"/>
    </row>
    <row r="574" spans="3:30" x14ac:dyDescent="0.25">
      <c r="C574" s="95"/>
      <c r="AA574" s="84"/>
      <c r="AC574" s="82"/>
      <c r="AD574" s="85"/>
    </row>
    <row r="575" spans="3:30" x14ac:dyDescent="0.25">
      <c r="C575" s="95"/>
      <c r="AA575" s="84"/>
      <c r="AC575" s="82"/>
      <c r="AD575" s="85"/>
    </row>
    <row r="576" spans="3:30" x14ac:dyDescent="0.25">
      <c r="C576" s="95"/>
      <c r="AA576" s="84"/>
      <c r="AC576" s="82"/>
      <c r="AD576" s="85"/>
    </row>
    <row r="577" spans="3:30" x14ac:dyDescent="0.25">
      <c r="C577" s="95"/>
      <c r="AA577" s="84"/>
      <c r="AC577" s="82"/>
      <c r="AD577" s="85"/>
    </row>
    <row r="578" spans="3:30" x14ac:dyDescent="0.25">
      <c r="C578" s="95"/>
      <c r="AA578" s="84"/>
      <c r="AC578" s="82"/>
      <c r="AD578" s="85"/>
    </row>
    <row r="579" spans="3:30" x14ac:dyDescent="0.25">
      <c r="C579" s="95"/>
      <c r="AA579" s="84"/>
      <c r="AC579" s="82"/>
      <c r="AD579" s="85"/>
    </row>
    <row r="580" spans="3:30" x14ac:dyDescent="0.25">
      <c r="C580" s="95"/>
      <c r="AA580" s="84"/>
      <c r="AC580" s="82"/>
      <c r="AD580" s="85"/>
    </row>
    <row r="581" spans="3:30" x14ac:dyDescent="0.25">
      <c r="C581" s="95"/>
      <c r="AA581" s="84"/>
      <c r="AC581" s="82"/>
      <c r="AD581" s="85"/>
    </row>
    <row r="582" spans="3:30" x14ac:dyDescent="0.25">
      <c r="C582" s="95"/>
      <c r="AA582" s="84"/>
      <c r="AC582" s="82"/>
      <c r="AD582" s="85"/>
    </row>
    <row r="583" spans="3:30" x14ac:dyDescent="0.25">
      <c r="C583" s="95"/>
      <c r="AA583" s="84"/>
      <c r="AC583" s="82"/>
      <c r="AD583" s="85"/>
    </row>
    <row r="584" spans="3:30" x14ac:dyDescent="0.25">
      <c r="C584" s="95"/>
      <c r="AA584" s="84"/>
      <c r="AC584" s="82"/>
      <c r="AD584" s="85"/>
    </row>
    <row r="585" spans="3:30" x14ac:dyDescent="0.25">
      <c r="C585" s="95"/>
      <c r="AA585" s="84"/>
      <c r="AC585" s="82"/>
      <c r="AD585" s="85"/>
    </row>
    <row r="586" spans="3:30" x14ac:dyDescent="0.25">
      <c r="C586" s="95"/>
      <c r="AA586" s="84"/>
      <c r="AC586" s="82"/>
      <c r="AD586" s="85"/>
    </row>
    <row r="587" spans="3:30" x14ac:dyDescent="0.25">
      <c r="C587" s="95"/>
      <c r="AA587" s="84"/>
      <c r="AC587" s="82"/>
      <c r="AD587" s="85"/>
    </row>
    <row r="588" spans="3:30" x14ac:dyDescent="0.25">
      <c r="C588" s="95"/>
      <c r="AA588" s="84"/>
      <c r="AC588" s="82"/>
      <c r="AD588" s="85"/>
    </row>
    <row r="589" spans="3:30" x14ac:dyDescent="0.25">
      <c r="C589" s="95"/>
      <c r="AA589" s="84"/>
      <c r="AC589" s="82"/>
      <c r="AD589" s="85"/>
    </row>
    <row r="590" spans="3:30" x14ac:dyDescent="0.25">
      <c r="C590" s="95"/>
      <c r="AA590" s="84"/>
      <c r="AC590" s="82"/>
      <c r="AD590" s="85"/>
    </row>
    <row r="591" spans="3:30" x14ac:dyDescent="0.25">
      <c r="C591" s="95"/>
      <c r="AA591" s="84"/>
      <c r="AC591" s="82"/>
      <c r="AD591" s="85"/>
    </row>
    <row r="592" spans="3:30" x14ac:dyDescent="0.25">
      <c r="C592" s="95"/>
      <c r="AA592" s="84"/>
      <c r="AC592" s="82"/>
      <c r="AD592" s="85"/>
    </row>
    <row r="593" spans="3:30" x14ac:dyDescent="0.25">
      <c r="C593" s="95"/>
      <c r="AA593" s="84"/>
      <c r="AC593" s="82"/>
      <c r="AD593" s="85"/>
    </row>
    <row r="594" spans="3:30" x14ac:dyDescent="0.25">
      <c r="C594" s="95"/>
      <c r="AA594" s="84"/>
      <c r="AC594" s="82"/>
      <c r="AD594" s="85"/>
    </row>
    <row r="595" spans="3:30" x14ac:dyDescent="0.25">
      <c r="C595" s="95"/>
      <c r="AA595" s="84"/>
      <c r="AC595" s="82"/>
      <c r="AD595" s="85"/>
    </row>
    <row r="596" spans="3:30" x14ac:dyDescent="0.25">
      <c r="C596" s="95"/>
      <c r="AA596" s="84"/>
      <c r="AC596" s="82"/>
      <c r="AD596" s="85"/>
    </row>
    <row r="597" spans="3:30" x14ac:dyDescent="0.25">
      <c r="C597" s="95"/>
      <c r="AA597" s="84"/>
      <c r="AC597" s="82"/>
      <c r="AD597" s="85"/>
    </row>
    <row r="598" spans="3:30" x14ac:dyDescent="0.25">
      <c r="C598" s="95"/>
      <c r="AA598" s="84"/>
      <c r="AC598" s="82"/>
      <c r="AD598" s="85"/>
    </row>
    <row r="599" spans="3:30" x14ac:dyDescent="0.25">
      <c r="C599" s="95"/>
      <c r="AA599" s="84"/>
      <c r="AC599" s="82"/>
      <c r="AD599" s="85"/>
    </row>
    <row r="600" spans="3:30" x14ac:dyDescent="0.25">
      <c r="C600" s="95"/>
      <c r="AA600" s="84"/>
      <c r="AC600" s="82"/>
      <c r="AD600" s="85"/>
    </row>
    <row r="601" spans="3:30" x14ac:dyDescent="0.25">
      <c r="C601" s="95"/>
      <c r="AA601" s="84"/>
      <c r="AC601" s="82"/>
      <c r="AD601" s="85"/>
    </row>
    <row r="602" spans="3:30" x14ac:dyDescent="0.25">
      <c r="C602" s="95"/>
      <c r="AA602" s="84"/>
      <c r="AC602" s="82"/>
      <c r="AD602" s="85"/>
    </row>
    <row r="603" spans="3:30" x14ac:dyDescent="0.25">
      <c r="C603" s="95"/>
      <c r="AA603" s="84"/>
      <c r="AC603" s="82"/>
      <c r="AD603" s="85"/>
    </row>
    <row r="604" spans="3:30" x14ac:dyDescent="0.25">
      <c r="C604" s="95"/>
      <c r="AA604" s="84"/>
      <c r="AC604" s="82"/>
      <c r="AD604" s="85"/>
    </row>
    <row r="605" spans="3:30" x14ac:dyDescent="0.25">
      <c r="C605" s="95"/>
      <c r="AA605" s="84"/>
      <c r="AC605" s="82"/>
      <c r="AD605" s="85"/>
    </row>
    <row r="606" spans="3:30" x14ac:dyDescent="0.25">
      <c r="C606" s="95"/>
      <c r="AA606" s="84"/>
      <c r="AC606" s="82"/>
      <c r="AD606" s="85"/>
    </row>
    <row r="607" spans="3:30" x14ac:dyDescent="0.25">
      <c r="C607" s="95"/>
      <c r="AA607" s="84"/>
      <c r="AC607" s="82"/>
      <c r="AD607" s="85"/>
    </row>
    <row r="608" spans="3:30" x14ac:dyDescent="0.25">
      <c r="C608" s="95"/>
      <c r="AA608" s="84"/>
      <c r="AC608" s="82"/>
      <c r="AD608" s="85"/>
    </row>
    <row r="609" spans="3:30" x14ac:dyDescent="0.25">
      <c r="C609" s="95"/>
      <c r="AA609" s="84"/>
      <c r="AC609" s="82"/>
      <c r="AD609" s="85"/>
    </row>
    <row r="610" spans="3:30" x14ac:dyDescent="0.25">
      <c r="C610" s="95"/>
      <c r="AA610" s="84"/>
      <c r="AC610" s="82"/>
      <c r="AD610" s="85"/>
    </row>
    <row r="611" spans="3:30" x14ac:dyDescent="0.25">
      <c r="C611" s="95"/>
      <c r="AA611" s="84"/>
      <c r="AC611" s="82"/>
      <c r="AD611" s="85"/>
    </row>
    <row r="612" spans="3:30" x14ac:dyDescent="0.25">
      <c r="C612" s="95"/>
      <c r="AA612" s="84"/>
      <c r="AC612" s="82"/>
      <c r="AD612" s="85"/>
    </row>
    <row r="613" spans="3:30" x14ac:dyDescent="0.25">
      <c r="C613" s="95"/>
      <c r="AA613" s="84"/>
      <c r="AC613" s="82"/>
      <c r="AD613" s="85"/>
    </row>
    <row r="614" spans="3:30" x14ac:dyDescent="0.25">
      <c r="C614" s="95"/>
      <c r="AA614" s="84"/>
      <c r="AC614" s="82"/>
      <c r="AD614" s="85"/>
    </row>
    <row r="615" spans="3:30" x14ac:dyDescent="0.25">
      <c r="C615" s="95"/>
      <c r="AA615" s="84"/>
      <c r="AC615" s="82"/>
      <c r="AD615" s="85"/>
    </row>
    <row r="616" spans="3:30" x14ac:dyDescent="0.25">
      <c r="C616" s="95"/>
      <c r="AA616" s="84"/>
      <c r="AC616" s="82"/>
      <c r="AD616" s="85"/>
    </row>
    <row r="617" spans="3:30" x14ac:dyDescent="0.25">
      <c r="C617" s="95"/>
      <c r="AA617" s="84"/>
      <c r="AC617" s="82"/>
      <c r="AD617" s="85"/>
    </row>
    <row r="618" spans="3:30" x14ac:dyDescent="0.25">
      <c r="C618" s="95"/>
      <c r="AA618" s="84"/>
      <c r="AC618" s="82"/>
      <c r="AD618" s="85"/>
    </row>
    <row r="619" spans="3:30" x14ac:dyDescent="0.25">
      <c r="C619" s="95"/>
      <c r="AA619" s="84"/>
      <c r="AC619" s="82"/>
      <c r="AD619" s="85"/>
    </row>
    <row r="620" spans="3:30" x14ac:dyDescent="0.25">
      <c r="C620" s="95"/>
      <c r="AA620" s="84"/>
      <c r="AC620" s="82"/>
      <c r="AD620" s="85"/>
    </row>
    <row r="621" spans="3:30" x14ac:dyDescent="0.25">
      <c r="C621" s="95"/>
      <c r="AA621" s="84"/>
      <c r="AC621" s="82"/>
      <c r="AD621" s="85"/>
    </row>
    <row r="622" spans="3:30" x14ac:dyDescent="0.25">
      <c r="C622" s="95"/>
      <c r="AA622" s="84"/>
      <c r="AC622" s="82"/>
      <c r="AD622" s="85"/>
    </row>
    <row r="623" spans="3:30" x14ac:dyDescent="0.25">
      <c r="C623" s="95"/>
      <c r="AA623" s="84"/>
      <c r="AC623" s="82"/>
      <c r="AD623" s="85"/>
    </row>
    <row r="624" spans="3:30" x14ac:dyDescent="0.25">
      <c r="C624" s="95"/>
      <c r="AA624" s="84"/>
      <c r="AC624" s="82"/>
      <c r="AD624" s="85"/>
    </row>
    <row r="625" spans="3:30" x14ac:dyDescent="0.25">
      <c r="C625" s="95"/>
      <c r="AA625" s="84"/>
      <c r="AC625" s="82"/>
      <c r="AD625" s="85"/>
    </row>
    <row r="626" spans="3:30" x14ac:dyDescent="0.25">
      <c r="C626" s="95"/>
      <c r="AA626" s="84"/>
      <c r="AC626" s="82"/>
      <c r="AD626" s="85"/>
    </row>
    <row r="627" spans="3:30" x14ac:dyDescent="0.25">
      <c r="C627" s="95"/>
      <c r="AA627" s="84"/>
      <c r="AC627" s="82"/>
      <c r="AD627" s="85"/>
    </row>
    <row r="628" spans="3:30" x14ac:dyDescent="0.25">
      <c r="C628" s="95"/>
      <c r="AA628" s="84"/>
      <c r="AC628" s="82"/>
      <c r="AD628" s="85"/>
    </row>
    <row r="629" spans="3:30" x14ac:dyDescent="0.25">
      <c r="C629" s="95"/>
      <c r="AA629" s="84"/>
      <c r="AC629" s="82"/>
      <c r="AD629" s="85"/>
    </row>
    <row r="630" spans="3:30" x14ac:dyDescent="0.25">
      <c r="C630" s="95"/>
      <c r="AA630" s="84"/>
      <c r="AC630" s="82"/>
      <c r="AD630" s="85"/>
    </row>
    <row r="631" spans="3:30" x14ac:dyDescent="0.25">
      <c r="C631" s="95"/>
      <c r="AA631" s="84"/>
      <c r="AC631" s="82"/>
      <c r="AD631" s="85"/>
    </row>
    <row r="632" spans="3:30" x14ac:dyDescent="0.25">
      <c r="C632" s="95"/>
      <c r="AA632" s="84"/>
      <c r="AC632" s="82"/>
      <c r="AD632" s="85"/>
    </row>
    <row r="633" spans="3:30" x14ac:dyDescent="0.25">
      <c r="C633" s="95"/>
      <c r="AA633" s="84"/>
      <c r="AC633" s="82"/>
      <c r="AD633" s="85"/>
    </row>
    <row r="634" spans="3:30" x14ac:dyDescent="0.25">
      <c r="C634" s="95"/>
      <c r="AA634" s="84"/>
      <c r="AC634" s="82"/>
      <c r="AD634" s="85"/>
    </row>
    <row r="635" spans="3:30" x14ac:dyDescent="0.25">
      <c r="C635" s="95"/>
      <c r="AA635" s="84"/>
      <c r="AC635" s="82"/>
      <c r="AD635" s="85"/>
    </row>
    <row r="636" spans="3:30" x14ac:dyDescent="0.25">
      <c r="C636" s="95"/>
      <c r="AA636" s="84"/>
      <c r="AC636" s="82"/>
      <c r="AD636" s="85"/>
    </row>
    <row r="637" spans="3:30" x14ac:dyDescent="0.25">
      <c r="C637" s="95"/>
      <c r="AA637" s="84"/>
      <c r="AC637" s="82"/>
      <c r="AD637" s="85"/>
    </row>
    <row r="638" spans="3:30" x14ac:dyDescent="0.25">
      <c r="C638" s="95"/>
      <c r="AA638" s="84"/>
      <c r="AC638" s="82"/>
      <c r="AD638" s="85"/>
    </row>
    <row r="639" spans="3:30" x14ac:dyDescent="0.25">
      <c r="C639" s="95"/>
      <c r="AA639" s="84"/>
      <c r="AC639" s="82"/>
      <c r="AD639" s="85"/>
    </row>
    <row r="640" spans="3:30" x14ac:dyDescent="0.25">
      <c r="C640" s="95"/>
      <c r="AA640" s="84"/>
      <c r="AC640" s="82"/>
      <c r="AD640" s="85"/>
    </row>
    <row r="641" spans="3:30" x14ac:dyDescent="0.25">
      <c r="C641" s="95"/>
      <c r="AA641" s="84"/>
      <c r="AC641" s="82"/>
      <c r="AD641" s="85"/>
    </row>
    <row r="642" spans="3:30" x14ac:dyDescent="0.25">
      <c r="C642" s="95"/>
      <c r="AA642" s="84"/>
      <c r="AC642" s="82"/>
      <c r="AD642" s="85"/>
    </row>
    <row r="643" spans="3:30" x14ac:dyDescent="0.25">
      <c r="C643" s="95"/>
      <c r="AA643" s="84"/>
      <c r="AC643" s="82"/>
      <c r="AD643" s="85"/>
    </row>
    <row r="644" spans="3:30" x14ac:dyDescent="0.25">
      <c r="C644" s="95"/>
      <c r="AA644" s="84"/>
      <c r="AC644" s="82"/>
      <c r="AD644" s="85"/>
    </row>
    <row r="645" spans="3:30" x14ac:dyDescent="0.25">
      <c r="C645" s="95"/>
      <c r="AA645" s="84"/>
      <c r="AC645" s="82"/>
      <c r="AD645" s="85"/>
    </row>
    <row r="646" spans="3:30" x14ac:dyDescent="0.25">
      <c r="C646" s="95"/>
      <c r="AA646" s="84"/>
      <c r="AC646" s="82"/>
      <c r="AD646" s="85"/>
    </row>
    <row r="647" spans="3:30" x14ac:dyDescent="0.25">
      <c r="C647" s="95"/>
      <c r="AA647" s="84"/>
      <c r="AC647" s="82"/>
      <c r="AD647" s="85"/>
    </row>
    <row r="648" spans="3:30" x14ac:dyDescent="0.25">
      <c r="C648" s="95"/>
      <c r="AA648" s="84"/>
      <c r="AC648" s="82"/>
      <c r="AD648" s="85"/>
    </row>
    <row r="649" spans="3:30" x14ac:dyDescent="0.25">
      <c r="C649" s="95"/>
      <c r="AA649" s="84"/>
      <c r="AC649" s="82"/>
      <c r="AD649" s="85"/>
    </row>
    <row r="650" spans="3:30" x14ac:dyDescent="0.25">
      <c r="C650" s="95"/>
      <c r="AA650" s="84"/>
      <c r="AC650" s="82"/>
      <c r="AD650" s="85"/>
    </row>
    <row r="651" spans="3:30" x14ac:dyDescent="0.25">
      <c r="C651" s="95"/>
      <c r="AA651" s="84"/>
      <c r="AC651" s="82"/>
      <c r="AD651" s="85"/>
    </row>
    <row r="652" spans="3:30" x14ac:dyDescent="0.25">
      <c r="C652" s="95"/>
      <c r="AA652" s="84"/>
      <c r="AC652" s="82"/>
      <c r="AD652" s="85"/>
    </row>
    <row r="653" spans="3:30" x14ac:dyDescent="0.25">
      <c r="C653" s="95"/>
      <c r="AA653" s="84"/>
      <c r="AC653" s="82"/>
      <c r="AD653" s="85"/>
    </row>
    <row r="654" spans="3:30" x14ac:dyDescent="0.25">
      <c r="C654" s="95"/>
      <c r="AA654" s="84"/>
      <c r="AC654" s="82"/>
      <c r="AD654" s="85"/>
    </row>
    <row r="655" spans="3:30" x14ac:dyDescent="0.25">
      <c r="C655" s="95"/>
      <c r="AA655" s="84"/>
      <c r="AC655" s="82"/>
      <c r="AD655" s="85"/>
    </row>
    <row r="656" spans="3:30" x14ac:dyDescent="0.25">
      <c r="C656" s="95"/>
      <c r="AA656" s="84"/>
      <c r="AC656" s="82"/>
      <c r="AD656" s="85"/>
    </row>
    <row r="657" spans="3:30" x14ac:dyDescent="0.25">
      <c r="C657" s="95"/>
      <c r="AA657" s="84"/>
      <c r="AC657" s="82"/>
      <c r="AD657" s="85"/>
    </row>
    <row r="658" spans="3:30" x14ac:dyDescent="0.25">
      <c r="C658" s="95"/>
      <c r="AA658" s="84"/>
      <c r="AC658" s="82"/>
      <c r="AD658" s="85"/>
    </row>
    <row r="659" spans="3:30" x14ac:dyDescent="0.25">
      <c r="C659" s="95"/>
      <c r="AA659" s="84"/>
      <c r="AC659" s="82"/>
      <c r="AD659" s="85"/>
    </row>
    <row r="660" spans="3:30" x14ac:dyDescent="0.25">
      <c r="C660" s="95"/>
      <c r="AA660" s="84"/>
      <c r="AC660" s="82"/>
      <c r="AD660" s="85"/>
    </row>
    <row r="661" spans="3:30" x14ac:dyDescent="0.25">
      <c r="C661" s="95"/>
      <c r="AA661" s="84"/>
      <c r="AC661" s="82"/>
      <c r="AD661" s="85"/>
    </row>
    <row r="662" spans="3:30" x14ac:dyDescent="0.25">
      <c r="C662" s="95"/>
      <c r="AA662" s="84"/>
      <c r="AC662" s="82"/>
      <c r="AD662" s="85"/>
    </row>
    <row r="663" spans="3:30" x14ac:dyDescent="0.25">
      <c r="C663" s="95"/>
      <c r="AA663" s="84"/>
      <c r="AC663" s="82"/>
      <c r="AD663" s="85"/>
    </row>
    <row r="664" spans="3:30" x14ac:dyDescent="0.25">
      <c r="C664" s="95"/>
      <c r="AA664" s="84"/>
      <c r="AC664" s="82"/>
      <c r="AD664" s="85"/>
    </row>
    <row r="665" spans="3:30" x14ac:dyDescent="0.25">
      <c r="C665" s="95"/>
      <c r="AA665" s="84"/>
      <c r="AC665" s="82"/>
      <c r="AD665" s="85"/>
    </row>
    <row r="666" spans="3:30" x14ac:dyDescent="0.25">
      <c r="C666" s="95"/>
      <c r="AA666" s="84"/>
      <c r="AC666" s="82"/>
      <c r="AD666" s="85"/>
    </row>
    <row r="667" spans="3:30" x14ac:dyDescent="0.25">
      <c r="C667" s="95"/>
      <c r="AA667" s="84"/>
      <c r="AC667" s="82"/>
      <c r="AD667" s="85"/>
    </row>
    <row r="668" spans="3:30" x14ac:dyDescent="0.25">
      <c r="C668" s="95"/>
      <c r="AA668" s="84"/>
      <c r="AC668" s="82"/>
      <c r="AD668" s="85"/>
    </row>
    <row r="669" spans="3:30" x14ac:dyDescent="0.25">
      <c r="C669" s="95"/>
      <c r="AA669" s="84"/>
      <c r="AC669" s="82"/>
      <c r="AD669" s="85"/>
    </row>
    <row r="670" spans="3:30" x14ac:dyDescent="0.25">
      <c r="C670" s="95"/>
      <c r="AA670" s="84"/>
      <c r="AC670" s="82"/>
      <c r="AD670" s="85"/>
    </row>
    <row r="671" spans="3:30" x14ac:dyDescent="0.25">
      <c r="C671" s="95"/>
      <c r="AA671" s="84"/>
      <c r="AC671" s="82"/>
      <c r="AD671" s="85"/>
    </row>
    <row r="672" spans="3:30" x14ac:dyDescent="0.25">
      <c r="C672" s="95"/>
      <c r="AA672" s="84"/>
      <c r="AC672" s="82"/>
      <c r="AD672" s="85"/>
    </row>
    <row r="673" spans="3:30" x14ac:dyDescent="0.25">
      <c r="C673" s="95"/>
      <c r="AA673" s="84"/>
      <c r="AC673" s="82"/>
      <c r="AD673" s="85"/>
    </row>
    <row r="674" spans="3:30" x14ac:dyDescent="0.25">
      <c r="C674" s="95"/>
      <c r="AA674" s="84"/>
      <c r="AC674" s="82"/>
      <c r="AD674" s="85"/>
    </row>
    <row r="675" spans="3:30" x14ac:dyDescent="0.25">
      <c r="C675" s="95"/>
      <c r="AA675" s="84"/>
      <c r="AC675" s="82"/>
      <c r="AD675" s="85"/>
    </row>
    <row r="676" spans="3:30" x14ac:dyDescent="0.25">
      <c r="C676" s="95"/>
      <c r="AA676" s="84"/>
      <c r="AC676" s="82"/>
      <c r="AD676" s="85"/>
    </row>
    <row r="677" spans="3:30" x14ac:dyDescent="0.25">
      <c r="C677" s="95"/>
      <c r="AA677" s="84"/>
      <c r="AC677" s="82"/>
      <c r="AD677" s="85"/>
    </row>
    <row r="678" spans="3:30" x14ac:dyDescent="0.25">
      <c r="C678" s="95"/>
      <c r="AA678" s="84"/>
      <c r="AC678" s="82"/>
      <c r="AD678" s="85"/>
    </row>
    <row r="679" spans="3:30" x14ac:dyDescent="0.25">
      <c r="C679" s="95"/>
      <c r="AA679" s="84"/>
      <c r="AC679" s="82"/>
      <c r="AD679" s="85"/>
    </row>
    <row r="680" spans="3:30" x14ac:dyDescent="0.25">
      <c r="C680" s="95"/>
      <c r="AA680" s="84"/>
      <c r="AC680" s="82"/>
      <c r="AD680" s="85"/>
    </row>
    <row r="681" spans="3:30" x14ac:dyDescent="0.25">
      <c r="C681" s="95"/>
      <c r="AA681" s="84"/>
      <c r="AC681" s="82"/>
      <c r="AD681" s="85"/>
    </row>
    <row r="682" spans="3:30" x14ac:dyDescent="0.25">
      <c r="C682" s="95"/>
      <c r="AA682" s="84"/>
      <c r="AC682" s="82"/>
      <c r="AD682" s="85"/>
    </row>
    <row r="683" spans="3:30" x14ac:dyDescent="0.25">
      <c r="C683" s="95"/>
      <c r="AA683" s="84"/>
      <c r="AC683" s="82"/>
      <c r="AD683" s="85"/>
    </row>
    <row r="684" spans="3:30" x14ac:dyDescent="0.25">
      <c r="C684" s="95"/>
      <c r="AA684" s="84"/>
      <c r="AC684" s="82"/>
      <c r="AD684" s="85"/>
    </row>
    <row r="685" spans="3:30" x14ac:dyDescent="0.25">
      <c r="C685" s="95"/>
      <c r="AA685" s="84"/>
      <c r="AC685" s="82"/>
      <c r="AD685" s="85"/>
    </row>
    <row r="686" spans="3:30" x14ac:dyDescent="0.25">
      <c r="C686" s="95"/>
      <c r="AA686" s="84"/>
      <c r="AC686" s="82"/>
      <c r="AD686" s="85"/>
    </row>
    <row r="687" spans="3:30" x14ac:dyDescent="0.25">
      <c r="C687" s="95"/>
      <c r="AA687" s="84"/>
      <c r="AC687" s="82"/>
      <c r="AD687" s="85"/>
    </row>
    <row r="688" spans="3:30" x14ac:dyDescent="0.25">
      <c r="C688" s="95"/>
      <c r="AA688" s="84"/>
      <c r="AC688" s="82"/>
      <c r="AD688" s="85"/>
    </row>
    <row r="689" spans="3:30" x14ac:dyDescent="0.25">
      <c r="C689" s="95"/>
      <c r="AA689" s="84"/>
      <c r="AC689" s="82"/>
      <c r="AD689" s="85"/>
    </row>
    <row r="690" spans="3:30" x14ac:dyDescent="0.25">
      <c r="C690" s="95"/>
      <c r="AA690" s="84"/>
      <c r="AC690" s="82"/>
      <c r="AD690" s="85"/>
    </row>
    <row r="691" spans="3:30" x14ac:dyDescent="0.25">
      <c r="C691" s="95"/>
      <c r="AA691" s="84"/>
      <c r="AC691" s="82"/>
      <c r="AD691" s="85"/>
    </row>
    <row r="692" spans="3:30" x14ac:dyDescent="0.25">
      <c r="C692" s="95"/>
      <c r="AA692" s="84"/>
      <c r="AC692" s="82"/>
      <c r="AD692" s="85"/>
    </row>
    <row r="693" spans="3:30" x14ac:dyDescent="0.25">
      <c r="C693" s="95"/>
      <c r="AA693" s="84"/>
      <c r="AC693" s="82"/>
      <c r="AD693" s="85"/>
    </row>
    <row r="694" spans="3:30" x14ac:dyDescent="0.25">
      <c r="C694" s="95"/>
      <c r="AA694" s="84"/>
      <c r="AC694" s="82"/>
      <c r="AD694" s="85"/>
    </row>
    <row r="695" spans="3:30" x14ac:dyDescent="0.25">
      <c r="C695" s="95"/>
      <c r="AA695" s="84"/>
      <c r="AC695" s="82"/>
      <c r="AD695" s="85"/>
    </row>
    <row r="696" spans="3:30" x14ac:dyDescent="0.25">
      <c r="C696" s="95"/>
      <c r="AA696" s="84"/>
      <c r="AC696" s="82"/>
      <c r="AD696" s="85"/>
    </row>
    <row r="697" spans="3:30" x14ac:dyDescent="0.25">
      <c r="C697" s="95"/>
      <c r="AA697" s="84"/>
      <c r="AC697" s="82"/>
      <c r="AD697" s="85"/>
    </row>
    <row r="698" spans="3:30" x14ac:dyDescent="0.25">
      <c r="C698" s="95"/>
      <c r="AA698" s="84"/>
      <c r="AC698" s="82"/>
      <c r="AD698" s="85"/>
    </row>
    <row r="699" spans="3:30" x14ac:dyDescent="0.25">
      <c r="C699" s="95"/>
      <c r="AA699" s="84"/>
      <c r="AC699" s="82"/>
      <c r="AD699" s="85"/>
    </row>
    <row r="700" spans="3:30" x14ac:dyDescent="0.25">
      <c r="C700" s="95"/>
      <c r="AA700" s="84"/>
      <c r="AC700" s="82"/>
      <c r="AD700" s="85"/>
    </row>
    <row r="701" spans="3:30" x14ac:dyDescent="0.25">
      <c r="C701" s="95"/>
      <c r="AA701" s="84"/>
      <c r="AC701" s="82"/>
      <c r="AD701" s="85"/>
    </row>
    <row r="702" spans="3:30" x14ac:dyDescent="0.25">
      <c r="C702" s="95"/>
      <c r="AA702" s="84"/>
      <c r="AC702" s="82"/>
      <c r="AD702" s="85"/>
    </row>
    <row r="703" spans="3:30" x14ac:dyDescent="0.25">
      <c r="C703" s="95"/>
      <c r="AA703" s="84"/>
      <c r="AC703" s="82"/>
      <c r="AD703" s="85"/>
    </row>
    <row r="704" spans="3:30" x14ac:dyDescent="0.25">
      <c r="C704" s="95"/>
      <c r="AA704" s="84"/>
      <c r="AC704" s="82"/>
      <c r="AD704" s="85"/>
    </row>
    <row r="705" spans="3:30" x14ac:dyDescent="0.25">
      <c r="C705" s="95"/>
      <c r="AA705" s="84"/>
      <c r="AC705" s="82"/>
      <c r="AD705" s="85"/>
    </row>
    <row r="706" spans="3:30" x14ac:dyDescent="0.25">
      <c r="C706" s="95"/>
      <c r="AA706" s="84"/>
      <c r="AC706" s="82"/>
      <c r="AD706" s="85"/>
    </row>
    <row r="707" spans="3:30" x14ac:dyDescent="0.25">
      <c r="C707" s="95"/>
      <c r="AA707" s="84"/>
      <c r="AC707" s="82"/>
      <c r="AD707" s="85"/>
    </row>
    <row r="708" spans="3:30" x14ac:dyDescent="0.25">
      <c r="C708" s="95"/>
      <c r="AA708" s="84"/>
      <c r="AC708" s="82"/>
      <c r="AD708" s="85"/>
    </row>
    <row r="709" spans="3:30" x14ac:dyDescent="0.25">
      <c r="C709" s="95"/>
      <c r="AA709" s="84"/>
      <c r="AC709" s="82"/>
      <c r="AD709" s="85"/>
    </row>
    <row r="710" spans="3:30" x14ac:dyDescent="0.25">
      <c r="C710" s="95"/>
      <c r="AA710" s="84"/>
      <c r="AC710" s="82"/>
      <c r="AD710" s="85"/>
    </row>
    <row r="711" spans="3:30" x14ac:dyDescent="0.25">
      <c r="C711" s="95"/>
      <c r="AA711" s="84"/>
      <c r="AC711" s="82"/>
      <c r="AD711" s="85"/>
    </row>
    <row r="712" spans="3:30" x14ac:dyDescent="0.25">
      <c r="C712" s="95"/>
      <c r="AA712" s="84"/>
      <c r="AC712" s="82"/>
      <c r="AD712" s="85"/>
    </row>
    <row r="713" spans="3:30" x14ac:dyDescent="0.25">
      <c r="C713" s="95"/>
      <c r="AA713" s="84"/>
      <c r="AC713" s="82"/>
      <c r="AD713" s="85"/>
    </row>
    <row r="714" spans="3:30" x14ac:dyDescent="0.25">
      <c r="C714" s="95"/>
      <c r="AA714" s="84"/>
      <c r="AC714" s="82"/>
      <c r="AD714" s="85"/>
    </row>
    <row r="715" spans="3:30" x14ac:dyDescent="0.25">
      <c r="C715" s="95"/>
      <c r="AA715" s="84"/>
      <c r="AC715" s="82"/>
      <c r="AD715" s="85"/>
    </row>
    <row r="716" spans="3:30" x14ac:dyDescent="0.25">
      <c r="C716" s="95"/>
      <c r="AA716" s="84"/>
      <c r="AC716" s="82"/>
      <c r="AD716" s="85"/>
    </row>
    <row r="717" spans="3:30" x14ac:dyDescent="0.25">
      <c r="C717" s="95"/>
      <c r="AA717" s="84"/>
      <c r="AC717" s="82"/>
      <c r="AD717" s="85"/>
    </row>
    <row r="718" spans="3:30" x14ac:dyDescent="0.25">
      <c r="C718" s="95"/>
      <c r="AA718" s="84"/>
      <c r="AC718" s="82"/>
      <c r="AD718" s="85"/>
    </row>
    <row r="719" spans="3:30" x14ac:dyDescent="0.25">
      <c r="C719" s="95"/>
      <c r="AA719" s="84"/>
      <c r="AC719" s="82"/>
      <c r="AD719" s="85"/>
    </row>
    <row r="720" spans="3:30" x14ac:dyDescent="0.25">
      <c r="C720" s="95"/>
      <c r="AA720" s="84"/>
      <c r="AC720" s="82"/>
      <c r="AD720" s="85"/>
    </row>
    <row r="721" spans="3:30" x14ac:dyDescent="0.25">
      <c r="C721" s="95"/>
      <c r="AA721" s="84"/>
      <c r="AC721" s="82"/>
      <c r="AD721" s="85"/>
    </row>
    <row r="722" spans="3:30" x14ac:dyDescent="0.25">
      <c r="C722" s="95"/>
      <c r="AA722" s="84"/>
      <c r="AC722" s="82"/>
      <c r="AD722" s="85"/>
    </row>
    <row r="723" spans="3:30" x14ac:dyDescent="0.25">
      <c r="C723" s="95"/>
      <c r="AA723" s="84"/>
      <c r="AC723" s="82"/>
      <c r="AD723" s="85"/>
    </row>
    <row r="724" spans="3:30" x14ac:dyDescent="0.25">
      <c r="C724" s="95"/>
      <c r="AA724" s="84"/>
      <c r="AC724" s="82"/>
      <c r="AD724" s="85"/>
    </row>
    <row r="725" spans="3:30" x14ac:dyDescent="0.25">
      <c r="C725" s="95"/>
      <c r="AA725" s="84"/>
      <c r="AC725" s="82"/>
      <c r="AD725" s="85"/>
    </row>
    <row r="726" spans="3:30" x14ac:dyDescent="0.25">
      <c r="C726" s="95"/>
      <c r="AA726" s="84"/>
      <c r="AC726" s="82"/>
      <c r="AD726" s="85"/>
    </row>
    <row r="727" spans="3:30" x14ac:dyDescent="0.25">
      <c r="C727" s="95"/>
      <c r="AA727" s="84"/>
      <c r="AC727" s="82"/>
      <c r="AD727" s="85"/>
    </row>
    <row r="728" spans="3:30" x14ac:dyDescent="0.25">
      <c r="C728" s="95"/>
      <c r="AA728" s="84"/>
      <c r="AC728" s="82"/>
      <c r="AD728" s="85"/>
    </row>
    <row r="729" spans="3:30" x14ac:dyDescent="0.25">
      <c r="C729" s="95"/>
      <c r="AA729" s="84"/>
      <c r="AC729" s="82"/>
      <c r="AD729" s="85"/>
    </row>
    <row r="730" spans="3:30" x14ac:dyDescent="0.25">
      <c r="C730" s="95"/>
      <c r="AA730" s="84"/>
      <c r="AC730" s="82"/>
      <c r="AD730" s="85"/>
    </row>
    <row r="731" spans="3:30" x14ac:dyDescent="0.25">
      <c r="C731" s="95"/>
      <c r="AA731" s="84"/>
      <c r="AC731" s="82"/>
      <c r="AD731" s="85"/>
    </row>
    <row r="732" spans="3:30" x14ac:dyDescent="0.25">
      <c r="C732" s="95"/>
      <c r="AA732" s="84"/>
      <c r="AC732" s="82"/>
      <c r="AD732" s="85"/>
    </row>
    <row r="733" spans="3:30" x14ac:dyDescent="0.25">
      <c r="C733" s="95"/>
      <c r="AA733" s="84"/>
      <c r="AC733" s="82"/>
      <c r="AD733" s="85"/>
    </row>
    <row r="734" spans="3:30" x14ac:dyDescent="0.25">
      <c r="C734" s="95"/>
      <c r="AA734" s="84"/>
      <c r="AC734" s="82"/>
      <c r="AD734" s="85"/>
    </row>
    <row r="735" spans="3:30" x14ac:dyDescent="0.25">
      <c r="C735" s="95"/>
      <c r="AA735" s="84"/>
      <c r="AC735" s="82"/>
      <c r="AD735" s="85"/>
    </row>
    <row r="736" spans="3:30" x14ac:dyDescent="0.25">
      <c r="C736" s="95"/>
      <c r="AA736" s="84"/>
      <c r="AC736" s="82"/>
      <c r="AD736" s="85"/>
    </row>
    <row r="737" spans="3:30" x14ac:dyDescent="0.25">
      <c r="C737" s="95"/>
      <c r="AA737" s="84"/>
      <c r="AC737" s="82"/>
      <c r="AD737" s="85"/>
    </row>
    <row r="738" spans="3:30" x14ac:dyDescent="0.25">
      <c r="C738" s="95"/>
      <c r="AA738" s="84"/>
      <c r="AC738" s="82"/>
      <c r="AD738" s="85"/>
    </row>
    <row r="739" spans="3:30" x14ac:dyDescent="0.25">
      <c r="C739" s="95"/>
      <c r="AA739" s="84"/>
      <c r="AC739" s="82"/>
      <c r="AD739" s="85"/>
    </row>
    <row r="740" spans="3:30" x14ac:dyDescent="0.25">
      <c r="C740" s="95"/>
      <c r="AA740" s="84"/>
      <c r="AC740" s="82"/>
      <c r="AD740" s="85"/>
    </row>
    <row r="741" spans="3:30" x14ac:dyDescent="0.25">
      <c r="C741" s="95"/>
      <c r="AA741" s="84"/>
      <c r="AC741" s="82"/>
      <c r="AD741" s="85"/>
    </row>
    <row r="742" spans="3:30" x14ac:dyDescent="0.25">
      <c r="C742" s="95"/>
      <c r="AA742" s="84"/>
      <c r="AC742" s="82"/>
      <c r="AD742" s="85"/>
    </row>
    <row r="743" spans="3:30" x14ac:dyDescent="0.25">
      <c r="C743" s="95"/>
      <c r="AA743" s="84"/>
      <c r="AC743" s="82"/>
      <c r="AD743" s="85"/>
    </row>
    <row r="744" spans="3:30" x14ac:dyDescent="0.25">
      <c r="C744" s="95"/>
      <c r="AA744" s="84"/>
      <c r="AC744" s="82"/>
      <c r="AD744" s="85"/>
    </row>
    <row r="745" spans="3:30" x14ac:dyDescent="0.25">
      <c r="C745" s="95"/>
      <c r="AA745" s="84"/>
      <c r="AC745" s="82"/>
      <c r="AD745" s="85"/>
    </row>
    <row r="746" spans="3:30" x14ac:dyDescent="0.25">
      <c r="C746" s="95"/>
      <c r="AA746" s="84"/>
      <c r="AC746" s="82"/>
      <c r="AD746" s="85"/>
    </row>
    <row r="747" spans="3:30" x14ac:dyDescent="0.25">
      <c r="C747" s="95"/>
      <c r="AA747" s="84"/>
      <c r="AC747" s="82"/>
      <c r="AD747" s="85"/>
    </row>
    <row r="748" spans="3:30" x14ac:dyDescent="0.25">
      <c r="C748" s="95"/>
      <c r="AA748" s="84"/>
      <c r="AC748" s="82"/>
      <c r="AD748" s="85"/>
    </row>
    <row r="749" spans="3:30" x14ac:dyDescent="0.25">
      <c r="C749" s="95"/>
      <c r="AA749" s="84"/>
      <c r="AC749" s="82"/>
      <c r="AD749" s="85"/>
    </row>
    <row r="750" spans="3:30" x14ac:dyDescent="0.25">
      <c r="C750" s="95"/>
      <c r="AA750" s="84"/>
      <c r="AC750" s="82"/>
      <c r="AD750" s="85"/>
    </row>
    <row r="751" spans="3:30" x14ac:dyDescent="0.25">
      <c r="C751" s="95"/>
      <c r="AA751" s="84"/>
      <c r="AC751" s="82"/>
      <c r="AD751" s="85"/>
    </row>
    <row r="752" spans="3:30" x14ac:dyDescent="0.25">
      <c r="C752" s="95"/>
      <c r="AA752" s="84"/>
      <c r="AC752" s="82"/>
      <c r="AD752" s="85"/>
    </row>
    <row r="753" spans="3:30" x14ac:dyDescent="0.25">
      <c r="C753" s="95"/>
      <c r="AA753" s="84"/>
      <c r="AC753" s="82"/>
      <c r="AD753" s="85"/>
    </row>
    <row r="754" spans="3:30" x14ac:dyDescent="0.25">
      <c r="C754" s="95"/>
      <c r="AA754" s="84"/>
      <c r="AC754" s="82"/>
      <c r="AD754" s="85"/>
    </row>
    <row r="755" spans="3:30" x14ac:dyDescent="0.25">
      <c r="C755" s="95"/>
      <c r="AA755" s="84"/>
      <c r="AC755" s="82"/>
      <c r="AD755" s="85"/>
    </row>
    <row r="756" spans="3:30" x14ac:dyDescent="0.25">
      <c r="C756" s="95"/>
      <c r="AA756" s="84"/>
      <c r="AC756" s="82"/>
      <c r="AD756" s="85"/>
    </row>
    <row r="757" spans="3:30" x14ac:dyDescent="0.25">
      <c r="C757" s="95"/>
      <c r="AA757" s="84"/>
      <c r="AC757" s="82"/>
      <c r="AD757" s="85"/>
    </row>
    <row r="758" spans="3:30" x14ac:dyDescent="0.25">
      <c r="C758" s="95"/>
      <c r="AA758" s="84"/>
      <c r="AC758" s="82"/>
      <c r="AD758" s="85"/>
    </row>
    <row r="759" spans="3:30" x14ac:dyDescent="0.25">
      <c r="C759" s="95"/>
      <c r="AA759" s="84"/>
      <c r="AC759" s="82"/>
      <c r="AD759" s="85"/>
    </row>
    <row r="760" spans="3:30" x14ac:dyDescent="0.25">
      <c r="C760" s="95"/>
      <c r="AA760" s="84"/>
      <c r="AC760" s="82"/>
      <c r="AD760" s="85"/>
    </row>
    <row r="761" spans="3:30" x14ac:dyDescent="0.25">
      <c r="C761" s="95"/>
      <c r="AA761" s="84"/>
      <c r="AC761" s="82"/>
      <c r="AD761" s="85"/>
    </row>
    <row r="762" spans="3:30" x14ac:dyDescent="0.25">
      <c r="C762" s="95"/>
      <c r="AA762" s="84"/>
      <c r="AC762" s="82"/>
      <c r="AD762" s="85"/>
    </row>
    <row r="763" spans="3:30" x14ac:dyDescent="0.25">
      <c r="C763" s="95"/>
      <c r="AA763" s="84"/>
      <c r="AC763" s="82"/>
      <c r="AD763" s="85"/>
    </row>
    <row r="764" spans="3:30" x14ac:dyDescent="0.25">
      <c r="C764" s="95"/>
      <c r="AA764" s="84"/>
      <c r="AC764" s="82"/>
      <c r="AD764" s="85"/>
    </row>
    <row r="765" spans="3:30" x14ac:dyDescent="0.25">
      <c r="C765" s="95"/>
      <c r="AA765" s="84"/>
      <c r="AC765" s="82"/>
      <c r="AD765" s="85"/>
    </row>
    <row r="766" spans="3:30" x14ac:dyDescent="0.25">
      <c r="C766" s="95"/>
      <c r="AA766" s="84"/>
      <c r="AC766" s="82"/>
      <c r="AD766" s="85"/>
    </row>
    <row r="767" spans="3:30" x14ac:dyDescent="0.25">
      <c r="C767" s="95"/>
      <c r="AA767" s="84"/>
      <c r="AC767" s="82"/>
      <c r="AD767" s="85"/>
    </row>
    <row r="768" spans="3:30" x14ac:dyDescent="0.25">
      <c r="C768" s="95"/>
      <c r="AA768" s="84"/>
      <c r="AC768" s="82"/>
      <c r="AD768" s="85"/>
    </row>
    <row r="769" spans="3:30" x14ac:dyDescent="0.25">
      <c r="C769" s="95"/>
      <c r="AA769" s="84"/>
      <c r="AC769" s="82"/>
      <c r="AD769" s="85"/>
    </row>
    <row r="770" spans="3:30" x14ac:dyDescent="0.25">
      <c r="C770" s="95"/>
      <c r="AA770" s="84"/>
      <c r="AC770" s="82"/>
      <c r="AD770" s="85"/>
    </row>
    <row r="771" spans="3:30" x14ac:dyDescent="0.25">
      <c r="C771" s="95"/>
      <c r="AA771" s="84"/>
      <c r="AC771" s="82"/>
      <c r="AD771" s="85"/>
    </row>
    <row r="772" spans="3:30" x14ac:dyDescent="0.25">
      <c r="C772" s="95"/>
      <c r="AA772" s="84"/>
      <c r="AC772" s="82"/>
      <c r="AD772" s="85"/>
    </row>
    <row r="773" spans="3:30" x14ac:dyDescent="0.25">
      <c r="C773" s="95"/>
      <c r="AA773" s="84"/>
      <c r="AC773" s="82"/>
      <c r="AD773" s="85"/>
    </row>
    <row r="774" spans="3:30" x14ac:dyDescent="0.25">
      <c r="C774" s="95"/>
      <c r="AA774" s="84"/>
      <c r="AC774" s="82"/>
      <c r="AD774" s="85"/>
    </row>
    <row r="775" spans="3:30" x14ac:dyDescent="0.25">
      <c r="C775" s="95"/>
      <c r="AA775" s="84"/>
      <c r="AC775" s="82"/>
      <c r="AD775" s="85"/>
    </row>
    <row r="776" spans="3:30" x14ac:dyDescent="0.25">
      <c r="C776" s="95"/>
      <c r="AA776" s="84"/>
      <c r="AC776" s="82"/>
      <c r="AD776" s="85"/>
    </row>
    <row r="777" spans="3:30" x14ac:dyDescent="0.25">
      <c r="C777" s="95"/>
      <c r="AA777" s="84"/>
      <c r="AC777" s="82"/>
      <c r="AD777" s="85"/>
    </row>
    <row r="778" spans="3:30" x14ac:dyDescent="0.25">
      <c r="C778" s="95"/>
      <c r="AA778" s="84"/>
      <c r="AC778" s="82"/>
      <c r="AD778" s="85"/>
    </row>
    <row r="779" spans="3:30" x14ac:dyDescent="0.25">
      <c r="C779" s="95"/>
      <c r="AA779" s="84"/>
      <c r="AC779" s="82"/>
      <c r="AD779" s="85"/>
    </row>
    <row r="780" spans="3:30" x14ac:dyDescent="0.25">
      <c r="C780" s="95"/>
      <c r="AA780" s="84"/>
      <c r="AC780" s="82"/>
      <c r="AD780" s="85"/>
    </row>
    <row r="781" spans="3:30" x14ac:dyDescent="0.25">
      <c r="C781" s="95"/>
      <c r="AA781" s="84"/>
      <c r="AC781" s="82"/>
      <c r="AD781" s="85"/>
    </row>
    <row r="782" spans="3:30" x14ac:dyDescent="0.25">
      <c r="C782" s="95"/>
      <c r="AA782" s="84"/>
      <c r="AC782" s="82"/>
      <c r="AD782" s="85"/>
    </row>
    <row r="783" spans="3:30" x14ac:dyDescent="0.25">
      <c r="C783" s="95"/>
      <c r="AA783" s="84"/>
      <c r="AC783" s="82"/>
      <c r="AD783" s="85"/>
    </row>
    <row r="784" spans="3:30" x14ac:dyDescent="0.25">
      <c r="C784" s="95"/>
      <c r="AA784" s="84"/>
      <c r="AC784" s="82"/>
      <c r="AD784" s="85"/>
    </row>
    <row r="785" spans="3:30" x14ac:dyDescent="0.25">
      <c r="C785" s="95"/>
      <c r="AA785" s="84"/>
      <c r="AC785" s="82"/>
      <c r="AD785" s="85"/>
    </row>
    <row r="786" spans="3:30" x14ac:dyDescent="0.25">
      <c r="C786" s="95"/>
      <c r="AA786" s="84"/>
      <c r="AC786" s="82"/>
      <c r="AD786" s="85"/>
    </row>
    <row r="787" spans="3:30" x14ac:dyDescent="0.25">
      <c r="C787" s="95"/>
      <c r="AA787" s="84"/>
      <c r="AC787" s="82"/>
      <c r="AD787" s="85"/>
    </row>
    <row r="788" spans="3:30" x14ac:dyDescent="0.25">
      <c r="C788" s="95"/>
      <c r="AA788" s="84"/>
      <c r="AC788" s="82"/>
      <c r="AD788" s="85"/>
    </row>
    <row r="789" spans="3:30" x14ac:dyDescent="0.25">
      <c r="C789" s="95"/>
      <c r="AA789" s="84"/>
      <c r="AC789" s="82"/>
      <c r="AD789" s="85"/>
    </row>
    <row r="790" spans="3:30" x14ac:dyDescent="0.25">
      <c r="C790" s="95"/>
      <c r="AA790" s="84"/>
      <c r="AC790" s="82"/>
      <c r="AD790" s="85"/>
    </row>
    <row r="791" spans="3:30" x14ac:dyDescent="0.25">
      <c r="C791" s="95"/>
      <c r="AA791" s="84"/>
      <c r="AC791" s="82"/>
      <c r="AD791" s="85"/>
    </row>
    <row r="792" spans="3:30" x14ac:dyDescent="0.25">
      <c r="C792" s="95"/>
      <c r="AA792" s="84"/>
      <c r="AC792" s="82"/>
      <c r="AD792" s="85"/>
    </row>
    <row r="793" spans="3:30" x14ac:dyDescent="0.25">
      <c r="C793" s="95"/>
      <c r="AA793" s="84"/>
      <c r="AC793" s="82"/>
      <c r="AD793" s="85"/>
    </row>
    <row r="794" spans="3:30" x14ac:dyDescent="0.25">
      <c r="C794" s="95"/>
      <c r="AA794" s="84"/>
      <c r="AC794" s="82"/>
      <c r="AD794" s="85"/>
    </row>
    <row r="795" spans="3:30" x14ac:dyDescent="0.25">
      <c r="C795" s="95"/>
      <c r="AA795" s="84"/>
      <c r="AC795" s="82"/>
      <c r="AD795" s="85"/>
    </row>
    <row r="796" spans="3:30" x14ac:dyDescent="0.25">
      <c r="C796" s="95"/>
      <c r="AA796" s="84"/>
      <c r="AC796" s="82"/>
      <c r="AD796" s="85"/>
    </row>
    <row r="797" spans="3:30" x14ac:dyDescent="0.25">
      <c r="C797" s="95"/>
      <c r="AA797" s="84"/>
      <c r="AC797" s="82"/>
      <c r="AD797" s="85"/>
    </row>
    <row r="798" spans="3:30" x14ac:dyDescent="0.25">
      <c r="C798" s="95"/>
      <c r="AA798" s="84"/>
      <c r="AC798" s="82"/>
      <c r="AD798" s="85"/>
    </row>
    <row r="799" spans="3:30" x14ac:dyDescent="0.25">
      <c r="C799" s="95"/>
      <c r="AA799" s="84"/>
      <c r="AC799" s="82"/>
      <c r="AD799" s="85"/>
    </row>
    <row r="800" spans="3:30" x14ac:dyDescent="0.25">
      <c r="C800" s="95"/>
      <c r="AA800" s="84"/>
      <c r="AC800" s="82"/>
      <c r="AD800" s="85"/>
    </row>
    <row r="801" spans="3:30" x14ac:dyDescent="0.25">
      <c r="C801" s="95"/>
      <c r="AA801" s="84"/>
      <c r="AC801" s="82"/>
      <c r="AD801" s="85"/>
    </row>
    <row r="802" spans="3:30" x14ac:dyDescent="0.25">
      <c r="C802" s="95"/>
      <c r="AA802" s="84"/>
      <c r="AC802" s="82"/>
      <c r="AD802" s="85"/>
    </row>
    <row r="803" spans="3:30" x14ac:dyDescent="0.25">
      <c r="C803" s="95"/>
      <c r="AA803" s="84"/>
      <c r="AC803" s="82"/>
      <c r="AD803" s="85"/>
    </row>
    <row r="804" spans="3:30" x14ac:dyDescent="0.25">
      <c r="C804" s="95"/>
      <c r="AA804" s="84"/>
      <c r="AC804" s="82"/>
      <c r="AD804" s="85"/>
    </row>
    <row r="805" spans="3:30" x14ac:dyDescent="0.25">
      <c r="C805" s="95"/>
      <c r="AA805" s="84"/>
      <c r="AC805" s="82"/>
      <c r="AD805" s="85"/>
    </row>
    <row r="806" spans="3:30" x14ac:dyDescent="0.25">
      <c r="C806" s="95"/>
      <c r="AA806" s="84"/>
      <c r="AC806" s="82"/>
      <c r="AD806" s="85"/>
    </row>
    <row r="807" spans="3:30" x14ac:dyDescent="0.25">
      <c r="C807" s="95"/>
      <c r="AA807" s="84"/>
      <c r="AC807" s="82"/>
      <c r="AD807" s="85"/>
    </row>
    <row r="808" spans="3:30" x14ac:dyDescent="0.25">
      <c r="C808" s="95"/>
      <c r="AA808" s="84"/>
      <c r="AC808" s="82"/>
      <c r="AD808" s="85"/>
    </row>
    <row r="809" spans="3:30" x14ac:dyDescent="0.25">
      <c r="C809" s="95"/>
      <c r="AA809" s="84"/>
      <c r="AC809" s="82"/>
      <c r="AD809" s="85"/>
    </row>
    <row r="810" spans="3:30" x14ac:dyDescent="0.25">
      <c r="C810" s="95"/>
      <c r="AA810" s="84"/>
      <c r="AC810" s="82"/>
      <c r="AD810" s="85"/>
    </row>
    <row r="811" spans="3:30" x14ac:dyDescent="0.25">
      <c r="C811" s="95"/>
      <c r="AA811" s="84"/>
      <c r="AC811" s="82"/>
      <c r="AD811" s="85"/>
    </row>
    <row r="812" spans="3:30" x14ac:dyDescent="0.25">
      <c r="C812" s="95"/>
      <c r="AA812" s="84"/>
      <c r="AC812" s="82"/>
      <c r="AD812" s="85"/>
    </row>
    <row r="813" spans="3:30" x14ac:dyDescent="0.25">
      <c r="C813" s="95"/>
      <c r="AA813" s="84"/>
      <c r="AC813" s="82"/>
      <c r="AD813" s="85"/>
    </row>
    <row r="814" spans="3:30" x14ac:dyDescent="0.25">
      <c r="C814" s="95"/>
      <c r="AA814" s="84"/>
      <c r="AC814" s="82"/>
      <c r="AD814" s="85"/>
    </row>
    <row r="815" spans="3:30" x14ac:dyDescent="0.25">
      <c r="C815" s="95"/>
      <c r="AA815" s="84"/>
      <c r="AC815" s="82"/>
      <c r="AD815" s="85"/>
    </row>
    <row r="816" spans="3:30" x14ac:dyDescent="0.25">
      <c r="C816" s="95"/>
      <c r="AA816" s="84"/>
      <c r="AC816" s="82"/>
      <c r="AD816" s="85"/>
    </row>
    <row r="817" spans="3:30" x14ac:dyDescent="0.25">
      <c r="C817" s="95"/>
      <c r="AA817" s="84"/>
      <c r="AC817" s="82"/>
      <c r="AD817" s="85"/>
    </row>
    <row r="818" spans="3:30" x14ac:dyDescent="0.25">
      <c r="C818" s="95"/>
      <c r="AA818" s="84"/>
      <c r="AC818" s="82"/>
      <c r="AD818" s="85"/>
    </row>
    <row r="819" spans="3:30" x14ac:dyDescent="0.25">
      <c r="C819" s="95"/>
      <c r="AA819" s="84"/>
      <c r="AC819" s="82"/>
      <c r="AD819" s="85"/>
    </row>
    <row r="820" spans="3:30" x14ac:dyDescent="0.25">
      <c r="C820" s="95"/>
      <c r="AA820" s="84"/>
      <c r="AC820" s="82"/>
      <c r="AD820" s="85"/>
    </row>
    <row r="821" spans="3:30" x14ac:dyDescent="0.25">
      <c r="C821" s="95"/>
      <c r="AA821" s="84"/>
      <c r="AC821" s="82"/>
      <c r="AD821" s="85"/>
    </row>
    <row r="822" spans="3:30" x14ac:dyDescent="0.25">
      <c r="C822" s="95"/>
      <c r="AA822" s="84"/>
      <c r="AC822" s="82"/>
      <c r="AD822" s="85"/>
    </row>
    <row r="823" spans="3:30" x14ac:dyDescent="0.25">
      <c r="C823" s="95"/>
      <c r="AA823" s="84"/>
      <c r="AC823" s="82"/>
      <c r="AD823" s="85"/>
    </row>
    <row r="824" spans="3:30" x14ac:dyDescent="0.25">
      <c r="C824" s="95"/>
      <c r="AA824" s="84"/>
      <c r="AC824" s="82"/>
      <c r="AD824" s="85"/>
    </row>
    <row r="825" spans="3:30" x14ac:dyDescent="0.25">
      <c r="C825" s="95"/>
      <c r="AA825" s="84"/>
      <c r="AC825" s="82"/>
      <c r="AD825" s="85"/>
    </row>
    <row r="826" spans="3:30" x14ac:dyDescent="0.25">
      <c r="C826" s="95"/>
      <c r="AA826" s="84"/>
      <c r="AC826" s="82"/>
      <c r="AD826" s="85"/>
    </row>
    <row r="827" spans="3:30" x14ac:dyDescent="0.25">
      <c r="C827" s="95"/>
      <c r="AA827" s="84"/>
      <c r="AC827" s="82"/>
      <c r="AD827" s="85"/>
    </row>
    <row r="828" spans="3:30" x14ac:dyDescent="0.25">
      <c r="C828" s="95"/>
      <c r="AA828" s="84"/>
      <c r="AC828" s="82"/>
      <c r="AD828" s="85"/>
    </row>
    <row r="829" spans="3:30" x14ac:dyDescent="0.25">
      <c r="C829" s="95"/>
      <c r="AA829" s="84"/>
      <c r="AC829" s="82"/>
      <c r="AD829" s="85"/>
    </row>
    <row r="830" spans="3:30" x14ac:dyDescent="0.25">
      <c r="C830" s="95"/>
      <c r="AA830" s="84"/>
      <c r="AC830" s="82"/>
      <c r="AD830" s="85"/>
    </row>
    <row r="831" spans="3:30" x14ac:dyDescent="0.25">
      <c r="C831" s="95"/>
      <c r="AA831" s="84"/>
      <c r="AC831" s="82"/>
      <c r="AD831" s="85"/>
    </row>
    <row r="832" spans="3:30" x14ac:dyDescent="0.25">
      <c r="C832" s="95"/>
      <c r="AA832" s="84"/>
      <c r="AC832" s="82"/>
      <c r="AD832" s="85"/>
    </row>
    <row r="833" spans="3:30" x14ac:dyDescent="0.25">
      <c r="C833" s="95"/>
      <c r="AA833" s="84"/>
      <c r="AC833" s="82"/>
      <c r="AD833" s="85"/>
    </row>
    <row r="834" spans="3:30" x14ac:dyDescent="0.25">
      <c r="C834" s="95"/>
      <c r="AA834" s="84"/>
      <c r="AC834" s="82"/>
      <c r="AD834" s="85"/>
    </row>
    <row r="835" spans="3:30" x14ac:dyDescent="0.25">
      <c r="C835" s="95"/>
      <c r="AA835" s="84"/>
      <c r="AC835" s="82"/>
      <c r="AD835" s="85"/>
    </row>
    <row r="836" spans="3:30" x14ac:dyDescent="0.25">
      <c r="C836" s="95"/>
      <c r="AA836" s="84"/>
      <c r="AC836" s="82"/>
      <c r="AD836" s="85"/>
    </row>
    <row r="837" spans="3:30" x14ac:dyDescent="0.25">
      <c r="C837" s="95"/>
      <c r="AA837" s="84"/>
      <c r="AC837" s="82"/>
      <c r="AD837" s="85"/>
    </row>
    <row r="838" spans="3:30" x14ac:dyDescent="0.25">
      <c r="C838" s="95"/>
      <c r="AA838" s="84"/>
      <c r="AC838" s="82"/>
      <c r="AD838" s="85"/>
    </row>
    <row r="839" spans="3:30" x14ac:dyDescent="0.25">
      <c r="C839" s="95"/>
      <c r="AA839" s="84"/>
      <c r="AC839" s="82"/>
      <c r="AD839" s="85"/>
    </row>
    <row r="840" spans="3:30" x14ac:dyDescent="0.25">
      <c r="C840" s="95"/>
      <c r="AA840" s="84"/>
      <c r="AC840" s="82"/>
      <c r="AD840" s="85"/>
    </row>
    <row r="841" spans="3:30" x14ac:dyDescent="0.25">
      <c r="C841" s="95"/>
      <c r="AA841" s="84"/>
      <c r="AC841" s="82"/>
      <c r="AD841" s="85"/>
    </row>
    <row r="842" spans="3:30" x14ac:dyDescent="0.25">
      <c r="C842" s="95"/>
      <c r="AA842" s="84"/>
      <c r="AC842" s="82"/>
      <c r="AD842" s="85"/>
    </row>
    <row r="843" spans="3:30" x14ac:dyDescent="0.25">
      <c r="C843" s="95"/>
      <c r="AA843" s="84"/>
      <c r="AC843" s="82"/>
      <c r="AD843" s="85"/>
    </row>
    <row r="844" spans="3:30" x14ac:dyDescent="0.25">
      <c r="C844" s="95"/>
      <c r="AA844" s="84"/>
      <c r="AC844" s="82"/>
      <c r="AD844" s="85"/>
    </row>
    <row r="845" spans="3:30" x14ac:dyDescent="0.25">
      <c r="C845" s="95"/>
      <c r="AA845" s="84"/>
      <c r="AC845" s="82"/>
      <c r="AD845" s="85"/>
    </row>
    <row r="846" spans="3:30" x14ac:dyDescent="0.25">
      <c r="C846" s="95"/>
      <c r="AA846" s="84"/>
      <c r="AC846" s="82"/>
      <c r="AD846" s="85"/>
    </row>
    <row r="847" spans="3:30" x14ac:dyDescent="0.25">
      <c r="C847" s="95"/>
      <c r="AA847" s="84"/>
      <c r="AC847" s="82"/>
      <c r="AD847" s="85"/>
    </row>
    <row r="848" spans="3:30" x14ac:dyDescent="0.25">
      <c r="C848" s="95"/>
      <c r="AA848" s="84"/>
      <c r="AC848" s="82"/>
      <c r="AD848" s="85"/>
    </row>
    <row r="849" spans="3:30" x14ac:dyDescent="0.25">
      <c r="C849" s="95"/>
      <c r="AA849" s="84"/>
      <c r="AC849" s="82"/>
      <c r="AD849" s="85"/>
    </row>
    <row r="850" spans="3:30" x14ac:dyDescent="0.25">
      <c r="C850" s="95"/>
      <c r="AA850" s="84"/>
      <c r="AC850" s="82"/>
      <c r="AD850" s="85"/>
    </row>
    <row r="851" spans="3:30" x14ac:dyDescent="0.25">
      <c r="C851" s="95"/>
      <c r="AA851" s="84"/>
      <c r="AC851" s="82"/>
      <c r="AD851" s="85"/>
    </row>
    <row r="852" spans="3:30" x14ac:dyDescent="0.25">
      <c r="C852" s="95"/>
      <c r="AA852" s="84"/>
      <c r="AC852" s="82"/>
      <c r="AD852" s="85"/>
    </row>
    <row r="853" spans="3:30" x14ac:dyDescent="0.25">
      <c r="C853" s="95"/>
      <c r="AA853" s="84"/>
      <c r="AC853" s="82"/>
      <c r="AD853" s="85"/>
    </row>
    <row r="854" spans="3:30" x14ac:dyDescent="0.25">
      <c r="C854" s="95"/>
      <c r="AA854" s="84"/>
      <c r="AC854" s="82"/>
      <c r="AD854" s="85"/>
    </row>
    <row r="855" spans="3:30" x14ac:dyDescent="0.25">
      <c r="C855" s="95"/>
      <c r="AA855" s="84"/>
      <c r="AC855" s="82"/>
      <c r="AD855" s="85"/>
    </row>
    <row r="856" spans="3:30" x14ac:dyDescent="0.25">
      <c r="C856" s="95"/>
      <c r="AA856" s="84"/>
      <c r="AC856" s="82"/>
      <c r="AD856" s="85"/>
    </row>
    <row r="857" spans="3:30" x14ac:dyDescent="0.25">
      <c r="C857" s="95"/>
      <c r="AA857" s="84"/>
      <c r="AC857" s="82"/>
      <c r="AD857" s="85"/>
    </row>
    <row r="858" spans="3:30" x14ac:dyDescent="0.25">
      <c r="C858" s="95"/>
      <c r="AA858" s="84"/>
      <c r="AC858" s="82"/>
      <c r="AD858" s="85"/>
    </row>
    <row r="859" spans="3:30" x14ac:dyDescent="0.25">
      <c r="C859" s="95"/>
      <c r="AA859" s="84"/>
      <c r="AC859" s="82"/>
      <c r="AD859" s="85"/>
    </row>
    <row r="860" spans="3:30" x14ac:dyDescent="0.25">
      <c r="C860" s="95"/>
      <c r="AA860" s="84"/>
      <c r="AC860" s="82"/>
      <c r="AD860" s="85"/>
    </row>
    <row r="861" spans="3:30" x14ac:dyDescent="0.25">
      <c r="C861" s="95"/>
      <c r="AA861" s="84"/>
      <c r="AC861" s="82"/>
      <c r="AD861" s="85"/>
    </row>
    <row r="862" spans="3:30" x14ac:dyDescent="0.25">
      <c r="C862" s="95"/>
      <c r="AA862" s="84"/>
      <c r="AC862" s="82"/>
      <c r="AD862" s="85"/>
    </row>
    <row r="863" spans="3:30" x14ac:dyDescent="0.25">
      <c r="C863" s="95"/>
      <c r="AA863" s="84"/>
      <c r="AC863" s="82"/>
      <c r="AD863" s="85"/>
    </row>
    <row r="864" spans="3:30" x14ac:dyDescent="0.25">
      <c r="C864" s="95"/>
      <c r="AA864" s="84"/>
      <c r="AC864" s="82"/>
      <c r="AD864" s="85"/>
    </row>
    <row r="865" spans="3:30" x14ac:dyDescent="0.25">
      <c r="C865" s="95"/>
      <c r="AA865" s="84"/>
      <c r="AC865" s="82"/>
      <c r="AD865" s="85"/>
    </row>
    <row r="866" spans="3:30" x14ac:dyDescent="0.25">
      <c r="C866" s="95"/>
      <c r="AA866" s="84"/>
      <c r="AC866" s="82"/>
      <c r="AD866" s="85"/>
    </row>
    <row r="867" spans="3:30" x14ac:dyDescent="0.25">
      <c r="C867" s="95"/>
      <c r="AA867" s="84"/>
      <c r="AC867" s="82"/>
      <c r="AD867" s="85"/>
    </row>
    <row r="868" spans="3:30" x14ac:dyDescent="0.25">
      <c r="C868" s="95"/>
      <c r="AA868" s="84"/>
      <c r="AC868" s="82"/>
      <c r="AD868" s="85"/>
    </row>
    <row r="869" spans="3:30" x14ac:dyDescent="0.25">
      <c r="C869" s="95"/>
      <c r="AA869" s="84"/>
      <c r="AC869" s="82"/>
      <c r="AD869" s="85"/>
    </row>
    <row r="870" spans="3:30" x14ac:dyDescent="0.25">
      <c r="C870" s="95"/>
      <c r="AA870" s="84"/>
      <c r="AC870" s="82"/>
      <c r="AD870" s="85"/>
    </row>
    <row r="871" spans="3:30" x14ac:dyDescent="0.25">
      <c r="C871" s="95"/>
      <c r="AA871" s="84"/>
      <c r="AC871" s="82"/>
      <c r="AD871" s="85"/>
    </row>
    <row r="872" spans="3:30" x14ac:dyDescent="0.25">
      <c r="C872" s="95"/>
      <c r="AA872" s="84"/>
      <c r="AC872" s="82"/>
      <c r="AD872" s="85"/>
    </row>
    <row r="873" spans="3:30" x14ac:dyDescent="0.25">
      <c r="C873" s="95"/>
      <c r="AA873" s="84"/>
      <c r="AC873" s="82"/>
      <c r="AD873" s="85"/>
    </row>
    <row r="874" spans="3:30" x14ac:dyDescent="0.25">
      <c r="C874" s="95"/>
      <c r="AA874" s="84"/>
      <c r="AC874" s="82"/>
      <c r="AD874" s="85"/>
    </row>
    <row r="875" spans="3:30" x14ac:dyDescent="0.25">
      <c r="C875" s="95"/>
      <c r="AA875" s="84"/>
      <c r="AC875" s="82"/>
      <c r="AD875" s="85"/>
    </row>
    <row r="876" spans="3:30" x14ac:dyDescent="0.25">
      <c r="C876" s="95"/>
      <c r="AA876" s="84"/>
      <c r="AC876" s="82"/>
      <c r="AD876" s="85"/>
    </row>
    <row r="877" spans="3:30" x14ac:dyDescent="0.25">
      <c r="C877" s="95"/>
      <c r="AA877" s="84"/>
      <c r="AC877" s="82"/>
      <c r="AD877" s="85"/>
    </row>
    <row r="878" spans="3:30" x14ac:dyDescent="0.25">
      <c r="C878" s="95"/>
      <c r="AA878" s="84"/>
      <c r="AC878" s="82"/>
      <c r="AD878" s="85"/>
    </row>
    <row r="879" spans="3:30" x14ac:dyDescent="0.25">
      <c r="C879" s="95"/>
      <c r="AA879" s="84"/>
      <c r="AC879" s="82"/>
      <c r="AD879" s="85"/>
    </row>
    <row r="880" spans="3:30" x14ac:dyDescent="0.25">
      <c r="C880" s="95"/>
      <c r="AA880" s="84"/>
      <c r="AC880" s="82"/>
      <c r="AD880" s="85"/>
    </row>
    <row r="881" spans="3:30" x14ac:dyDescent="0.25">
      <c r="C881" s="95"/>
      <c r="AA881" s="84"/>
      <c r="AC881" s="82"/>
      <c r="AD881" s="85"/>
    </row>
    <row r="882" spans="3:30" x14ac:dyDescent="0.25">
      <c r="C882" s="95"/>
      <c r="AA882" s="84"/>
      <c r="AC882" s="82"/>
      <c r="AD882" s="85"/>
    </row>
    <row r="883" spans="3:30" x14ac:dyDescent="0.25">
      <c r="C883" s="95"/>
      <c r="AA883" s="84"/>
      <c r="AC883" s="82"/>
      <c r="AD883" s="85"/>
    </row>
    <row r="884" spans="3:30" x14ac:dyDescent="0.25">
      <c r="C884" s="95"/>
      <c r="AA884" s="84"/>
      <c r="AC884" s="82"/>
      <c r="AD884" s="85"/>
    </row>
    <row r="885" spans="3:30" x14ac:dyDescent="0.25">
      <c r="C885" s="95"/>
      <c r="AA885" s="84"/>
      <c r="AC885" s="82"/>
      <c r="AD885" s="85"/>
    </row>
    <row r="886" spans="3:30" x14ac:dyDescent="0.25">
      <c r="C886" s="95"/>
      <c r="AA886" s="84"/>
      <c r="AC886" s="82"/>
      <c r="AD886" s="85"/>
    </row>
    <row r="887" spans="3:30" x14ac:dyDescent="0.25">
      <c r="C887" s="95"/>
      <c r="AA887" s="84"/>
      <c r="AC887" s="82"/>
      <c r="AD887" s="85"/>
    </row>
    <row r="888" spans="3:30" x14ac:dyDescent="0.25">
      <c r="C888" s="95"/>
      <c r="AA888" s="84"/>
      <c r="AC888" s="82"/>
      <c r="AD888" s="85"/>
    </row>
    <row r="889" spans="3:30" x14ac:dyDescent="0.25">
      <c r="C889" s="95"/>
      <c r="AA889" s="84"/>
      <c r="AC889" s="82"/>
      <c r="AD889" s="85"/>
    </row>
    <row r="890" spans="3:30" x14ac:dyDescent="0.25">
      <c r="C890" s="95"/>
      <c r="AA890" s="84"/>
      <c r="AC890" s="82"/>
      <c r="AD890" s="85"/>
    </row>
    <row r="891" spans="3:30" x14ac:dyDescent="0.25">
      <c r="C891" s="95"/>
      <c r="AA891" s="84"/>
      <c r="AC891" s="82"/>
      <c r="AD891" s="85"/>
    </row>
    <row r="892" spans="3:30" x14ac:dyDescent="0.25">
      <c r="C892" s="95"/>
      <c r="AA892" s="84"/>
      <c r="AC892" s="82"/>
      <c r="AD892" s="85"/>
    </row>
    <row r="893" spans="3:30" x14ac:dyDescent="0.25">
      <c r="C893" s="95"/>
      <c r="AA893" s="84"/>
      <c r="AC893" s="82"/>
      <c r="AD893" s="85"/>
    </row>
    <row r="894" spans="3:30" x14ac:dyDescent="0.25">
      <c r="C894" s="95"/>
      <c r="AA894" s="84"/>
      <c r="AC894" s="82"/>
      <c r="AD894" s="85"/>
    </row>
    <row r="895" spans="3:30" x14ac:dyDescent="0.25">
      <c r="C895" s="95"/>
      <c r="AA895" s="84"/>
      <c r="AC895" s="82"/>
      <c r="AD895" s="85"/>
    </row>
    <row r="896" spans="3:30" x14ac:dyDescent="0.25">
      <c r="C896" s="95"/>
      <c r="AA896" s="84"/>
      <c r="AC896" s="82"/>
      <c r="AD896" s="85"/>
    </row>
    <row r="897" spans="3:30" x14ac:dyDescent="0.25">
      <c r="C897" s="95"/>
      <c r="AA897" s="84"/>
      <c r="AC897" s="82"/>
      <c r="AD897" s="85"/>
    </row>
    <row r="898" spans="3:30" x14ac:dyDescent="0.25">
      <c r="C898" s="95"/>
      <c r="AA898" s="84"/>
      <c r="AC898" s="82"/>
      <c r="AD898" s="85"/>
    </row>
    <row r="899" spans="3:30" x14ac:dyDescent="0.25">
      <c r="C899" s="95"/>
      <c r="AA899" s="84"/>
      <c r="AC899" s="82"/>
      <c r="AD899" s="85"/>
    </row>
    <row r="900" spans="3:30" x14ac:dyDescent="0.25">
      <c r="C900" s="95"/>
      <c r="AA900" s="84"/>
      <c r="AC900" s="82"/>
      <c r="AD900" s="85"/>
    </row>
    <row r="901" spans="3:30" x14ac:dyDescent="0.25">
      <c r="C901" s="95"/>
      <c r="AA901" s="84"/>
      <c r="AC901" s="82"/>
      <c r="AD901" s="85"/>
    </row>
    <row r="902" spans="3:30" x14ac:dyDescent="0.25">
      <c r="C902" s="95"/>
      <c r="AA902" s="84"/>
      <c r="AC902" s="82"/>
      <c r="AD902" s="85"/>
    </row>
    <row r="903" spans="3:30" x14ac:dyDescent="0.25">
      <c r="C903" s="95"/>
      <c r="AA903" s="84"/>
      <c r="AC903" s="82"/>
      <c r="AD903" s="85"/>
    </row>
    <row r="904" spans="3:30" x14ac:dyDescent="0.25">
      <c r="C904" s="95"/>
      <c r="AA904" s="84"/>
      <c r="AC904" s="82"/>
      <c r="AD904" s="85"/>
    </row>
    <row r="905" spans="3:30" x14ac:dyDescent="0.25">
      <c r="C905" s="95"/>
      <c r="AA905" s="84"/>
      <c r="AC905" s="82"/>
      <c r="AD905" s="85"/>
    </row>
    <row r="906" spans="3:30" x14ac:dyDescent="0.25">
      <c r="C906" s="95"/>
      <c r="AA906" s="84"/>
      <c r="AC906" s="82"/>
      <c r="AD906" s="85"/>
    </row>
    <row r="907" spans="3:30" x14ac:dyDescent="0.25">
      <c r="C907" s="95"/>
      <c r="AA907" s="84"/>
      <c r="AC907" s="82"/>
      <c r="AD907" s="85"/>
    </row>
    <row r="908" spans="3:30" x14ac:dyDescent="0.25">
      <c r="C908" s="95"/>
      <c r="AA908" s="84"/>
      <c r="AC908" s="82"/>
      <c r="AD908" s="85"/>
    </row>
    <row r="909" spans="3:30" x14ac:dyDescent="0.25">
      <c r="C909" s="95"/>
      <c r="AA909" s="84"/>
      <c r="AC909" s="82"/>
      <c r="AD909" s="85"/>
    </row>
    <row r="910" spans="3:30" x14ac:dyDescent="0.25">
      <c r="C910" s="95"/>
      <c r="AA910" s="84"/>
      <c r="AC910" s="82"/>
      <c r="AD910" s="85"/>
    </row>
    <row r="911" spans="3:30" x14ac:dyDescent="0.25">
      <c r="C911" s="95"/>
      <c r="AA911" s="84"/>
      <c r="AC911" s="82"/>
      <c r="AD911" s="85"/>
    </row>
    <row r="912" spans="3:30" x14ac:dyDescent="0.25">
      <c r="C912" s="95"/>
      <c r="AA912" s="84"/>
      <c r="AC912" s="82"/>
      <c r="AD912" s="85"/>
    </row>
    <row r="913" spans="3:30" x14ac:dyDescent="0.25">
      <c r="C913" s="95"/>
      <c r="AA913" s="84"/>
      <c r="AC913" s="82"/>
      <c r="AD913" s="85"/>
    </row>
    <row r="914" spans="3:30" x14ac:dyDescent="0.25">
      <c r="C914" s="95"/>
      <c r="AA914" s="84"/>
      <c r="AC914" s="82"/>
      <c r="AD914" s="85"/>
    </row>
    <row r="915" spans="3:30" x14ac:dyDescent="0.25">
      <c r="C915" s="95"/>
      <c r="AA915" s="84"/>
      <c r="AC915" s="82"/>
      <c r="AD915" s="85"/>
    </row>
    <row r="916" spans="3:30" x14ac:dyDescent="0.25">
      <c r="C916" s="95"/>
      <c r="AA916" s="84"/>
      <c r="AC916" s="82"/>
      <c r="AD916" s="85"/>
    </row>
    <row r="917" spans="3:30" x14ac:dyDescent="0.25">
      <c r="C917" s="95"/>
      <c r="AA917" s="84"/>
      <c r="AC917" s="82"/>
      <c r="AD917" s="85"/>
    </row>
    <row r="918" spans="3:30" x14ac:dyDescent="0.25">
      <c r="C918" s="95"/>
      <c r="AA918" s="84"/>
      <c r="AC918" s="82"/>
      <c r="AD918" s="85"/>
    </row>
    <row r="919" spans="3:30" x14ac:dyDescent="0.25">
      <c r="C919" s="95"/>
      <c r="AA919" s="84"/>
      <c r="AC919" s="82"/>
      <c r="AD919" s="85"/>
    </row>
    <row r="920" spans="3:30" x14ac:dyDescent="0.25">
      <c r="C920" s="95"/>
      <c r="AA920" s="84"/>
      <c r="AC920" s="82"/>
      <c r="AD920" s="85"/>
    </row>
    <row r="921" spans="3:30" x14ac:dyDescent="0.25">
      <c r="C921" s="95"/>
      <c r="AA921" s="84"/>
      <c r="AC921" s="82"/>
      <c r="AD921" s="85"/>
    </row>
    <row r="922" spans="3:30" x14ac:dyDescent="0.25">
      <c r="C922" s="95"/>
      <c r="AA922" s="84"/>
      <c r="AC922" s="82"/>
      <c r="AD922" s="85"/>
    </row>
    <row r="923" spans="3:30" x14ac:dyDescent="0.25">
      <c r="C923" s="95"/>
      <c r="AA923" s="84"/>
      <c r="AC923" s="82"/>
      <c r="AD923" s="85"/>
    </row>
    <row r="924" spans="3:30" x14ac:dyDescent="0.25">
      <c r="C924" s="95"/>
      <c r="AA924" s="84"/>
      <c r="AC924" s="82"/>
      <c r="AD924" s="85"/>
    </row>
    <row r="925" spans="3:30" x14ac:dyDescent="0.25">
      <c r="C925" s="95"/>
      <c r="AA925" s="84"/>
      <c r="AC925" s="82"/>
      <c r="AD925" s="85"/>
    </row>
    <row r="926" spans="3:30" x14ac:dyDescent="0.25">
      <c r="C926" s="95"/>
      <c r="AA926" s="84"/>
      <c r="AC926" s="82"/>
      <c r="AD926" s="85"/>
    </row>
    <row r="927" spans="3:30" x14ac:dyDescent="0.25">
      <c r="C927" s="95"/>
      <c r="AA927" s="84"/>
      <c r="AC927" s="82"/>
      <c r="AD927" s="85"/>
    </row>
    <row r="928" spans="3:30" x14ac:dyDescent="0.25">
      <c r="C928" s="95"/>
      <c r="AA928" s="84"/>
      <c r="AC928" s="82"/>
      <c r="AD928" s="85"/>
    </row>
    <row r="929" spans="3:30" x14ac:dyDescent="0.25">
      <c r="C929" s="95"/>
      <c r="AA929" s="84"/>
      <c r="AC929" s="82"/>
      <c r="AD929" s="85"/>
    </row>
    <row r="930" spans="3:30" x14ac:dyDescent="0.25">
      <c r="C930" s="95"/>
      <c r="AA930" s="84"/>
      <c r="AC930" s="82"/>
      <c r="AD930" s="85"/>
    </row>
    <row r="931" spans="3:30" x14ac:dyDescent="0.25">
      <c r="C931" s="95"/>
      <c r="AA931" s="84"/>
      <c r="AC931" s="82"/>
      <c r="AD931" s="85"/>
    </row>
    <row r="932" spans="3:30" x14ac:dyDescent="0.25">
      <c r="C932" s="95"/>
      <c r="AA932" s="84"/>
      <c r="AC932" s="82"/>
      <c r="AD932" s="85"/>
    </row>
    <row r="933" spans="3:30" x14ac:dyDescent="0.25">
      <c r="C933" s="95"/>
      <c r="AA933" s="84"/>
      <c r="AC933" s="82"/>
      <c r="AD933" s="85"/>
    </row>
    <row r="934" spans="3:30" x14ac:dyDescent="0.25">
      <c r="C934" s="95"/>
      <c r="AA934" s="84"/>
      <c r="AC934" s="82"/>
      <c r="AD934" s="85"/>
    </row>
    <row r="935" spans="3:30" x14ac:dyDescent="0.25">
      <c r="C935" s="95"/>
      <c r="AA935" s="84"/>
      <c r="AC935" s="82"/>
      <c r="AD935" s="85"/>
    </row>
    <row r="936" spans="3:30" x14ac:dyDescent="0.25">
      <c r="C936" s="95"/>
      <c r="AA936" s="84"/>
      <c r="AC936" s="82"/>
      <c r="AD936" s="85"/>
    </row>
    <row r="937" spans="3:30" x14ac:dyDescent="0.25">
      <c r="C937" s="95"/>
      <c r="AA937" s="84"/>
      <c r="AC937" s="82"/>
      <c r="AD937" s="85"/>
    </row>
    <row r="938" spans="3:30" x14ac:dyDescent="0.25">
      <c r="C938" s="95"/>
      <c r="AA938" s="84"/>
      <c r="AC938" s="82"/>
      <c r="AD938" s="85"/>
    </row>
    <row r="939" spans="3:30" x14ac:dyDescent="0.25">
      <c r="C939" s="95"/>
      <c r="AA939" s="84"/>
      <c r="AC939" s="82"/>
      <c r="AD939" s="85"/>
    </row>
    <row r="940" spans="3:30" x14ac:dyDescent="0.25">
      <c r="C940" s="95"/>
      <c r="AA940" s="84"/>
      <c r="AC940" s="82"/>
      <c r="AD940" s="85"/>
    </row>
    <row r="941" spans="3:30" x14ac:dyDescent="0.25">
      <c r="C941" s="95"/>
      <c r="AA941" s="84"/>
      <c r="AC941" s="82"/>
      <c r="AD941" s="85"/>
    </row>
    <row r="942" spans="3:30" x14ac:dyDescent="0.25">
      <c r="C942" s="95"/>
      <c r="AA942" s="84"/>
      <c r="AC942" s="82"/>
      <c r="AD942" s="85"/>
    </row>
    <row r="943" spans="3:30" x14ac:dyDescent="0.25">
      <c r="C943" s="95"/>
      <c r="AA943" s="84"/>
      <c r="AC943" s="82"/>
      <c r="AD943" s="85"/>
    </row>
    <row r="944" spans="3:30" x14ac:dyDescent="0.25">
      <c r="C944" s="95"/>
      <c r="AA944" s="84"/>
      <c r="AC944" s="82"/>
      <c r="AD944" s="85"/>
    </row>
    <row r="945" spans="3:30" x14ac:dyDescent="0.25">
      <c r="C945" s="95"/>
      <c r="AA945" s="84"/>
      <c r="AC945" s="82"/>
      <c r="AD945" s="85"/>
    </row>
    <row r="946" spans="3:30" x14ac:dyDescent="0.25">
      <c r="C946" s="95"/>
      <c r="AA946" s="84"/>
      <c r="AC946" s="82"/>
      <c r="AD946" s="85"/>
    </row>
    <row r="947" spans="3:30" x14ac:dyDescent="0.25">
      <c r="C947" s="95"/>
      <c r="AA947" s="84"/>
      <c r="AC947" s="82"/>
      <c r="AD947" s="85"/>
    </row>
    <row r="948" spans="3:30" x14ac:dyDescent="0.25">
      <c r="C948" s="95"/>
      <c r="AA948" s="84"/>
      <c r="AC948" s="82"/>
      <c r="AD948" s="85"/>
    </row>
    <row r="949" spans="3:30" x14ac:dyDescent="0.25">
      <c r="C949" s="95"/>
      <c r="AA949" s="84"/>
      <c r="AC949" s="82"/>
      <c r="AD949" s="85"/>
    </row>
    <row r="950" spans="3:30" x14ac:dyDescent="0.25">
      <c r="C950" s="95"/>
      <c r="AA950" s="84"/>
      <c r="AC950" s="82"/>
      <c r="AD950" s="85"/>
    </row>
    <row r="951" spans="3:30" x14ac:dyDescent="0.25">
      <c r="C951" s="95"/>
      <c r="AA951" s="84"/>
      <c r="AC951" s="82"/>
      <c r="AD951" s="85"/>
    </row>
    <row r="952" spans="3:30" x14ac:dyDescent="0.25">
      <c r="C952" s="95"/>
      <c r="AA952" s="84"/>
      <c r="AC952" s="82"/>
      <c r="AD952" s="85"/>
    </row>
    <row r="953" spans="3:30" x14ac:dyDescent="0.25">
      <c r="C953" s="95"/>
      <c r="AA953" s="84"/>
      <c r="AC953" s="82"/>
      <c r="AD953" s="85"/>
    </row>
    <row r="954" spans="3:30" x14ac:dyDescent="0.25">
      <c r="C954" s="95"/>
      <c r="AA954" s="84"/>
      <c r="AC954" s="82"/>
      <c r="AD954" s="85"/>
    </row>
    <row r="955" spans="3:30" x14ac:dyDescent="0.25">
      <c r="C955" s="95"/>
      <c r="AA955" s="84"/>
      <c r="AC955" s="82"/>
      <c r="AD955" s="85"/>
    </row>
    <row r="956" spans="3:30" x14ac:dyDescent="0.25">
      <c r="C956" s="95"/>
      <c r="AA956" s="84"/>
      <c r="AC956" s="82"/>
      <c r="AD956" s="85"/>
    </row>
    <row r="957" spans="3:30" x14ac:dyDescent="0.25">
      <c r="C957" s="95"/>
      <c r="AA957" s="84"/>
      <c r="AC957" s="82"/>
      <c r="AD957" s="85"/>
    </row>
    <row r="958" spans="3:30" x14ac:dyDescent="0.25">
      <c r="C958" s="95"/>
      <c r="AA958" s="84"/>
      <c r="AC958" s="82"/>
      <c r="AD958" s="85"/>
    </row>
    <row r="959" spans="3:30" x14ac:dyDescent="0.25">
      <c r="C959" s="95"/>
      <c r="AA959" s="84"/>
      <c r="AC959" s="82"/>
      <c r="AD959" s="85"/>
    </row>
    <row r="960" spans="3:30" x14ac:dyDescent="0.25">
      <c r="C960" s="95"/>
      <c r="AA960" s="84"/>
      <c r="AC960" s="82"/>
      <c r="AD960" s="85"/>
    </row>
    <row r="961" spans="3:30" x14ac:dyDescent="0.25">
      <c r="C961" s="95"/>
      <c r="AA961" s="84"/>
      <c r="AC961" s="82"/>
      <c r="AD961" s="85"/>
    </row>
    <row r="962" spans="3:30" x14ac:dyDescent="0.25">
      <c r="C962" s="95"/>
      <c r="AA962" s="84"/>
      <c r="AC962" s="82"/>
      <c r="AD962" s="85"/>
    </row>
    <row r="963" spans="3:30" x14ac:dyDescent="0.25">
      <c r="C963" s="95"/>
      <c r="AA963" s="84"/>
      <c r="AC963" s="82"/>
      <c r="AD963" s="85"/>
    </row>
    <row r="964" spans="3:30" x14ac:dyDescent="0.25">
      <c r="C964" s="95"/>
      <c r="AA964" s="84"/>
      <c r="AC964" s="82"/>
      <c r="AD964" s="85"/>
    </row>
    <row r="965" spans="3:30" x14ac:dyDescent="0.25">
      <c r="C965" s="95"/>
      <c r="AA965" s="84"/>
      <c r="AC965" s="82"/>
      <c r="AD965" s="85"/>
    </row>
    <row r="966" spans="3:30" x14ac:dyDescent="0.25">
      <c r="C966" s="95"/>
      <c r="AA966" s="84"/>
      <c r="AC966" s="82"/>
      <c r="AD966" s="85"/>
    </row>
    <row r="967" spans="3:30" x14ac:dyDescent="0.25">
      <c r="C967" s="95"/>
      <c r="AA967" s="84"/>
      <c r="AC967" s="82"/>
      <c r="AD967" s="85"/>
    </row>
    <row r="968" spans="3:30" x14ac:dyDescent="0.25">
      <c r="C968" s="95"/>
      <c r="AA968" s="84"/>
      <c r="AC968" s="82"/>
      <c r="AD968" s="85"/>
    </row>
    <row r="969" spans="3:30" x14ac:dyDescent="0.25">
      <c r="C969" s="95"/>
      <c r="AA969" s="84"/>
      <c r="AC969" s="82"/>
      <c r="AD969" s="85"/>
    </row>
    <row r="970" spans="3:30" x14ac:dyDescent="0.25">
      <c r="C970" s="95"/>
      <c r="AA970" s="84"/>
      <c r="AC970" s="82"/>
      <c r="AD970" s="85"/>
    </row>
    <row r="971" spans="3:30" x14ac:dyDescent="0.25">
      <c r="C971" s="95"/>
      <c r="AA971" s="84"/>
      <c r="AC971" s="82"/>
      <c r="AD971" s="85"/>
    </row>
    <row r="972" spans="3:30" x14ac:dyDescent="0.25">
      <c r="C972" s="95"/>
      <c r="AA972" s="84"/>
      <c r="AC972" s="82"/>
      <c r="AD972" s="85"/>
    </row>
    <row r="973" spans="3:30" x14ac:dyDescent="0.25">
      <c r="C973" s="95"/>
      <c r="AA973" s="84"/>
      <c r="AC973" s="82"/>
      <c r="AD973" s="85"/>
    </row>
    <row r="974" spans="3:30" x14ac:dyDescent="0.25">
      <c r="C974" s="95"/>
      <c r="AA974" s="84"/>
      <c r="AC974" s="82"/>
      <c r="AD974" s="85"/>
    </row>
    <row r="975" spans="3:30" x14ac:dyDescent="0.25">
      <c r="C975" s="95"/>
      <c r="AA975" s="84"/>
      <c r="AC975" s="82"/>
      <c r="AD975" s="85"/>
    </row>
    <row r="976" spans="3:30" x14ac:dyDescent="0.25">
      <c r="C976" s="95"/>
      <c r="AA976" s="84"/>
      <c r="AC976" s="82"/>
      <c r="AD976" s="85"/>
    </row>
    <row r="977" spans="3:30" x14ac:dyDescent="0.25">
      <c r="C977" s="95"/>
      <c r="AA977" s="84"/>
      <c r="AC977" s="82"/>
      <c r="AD977" s="85"/>
    </row>
    <row r="978" spans="3:30" x14ac:dyDescent="0.25">
      <c r="C978" s="95"/>
      <c r="AA978" s="84"/>
      <c r="AC978" s="82"/>
      <c r="AD978" s="85"/>
    </row>
    <row r="979" spans="3:30" x14ac:dyDescent="0.25">
      <c r="C979" s="95"/>
      <c r="AA979" s="84"/>
      <c r="AC979" s="82"/>
      <c r="AD979" s="85"/>
    </row>
    <row r="980" spans="3:30" x14ac:dyDescent="0.25">
      <c r="C980" s="95"/>
      <c r="AA980" s="84"/>
      <c r="AC980" s="82"/>
      <c r="AD980" s="85"/>
    </row>
    <row r="981" spans="3:30" x14ac:dyDescent="0.25">
      <c r="C981" s="95"/>
      <c r="AA981" s="84"/>
      <c r="AC981" s="82"/>
      <c r="AD981" s="85"/>
    </row>
    <row r="982" spans="3:30" x14ac:dyDescent="0.25">
      <c r="C982" s="95"/>
      <c r="AA982" s="84"/>
      <c r="AC982" s="82"/>
      <c r="AD982" s="85"/>
    </row>
    <row r="983" spans="3:30" x14ac:dyDescent="0.25">
      <c r="C983" s="95"/>
      <c r="AA983" s="84"/>
      <c r="AC983" s="82"/>
      <c r="AD983" s="85"/>
    </row>
    <row r="984" spans="3:30" x14ac:dyDescent="0.25">
      <c r="C984" s="95"/>
      <c r="AA984" s="84"/>
      <c r="AC984" s="82"/>
      <c r="AD984" s="85"/>
    </row>
    <row r="985" spans="3:30" x14ac:dyDescent="0.25">
      <c r="C985" s="95"/>
      <c r="AA985" s="84"/>
      <c r="AC985" s="82"/>
      <c r="AD985" s="85"/>
    </row>
    <row r="986" spans="3:30" x14ac:dyDescent="0.25">
      <c r="C986" s="95"/>
      <c r="AA986" s="84"/>
      <c r="AC986" s="82"/>
      <c r="AD986" s="85"/>
    </row>
    <row r="987" spans="3:30" x14ac:dyDescent="0.25">
      <c r="C987" s="95"/>
      <c r="AA987" s="84"/>
      <c r="AC987" s="82"/>
      <c r="AD987" s="85"/>
    </row>
    <row r="988" spans="3:30" x14ac:dyDescent="0.25">
      <c r="C988" s="95"/>
      <c r="AA988" s="84"/>
      <c r="AC988" s="82"/>
      <c r="AD988" s="85"/>
    </row>
    <row r="989" spans="3:30" x14ac:dyDescent="0.25">
      <c r="C989" s="95"/>
      <c r="AA989" s="84"/>
      <c r="AC989" s="82"/>
      <c r="AD989" s="85"/>
    </row>
    <row r="990" spans="3:30" x14ac:dyDescent="0.25">
      <c r="C990" s="95"/>
      <c r="AA990" s="84"/>
      <c r="AC990" s="82"/>
      <c r="AD990" s="85"/>
    </row>
    <row r="991" spans="3:30" x14ac:dyDescent="0.25">
      <c r="C991" s="95"/>
      <c r="AA991" s="84"/>
      <c r="AC991" s="82"/>
      <c r="AD991" s="85"/>
    </row>
    <row r="992" spans="3:30" x14ac:dyDescent="0.25">
      <c r="C992" s="95"/>
      <c r="AA992" s="84"/>
      <c r="AC992" s="82"/>
      <c r="AD992" s="85"/>
    </row>
    <row r="993" spans="3:30" x14ac:dyDescent="0.25">
      <c r="C993" s="95"/>
      <c r="AA993" s="84"/>
      <c r="AC993" s="82"/>
      <c r="AD993" s="85"/>
    </row>
    <row r="994" spans="3:30" x14ac:dyDescent="0.25">
      <c r="C994" s="95"/>
      <c r="AA994" s="84"/>
      <c r="AC994" s="82"/>
      <c r="AD994" s="85"/>
    </row>
    <row r="995" spans="3:30" x14ac:dyDescent="0.25">
      <c r="C995" s="95"/>
      <c r="AA995" s="84"/>
      <c r="AC995" s="82"/>
      <c r="AD995" s="85"/>
    </row>
    <row r="996" spans="3:30" x14ac:dyDescent="0.25">
      <c r="C996" s="95"/>
      <c r="AA996" s="84"/>
      <c r="AC996" s="82"/>
      <c r="AD996" s="85"/>
    </row>
    <row r="997" spans="3:30" x14ac:dyDescent="0.25">
      <c r="C997" s="95"/>
      <c r="AA997" s="84"/>
      <c r="AC997" s="82"/>
      <c r="AD997" s="85"/>
    </row>
    <row r="998" spans="3:30" x14ac:dyDescent="0.25">
      <c r="C998" s="95"/>
      <c r="AA998" s="84"/>
      <c r="AC998" s="82"/>
      <c r="AD998" s="85"/>
    </row>
    <row r="999" spans="3:30" x14ac:dyDescent="0.25">
      <c r="C999" s="95"/>
      <c r="AA999" s="84"/>
      <c r="AC999" s="82"/>
      <c r="AD999" s="85"/>
    </row>
    <row r="1000" spans="3:30" x14ac:dyDescent="0.25">
      <c r="C1000" s="95"/>
      <c r="AA1000" s="84"/>
      <c r="AC1000" s="82"/>
      <c r="AD1000" s="85"/>
    </row>
    <row r="1001" spans="3:30" x14ac:dyDescent="0.25">
      <c r="C1001" s="95"/>
      <c r="AA1001" s="84"/>
      <c r="AC1001" s="82"/>
      <c r="AD1001" s="85"/>
    </row>
    <row r="1002" spans="3:30" x14ac:dyDescent="0.25">
      <c r="C1002" s="95"/>
      <c r="AA1002" s="84"/>
      <c r="AC1002" s="82"/>
      <c r="AD1002" s="85"/>
    </row>
    <row r="1003" spans="3:30" x14ac:dyDescent="0.25">
      <c r="C1003" s="95"/>
      <c r="AA1003" s="84"/>
      <c r="AC1003" s="82"/>
      <c r="AD1003" s="85"/>
    </row>
    <row r="1004" spans="3:30" x14ac:dyDescent="0.25">
      <c r="C1004" s="95"/>
      <c r="AA1004" s="84"/>
      <c r="AC1004" s="82"/>
      <c r="AD1004" s="85"/>
    </row>
    <row r="1005" spans="3:30" x14ac:dyDescent="0.25">
      <c r="C1005" s="95"/>
      <c r="AA1005" s="84"/>
      <c r="AC1005" s="82"/>
      <c r="AD1005" s="85"/>
    </row>
    <row r="1006" spans="3:30" x14ac:dyDescent="0.25">
      <c r="C1006" s="95"/>
      <c r="AA1006" s="84"/>
      <c r="AC1006" s="82"/>
      <c r="AD1006" s="85"/>
    </row>
    <row r="1007" spans="3:30" x14ac:dyDescent="0.25">
      <c r="C1007" s="95"/>
      <c r="AA1007" s="84"/>
      <c r="AC1007" s="82"/>
      <c r="AD1007" s="85"/>
    </row>
    <row r="1008" spans="3:30" x14ac:dyDescent="0.25">
      <c r="C1008" s="95"/>
      <c r="AA1008" s="84"/>
      <c r="AC1008" s="82"/>
      <c r="AD1008" s="85"/>
    </row>
    <row r="1009" spans="3:30" x14ac:dyDescent="0.25">
      <c r="C1009" s="95"/>
      <c r="AA1009" s="84"/>
      <c r="AC1009" s="82"/>
      <c r="AD1009" s="85"/>
    </row>
    <row r="1010" spans="3:30" x14ac:dyDescent="0.25">
      <c r="C1010" s="95"/>
      <c r="AA1010" s="84"/>
      <c r="AC1010" s="82"/>
      <c r="AD1010" s="85"/>
    </row>
    <row r="1011" spans="3:30" x14ac:dyDescent="0.25">
      <c r="C1011" s="95"/>
      <c r="AA1011" s="84"/>
      <c r="AC1011" s="82"/>
      <c r="AD1011" s="85"/>
    </row>
    <row r="1012" spans="3:30" x14ac:dyDescent="0.25">
      <c r="C1012" s="95"/>
      <c r="AA1012" s="84"/>
      <c r="AC1012" s="82"/>
      <c r="AD1012" s="85"/>
    </row>
    <row r="1013" spans="3:30" x14ac:dyDescent="0.25">
      <c r="C1013" s="95"/>
      <c r="AA1013" s="84"/>
      <c r="AC1013" s="82"/>
      <c r="AD1013" s="85"/>
    </row>
    <row r="1014" spans="3:30" x14ac:dyDescent="0.25">
      <c r="C1014" s="95"/>
      <c r="AA1014" s="84"/>
      <c r="AC1014" s="82"/>
      <c r="AD1014" s="85"/>
    </row>
    <row r="1015" spans="3:30" x14ac:dyDescent="0.25">
      <c r="C1015" s="95"/>
      <c r="AA1015" s="84"/>
      <c r="AC1015" s="82"/>
      <c r="AD1015" s="85"/>
    </row>
    <row r="1016" spans="3:30" x14ac:dyDescent="0.25">
      <c r="C1016" s="95"/>
      <c r="AA1016" s="84"/>
      <c r="AC1016" s="82"/>
      <c r="AD1016" s="85"/>
    </row>
    <row r="1017" spans="3:30" x14ac:dyDescent="0.25">
      <c r="C1017" s="95"/>
      <c r="AA1017" s="84"/>
      <c r="AC1017" s="82"/>
      <c r="AD1017" s="85"/>
    </row>
    <row r="1018" spans="3:30" x14ac:dyDescent="0.25">
      <c r="C1018" s="95"/>
      <c r="AA1018" s="84"/>
      <c r="AC1018" s="82"/>
      <c r="AD1018" s="85"/>
    </row>
    <row r="1019" spans="3:30" x14ac:dyDescent="0.25">
      <c r="C1019" s="95"/>
      <c r="AA1019" s="84"/>
      <c r="AC1019" s="82"/>
      <c r="AD1019" s="85"/>
    </row>
    <row r="1020" spans="3:30" x14ac:dyDescent="0.25">
      <c r="C1020" s="95"/>
      <c r="AA1020" s="84"/>
      <c r="AC1020" s="82"/>
      <c r="AD1020" s="85"/>
    </row>
    <row r="1021" spans="3:30" x14ac:dyDescent="0.25">
      <c r="C1021" s="95"/>
      <c r="AA1021" s="84"/>
      <c r="AC1021" s="82"/>
      <c r="AD1021" s="85"/>
    </row>
    <row r="1022" spans="3:30" x14ac:dyDescent="0.25">
      <c r="C1022" s="95"/>
      <c r="AA1022" s="84"/>
      <c r="AC1022" s="82"/>
      <c r="AD1022" s="85"/>
    </row>
    <row r="1023" spans="3:30" x14ac:dyDescent="0.25">
      <c r="C1023" s="95"/>
      <c r="AA1023" s="84"/>
      <c r="AC1023" s="82"/>
      <c r="AD1023" s="85"/>
    </row>
    <row r="1024" spans="3:30" x14ac:dyDescent="0.25">
      <c r="C1024" s="95"/>
      <c r="AA1024" s="84"/>
      <c r="AC1024" s="82"/>
      <c r="AD1024" s="85"/>
    </row>
    <row r="1025" spans="3:30" x14ac:dyDescent="0.25">
      <c r="C1025" s="95"/>
      <c r="AA1025" s="84"/>
      <c r="AC1025" s="82"/>
      <c r="AD1025" s="85"/>
    </row>
    <row r="1026" spans="3:30" x14ac:dyDescent="0.25">
      <c r="C1026" s="95"/>
      <c r="AA1026" s="84"/>
      <c r="AC1026" s="82"/>
      <c r="AD1026" s="85"/>
    </row>
    <row r="1027" spans="3:30" x14ac:dyDescent="0.25">
      <c r="C1027" s="95"/>
      <c r="AA1027" s="84"/>
      <c r="AC1027" s="82"/>
      <c r="AD1027" s="85"/>
    </row>
    <row r="1028" spans="3:30" x14ac:dyDescent="0.25">
      <c r="C1028" s="95"/>
      <c r="AA1028" s="84"/>
      <c r="AC1028" s="82"/>
      <c r="AD1028" s="85"/>
    </row>
    <row r="1029" spans="3:30" x14ac:dyDescent="0.25">
      <c r="C1029" s="95"/>
      <c r="AA1029" s="84"/>
      <c r="AC1029" s="82"/>
      <c r="AD1029" s="85"/>
    </row>
    <row r="1030" spans="3:30" x14ac:dyDescent="0.25">
      <c r="C1030" s="95"/>
      <c r="AA1030" s="84"/>
      <c r="AC1030" s="82"/>
      <c r="AD1030" s="85"/>
    </row>
    <row r="1031" spans="3:30" x14ac:dyDescent="0.25">
      <c r="C1031" s="95"/>
      <c r="AA1031" s="84"/>
      <c r="AC1031" s="82"/>
      <c r="AD1031" s="85"/>
    </row>
    <row r="1032" spans="3:30" x14ac:dyDescent="0.25">
      <c r="C1032" s="95"/>
      <c r="AA1032" s="84"/>
      <c r="AC1032" s="82"/>
      <c r="AD1032" s="85"/>
    </row>
    <row r="1033" spans="3:30" x14ac:dyDescent="0.25">
      <c r="C1033" s="95"/>
      <c r="AA1033" s="84"/>
      <c r="AC1033" s="82"/>
      <c r="AD1033" s="85"/>
    </row>
    <row r="1034" spans="3:30" x14ac:dyDescent="0.25">
      <c r="C1034" s="95"/>
      <c r="AA1034" s="84"/>
      <c r="AC1034" s="82"/>
      <c r="AD1034" s="85"/>
    </row>
    <row r="1035" spans="3:30" x14ac:dyDescent="0.25">
      <c r="C1035" s="95"/>
      <c r="AA1035" s="84"/>
      <c r="AC1035" s="82"/>
      <c r="AD1035" s="85"/>
    </row>
    <row r="1036" spans="3:30" x14ac:dyDescent="0.25">
      <c r="C1036" s="95"/>
      <c r="AA1036" s="84"/>
      <c r="AC1036" s="82"/>
      <c r="AD1036" s="85"/>
    </row>
    <row r="1037" spans="3:30" x14ac:dyDescent="0.25">
      <c r="C1037" s="95"/>
      <c r="AA1037" s="84"/>
      <c r="AC1037" s="82"/>
      <c r="AD1037" s="85"/>
    </row>
    <row r="1038" spans="3:30" x14ac:dyDescent="0.25">
      <c r="C1038" s="95"/>
      <c r="AA1038" s="84"/>
      <c r="AC1038" s="82"/>
      <c r="AD1038" s="85"/>
    </row>
    <row r="1039" spans="3:30" x14ac:dyDescent="0.25">
      <c r="C1039" s="95"/>
      <c r="AA1039" s="84"/>
      <c r="AC1039" s="82"/>
      <c r="AD1039" s="85"/>
    </row>
    <row r="1040" spans="3:30" x14ac:dyDescent="0.25">
      <c r="C1040" s="95"/>
      <c r="AA1040" s="84"/>
      <c r="AC1040" s="82"/>
      <c r="AD1040" s="85"/>
    </row>
    <row r="1041" spans="3:30" x14ac:dyDescent="0.25">
      <c r="C1041" s="95"/>
      <c r="AA1041" s="84"/>
      <c r="AC1041" s="82"/>
      <c r="AD1041" s="85"/>
    </row>
    <row r="1042" spans="3:30" x14ac:dyDescent="0.25">
      <c r="C1042" s="95"/>
      <c r="AA1042" s="84"/>
      <c r="AC1042" s="82"/>
      <c r="AD1042" s="85"/>
    </row>
    <row r="1043" spans="3:30" x14ac:dyDescent="0.25">
      <c r="C1043" s="95"/>
      <c r="AA1043" s="84"/>
      <c r="AC1043" s="82"/>
      <c r="AD1043" s="85"/>
    </row>
    <row r="1044" spans="3:30" x14ac:dyDescent="0.25">
      <c r="C1044" s="95"/>
      <c r="AA1044" s="84"/>
      <c r="AC1044" s="82"/>
      <c r="AD1044" s="85"/>
    </row>
    <row r="1045" spans="3:30" x14ac:dyDescent="0.25">
      <c r="C1045" s="95"/>
      <c r="AA1045" s="84"/>
      <c r="AC1045" s="82"/>
      <c r="AD1045" s="85"/>
    </row>
    <row r="1046" spans="3:30" x14ac:dyDescent="0.25">
      <c r="C1046" s="95"/>
      <c r="AA1046" s="84"/>
      <c r="AC1046" s="82"/>
      <c r="AD1046" s="85"/>
    </row>
    <row r="1047" spans="3:30" x14ac:dyDescent="0.25">
      <c r="C1047" s="95"/>
      <c r="AA1047" s="84"/>
      <c r="AC1047" s="82"/>
      <c r="AD1047" s="85"/>
    </row>
    <row r="1048" spans="3:30" x14ac:dyDescent="0.25">
      <c r="C1048" s="95"/>
      <c r="AA1048" s="84"/>
      <c r="AC1048" s="82"/>
      <c r="AD1048" s="85"/>
    </row>
    <row r="1049" spans="3:30" x14ac:dyDescent="0.25">
      <c r="C1049" s="95"/>
      <c r="AA1049" s="84"/>
      <c r="AC1049" s="82"/>
      <c r="AD1049" s="85"/>
    </row>
    <row r="1050" spans="3:30" x14ac:dyDescent="0.25">
      <c r="C1050" s="95"/>
      <c r="AA1050" s="84"/>
      <c r="AC1050" s="82"/>
      <c r="AD1050" s="85"/>
    </row>
    <row r="1051" spans="3:30" x14ac:dyDescent="0.25">
      <c r="C1051" s="95"/>
      <c r="AA1051" s="84"/>
      <c r="AC1051" s="82"/>
      <c r="AD1051" s="85"/>
    </row>
    <row r="1052" spans="3:30" x14ac:dyDescent="0.25">
      <c r="C1052" s="95"/>
      <c r="AA1052" s="84"/>
      <c r="AC1052" s="82"/>
      <c r="AD1052" s="85"/>
    </row>
    <row r="1053" spans="3:30" x14ac:dyDescent="0.25">
      <c r="C1053" s="95"/>
      <c r="AA1053" s="84"/>
      <c r="AC1053" s="82"/>
      <c r="AD1053" s="85"/>
    </row>
    <row r="1054" spans="3:30" x14ac:dyDescent="0.25">
      <c r="C1054" s="95"/>
      <c r="AA1054" s="84"/>
      <c r="AC1054" s="82"/>
      <c r="AD1054" s="85"/>
    </row>
    <row r="1055" spans="3:30" x14ac:dyDescent="0.25">
      <c r="C1055" s="95"/>
      <c r="AA1055" s="84"/>
      <c r="AC1055" s="82"/>
      <c r="AD1055" s="85"/>
    </row>
    <row r="1056" spans="3:30" x14ac:dyDescent="0.25">
      <c r="C1056" s="95"/>
      <c r="AA1056" s="84"/>
      <c r="AC1056" s="82"/>
      <c r="AD1056" s="85"/>
    </row>
    <row r="1057" spans="3:30" x14ac:dyDescent="0.25">
      <c r="C1057" s="95"/>
      <c r="AA1057" s="84"/>
      <c r="AC1057" s="82"/>
      <c r="AD1057" s="85"/>
    </row>
    <row r="1058" spans="3:30" x14ac:dyDescent="0.25">
      <c r="C1058" s="95"/>
      <c r="AA1058" s="84"/>
      <c r="AC1058" s="82"/>
      <c r="AD1058" s="85"/>
    </row>
    <row r="1059" spans="3:30" x14ac:dyDescent="0.25">
      <c r="C1059" s="95"/>
      <c r="AA1059" s="84"/>
      <c r="AC1059" s="82"/>
      <c r="AD1059" s="85"/>
    </row>
    <row r="1060" spans="3:30" x14ac:dyDescent="0.25">
      <c r="C1060" s="95"/>
      <c r="AA1060" s="84"/>
      <c r="AC1060" s="82"/>
      <c r="AD1060" s="85"/>
    </row>
    <row r="1061" spans="3:30" x14ac:dyDescent="0.25">
      <c r="C1061" s="95"/>
      <c r="AA1061" s="84"/>
      <c r="AC1061" s="82"/>
      <c r="AD1061" s="85"/>
    </row>
    <row r="1062" spans="3:30" x14ac:dyDescent="0.25">
      <c r="C1062" s="95"/>
      <c r="AA1062" s="84"/>
      <c r="AC1062" s="82"/>
      <c r="AD1062" s="85"/>
    </row>
    <row r="1063" spans="3:30" x14ac:dyDescent="0.25">
      <c r="C1063" s="95"/>
      <c r="AA1063" s="84"/>
      <c r="AC1063" s="82"/>
      <c r="AD1063" s="85"/>
    </row>
    <row r="1064" spans="3:30" x14ac:dyDescent="0.25">
      <c r="C1064" s="95"/>
      <c r="AA1064" s="84"/>
      <c r="AC1064" s="82"/>
      <c r="AD1064" s="85"/>
    </row>
    <row r="1065" spans="3:30" x14ac:dyDescent="0.25">
      <c r="C1065" s="95"/>
      <c r="AA1065" s="84"/>
      <c r="AC1065" s="82"/>
      <c r="AD1065" s="85"/>
    </row>
    <row r="1066" spans="3:30" x14ac:dyDescent="0.25">
      <c r="C1066" s="95"/>
      <c r="AA1066" s="84"/>
      <c r="AC1066" s="82"/>
      <c r="AD1066" s="85"/>
    </row>
    <row r="1067" spans="3:30" x14ac:dyDescent="0.25">
      <c r="C1067" s="95"/>
      <c r="AA1067" s="84"/>
      <c r="AC1067" s="82"/>
      <c r="AD1067" s="85"/>
    </row>
    <row r="1068" spans="3:30" x14ac:dyDescent="0.25">
      <c r="C1068" s="95"/>
      <c r="AA1068" s="84"/>
      <c r="AC1068" s="82"/>
      <c r="AD1068" s="85"/>
    </row>
    <row r="1069" spans="3:30" x14ac:dyDescent="0.25">
      <c r="C1069" s="95"/>
      <c r="AA1069" s="84"/>
      <c r="AC1069" s="82"/>
      <c r="AD1069" s="85"/>
    </row>
    <row r="1070" spans="3:30" x14ac:dyDescent="0.25">
      <c r="C1070" s="95"/>
      <c r="AA1070" s="84"/>
      <c r="AC1070" s="82"/>
      <c r="AD1070" s="85"/>
    </row>
    <row r="1071" spans="3:30" x14ac:dyDescent="0.25">
      <c r="C1071" s="95"/>
      <c r="AA1071" s="84"/>
      <c r="AC1071" s="82"/>
      <c r="AD1071" s="85"/>
    </row>
    <row r="1072" spans="3:30" x14ac:dyDescent="0.25">
      <c r="C1072" s="95"/>
      <c r="AA1072" s="84"/>
      <c r="AC1072" s="82"/>
      <c r="AD1072" s="85"/>
    </row>
    <row r="1073" spans="3:30" x14ac:dyDescent="0.25">
      <c r="C1073" s="95"/>
      <c r="AA1073" s="84"/>
      <c r="AC1073" s="82"/>
      <c r="AD1073" s="85"/>
    </row>
    <row r="1074" spans="3:30" x14ac:dyDescent="0.25">
      <c r="C1074" s="95"/>
      <c r="AA1074" s="84"/>
      <c r="AC1074" s="82"/>
      <c r="AD1074" s="85"/>
    </row>
    <row r="1075" spans="3:30" x14ac:dyDescent="0.25">
      <c r="C1075" s="95"/>
      <c r="AA1075" s="84"/>
      <c r="AC1075" s="82"/>
      <c r="AD1075" s="85"/>
    </row>
    <row r="1076" spans="3:30" x14ac:dyDescent="0.25">
      <c r="C1076" s="95"/>
      <c r="AA1076" s="84"/>
      <c r="AC1076" s="82"/>
      <c r="AD1076" s="85"/>
    </row>
    <row r="1077" spans="3:30" x14ac:dyDescent="0.25">
      <c r="C1077" s="95"/>
      <c r="AA1077" s="84"/>
      <c r="AC1077" s="82"/>
      <c r="AD1077" s="85"/>
    </row>
    <row r="1078" spans="3:30" x14ac:dyDescent="0.25">
      <c r="C1078" s="95"/>
      <c r="AA1078" s="84"/>
      <c r="AC1078" s="82"/>
      <c r="AD1078" s="85"/>
    </row>
    <row r="1079" spans="3:30" x14ac:dyDescent="0.25">
      <c r="C1079" s="95"/>
      <c r="AA1079" s="84"/>
      <c r="AC1079" s="82"/>
      <c r="AD1079" s="85"/>
    </row>
    <row r="1080" spans="3:30" x14ac:dyDescent="0.25">
      <c r="C1080" s="95"/>
      <c r="AA1080" s="84"/>
      <c r="AC1080" s="82"/>
      <c r="AD1080" s="85"/>
    </row>
    <row r="1081" spans="3:30" x14ac:dyDescent="0.25">
      <c r="C1081" s="95"/>
      <c r="AA1081" s="84"/>
      <c r="AC1081" s="82"/>
      <c r="AD1081" s="85"/>
    </row>
    <row r="1082" spans="3:30" x14ac:dyDescent="0.25">
      <c r="C1082" s="95"/>
      <c r="AA1082" s="84"/>
      <c r="AC1082" s="82"/>
      <c r="AD1082" s="85"/>
    </row>
    <row r="1083" spans="3:30" x14ac:dyDescent="0.25">
      <c r="C1083" s="95"/>
      <c r="AA1083" s="84"/>
      <c r="AC1083" s="82"/>
      <c r="AD1083" s="85"/>
    </row>
    <row r="1084" spans="3:30" x14ac:dyDescent="0.25">
      <c r="C1084" s="95"/>
      <c r="AA1084" s="84"/>
      <c r="AC1084" s="82"/>
      <c r="AD1084" s="85"/>
    </row>
    <row r="1085" spans="3:30" x14ac:dyDescent="0.25">
      <c r="C1085" s="95"/>
      <c r="AA1085" s="84"/>
      <c r="AC1085" s="82"/>
      <c r="AD1085" s="85"/>
    </row>
    <row r="1086" spans="3:30" x14ac:dyDescent="0.25">
      <c r="C1086" s="95"/>
      <c r="AA1086" s="84"/>
      <c r="AC1086" s="82"/>
      <c r="AD1086" s="85"/>
    </row>
    <row r="1087" spans="3:30" x14ac:dyDescent="0.25">
      <c r="C1087" s="95"/>
      <c r="AA1087" s="84"/>
      <c r="AC1087" s="82"/>
      <c r="AD1087" s="85"/>
    </row>
    <row r="1088" spans="3:30" x14ac:dyDescent="0.25">
      <c r="C1088" s="95"/>
      <c r="AA1088" s="84"/>
      <c r="AC1088" s="82"/>
      <c r="AD1088" s="85"/>
    </row>
    <row r="1089" spans="3:30" x14ac:dyDescent="0.25">
      <c r="C1089" s="95"/>
      <c r="AA1089" s="84"/>
      <c r="AC1089" s="82"/>
      <c r="AD1089" s="85"/>
    </row>
    <row r="1090" spans="3:30" x14ac:dyDescent="0.25">
      <c r="C1090" s="95"/>
      <c r="AA1090" s="84"/>
      <c r="AC1090" s="82"/>
      <c r="AD1090" s="85"/>
    </row>
    <row r="1091" spans="3:30" x14ac:dyDescent="0.25">
      <c r="C1091" s="95"/>
      <c r="AA1091" s="84"/>
      <c r="AC1091" s="82"/>
      <c r="AD1091" s="85"/>
    </row>
    <row r="1092" spans="3:30" x14ac:dyDescent="0.25">
      <c r="C1092" s="95"/>
      <c r="AA1092" s="84"/>
      <c r="AC1092" s="82"/>
      <c r="AD1092" s="85"/>
    </row>
    <row r="1093" spans="3:30" x14ac:dyDescent="0.25">
      <c r="C1093" s="95"/>
      <c r="AA1093" s="84"/>
      <c r="AC1093" s="82"/>
      <c r="AD1093" s="85"/>
    </row>
    <row r="1094" spans="3:30" x14ac:dyDescent="0.25">
      <c r="C1094" s="95"/>
      <c r="AA1094" s="84"/>
      <c r="AC1094" s="82"/>
      <c r="AD1094" s="85"/>
    </row>
    <row r="1095" spans="3:30" x14ac:dyDescent="0.25">
      <c r="C1095" s="95"/>
      <c r="AA1095" s="84"/>
      <c r="AC1095" s="82"/>
      <c r="AD1095" s="85"/>
    </row>
    <row r="1096" spans="3:30" x14ac:dyDescent="0.25">
      <c r="C1096" s="95"/>
      <c r="AA1096" s="84"/>
      <c r="AC1096" s="82"/>
      <c r="AD1096" s="85"/>
    </row>
    <row r="1097" spans="3:30" x14ac:dyDescent="0.25">
      <c r="C1097" s="95"/>
      <c r="AA1097" s="84"/>
      <c r="AC1097" s="82"/>
      <c r="AD1097" s="85"/>
    </row>
    <row r="1098" spans="3:30" x14ac:dyDescent="0.25">
      <c r="C1098" s="95"/>
      <c r="AA1098" s="84"/>
      <c r="AC1098" s="82"/>
      <c r="AD1098" s="85"/>
    </row>
    <row r="1099" spans="3:30" x14ac:dyDescent="0.25">
      <c r="C1099" s="95"/>
      <c r="AA1099" s="84"/>
      <c r="AC1099" s="82"/>
      <c r="AD1099" s="85"/>
    </row>
    <row r="1100" spans="3:30" x14ac:dyDescent="0.25">
      <c r="C1100" s="95"/>
      <c r="AA1100" s="84"/>
      <c r="AC1100" s="82"/>
      <c r="AD1100" s="85"/>
    </row>
    <row r="1101" spans="3:30" x14ac:dyDescent="0.25">
      <c r="C1101" s="95"/>
      <c r="AA1101" s="84"/>
      <c r="AC1101" s="82"/>
      <c r="AD1101" s="85"/>
    </row>
    <row r="1102" spans="3:30" x14ac:dyDescent="0.25">
      <c r="C1102" s="95"/>
      <c r="AA1102" s="84"/>
      <c r="AC1102" s="82"/>
      <c r="AD1102" s="85"/>
    </row>
    <row r="1103" spans="3:30" x14ac:dyDescent="0.25">
      <c r="C1103" s="95"/>
      <c r="AA1103" s="84"/>
      <c r="AC1103" s="82"/>
      <c r="AD1103" s="85"/>
    </row>
    <row r="1104" spans="3:30" x14ac:dyDescent="0.25">
      <c r="C1104" s="95"/>
      <c r="AA1104" s="84"/>
      <c r="AC1104" s="82"/>
      <c r="AD1104" s="85"/>
    </row>
    <row r="1105" spans="3:30" x14ac:dyDescent="0.25">
      <c r="C1105" s="95"/>
      <c r="AA1105" s="84"/>
      <c r="AC1105" s="82"/>
      <c r="AD1105" s="85"/>
    </row>
    <row r="1106" spans="3:30" x14ac:dyDescent="0.25">
      <c r="C1106" s="95"/>
      <c r="AA1106" s="84"/>
      <c r="AC1106" s="82"/>
      <c r="AD1106" s="85"/>
    </row>
    <row r="1107" spans="3:30" x14ac:dyDescent="0.25">
      <c r="C1107" s="95"/>
      <c r="AA1107" s="84"/>
      <c r="AC1107" s="82"/>
      <c r="AD1107" s="85"/>
    </row>
    <row r="1108" spans="3:30" x14ac:dyDescent="0.25">
      <c r="C1108" s="95"/>
      <c r="AA1108" s="84"/>
      <c r="AC1108" s="82"/>
      <c r="AD1108" s="85"/>
    </row>
    <row r="1109" spans="3:30" x14ac:dyDescent="0.25">
      <c r="C1109" s="95"/>
      <c r="AA1109" s="84"/>
      <c r="AC1109" s="82"/>
      <c r="AD1109" s="85"/>
    </row>
    <row r="1110" spans="3:30" x14ac:dyDescent="0.25">
      <c r="C1110" s="95"/>
      <c r="AA1110" s="84"/>
      <c r="AC1110" s="82"/>
      <c r="AD1110" s="85"/>
    </row>
    <row r="1111" spans="3:30" x14ac:dyDescent="0.25">
      <c r="C1111" s="95"/>
      <c r="AA1111" s="84"/>
      <c r="AC1111" s="82"/>
      <c r="AD1111" s="85"/>
    </row>
    <row r="1112" spans="3:30" x14ac:dyDescent="0.25">
      <c r="C1112" s="95"/>
      <c r="AA1112" s="84"/>
      <c r="AC1112" s="82"/>
      <c r="AD1112" s="85"/>
    </row>
    <row r="1113" spans="3:30" x14ac:dyDescent="0.25">
      <c r="C1113" s="95"/>
      <c r="AA1113" s="84"/>
      <c r="AC1113" s="82"/>
      <c r="AD1113" s="85"/>
    </row>
    <row r="1114" spans="3:30" x14ac:dyDescent="0.25">
      <c r="C1114" s="95"/>
      <c r="AA1114" s="84"/>
      <c r="AC1114" s="82"/>
      <c r="AD1114" s="85"/>
    </row>
    <row r="1115" spans="3:30" x14ac:dyDescent="0.25">
      <c r="C1115" s="95"/>
      <c r="AA1115" s="84"/>
      <c r="AC1115" s="82"/>
      <c r="AD1115" s="85"/>
    </row>
    <row r="1116" spans="3:30" x14ac:dyDescent="0.25">
      <c r="C1116" s="95"/>
      <c r="AA1116" s="84"/>
      <c r="AC1116" s="82"/>
      <c r="AD1116" s="85"/>
    </row>
    <row r="1117" spans="3:30" x14ac:dyDescent="0.25">
      <c r="C1117" s="95"/>
      <c r="AA1117" s="84"/>
      <c r="AC1117" s="82"/>
      <c r="AD1117" s="85"/>
    </row>
    <row r="1118" spans="3:30" x14ac:dyDescent="0.25">
      <c r="C1118" s="95"/>
      <c r="AA1118" s="84"/>
      <c r="AC1118" s="82"/>
      <c r="AD1118" s="85"/>
    </row>
    <row r="1119" spans="3:30" x14ac:dyDescent="0.25">
      <c r="C1119" s="95"/>
      <c r="AA1119" s="84"/>
      <c r="AC1119" s="82"/>
      <c r="AD1119" s="85"/>
    </row>
    <row r="1120" spans="3:30" x14ac:dyDescent="0.25">
      <c r="C1120" s="95"/>
      <c r="AA1120" s="84"/>
      <c r="AC1120" s="82"/>
      <c r="AD1120" s="85"/>
    </row>
    <row r="1121" spans="3:30" x14ac:dyDescent="0.25">
      <c r="C1121" s="95"/>
      <c r="AA1121" s="84"/>
      <c r="AC1121" s="82"/>
      <c r="AD1121" s="85"/>
    </row>
    <row r="1122" spans="3:30" x14ac:dyDescent="0.25">
      <c r="C1122" s="95"/>
      <c r="AA1122" s="84"/>
      <c r="AC1122" s="82"/>
      <c r="AD1122" s="85"/>
    </row>
    <row r="1123" spans="3:30" x14ac:dyDescent="0.25">
      <c r="C1123" s="95"/>
      <c r="AA1123" s="84"/>
      <c r="AC1123" s="82"/>
      <c r="AD1123" s="85"/>
    </row>
    <row r="1124" spans="3:30" x14ac:dyDescent="0.25">
      <c r="C1124" s="95"/>
      <c r="AA1124" s="84"/>
      <c r="AC1124" s="82"/>
      <c r="AD1124" s="85"/>
    </row>
    <row r="1125" spans="3:30" x14ac:dyDescent="0.25">
      <c r="C1125" s="95"/>
      <c r="AA1125" s="84"/>
      <c r="AC1125" s="82"/>
      <c r="AD1125" s="85"/>
    </row>
    <row r="1126" spans="3:30" x14ac:dyDescent="0.25">
      <c r="C1126" s="95"/>
      <c r="AA1126" s="84"/>
      <c r="AC1126" s="82"/>
      <c r="AD1126" s="85"/>
    </row>
    <row r="1127" spans="3:30" x14ac:dyDescent="0.25">
      <c r="C1127" s="95"/>
      <c r="AA1127" s="84"/>
      <c r="AC1127" s="82"/>
      <c r="AD1127" s="85"/>
    </row>
    <row r="1128" spans="3:30" x14ac:dyDescent="0.25">
      <c r="C1128" s="95"/>
      <c r="AA1128" s="84"/>
      <c r="AC1128" s="82"/>
      <c r="AD1128" s="85"/>
    </row>
    <row r="1129" spans="3:30" x14ac:dyDescent="0.25">
      <c r="C1129" s="95"/>
      <c r="AA1129" s="84"/>
      <c r="AC1129" s="82"/>
      <c r="AD1129" s="85"/>
    </row>
    <row r="1130" spans="3:30" x14ac:dyDescent="0.25">
      <c r="C1130" s="95"/>
      <c r="AA1130" s="84"/>
      <c r="AC1130" s="82"/>
      <c r="AD1130" s="85"/>
    </row>
    <row r="1131" spans="3:30" x14ac:dyDescent="0.25">
      <c r="C1131" s="95"/>
      <c r="AA1131" s="84"/>
      <c r="AC1131" s="82"/>
      <c r="AD1131" s="85"/>
    </row>
    <row r="1132" spans="3:30" x14ac:dyDescent="0.25">
      <c r="C1132" s="95"/>
      <c r="AA1132" s="84"/>
      <c r="AC1132" s="82"/>
      <c r="AD1132" s="85"/>
    </row>
    <row r="1133" spans="3:30" x14ac:dyDescent="0.25">
      <c r="C1133" s="95"/>
      <c r="AA1133" s="84"/>
      <c r="AC1133" s="82"/>
      <c r="AD1133" s="85"/>
    </row>
    <row r="1134" spans="3:30" x14ac:dyDescent="0.25">
      <c r="C1134" s="95"/>
      <c r="AA1134" s="84"/>
      <c r="AC1134" s="82"/>
      <c r="AD1134" s="85"/>
    </row>
    <row r="1135" spans="3:30" x14ac:dyDescent="0.25">
      <c r="C1135" s="95"/>
      <c r="AA1135" s="84"/>
      <c r="AC1135" s="82"/>
      <c r="AD1135" s="85"/>
    </row>
    <row r="1136" spans="3:30" x14ac:dyDescent="0.25">
      <c r="C1136" s="95"/>
      <c r="AA1136" s="84"/>
      <c r="AC1136" s="82"/>
      <c r="AD1136" s="85"/>
    </row>
    <row r="1137" spans="3:30" x14ac:dyDescent="0.25">
      <c r="C1137" s="95"/>
      <c r="AA1137" s="84"/>
      <c r="AC1137" s="82"/>
      <c r="AD1137" s="85"/>
    </row>
    <row r="1138" spans="3:30" x14ac:dyDescent="0.25">
      <c r="C1138" s="95"/>
      <c r="AA1138" s="84"/>
      <c r="AC1138" s="82"/>
      <c r="AD1138" s="85"/>
    </row>
    <row r="1139" spans="3:30" x14ac:dyDescent="0.25">
      <c r="C1139" s="95"/>
      <c r="AA1139" s="84"/>
      <c r="AC1139" s="82"/>
      <c r="AD1139" s="85"/>
    </row>
    <row r="1140" spans="3:30" x14ac:dyDescent="0.25">
      <c r="C1140" s="95"/>
      <c r="AA1140" s="84"/>
      <c r="AC1140" s="82"/>
      <c r="AD1140" s="85"/>
    </row>
    <row r="1141" spans="3:30" x14ac:dyDescent="0.25">
      <c r="C1141" s="95"/>
      <c r="AA1141" s="84"/>
      <c r="AC1141" s="82"/>
      <c r="AD1141" s="85"/>
    </row>
    <row r="1142" spans="3:30" x14ac:dyDescent="0.25">
      <c r="C1142" s="95"/>
      <c r="AA1142" s="84"/>
      <c r="AC1142" s="82"/>
      <c r="AD1142" s="85"/>
    </row>
    <row r="1143" spans="3:30" x14ac:dyDescent="0.25">
      <c r="C1143" s="95"/>
      <c r="AA1143" s="84"/>
      <c r="AC1143" s="82"/>
      <c r="AD1143" s="85"/>
    </row>
    <row r="1144" spans="3:30" x14ac:dyDescent="0.25">
      <c r="C1144" s="95"/>
      <c r="AA1144" s="84"/>
      <c r="AC1144" s="82"/>
      <c r="AD1144" s="85"/>
    </row>
    <row r="1145" spans="3:30" x14ac:dyDescent="0.25">
      <c r="C1145" s="95"/>
      <c r="AA1145" s="84"/>
      <c r="AC1145" s="82"/>
      <c r="AD1145" s="85"/>
    </row>
    <row r="1146" spans="3:30" x14ac:dyDescent="0.25">
      <c r="C1146" s="95"/>
      <c r="AA1146" s="84"/>
      <c r="AC1146" s="82"/>
      <c r="AD1146" s="85"/>
    </row>
    <row r="1147" spans="3:30" x14ac:dyDescent="0.25">
      <c r="C1147" s="95"/>
      <c r="AA1147" s="84"/>
      <c r="AC1147" s="82"/>
      <c r="AD1147" s="85"/>
    </row>
    <row r="1148" spans="3:30" x14ac:dyDescent="0.25">
      <c r="C1148" s="95"/>
      <c r="AA1148" s="84"/>
      <c r="AC1148" s="82"/>
      <c r="AD1148" s="85"/>
    </row>
    <row r="1149" spans="3:30" x14ac:dyDescent="0.25">
      <c r="C1149" s="95"/>
      <c r="AA1149" s="84"/>
      <c r="AC1149" s="82"/>
      <c r="AD1149" s="85"/>
    </row>
    <row r="1150" spans="3:30" x14ac:dyDescent="0.25">
      <c r="C1150" s="95"/>
      <c r="AA1150" s="84"/>
      <c r="AC1150" s="82"/>
      <c r="AD1150" s="85"/>
    </row>
    <row r="1151" spans="3:30" x14ac:dyDescent="0.25">
      <c r="C1151" s="95"/>
      <c r="AA1151" s="84"/>
      <c r="AC1151" s="82"/>
      <c r="AD1151" s="85"/>
    </row>
    <row r="1152" spans="3:30" x14ac:dyDescent="0.25">
      <c r="C1152" s="95"/>
      <c r="AA1152" s="84"/>
      <c r="AC1152" s="82"/>
      <c r="AD1152" s="85"/>
    </row>
    <row r="1153" spans="3:30" x14ac:dyDescent="0.25">
      <c r="C1153" s="95"/>
      <c r="AA1153" s="84"/>
      <c r="AC1153" s="82"/>
      <c r="AD1153" s="85"/>
    </row>
    <row r="1154" spans="3:30" x14ac:dyDescent="0.25">
      <c r="C1154" s="95"/>
      <c r="AA1154" s="84"/>
      <c r="AC1154" s="82"/>
      <c r="AD1154" s="85"/>
    </row>
    <row r="1155" spans="3:30" x14ac:dyDescent="0.25">
      <c r="C1155" s="95"/>
      <c r="AA1155" s="84"/>
      <c r="AC1155" s="82"/>
      <c r="AD1155" s="85"/>
    </row>
    <row r="1156" spans="3:30" x14ac:dyDescent="0.25">
      <c r="C1156" s="95"/>
      <c r="AA1156" s="84"/>
      <c r="AC1156" s="82"/>
      <c r="AD1156" s="85"/>
    </row>
    <row r="1157" spans="3:30" x14ac:dyDescent="0.25">
      <c r="C1157" s="95"/>
      <c r="AA1157" s="84"/>
      <c r="AC1157" s="82"/>
      <c r="AD1157" s="85"/>
    </row>
    <row r="1158" spans="3:30" x14ac:dyDescent="0.25">
      <c r="C1158" s="95"/>
      <c r="AA1158" s="84"/>
      <c r="AC1158" s="82"/>
      <c r="AD1158" s="85"/>
    </row>
    <row r="1159" spans="3:30" x14ac:dyDescent="0.25">
      <c r="C1159" s="95"/>
      <c r="AA1159" s="84"/>
      <c r="AC1159" s="82"/>
      <c r="AD1159" s="85"/>
    </row>
    <row r="1160" spans="3:30" x14ac:dyDescent="0.25">
      <c r="C1160" s="95"/>
      <c r="AA1160" s="84"/>
      <c r="AC1160" s="82"/>
      <c r="AD1160" s="85"/>
    </row>
    <row r="1161" spans="3:30" x14ac:dyDescent="0.25">
      <c r="C1161" s="95"/>
      <c r="AA1161" s="84"/>
      <c r="AC1161" s="82"/>
      <c r="AD1161" s="85"/>
    </row>
    <row r="1162" spans="3:30" x14ac:dyDescent="0.25">
      <c r="C1162" s="95"/>
      <c r="AA1162" s="84"/>
      <c r="AC1162" s="82"/>
      <c r="AD1162" s="85"/>
    </row>
    <row r="1163" spans="3:30" x14ac:dyDescent="0.25">
      <c r="C1163" s="95"/>
      <c r="AA1163" s="84"/>
      <c r="AC1163" s="82"/>
      <c r="AD1163" s="85"/>
    </row>
    <row r="1164" spans="3:30" x14ac:dyDescent="0.25">
      <c r="C1164" s="95"/>
      <c r="AA1164" s="84"/>
      <c r="AC1164" s="82"/>
      <c r="AD1164" s="85"/>
    </row>
    <row r="1165" spans="3:30" x14ac:dyDescent="0.25">
      <c r="C1165" s="95"/>
      <c r="AA1165" s="84"/>
      <c r="AC1165" s="82"/>
      <c r="AD1165" s="85"/>
    </row>
    <row r="1166" spans="3:30" x14ac:dyDescent="0.25">
      <c r="C1166" s="95"/>
      <c r="AA1166" s="84"/>
      <c r="AC1166" s="82"/>
      <c r="AD1166" s="85"/>
    </row>
    <row r="1167" spans="3:30" x14ac:dyDescent="0.25">
      <c r="C1167" s="95"/>
      <c r="AA1167" s="84"/>
      <c r="AC1167" s="82"/>
      <c r="AD1167" s="85"/>
    </row>
    <row r="1168" spans="3:30" x14ac:dyDescent="0.25">
      <c r="C1168" s="95"/>
      <c r="AA1168" s="84"/>
      <c r="AC1168" s="82"/>
      <c r="AD1168" s="85"/>
    </row>
    <row r="1169" spans="3:30" x14ac:dyDescent="0.25">
      <c r="C1169" s="95"/>
      <c r="AA1169" s="84"/>
      <c r="AC1169" s="82"/>
      <c r="AD1169" s="85"/>
    </row>
    <row r="1170" spans="3:30" x14ac:dyDescent="0.25">
      <c r="C1170" s="95"/>
      <c r="AA1170" s="84"/>
      <c r="AC1170" s="82"/>
      <c r="AD1170" s="85"/>
    </row>
    <row r="1171" spans="3:30" x14ac:dyDescent="0.25">
      <c r="C1171" s="95"/>
      <c r="AA1171" s="84"/>
      <c r="AC1171" s="82"/>
      <c r="AD1171" s="85"/>
    </row>
    <row r="1172" spans="3:30" x14ac:dyDescent="0.25">
      <c r="C1172" s="95"/>
      <c r="AA1172" s="84"/>
      <c r="AC1172" s="82"/>
      <c r="AD1172" s="85"/>
    </row>
    <row r="1173" spans="3:30" x14ac:dyDescent="0.25">
      <c r="C1173" s="95"/>
      <c r="AA1173" s="84"/>
      <c r="AC1173" s="82"/>
      <c r="AD1173" s="85"/>
    </row>
    <row r="1174" spans="3:30" x14ac:dyDescent="0.25">
      <c r="C1174" s="95"/>
      <c r="AA1174" s="84"/>
      <c r="AC1174" s="82"/>
      <c r="AD1174" s="85"/>
    </row>
    <row r="1175" spans="3:30" x14ac:dyDescent="0.25">
      <c r="C1175" s="95"/>
      <c r="AA1175" s="84"/>
      <c r="AC1175" s="82"/>
      <c r="AD1175" s="85"/>
    </row>
    <row r="1176" spans="3:30" x14ac:dyDescent="0.25">
      <c r="C1176" s="95"/>
      <c r="AA1176" s="84"/>
      <c r="AC1176" s="82"/>
      <c r="AD1176" s="85"/>
    </row>
    <row r="1177" spans="3:30" x14ac:dyDescent="0.25">
      <c r="C1177" s="95"/>
      <c r="AA1177" s="84"/>
      <c r="AC1177" s="82"/>
      <c r="AD1177" s="85"/>
    </row>
    <row r="1178" spans="3:30" x14ac:dyDescent="0.25">
      <c r="C1178" s="95"/>
      <c r="AA1178" s="84"/>
      <c r="AC1178" s="82"/>
      <c r="AD1178" s="85"/>
    </row>
    <row r="1179" spans="3:30" x14ac:dyDescent="0.25">
      <c r="C1179" s="95"/>
      <c r="AA1179" s="84"/>
      <c r="AC1179" s="82"/>
      <c r="AD1179" s="85"/>
    </row>
    <row r="1180" spans="3:30" x14ac:dyDescent="0.25">
      <c r="C1180" s="95"/>
      <c r="AA1180" s="84"/>
      <c r="AC1180" s="82"/>
      <c r="AD1180" s="85"/>
    </row>
    <row r="1181" spans="3:30" x14ac:dyDescent="0.25">
      <c r="C1181" s="95"/>
      <c r="AA1181" s="84"/>
      <c r="AC1181" s="82"/>
      <c r="AD1181" s="85"/>
    </row>
    <row r="1182" spans="3:30" x14ac:dyDescent="0.25">
      <c r="C1182" s="95"/>
      <c r="AA1182" s="84"/>
      <c r="AC1182" s="82"/>
      <c r="AD1182" s="85"/>
    </row>
    <row r="1183" spans="3:30" x14ac:dyDescent="0.25">
      <c r="C1183" s="95"/>
      <c r="AA1183" s="84"/>
      <c r="AC1183" s="82"/>
      <c r="AD1183" s="85"/>
    </row>
    <row r="1184" spans="3:30" x14ac:dyDescent="0.25">
      <c r="C1184" s="95"/>
      <c r="AA1184" s="84"/>
      <c r="AC1184" s="82"/>
      <c r="AD1184" s="85"/>
    </row>
    <row r="1185" spans="3:30" x14ac:dyDescent="0.25">
      <c r="C1185" s="95"/>
      <c r="AA1185" s="84"/>
      <c r="AC1185" s="82"/>
      <c r="AD1185" s="85"/>
    </row>
    <row r="1186" spans="3:30" x14ac:dyDescent="0.25">
      <c r="C1186" s="95"/>
      <c r="AA1186" s="84"/>
      <c r="AC1186" s="82"/>
      <c r="AD1186" s="85"/>
    </row>
    <row r="1187" spans="3:30" x14ac:dyDescent="0.25">
      <c r="C1187" s="95"/>
      <c r="AA1187" s="84"/>
      <c r="AC1187" s="82"/>
      <c r="AD1187" s="85"/>
    </row>
    <row r="1188" spans="3:30" x14ac:dyDescent="0.25">
      <c r="C1188" s="95"/>
      <c r="AA1188" s="84"/>
      <c r="AC1188" s="82"/>
      <c r="AD1188" s="85"/>
    </row>
    <row r="1189" spans="3:30" x14ac:dyDescent="0.25">
      <c r="C1189" s="95"/>
      <c r="AA1189" s="84"/>
      <c r="AC1189" s="82"/>
      <c r="AD1189" s="85"/>
    </row>
    <row r="1190" spans="3:30" x14ac:dyDescent="0.25">
      <c r="C1190" s="95"/>
      <c r="AA1190" s="84"/>
      <c r="AC1190" s="82"/>
      <c r="AD1190" s="85"/>
    </row>
    <row r="1191" spans="3:30" x14ac:dyDescent="0.25">
      <c r="C1191" s="95"/>
      <c r="AA1191" s="84"/>
      <c r="AC1191" s="82"/>
      <c r="AD1191" s="85"/>
    </row>
    <row r="1192" spans="3:30" x14ac:dyDescent="0.25">
      <c r="C1192" s="95"/>
      <c r="AA1192" s="84"/>
      <c r="AC1192" s="82"/>
      <c r="AD1192" s="85"/>
    </row>
    <row r="1193" spans="3:30" x14ac:dyDescent="0.25">
      <c r="C1193" s="95"/>
      <c r="AA1193" s="84"/>
      <c r="AC1193" s="82"/>
      <c r="AD1193" s="85"/>
    </row>
    <row r="1194" spans="3:30" x14ac:dyDescent="0.25">
      <c r="C1194" s="95"/>
      <c r="AA1194" s="84"/>
      <c r="AC1194" s="82"/>
      <c r="AD1194" s="85"/>
    </row>
    <row r="1195" spans="3:30" x14ac:dyDescent="0.25">
      <c r="C1195" s="95"/>
      <c r="AA1195" s="84"/>
      <c r="AC1195" s="82"/>
      <c r="AD1195" s="85"/>
    </row>
    <row r="1196" spans="3:30" x14ac:dyDescent="0.25">
      <c r="C1196" s="95"/>
      <c r="AA1196" s="84"/>
      <c r="AC1196" s="82"/>
      <c r="AD1196" s="85"/>
    </row>
    <row r="1197" spans="3:30" x14ac:dyDescent="0.25">
      <c r="C1197" s="95"/>
      <c r="AA1197" s="84"/>
      <c r="AC1197" s="82"/>
      <c r="AD1197" s="85"/>
    </row>
    <row r="1198" spans="3:30" x14ac:dyDescent="0.25">
      <c r="C1198" s="95"/>
      <c r="AA1198" s="84"/>
      <c r="AC1198" s="82"/>
      <c r="AD1198" s="85"/>
    </row>
    <row r="1199" spans="3:30" x14ac:dyDescent="0.25">
      <c r="C1199" s="95"/>
      <c r="AA1199" s="84"/>
      <c r="AC1199" s="82"/>
      <c r="AD1199" s="85"/>
    </row>
    <row r="1200" spans="3:30" x14ac:dyDescent="0.25">
      <c r="C1200" s="95"/>
      <c r="AA1200" s="84"/>
      <c r="AC1200" s="82"/>
      <c r="AD1200" s="85"/>
    </row>
    <row r="1201" spans="3:30" x14ac:dyDescent="0.25">
      <c r="C1201" s="95"/>
      <c r="AA1201" s="84"/>
      <c r="AC1201" s="82"/>
      <c r="AD1201" s="85"/>
    </row>
    <row r="1202" spans="3:30" x14ac:dyDescent="0.25">
      <c r="C1202" s="95"/>
      <c r="AA1202" s="84"/>
      <c r="AC1202" s="82"/>
      <c r="AD1202" s="85"/>
    </row>
    <row r="1203" spans="3:30" x14ac:dyDescent="0.25">
      <c r="C1203" s="95"/>
      <c r="AA1203" s="84"/>
      <c r="AC1203" s="82"/>
      <c r="AD1203" s="85"/>
    </row>
    <row r="1204" spans="3:30" x14ac:dyDescent="0.25">
      <c r="C1204" s="95"/>
      <c r="AA1204" s="84"/>
      <c r="AC1204" s="82"/>
      <c r="AD1204" s="85"/>
    </row>
    <row r="1205" spans="3:30" x14ac:dyDescent="0.25">
      <c r="C1205" s="95"/>
      <c r="AA1205" s="84"/>
      <c r="AC1205" s="82"/>
      <c r="AD1205" s="85"/>
    </row>
    <row r="1206" spans="3:30" x14ac:dyDescent="0.25">
      <c r="C1206" s="95"/>
      <c r="AA1206" s="84"/>
      <c r="AC1206" s="82"/>
      <c r="AD1206" s="85"/>
    </row>
    <row r="1207" spans="3:30" x14ac:dyDescent="0.25">
      <c r="C1207" s="95"/>
      <c r="AA1207" s="84"/>
      <c r="AC1207" s="82"/>
      <c r="AD1207" s="85"/>
    </row>
    <row r="1208" spans="3:30" x14ac:dyDescent="0.25">
      <c r="C1208" s="95"/>
      <c r="AA1208" s="84"/>
      <c r="AC1208" s="82"/>
      <c r="AD1208" s="85"/>
    </row>
    <row r="1209" spans="3:30" x14ac:dyDescent="0.25">
      <c r="C1209" s="95"/>
      <c r="AA1209" s="84"/>
      <c r="AC1209" s="82"/>
      <c r="AD1209" s="85"/>
    </row>
    <row r="1210" spans="3:30" x14ac:dyDescent="0.25">
      <c r="C1210" s="95"/>
      <c r="AA1210" s="84"/>
      <c r="AC1210" s="82"/>
      <c r="AD1210" s="85"/>
    </row>
    <row r="1211" spans="3:30" x14ac:dyDescent="0.25">
      <c r="C1211" s="95"/>
      <c r="AA1211" s="84"/>
      <c r="AC1211" s="82"/>
      <c r="AD1211" s="85"/>
    </row>
    <row r="1212" spans="3:30" x14ac:dyDescent="0.25">
      <c r="C1212" s="95"/>
      <c r="AA1212" s="84"/>
      <c r="AC1212" s="82"/>
      <c r="AD1212" s="85"/>
    </row>
    <row r="1213" spans="3:30" x14ac:dyDescent="0.25">
      <c r="C1213" s="95"/>
      <c r="AA1213" s="84"/>
      <c r="AC1213" s="82"/>
      <c r="AD1213" s="85"/>
    </row>
    <row r="1214" spans="3:30" x14ac:dyDescent="0.25">
      <c r="C1214" s="95"/>
      <c r="AA1214" s="84"/>
      <c r="AC1214" s="82"/>
      <c r="AD1214" s="85"/>
    </row>
    <row r="1215" spans="3:30" x14ac:dyDescent="0.25">
      <c r="C1215" s="95"/>
      <c r="AA1215" s="84"/>
      <c r="AC1215" s="82"/>
      <c r="AD1215" s="85"/>
    </row>
    <row r="1216" spans="3:30" x14ac:dyDescent="0.25">
      <c r="C1216" s="95"/>
      <c r="AA1216" s="84"/>
      <c r="AC1216" s="82"/>
      <c r="AD1216" s="85"/>
    </row>
    <row r="1217" spans="3:30" x14ac:dyDescent="0.25">
      <c r="C1217" s="95"/>
      <c r="AA1217" s="84"/>
      <c r="AC1217" s="82"/>
      <c r="AD1217" s="85"/>
    </row>
    <row r="1218" spans="3:30" x14ac:dyDescent="0.25">
      <c r="C1218" s="95"/>
      <c r="AA1218" s="84"/>
      <c r="AC1218" s="82"/>
      <c r="AD1218" s="85"/>
    </row>
    <row r="1219" spans="3:30" x14ac:dyDescent="0.25">
      <c r="C1219" s="95"/>
      <c r="AA1219" s="84"/>
      <c r="AC1219" s="82"/>
      <c r="AD1219" s="85"/>
    </row>
    <row r="1220" spans="3:30" x14ac:dyDescent="0.25">
      <c r="C1220" s="95"/>
      <c r="AA1220" s="84"/>
      <c r="AC1220" s="82"/>
      <c r="AD1220" s="85"/>
    </row>
    <row r="1221" spans="3:30" x14ac:dyDescent="0.25">
      <c r="C1221" s="95"/>
      <c r="AA1221" s="84"/>
      <c r="AC1221" s="82"/>
      <c r="AD1221" s="85"/>
    </row>
    <row r="1222" spans="3:30" x14ac:dyDescent="0.25">
      <c r="C1222" s="95"/>
      <c r="AA1222" s="84"/>
      <c r="AC1222" s="82"/>
      <c r="AD1222" s="85"/>
    </row>
    <row r="1223" spans="3:30" x14ac:dyDescent="0.25">
      <c r="C1223" s="95"/>
      <c r="AA1223" s="84"/>
      <c r="AC1223" s="82"/>
      <c r="AD1223" s="85"/>
    </row>
    <row r="1224" spans="3:30" x14ac:dyDescent="0.25">
      <c r="C1224" s="95"/>
      <c r="AA1224" s="84"/>
      <c r="AC1224" s="82"/>
      <c r="AD1224" s="85"/>
    </row>
    <row r="1225" spans="3:30" x14ac:dyDescent="0.25">
      <c r="C1225" s="95"/>
      <c r="AA1225" s="84"/>
      <c r="AC1225" s="82"/>
      <c r="AD1225" s="85"/>
    </row>
    <row r="1226" spans="3:30" x14ac:dyDescent="0.25">
      <c r="C1226" s="95"/>
      <c r="AA1226" s="84"/>
      <c r="AC1226" s="82"/>
      <c r="AD1226" s="85"/>
    </row>
    <row r="1227" spans="3:30" x14ac:dyDescent="0.25">
      <c r="C1227" s="95"/>
      <c r="AA1227" s="84"/>
      <c r="AC1227" s="82"/>
      <c r="AD1227" s="85"/>
    </row>
    <row r="1228" spans="3:30" x14ac:dyDescent="0.25">
      <c r="C1228" s="95"/>
      <c r="AA1228" s="84"/>
      <c r="AC1228" s="82"/>
      <c r="AD1228" s="85"/>
    </row>
    <row r="1229" spans="3:30" x14ac:dyDescent="0.25">
      <c r="C1229" s="95"/>
      <c r="AA1229" s="84"/>
      <c r="AC1229" s="82"/>
      <c r="AD1229" s="85"/>
    </row>
    <row r="1230" spans="3:30" x14ac:dyDescent="0.25">
      <c r="C1230" s="95"/>
      <c r="AA1230" s="84"/>
      <c r="AC1230" s="82"/>
      <c r="AD1230" s="85"/>
    </row>
    <row r="1231" spans="3:30" x14ac:dyDescent="0.25">
      <c r="C1231" s="95"/>
      <c r="AA1231" s="84"/>
      <c r="AC1231" s="82"/>
      <c r="AD1231" s="85"/>
    </row>
    <row r="1232" spans="3:30" x14ac:dyDescent="0.25">
      <c r="C1232" s="95"/>
      <c r="AA1232" s="84"/>
      <c r="AC1232" s="82"/>
      <c r="AD1232" s="85"/>
    </row>
    <row r="1233" spans="3:30" x14ac:dyDescent="0.25">
      <c r="C1233" s="95"/>
      <c r="AA1233" s="84"/>
      <c r="AC1233" s="82"/>
      <c r="AD1233" s="85"/>
    </row>
    <row r="1234" spans="3:30" x14ac:dyDescent="0.25">
      <c r="C1234" s="95"/>
      <c r="AA1234" s="84"/>
      <c r="AC1234" s="82"/>
      <c r="AD1234" s="85"/>
    </row>
    <row r="1235" spans="3:30" x14ac:dyDescent="0.25">
      <c r="C1235" s="95"/>
      <c r="AA1235" s="84"/>
      <c r="AC1235" s="82"/>
      <c r="AD1235" s="85"/>
    </row>
    <row r="1236" spans="3:30" x14ac:dyDescent="0.25">
      <c r="C1236" s="95"/>
      <c r="AA1236" s="84"/>
      <c r="AC1236" s="82"/>
      <c r="AD1236" s="85"/>
    </row>
    <row r="1237" spans="3:30" x14ac:dyDescent="0.25">
      <c r="C1237" s="95"/>
      <c r="AA1237" s="84"/>
      <c r="AC1237" s="82"/>
      <c r="AD1237" s="85"/>
    </row>
    <row r="1238" spans="3:30" x14ac:dyDescent="0.25">
      <c r="C1238" s="95"/>
      <c r="AA1238" s="84"/>
      <c r="AC1238" s="82"/>
      <c r="AD1238" s="85"/>
    </row>
    <row r="1239" spans="3:30" x14ac:dyDescent="0.25">
      <c r="C1239" s="95"/>
      <c r="AA1239" s="84"/>
      <c r="AC1239" s="82"/>
      <c r="AD1239" s="85"/>
    </row>
    <row r="1240" spans="3:30" x14ac:dyDescent="0.25">
      <c r="C1240" s="95"/>
      <c r="AA1240" s="84"/>
      <c r="AC1240" s="82"/>
      <c r="AD1240" s="85"/>
    </row>
    <row r="1241" spans="3:30" x14ac:dyDescent="0.25">
      <c r="C1241" s="95"/>
      <c r="AA1241" s="84"/>
      <c r="AC1241" s="82"/>
      <c r="AD1241" s="85"/>
    </row>
    <row r="1242" spans="3:30" x14ac:dyDescent="0.25">
      <c r="C1242" s="95"/>
      <c r="AA1242" s="84"/>
      <c r="AC1242" s="82"/>
      <c r="AD1242" s="85"/>
    </row>
    <row r="1243" spans="3:30" x14ac:dyDescent="0.25">
      <c r="C1243" s="95"/>
      <c r="AA1243" s="84"/>
      <c r="AC1243" s="82"/>
      <c r="AD1243" s="85"/>
    </row>
    <row r="1244" spans="3:30" x14ac:dyDescent="0.25">
      <c r="C1244" s="95"/>
      <c r="AA1244" s="84"/>
      <c r="AC1244" s="82"/>
      <c r="AD1244" s="85"/>
    </row>
    <row r="1245" spans="3:30" x14ac:dyDescent="0.25">
      <c r="C1245" s="95"/>
      <c r="AA1245" s="84"/>
      <c r="AC1245" s="82"/>
      <c r="AD1245" s="85"/>
    </row>
    <row r="1246" spans="3:30" x14ac:dyDescent="0.25">
      <c r="C1246" s="95"/>
      <c r="AA1246" s="84"/>
      <c r="AC1246" s="82"/>
      <c r="AD1246" s="85"/>
    </row>
    <row r="1247" spans="3:30" x14ac:dyDescent="0.25">
      <c r="C1247" s="95"/>
      <c r="AA1247" s="84"/>
      <c r="AC1247" s="82"/>
      <c r="AD1247" s="85"/>
    </row>
    <row r="1248" spans="3:30" x14ac:dyDescent="0.25">
      <c r="C1248" s="95"/>
      <c r="AA1248" s="84"/>
      <c r="AC1248" s="82"/>
      <c r="AD1248" s="85"/>
    </row>
    <row r="1249" spans="3:30" x14ac:dyDescent="0.25">
      <c r="C1249" s="95"/>
      <c r="AA1249" s="84"/>
      <c r="AC1249" s="82"/>
      <c r="AD1249" s="85"/>
    </row>
    <row r="1250" spans="3:30" x14ac:dyDescent="0.25">
      <c r="C1250" s="95"/>
      <c r="AA1250" s="84"/>
      <c r="AC1250" s="82"/>
      <c r="AD1250" s="85"/>
    </row>
    <row r="1251" spans="3:30" x14ac:dyDescent="0.25">
      <c r="C1251" s="95"/>
      <c r="AA1251" s="84"/>
      <c r="AC1251" s="82"/>
      <c r="AD1251" s="85"/>
    </row>
    <row r="1252" spans="3:30" x14ac:dyDescent="0.25">
      <c r="C1252" s="95"/>
      <c r="AA1252" s="84"/>
      <c r="AC1252" s="82"/>
      <c r="AD1252" s="85"/>
    </row>
    <row r="1253" spans="3:30" x14ac:dyDescent="0.25">
      <c r="C1253" s="95"/>
      <c r="AA1253" s="84"/>
      <c r="AC1253" s="82"/>
      <c r="AD1253" s="85"/>
    </row>
    <row r="1254" spans="3:30" x14ac:dyDescent="0.25">
      <c r="C1254" s="95"/>
      <c r="AA1254" s="84"/>
      <c r="AC1254" s="82"/>
      <c r="AD1254" s="85"/>
    </row>
    <row r="1255" spans="3:30" x14ac:dyDescent="0.25">
      <c r="C1255" s="95"/>
      <c r="AA1255" s="84"/>
      <c r="AC1255" s="82"/>
      <c r="AD1255" s="85"/>
    </row>
    <row r="1256" spans="3:30" x14ac:dyDescent="0.25">
      <c r="C1256" s="95"/>
      <c r="AA1256" s="84"/>
      <c r="AC1256" s="82"/>
      <c r="AD1256" s="85"/>
    </row>
    <row r="1257" spans="3:30" x14ac:dyDescent="0.25">
      <c r="C1257" s="95"/>
      <c r="AA1257" s="84"/>
      <c r="AC1257" s="82"/>
      <c r="AD1257" s="85"/>
    </row>
    <row r="1258" spans="3:30" x14ac:dyDescent="0.25">
      <c r="C1258" s="95"/>
      <c r="AA1258" s="84"/>
      <c r="AC1258" s="82"/>
      <c r="AD1258" s="85"/>
    </row>
    <row r="1259" spans="3:30" x14ac:dyDescent="0.25">
      <c r="C1259" s="95"/>
      <c r="AA1259" s="84"/>
      <c r="AC1259" s="82"/>
      <c r="AD1259" s="85"/>
    </row>
    <row r="1260" spans="3:30" x14ac:dyDescent="0.25">
      <c r="C1260" s="95"/>
      <c r="AA1260" s="84"/>
      <c r="AC1260" s="82"/>
      <c r="AD1260" s="85"/>
    </row>
    <row r="1261" spans="3:30" x14ac:dyDescent="0.25">
      <c r="C1261" s="95"/>
      <c r="AA1261" s="84"/>
      <c r="AC1261" s="82"/>
      <c r="AD1261" s="85"/>
    </row>
    <row r="1262" spans="3:30" x14ac:dyDescent="0.25">
      <c r="C1262" s="95"/>
      <c r="AA1262" s="84"/>
      <c r="AC1262" s="82"/>
      <c r="AD1262" s="85"/>
    </row>
    <row r="1263" spans="3:30" x14ac:dyDescent="0.25">
      <c r="C1263" s="95"/>
      <c r="AA1263" s="84"/>
      <c r="AC1263" s="82"/>
      <c r="AD1263" s="85"/>
    </row>
    <row r="1264" spans="3:30" x14ac:dyDescent="0.25">
      <c r="C1264" s="95"/>
      <c r="AA1264" s="84"/>
      <c r="AC1264" s="82"/>
      <c r="AD1264" s="85"/>
    </row>
    <row r="1265" spans="3:30" x14ac:dyDescent="0.25">
      <c r="C1265" s="95"/>
      <c r="AA1265" s="84"/>
      <c r="AC1265" s="82"/>
      <c r="AD1265" s="85"/>
    </row>
    <row r="1266" spans="3:30" x14ac:dyDescent="0.25">
      <c r="C1266" s="95"/>
      <c r="AA1266" s="84"/>
      <c r="AC1266" s="82"/>
      <c r="AD1266" s="85"/>
    </row>
    <row r="1267" spans="3:30" x14ac:dyDescent="0.25">
      <c r="C1267" s="95"/>
      <c r="AA1267" s="84"/>
      <c r="AC1267" s="82"/>
      <c r="AD1267" s="85"/>
    </row>
    <row r="1268" spans="3:30" x14ac:dyDescent="0.25">
      <c r="C1268" s="95"/>
      <c r="AA1268" s="84"/>
      <c r="AC1268" s="82"/>
      <c r="AD1268" s="85"/>
    </row>
    <row r="1269" spans="3:30" x14ac:dyDescent="0.25">
      <c r="C1269" s="95"/>
      <c r="AA1269" s="84"/>
      <c r="AC1269" s="82"/>
      <c r="AD1269" s="85"/>
    </row>
    <row r="1270" spans="3:30" x14ac:dyDescent="0.25">
      <c r="C1270" s="95"/>
      <c r="AA1270" s="84"/>
      <c r="AC1270" s="82"/>
      <c r="AD1270" s="85"/>
    </row>
    <row r="1271" spans="3:30" x14ac:dyDescent="0.25">
      <c r="C1271" s="95"/>
      <c r="AA1271" s="84"/>
      <c r="AC1271" s="82"/>
      <c r="AD1271" s="85"/>
    </row>
    <row r="1272" spans="3:30" x14ac:dyDescent="0.25">
      <c r="C1272" s="95"/>
      <c r="AA1272" s="84"/>
      <c r="AC1272" s="82"/>
      <c r="AD1272" s="85"/>
    </row>
    <row r="1273" spans="3:30" x14ac:dyDescent="0.25">
      <c r="C1273" s="95"/>
      <c r="AA1273" s="84"/>
      <c r="AC1273" s="82"/>
      <c r="AD1273" s="85"/>
    </row>
    <row r="1274" spans="3:30" x14ac:dyDescent="0.25">
      <c r="C1274" s="95"/>
      <c r="AA1274" s="84"/>
      <c r="AC1274" s="82"/>
      <c r="AD1274" s="85"/>
    </row>
    <row r="1275" spans="3:30" x14ac:dyDescent="0.25">
      <c r="C1275" s="95"/>
      <c r="AA1275" s="84"/>
      <c r="AC1275" s="82"/>
      <c r="AD1275" s="85"/>
    </row>
    <row r="1276" spans="3:30" x14ac:dyDescent="0.25">
      <c r="C1276" s="95"/>
      <c r="AA1276" s="84"/>
      <c r="AC1276" s="82"/>
      <c r="AD1276" s="85"/>
    </row>
    <row r="1277" spans="3:30" x14ac:dyDescent="0.25">
      <c r="C1277" s="95"/>
      <c r="AA1277" s="84"/>
      <c r="AC1277" s="82"/>
      <c r="AD1277" s="85"/>
    </row>
    <row r="1278" spans="3:30" x14ac:dyDescent="0.25">
      <c r="C1278" s="95"/>
      <c r="AA1278" s="84"/>
      <c r="AC1278" s="82"/>
      <c r="AD1278" s="85"/>
    </row>
    <row r="1279" spans="3:30" x14ac:dyDescent="0.25">
      <c r="C1279" s="95"/>
      <c r="AA1279" s="84"/>
      <c r="AC1279" s="82"/>
      <c r="AD1279" s="85"/>
    </row>
    <row r="1280" spans="3:30" x14ac:dyDescent="0.25">
      <c r="C1280" s="95"/>
      <c r="AA1280" s="84"/>
      <c r="AC1280" s="82"/>
      <c r="AD1280" s="85"/>
    </row>
    <row r="1281" spans="3:30" x14ac:dyDescent="0.25">
      <c r="C1281" s="95"/>
      <c r="AA1281" s="84"/>
      <c r="AC1281" s="82"/>
      <c r="AD1281" s="85"/>
    </row>
    <row r="1282" spans="3:30" x14ac:dyDescent="0.25">
      <c r="C1282" s="95"/>
      <c r="AA1282" s="84"/>
      <c r="AC1282" s="82"/>
      <c r="AD1282" s="85"/>
    </row>
    <row r="1283" spans="3:30" x14ac:dyDescent="0.25">
      <c r="C1283" s="95"/>
      <c r="AA1283" s="84"/>
      <c r="AC1283" s="82"/>
      <c r="AD1283" s="85"/>
    </row>
    <row r="1284" spans="3:30" x14ac:dyDescent="0.25">
      <c r="C1284" s="95"/>
      <c r="AA1284" s="84"/>
      <c r="AC1284" s="82"/>
      <c r="AD1284" s="85"/>
    </row>
    <row r="1285" spans="3:30" x14ac:dyDescent="0.25">
      <c r="C1285" s="95"/>
      <c r="AA1285" s="84"/>
      <c r="AC1285" s="82"/>
      <c r="AD1285" s="85"/>
    </row>
    <row r="1286" spans="3:30" x14ac:dyDescent="0.25">
      <c r="C1286" s="95"/>
      <c r="AA1286" s="84"/>
      <c r="AC1286" s="82"/>
      <c r="AD1286" s="85"/>
    </row>
    <row r="1287" spans="3:30" x14ac:dyDescent="0.25">
      <c r="C1287" s="95"/>
      <c r="AA1287" s="84"/>
      <c r="AC1287" s="82"/>
      <c r="AD1287" s="85"/>
    </row>
    <row r="1288" spans="3:30" x14ac:dyDescent="0.25">
      <c r="C1288" s="95"/>
      <c r="AA1288" s="84"/>
      <c r="AC1288" s="82"/>
      <c r="AD1288" s="85"/>
    </row>
    <row r="1289" spans="3:30" x14ac:dyDescent="0.25">
      <c r="C1289" s="95"/>
      <c r="AA1289" s="84"/>
      <c r="AC1289" s="82"/>
      <c r="AD1289" s="85"/>
    </row>
    <row r="1290" spans="3:30" x14ac:dyDescent="0.25">
      <c r="C1290" s="95"/>
      <c r="AA1290" s="84"/>
      <c r="AC1290" s="82"/>
      <c r="AD1290" s="85"/>
    </row>
    <row r="1291" spans="3:30" x14ac:dyDescent="0.25">
      <c r="C1291" s="95"/>
      <c r="AA1291" s="84"/>
      <c r="AC1291" s="82"/>
      <c r="AD1291" s="85"/>
    </row>
    <row r="1292" spans="3:30" x14ac:dyDescent="0.25">
      <c r="C1292" s="95"/>
      <c r="AA1292" s="84"/>
      <c r="AC1292" s="82"/>
      <c r="AD1292" s="85"/>
    </row>
    <row r="1293" spans="3:30" x14ac:dyDescent="0.25">
      <c r="C1293" s="95"/>
      <c r="AA1293" s="84"/>
      <c r="AC1293" s="82"/>
      <c r="AD1293" s="85"/>
    </row>
    <row r="1294" spans="3:30" x14ac:dyDescent="0.25">
      <c r="C1294" s="95"/>
      <c r="AA1294" s="84"/>
      <c r="AC1294" s="82"/>
      <c r="AD1294" s="85"/>
    </row>
    <row r="1295" spans="3:30" x14ac:dyDescent="0.25">
      <c r="C1295" s="95"/>
      <c r="AA1295" s="84"/>
      <c r="AC1295" s="82"/>
      <c r="AD1295" s="85"/>
    </row>
    <row r="1296" spans="3:30" x14ac:dyDescent="0.25">
      <c r="C1296" s="95"/>
      <c r="AA1296" s="84"/>
      <c r="AC1296" s="82"/>
      <c r="AD1296" s="85"/>
    </row>
    <row r="1297" spans="3:30" x14ac:dyDescent="0.25">
      <c r="C1297" s="95"/>
      <c r="AA1297" s="84"/>
      <c r="AC1297" s="82"/>
      <c r="AD1297" s="85"/>
    </row>
    <row r="1298" spans="3:30" x14ac:dyDescent="0.25">
      <c r="C1298" s="95"/>
      <c r="AA1298" s="84"/>
      <c r="AC1298" s="82"/>
      <c r="AD1298" s="85"/>
    </row>
    <row r="1299" spans="3:30" x14ac:dyDescent="0.25">
      <c r="C1299" s="95"/>
      <c r="AA1299" s="84"/>
      <c r="AC1299" s="82"/>
      <c r="AD1299" s="85"/>
    </row>
    <row r="1300" spans="3:30" x14ac:dyDescent="0.25">
      <c r="C1300" s="95"/>
      <c r="AA1300" s="84"/>
      <c r="AC1300" s="82"/>
      <c r="AD1300" s="85"/>
    </row>
    <row r="1301" spans="3:30" x14ac:dyDescent="0.25">
      <c r="C1301" s="95"/>
      <c r="AA1301" s="84"/>
      <c r="AC1301" s="82"/>
      <c r="AD1301" s="85"/>
    </row>
    <row r="1302" spans="3:30" x14ac:dyDescent="0.25">
      <c r="C1302" s="95"/>
      <c r="AA1302" s="84"/>
      <c r="AC1302" s="82"/>
      <c r="AD1302" s="85"/>
    </row>
    <row r="1303" spans="3:30" x14ac:dyDescent="0.25">
      <c r="C1303" s="95"/>
      <c r="AA1303" s="84"/>
      <c r="AC1303" s="82"/>
      <c r="AD1303" s="85"/>
    </row>
    <row r="1304" spans="3:30" x14ac:dyDescent="0.25">
      <c r="C1304" s="95"/>
      <c r="AA1304" s="84"/>
      <c r="AC1304" s="82"/>
      <c r="AD1304" s="85"/>
    </row>
    <row r="1305" spans="3:30" x14ac:dyDescent="0.25">
      <c r="C1305" s="95"/>
      <c r="AA1305" s="84"/>
      <c r="AC1305" s="82"/>
      <c r="AD1305" s="85"/>
    </row>
    <row r="1306" spans="3:30" x14ac:dyDescent="0.25">
      <c r="C1306" s="95"/>
      <c r="AA1306" s="84"/>
      <c r="AC1306" s="82"/>
      <c r="AD1306" s="85"/>
    </row>
    <row r="1307" spans="3:30" x14ac:dyDescent="0.25">
      <c r="C1307" s="95"/>
      <c r="AA1307" s="84"/>
      <c r="AC1307" s="82"/>
      <c r="AD1307" s="85"/>
    </row>
    <row r="1308" spans="3:30" x14ac:dyDescent="0.25">
      <c r="C1308" s="95"/>
      <c r="AA1308" s="84"/>
      <c r="AC1308" s="82"/>
      <c r="AD1308" s="85"/>
    </row>
    <row r="1309" spans="3:30" x14ac:dyDescent="0.25">
      <c r="C1309" s="95"/>
      <c r="AA1309" s="84"/>
      <c r="AC1309" s="82"/>
      <c r="AD1309" s="85"/>
    </row>
    <row r="1310" spans="3:30" x14ac:dyDescent="0.25">
      <c r="C1310" s="95"/>
      <c r="AA1310" s="84"/>
      <c r="AC1310" s="82"/>
      <c r="AD1310" s="85"/>
    </row>
    <row r="1311" spans="3:30" x14ac:dyDescent="0.25">
      <c r="C1311" s="95"/>
      <c r="AA1311" s="84"/>
      <c r="AC1311" s="82"/>
      <c r="AD1311" s="85"/>
    </row>
    <row r="1312" spans="3:30" x14ac:dyDescent="0.25">
      <c r="C1312" s="95"/>
      <c r="AA1312" s="84"/>
      <c r="AC1312" s="82"/>
      <c r="AD1312" s="85"/>
    </row>
    <row r="1313" spans="3:30" x14ac:dyDescent="0.25">
      <c r="C1313" s="95"/>
      <c r="AA1313" s="84"/>
      <c r="AC1313" s="82"/>
      <c r="AD1313" s="85"/>
    </row>
    <row r="1314" spans="3:30" x14ac:dyDescent="0.25">
      <c r="C1314" s="95"/>
      <c r="AA1314" s="84"/>
      <c r="AC1314" s="82"/>
      <c r="AD1314" s="85"/>
    </row>
    <row r="1315" spans="3:30" x14ac:dyDescent="0.25">
      <c r="C1315" s="95"/>
      <c r="AA1315" s="84"/>
      <c r="AC1315" s="82"/>
      <c r="AD1315" s="85"/>
    </row>
    <row r="1316" spans="3:30" x14ac:dyDescent="0.25">
      <c r="C1316" s="95"/>
      <c r="AA1316" s="84"/>
      <c r="AC1316" s="82"/>
      <c r="AD1316" s="85"/>
    </row>
    <row r="1317" spans="3:30" x14ac:dyDescent="0.25">
      <c r="C1317" s="95"/>
      <c r="AA1317" s="84"/>
      <c r="AC1317" s="82"/>
      <c r="AD1317" s="85"/>
    </row>
    <row r="1318" spans="3:30" x14ac:dyDescent="0.25">
      <c r="C1318" s="95"/>
      <c r="AA1318" s="84"/>
      <c r="AC1318" s="82"/>
      <c r="AD1318" s="85"/>
    </row>
    <row r="1319" spans="3:30" x14ac:dyDescent="0.25">
      <c r="C1319" s="95"/>
      <c r="AA1319" s="84"/>
      <c r="AC1319" s="82"/>
      <c r="AD1319" s="85"/>
    </row>
    <row r="1320" spans="3:30" x14ac:dyDescent="0.25">
      <c r="C1320" s="95"/>
      <c r="AA1320" s="84"/>
      <c r="AC1320" s="82"/>
      <c r="AD1320" s="85"/>
    </row>
    <row r="1321" spans="3:30" x14ac:dyDescent="0.25">
      <c r="C1321" s="95"/>
      <c r="AA1321" s="84"/>
      <c r="AC1321" s="82"/>
      <c r="AD1321" s="85"/>
    </row>
    <row r="1322" spans="3:30" x14ac:dyDescent="0.25">
      <c r="C1322" s="95"/>
      <c r="AA1322" s="84"/>
      <c r="AC1322" s="82"/>
      <c r="AD1322" s="85"/>
    </row>
    <row r="1323" spans="3:30" x14ac:dyDescent="0.25">
      <c r="C1323" s="95"/>
      <c r="AA1323" s="84"/>
      <c r="AC1323" s="82"/>
      <c r="AD1323" s="85"/>
    </row>
    <row r="1324" spans="3:30" x14ac:dyDescent="0.25">
      <c r="C1324" s="95"/>
      <c r="AA1324" s="84"/>
      <c r="AC1324" s="82"/>
      <c r="AD1324" s="85"/>
    </row>
    <row r="1325" spans="3:30" x14ac:dyDescent="0.25">
      <c r="C1325" s="95"/>
      <c r="AA1325" s="84"/>
      <c r="AC1325" s="82"/>
      <c r="AD1325" s="85"/>
    </row>
    <row r="1326" spans="3:30" x14ac:dyDescent="0.25">
      <c r="C1326" s="95"/>
      <c r="AA1326" s="84"/>
      <c r="AC1326" s="82"/>
      <c r="AD1326" s="85"/>
    </row>
    <row r="1327" spans="3:30" x14ac:dyDescent="0.25">
      <c r="C1327" s="95"/>
      <c r="AA1327" s="84"/>
      <c r="AC1327" s="82"/>
      <c r="AD1327" s="85"/>
    </row>
    <row r="1328" spans="3:30" x14ac:dyDescent="0.25">
      <c r="C1328" s="95"/>
      <c r="AA1328" s="84"/>
      <c r="AC1328" s="82"/>
      <c r="AD1328" s="85"/>
    </row>
    <row r="1329" spans="3:30" x14ac:dyDescent="0.25">
      <c r="C1329" s="95"/>
      <c r="AA1329" s="84"/>
      <c r="AC1329" s="82"/>
      <c r="AD1329" s="85"/>
    </row>
    <row r="1330" spans="3:30" x14ac:dyDescent="0.25">
      <c r="C1330" s="95"/>
      <c r="AA1330" s="84"/>
      <c r="AC1330" s="82"/>
      <c r="AD1330" s="85"/>
    </row>
    <row r="1331" spans="3:30" x14ac:dyDescent="0.25">
      <c r="C1331" s="95"/>
      <c r="AA1331" s="84"/>
      <c r="AC1331" s="82"/>
      <c r="AD1331" s="85"/>
    </row>
    <row r="1332" spans="3:30" x14ac:dyDescent="0.25">
      <c r="C1332" s="95"/>
      <c r="AA1332" s="84"/>
      <c r="AC1332" s="82"/>
      <c r="AD1332" s="85"/>
    </row>
    <row r="1333" spans="3:30" x14ac:dyDescent="0.25">
      <c r="C1333" s="95"/>
      <c r="AA1333" s="84"/>
      <c r="AC1333" s="82"/>
      <c r="AD1333" s="85"/>
    </row>
    <row r="1334" spans="3:30" x14ac:dyDescent="0.25">
      <c r="C1334" s="95"/>
      <c r="AA1334" s="84"/>
      <c r="AC1334" s="82"/>
      <c r="AD1334" s="85"/>
    </row>
    <row r="1335" spans="3:30" x14ac:dyDescent="0.25">
      <c r="C1335" s="95"/>
      <c r="AA1335" s="84"/>
      <c r="AC1335" s="82"/>
      <c r="AD1335" s="85"/>
    </row>
    <row r="1336" spans="3:30" x14ac:dyDescent="0.25">
      <c r="C1336" s="95"/>
      <c r="AA1336" s="84"/>
      <c r="AC1336" s="82"/>
      <c r="AD1336" s="85"/>
    </row>
    <row r="1337" spans="3:30" x14ac:dyDescent="0.25">
      <c r="C1337" s="95"/>
      <c r="AA1337" s="84"/>
      <c r="AC1337" s="82"/>
      <c r="AD1337" s="85"/>
    </row>
    <row r="1338" spans="3:30" x14ac:dyDescent="0.25">
      <c r="C1338" s="95"/>
      <c r="AA1338" s="84"/>
      <c r="AC1338" s="82"/>
      <c r="AD1338" s="85"/>
    </row>
    <row r="1339" spans="3:30" x14ac:dyDescent="0.25">
      <c r="C1339" s="95"/>
      <c r="AA1339" s="84"/>
      <c r="AC1339" s="82"/>
      <c r="AD1339" s="85"/>
    </row>
    <row r="1340" spans="3:30" x14ac:dyDescent="0.25">
      <c r="C1340" s="95"/>
      <c r="AA1340" s="84"/>
      <c r="AC1340" s="82"/>
      <c r="AD1340" s="85"/>
    </row>
    <row r="1341" spans="3:30" x14ac:dyDescent="0.25">
      <c r="C1341" s="95"/>
      <c r="AA1341" s="84"/>
      <c r="AC1341" s="82"/>
      <c r="AD1341" s="85"/>
    </row>
    <row r="1342" spans="3:30" x14ac:dyDescent="0.25">
      <c r="C1342" s="95"/>
      <c r="AA1342" s="84"/>
      <c r="AC1342" s="82"/>
      <c r="AD1342" s="85"/>
    </row>
    <row r="1343" spans="3:30" x14ac:dyDescent="0.25">
      <c r="C1343" s="95"/>
      <c r="AA1343" s="84"/>
      <c r="AC1343" s="82"/>
      <c r="AD1343" s="85"/>
    </row>
    <row r="1344" spans="3:30" x14ac:dyDescent="0.25">
      <c r="C1344" s="95"/>
      <c r="AA1344" s="84"/>
      <c r="AC1344" s="82"/>
      <c r="AD1344" s="85"/>
    </row>
    <row r="1345" spans="3:30" x14ac:dyDescent="0.25">
      <c r="C1345" s="95"/>
      <c r="AA1345" s="84"/>
      <c r="AC1345" s="82"/>
      <c r="AD1345" s="85"/>
    </row>
    <row r="1346" spans="3:30" x14ac:dyDescent="0.25">
      <c r="C1346" s="95"/>
      <c r="AA1346" s="84"/>
      <c r="AC1346" s="82"/>
      <c r="AD1346" s="85"/>
    </row>
    <row r="1347" spans="3:30" x14ac:dyDescent="0.25">
      <c r="C1347" s="95"/>
      <c r="AA1347" s="84"/>
      <c r="AC1347" s="82"/>
      <c r="AD1347" s="85"/>
    </row>
    <row r="1348" spans="3:30" x14ac:dyDescent="0.25">
      <c r="C1348" s="95"/>
      <c r="AA1348" s="84"/>
      <c r="AC1348" s="82"/>
      <c r="AD1348" s="85"/>
    </row>
    <row r="1349" spans="3:30" x14ac:dyDescent="0.25">
      <c r="C1349" s="95"/>
      <c r="AA1349" s="84"/>
      <c r="AC1349" s="82"/>
      <c r="AD1349" s="85"/>
    </row>
    <row r="1350" spans="3:30" x14ac:dyDescent="0.25">
      <c r="C1350" s="95"/>
      <c r="AA1350" s="84"/>
      <c r="AC1350" s="82"/>
      <c r="AD1350" s="85"/>
    </row>
    <row r="1351" spans="3:30" x14ac:dyDescent="0.25">
      <c r="C1351" s="95"/>
      <c r="AA1351" s="84"/>
      <c r="AC1351" s="82"/>
      <c r="AD1351" s="85"/>
    </row>
    <row r="1352" spans="3:30" x14ac:dyDescent="0.25">
      <c r="C1352" s="95"/>
      <c r="AA1352" s="84"/>
      <c r="AC1352" s="82"/>
      <c r="AD1352" s="85"/>
    </row>
    <row r="1353" spans="3:30" x14ac:dyDescent="0.25">
      <c r="C1353" s="95"/>
      <c r="AA1353" s="84"/>
      <c r="AC1353" s="82"/>
      <c r="AD1353" s="85"/>
    </row>
    <row r="1354" spans="3:30" x14ac:dyDescent="0.25">
      <c r="C1354" s="95"/>
      <c r="AA1354" s="84"/>
      <c r="AC1354" s="82"/>
      <c r="AD1354" s="85"/>
    </row>
    <row r="1355" spans="3:30" x14ac:dyDescent="0.25">
      <c r="C1355" s="95"/>
      <c r="AA1355" s="84"/>
      <c r="AC1355" s="82"/>
      <c r="AD1355" s="85"/>
    </row>
    <row r="1356" spans="3:30" x14ac:dyDescent="0.25">
      <c r="C1356" s="95"/>
      <c r="AA1356" s="84"/>
      <c r="AC1356" s="82"/>
      <c r="AD1356" s="85"/>
    </row>
    <row r="1357" spans="3:30" x14ac:dyDescent="0.25">
      <c r="C1357" s="95"/>
      <c r="AA1357" s="84"/>
      <c r="AC1357" s="82"/>
      <c r="AD1357" s="85"/>
    </row>
    <row r="1358" spans="3:30" x14ac:dyDescent="0.25">
      <c r="C1358" s="95"/>
      <c r="AA1358" s="84"/>
      <c r="AC1358" s="82"/>
      <c r="AD1358" s="85"/>
    </row>
    <row r="1359" spans="3:30" x14ac:dyDescent="0.25">
      <c r="C1359" s="95"/>
      <c r="AA1359" s="84"/>
      <c r="AC1359" s="82"/>
      <c r="AD1359" s="85"/>
    </row>
    <row r="1360" spans="3:30" x14ac:dyDescent="0.25">
      <c r="C1360" s="95"/>
      <c r="AA1360" s="84"/>
      <c r="AC1360" s="82"/>
      <c r="AD1360" s="85"/>
    </row>
    <row r="1361" spans="3:30" x14ac:dyDescent="0.25">
      <c r="C1361" s="95"/>
      <c r="AA1361" s="84"/>
      <c r="AC1361" s="82"/>
      <c r="AD1361" s="85"/>
    </row>
    <row r="1362" spans="3:30" x14ac:dyDescent="0.25">
      <c r="C1362" s="95"/>
      <c r="AA1362" s="84"/>
      <c r="AC1362" s="82"/>
      <c r="AD1362" s="85"/>
    </row>
    <row r="1363" spans="3:30" x14ac:dyDescent="0.25">
      <c r="C1363" s="95"/>
      <c r="AA1363" s="84"/>
      <c r="AC1363" s="82"/>
      <c r="AD1363" s="85"/>
    </row>
    <row r="1364" spans="3:30" x14ac:dyDescent="0.25">
      <c r="C1364" s="95"/>
      <c r="AA1364" s="84"/>
      <c r="AC1364" s="82"/>
      <c r="AD1364" s="85"/>
    </row>
    <row r="1365" spans="3:30" x14ac:dyDescent="0.25">
      <c r="C1365" s="95"/>
      <c r="AA1365" s="84"/>
      <c r="AC1365" s="82"/>
      <c r="AD1365" s="85"/>
    </row>
    <row r="1366" spans="3:30" x14ac:dyDescent="0.25">
      <c r="C1366" s="95"/>
      <c r="AA1366" s="84"/>
      <c r="AC1366" s="82"/>
      <c r="AD1366" s="85"/>
    </row>
    <row r="1367" spans="3:30" x14ac:dyDescent="0.25">
      <c r="C1367" s="95"/>
      <c r="AA1367" s="84"/>
      <c r="AC1367" s="82"/>
      <c r="AD1367" s="85"/>
    </row>
    <row r="1368" spans="3:30" x14ac:dyDescent="0.25">
      <c r="C1368" s="95"/>
      <c r="AA1368" s="84"/>
      <c r="AC1368" s="82"/>
      <c r="AD1368" s="85"/>
    </row>
    <row r="1369" spans="3:30" x14ac:dyDescent="0.25">
      <c r="C1369" s="95"/>
      <c r="AA1369" s="84"/>
      <c r="AC1369" s="82"/>
      <c r="AD1369" s="85"/>
    </row>
    <row r="1370" spans="3:30" x14ac:dyDescent="0.25">
      <c r="C1370" s="95"/>
      <c r="AA1370" s="84"/>
      <c r="AC1370" s="82"/>
      <c r="AD1370" s="85"/>
    </row>
    <row r="1371" spans="3:30" x14ac:dyDescent="0.25">
      <c r="C1371" s="95"/>
      <c r="AA1371" s="84"/>
      <c r="AC1371" s="82"/>
      <c r="AD1371" s="85"/>
    </row>
    <row r="1372" spans="3:30" x14ac:dyDescent="0.25">
      <c r="C1372" s="95"/>
      <c r="AA1372" s="84"/>
      <c r="AC1372" s="82"/>
      <c r="AD1372" s="85"/>
    </row>
    <row r="1373" spans="3:30" x14ac:dyDescent="0.25">
      <c r="C1373" s="95"/>
      <c r="AA1373" s="84"/>
      <c r="AC1373" s="82"/>
      <c r="AD1373" s="85"/>
    </row>
    <row r="1374" spans="3:30" x14ac:dyDescent="0.25">
      <c r="C1374" s="95"/>
      <c r="AA1374" s="84"/>
      <c r="AC1374" s="82"/>
      <c r="AD1374" s="85"/>
    </row>
    <row r="1375" spans="3:30" x14ac:dyDescent="0.25">
      <c r="C1375" s="95"/>
      <c r="AA1375" s="84"/>
      <c r="AC1375" s="82"/>
      <c r="AD1375" s="85"/>
    </row>
    <row r="1376" spans="3:30" x14ac:dyDescent="0.25">
      <c r="C1376" s="95"/>
      <c r="AA1376" s="84"/>
      <c r="AC1376" s="82"/>
      <c r="AD1376" s="85"/>
    </row>
    <row r="1377" spans="3:30" x14ac:dyDescent="0.25">
      <c r="C1377" s="95"/>
      <c r="AA1377" s="84"/>
      <c r="AC1377" s="82"/>
      <c r="AD1377" s="85"/>
    </row>
    <row r="1378" spans="3:30" x14ac:dyDescent="0.25">
      <c r="C1378" s="95"/>
      <c r="AA1378" s="84"/>
      <c r="AC1378" s="82"/>
      <c r="AD1378" s="85"/>
    </row>
    <row r="1379" spans="3:30" x14ac:dyDescent="0.25">
      <c r="C1379" s="95"/>
      <c r="AA1379" s="84"/>
      <c r="AC1379" s="82"/>
      <c r="AD1379" s="85"/>
    </row>
    <row r="1380" spans="3:30" x14ac:dyDescent="0.25">
      <c r="C1380" s="95"/>
      <c r="AA1380" s="84"/>
      <c r="AC1380" s="82"/>
      <c r="AD1380" s="85"/>
    </row>
    <row r="1381" spans="3:30" x14ac:dyDescent="0.25">
      <c r="C1381" s="95"/>
      <c r="AA1381" s="84"/>
      <c r="AC1381" s="82"/>
      <c r="AD1381" s="85"/>
    </row>
    <row r="1382" spans="3:30" x14ac:dyDescent="0.25">
      <c r="C1382" s="95"/>
      <c r="AA1382" s="84"/>
      <c r="AC1382" s="82"/>
      <c r="AD1382" s="85"/>
    </row>
    <row r="1383" spans="3:30" x14ac:dyDescent="0.25">
      <c r="C1383" s="95"/>
      <c r="AA1383" s="84"/>
      <c r="AC1383" s="82"/>
      <c r="AD1383" s="85"/>
    </row>
    <row r="1384" spans="3:30" x14ac:dyDescent="0.25">
      <c r="C1384" s="95"/>
      <c r="AA1384" s="84"/>
      <c r="AC1384" s="82"/>
      <c r="AD1384" s="85"/>
    </row>
    <row r="1385" spans="3:30" x14ac:dyDescent="0.25">
      <c r="C1385" s="95"/>
      <c r="AA1385" s="84"/>
      <c r="AC1385" s="82"/>
      <c r="AD1385" s="85"/>
    </row>
    <row r="1386" spans="3:30" x14ac:dyDescent="0.25">
      <c r="C1386" s="95"/>
      <c r="AA1386" s="84"/>
      <c r="AC1386" s="82"/>
      <c r="AD1386" s="85"/>
    </row>
    <row r="1387" spans="3:30" x14ac:dyDescent="0.25">
      <c r="C1387" s="95"/>
      <c r="AA1387" s="84"/>
      <c r="AC1387" s="82"/>
      <c r="AD1387" s="85"/>
    </row>
    <row r="1388" spans="3:30" x14ac:dyDescent="0.25">
      <c r="C1388" s="95"/>
      <c r="AA1388" s="84"/>
      <c r="AC1388" s="82"/>
      <c r="AD1388" s="85"/>
    </row>
    <row r="1389" spans="3:30" x14ac:dyDescent="0.25">
      <c r="C1389" s="95"/>
      <c r="AA1389" s="84"/>
      <c r="AC1389" s="82"/>
      <c r="AD1389" s="85"/>
    </row>
    <row r="1390" spans="3:30" x14ac:dyDescent="0.25">
      <c r="C1390" s="95"/>
      <c r="AA1390" s="84"/>
      <c r="AC1390" s="82"/>
      <c r="AD1390" s="85"/>
    </row>
    <row r="1391" spans="3:30" x14ac:dyDescent="0.25">
      <c r="C1391" s="95"/>
      <c r="AA1391" s="84"/>
      <c r="AC1391" s="82"/>
      <c r="AD1391" s="85"/>
    </row>
    <row r="1392" spans="3:30" x14ac:dyDescent="0.25">
      <c r="C1392" s="95"/>
      <c r="AA1392" s="84"/>
      <c r="AC1392" s="82"/>
      <c r="AD1392" s="85"/>
    </row>
    <row r="1393" spans="3:30" x14ac:dyDescent="0.25">
      <c r="C1393" s="95"/>
      <c r="AA1393" s="84"/>
      <c r="AC1393" s="82"/>
      <c r="AD1393" s="85"/>
    </row>
    <row r="1394" spans="3:30" x14ac:dyDescent="0.25">
      <c r="C1394" s="95"/>
      <c r="AA1394" s="84"/>
      <c r="AC1394" s="82"/>
      <c r="AD1394" s="85"/>
    </row>
    <row r="1395" spans="3:30" x14ac:dyDescent="0.25">
      <c r="C1395" s="95"/>
      <c r="AA1395" s="84"/>
      <c r="AC1395" s="82"/>
      <c r="AD1395" s="85"/>
    </row>
    <row r="1396" spans="3:30" x14ac:dyDescent="0.25">
      <c r="C1396" s="95"/>
      <c r="AA1396" s="84"/>
      <c r="AC1396" s="82"/>
      <c r="AD1396" s="85"/>
    </row>
    <row r="1397" spans="3:30" x14ac:dyDescent="0.25">
      <c r="C1397" s="95"/>
      <c r="AA1397" s="84"/>
      <c r="AC1397" s="82"/>
      <c r="AD1397" s="85"/>
    </row>
    <row r="1398" spans="3:30" x14ac:dyDescent="0.25">
      <c r="C1398" s="95"/>
      <c r="AA1398" s="84"/>
      <c r="AC1398" s="82"/>
      <c r="AD1398" s="85"/>
    </row>
    <row r="1399" spans="3:30" x14ac:dyDescent="0.25">
      <c r="C1399" s="95"/>
      <c r="AA1399" s="84"/>
      <c r="AC1399" s="82"/>
      <c r="AD1399" s="85"/>
    </row>
    <row r="1400" spans="3:30" x14ac:dyDescent="0.25">
      <c r="C1400" s="95"/>
      <c r="AA1400" s="84"/>
      <c r="AC1400" s="82"/>
      <c r="AD1400" s="85"/>
    </row>
    <row r="1401" spans="3:30" x14ac:dyDescent="0.25">
      <c r="C1401" s="95"/>
      <c r="AA1401" s="84"/>
      <c r="AC1401" s="82"/>
      <c r="AD1401" s="85"/>
    </row>
    <row r="1402" spans="3:30" x14ac:dyDescent="0.25">
      <c r="C1402" s="95"/>
      <c r="AA1402" s="84"/>
      <c r="AC1402" s="82"/>
      <c r="AD1402" s="85"/>
    </row>
    <row r="1403" spans="3:30" x14ac:dyDescent="0.25">
      <c r="C1403" s="95"/>
      <c r="AA1403" s="84"/>
      <c r="AC1403" s="82"/>
      <c r="AD1403" s="85"/>
    </row>
    <row r="1404" spans="3:30" x14ac:dyDescent="0.25">
      <c r="C1404" s="95"/>
      <c r="AA1404" s="84"/>
      <c r="AC1404" s="82"/>
      <c r="AD1404" s="85"/>
    </row>
    <row r="1405" spans="3:30" x14ac:dyDescent="0.25">
      <c r="C1405" s="95"/>
      <c r="AA1405" s="84"/>
      <c r="AC1405" s="82"/>
      <c r="AD1405" s="85"/>
    </row>
    <row r="1406" spans="3:30" x14ac:dyDescent="0.25">
      <c r="C1406" s="95"/>
      <c r="AA1406" s="84"/>
      <c r="AC1406" s="82"/>
      <c r="AD1406" s="85"/>
    </row>
    <row r="1407" spans="3:30" x14ac:dyDescent="0.25">
      <c r="C1407" s="95"/>
    </row>
    <row r="1408" spans="3:30" x14ac:dyDescent="0.25">
      <c r="C1408" s="95"/>
    </row>
    <row r="1409" spans="3:3" x14ac:dyDescent="0.25">
      <c r="C1409" s="95"/>
    </row>
    <row r="1410" spans="3:3" x14ac:dyDescent="0.25">
      <c r="C1410" s="95"/>
    </row>
    <row r="1411" spans="3:3" x14ac:dyDescent="0.25">
      <c r="C1411" s="95"/>
    </row>
    <row r="1412" spans="3:3" x14ac:dyDescent="0.25">
      <c r="C1412" s="95"/>
    </row>
    <row r="1413" spans="3:3" x14ac:dyDescent="0.25">
      <c r="C1413" s="95"/>
    </row>
    <row r="1414" spans="3:3" x14ac:dyDescent="0.25">
      <c r="C1414" s="95"/>
    </row>
    <row r="1415" spans="3:3" x14ac:dyDescent="0.25">
      <c r="C1415" s="95"/>
    </row>
    <row r="1416" spans="3:3" x14ac:dyDescent="0.25">
      <c r="C1416" s="95"/>
    </row>
    <row r="1417" spans="3:3" x14ac:dyDescent="0.25">
      <c r="C1417" s="95"/>
    </row>
    <row r="1418" spans="3:3" x14ac:dyDescent="0.25">
      <c r="C1418" s="95"/>
    </row>
    <row r="1419" spans="3:3" x14ac:dyDescent="0.25">
      <c r="C1419" s="95"/>
    </row>
    <row r="1420" spans="3:3" x14ac:dyDescent="0.25">
      <c r="C1420" s="95"/>
    </row>
    <row r="1421" spans="3:3" x14ac:dyDescent="0.25">
      <c r="C1421" s="95"/>
    </row>
    <row r="1422" spans="3:3" x14ac:dyDescent="0.25">
      <c r="C1422" s="95"/>
    </row>
    <row r="1423" spans="3:3" x14ac:dyDescent="0.25">
      <c r="C1423" s="95"/>
    </row>
    <row r="1424" spans="3:3" x14ac:dyDescent="0.25">
      <c r="C1424" s="95"/>
    </row>
    <row r="1425" spans="3:3" x14ac:dyDescent="0.25">
      <c r="C1425" s="95"/>
    </row>
    <row r="1426" spans="3:3" x14ac:dyDescent="0.25">
      <c r="C1426" s="95"/>
    </row>
    <row r="1427" spans="3:3" x14ac:dyDescent="0.25">
      <c r="C1427" s="95"/>
    </row>
    <row r="1428" spans="3:3" x14ac:dyDescent="0.25">
      <c r="C1428" s="95"/>
    </row>
    <row r="1429" spans="3:3" x14ac:dyDescent="0.25">
      <c r="C1429" s="95"/>
    </row>
    <row r="1430" spans="3:3" x14ac:dyDescent="0.25">
      <c r="C1430" s="95"/>
    </row>
    <row r="1431" spans="3:3" x14ac:dyDescent="0.25">
      <c r="C1431" s="95"/>
    </row>
    <row r="1432" spans="3:3" x14ac:dyDescent="0.25">
      <c r="C1432" s="95"/>
    </row>
    <row r="1433" spans="3:3" x14ac:dyDescent="0.25">
      <c r="C1433" s="95"/>
    </row>
    <row r="1434" spans="3:3" x14ac:dyDescent="0.25">
      <c r="C1434" s="95"/>
    </row>
    <row r="1435" spans="3:3" x14ac:dyDescent="0.25">
      <c r="C1435" s="95"/>
    </row>
    <row r="1436" spans="3:3" x14ac:dyDescent="0.25">
      <c r="C1436" s="95"/>
    </row>
    <row r="1437" spans="3:3" x14ac:dyDescent="0.25">
      <c r="C1437" s="95"/>
    </row>
    <row r="1438" spans="3:3" x14ac:dyDescent="0.25">
      <c r="C1438" s="95"/>
    </row>
    <row r="1439" spans="3:3" x14ac:dyDescent="0.25">
      <c r="C1439" s="95"/>
    </row>
    <row r="1440" spans="3:3" x14ac:dyDescent="0.25">
      <c r="C1440" s="95"/>
    </row>
    <row r="1441" spans="3:3" x14ac:dyDescent="0.25">
      <c r="C1441" s="95"/>
    </row>
    <row r="1442" spans="3:3" x14ac:dyDescent="0.25">
      <c r="C1442" s="95"/>
    </row>
    <row r="1443" spans="3:3" x14ac:dyDescent="0.25">
      <c r="C1443" s="95"/>
    </row>
    <row r="1444" spans="3:3" x14ac:dyDescent="0.25">
      <c r="C1444" s="95"/>
    </row>
    <row r="1445" spans="3:3" x14ac:dyDescent="0.25">
      <c r="C1445" s="95"/>
    </row>
    <row r="1446" spans="3:3" x14ac:dyDescent="0.25">
      <c r="C1446" s="95"/>
    </row>
    <row r="1447" spans="3:3" x14ac:dyDescent="0.25">
      <c r="C1447" s="95"/>
    </row>
    <row r="1448" spans="3:3" x14ac:dyDescent="0.25">
      <c r="C1448" s="95"/>
    </row>
    <row r="1449" spans="3:3" x14ac:dyDescent="0.25">
      <c r="C1449" s="95"/>
    </row>
    <row r="1450" spans="3:3" x14ac:dyDescent="0.25">
      <c r="C1450" s="95"/>
    </row>
    <row r="1451" spans="3:3" x14ac:dyDescent="0.25">
      <c r="C1451" s="95"/>
    </row>
    <row r="1452" spans="3:3" x14ac:dyDescent="0.25">
      <c r="C1452" s="95"/>
    </row>
    <row r="1453" spans="3:3" x14ac:dyDescent="0.25">
      <c r="C1453" s="95"/>
    </row>
    <row r="1454" spans="3:3" x14ac:dyDescent="0.25">
      <c r="C1454" s="95"/>
    </row>
    <row r="1455" spans="3:3" x14ac:dyDescent="0.25">
      <c r="C1455" s="95"/>
    </row>
    <row r="1456" spans="3:3" x14ac:dyDescent="0.25">
      <c r="C1456" s="95"/>
    </row>
    <row r="1457" spans="3:3" x14ac:dyDescent="0.25">
      <c r="C1457" s="95"/>
    </row>
    <row r="1458" spans="3:3" x14ac:dyDescent="0.25">
      <c r="C1458" s="95"/>
    </row>
    <row r="1459" spans="3:3" x14ac:dyDescent="0.25">
      <c r="C1459" s="95"/>
    </row>
    <row r="1460" spans="3:3" x14ac:dyDescent="0.25">
      <c r="C1460" s="95"/>
    </row>
    <row r="1461" spans="3:3" x14ac:dyDescent="0.25">
      <c r="C1461" s="95"/>
    </row>
    <row r="1462" spans="3:3" x14ac:dyDescent="0.25">
      <c r="C1462" s="95"/>
    </row>
    <row r="1463" spans="3:3" x14ac:dyDescent="0.25">
      <c r="C1463" s="95"/>
    </row>
    <row r="1464" spans="3:3" x14ac:dyDescent="0.25">
      <c r="C1464" s="95"/>
    </row>
    <row r="1465" spans="3:3" x14ac:dyDescent="0.25">
      <c r="C1465" s="95"/>
    </row>
    <row r="1466" spans="3:3" x14ac:dyDescent="0.25">
      <c r="C1466" s="95"/>
    </row>
    <row r="1467" spans="3:3" x14ac:dyDescent="0.25">
      <c r="C1467" s="95"/>
    </row>
    <row r="1468" spans="3:3" x14ac:dyDescent="0.25">
      <c r="C1468" s="95"/>
    </row>
    <row r="1469" spans="3:3" x14ac:dyDescent="0.25">
      <c r="C1469" s="95"/>
    </row>
    <row r="1470" spans="3:3" x14ac:dyDescent="0.25">
      <c r="C1470" s="95"/>
    </row>
    <row r="1471" spans="3:3" x14ac:dyDescent="0.25">
      <c r="C1471" s="95"/>
    </row>
    <row r="1472" spans="3:3" x14ac:dyDescent="0.25">
      <c r="C1472" s="95"/>
    </row>
    <row r="1473" spans="3:3" x14ac:dyDescent="0.25">
      <c r="C1473" s="95"/>
    </row>
    <row r="1474" spans="3:3" x14ac:dyDescent="0.25">
      <c r="C1474" s="95"/>
    </row>
    <row r="1475" spans="3:3" x14ac:dyDescent="0.25">
      <c r="C1475" s="95"/>
    </row>
    <row r="1476" spans="3:3" x14ac:dyDescent="0.25">
      <c r="C1476" s="95"/>
    </row>
    <row r="1477" spans="3:3" x14ac:dyDescent="0.25">
      <c r="C1477" s="95"/>
    </row>
    <row r="1478" spans="3:3" x14ac:dyDescent="0.25">
      <c r="C1478" s="95"/>
    </row>
  </sheetData>
  <mergeCells count="24">
    <mergeCell ref="A1:M2"/>
    <mergeCell ref="H5:I5"/>
    <mergeCell ref="K5:L5"/>
    <mergeCell ref="H11:I11"/>
    <mergeCell ref="H12:I12"/>
    <mergeCell ref="D12:F12"/>
    <mergeCell ref="K6:L6"/>
    <mergeCell ref="C18:D18"/>
    <mergeCell ref="D9:E9"/>
    <mergeCell ref="K7:L7"/>
    <mergeCell ref="K8:L8"/>
    <mergeCell ref="D6:E6"/>
    <mergeCell ref="D7:E7"/>
    <mergeCell ref="D8:E8"/>
    <mergeCell ref="D10:E10"/>
    <mergeCell ref="H13:I13"/>
    <mergeCell ref="D13:F15"/>
    <mergeCell ref="H14:I14"/>
    <mergeCell ref="H15:I15"/>
    <mergeCell ref="C19:D19"/>
    <mergeCell ref="H7:I7"/>
    <mergeCell ref="A13:B13"/>
    <mergeCell ref="H6:I6"/>
    <mergeCell ref="H8:I8"/>
  </mergeCells>
  <dataValidations count="1">
    <dataValidation type="list" allowBlank="1" showInputMessage="1" showErrorMessage="1" sqref="J14" xr:uid="{9AC2575E-9732-4879-AA3A-FD0CF1AE38C2}">
      <formula1>"Actual,Calculated"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ADBA-103C-4CB5-B648-94855985C17F}">
  <dimension ref="B1:X486"/>
  <sheetViews>
    <sheetView workbookViewId="0">
      <selection activeCell="C8" sqref="C8"/>
    </sheetView>
  </sheetViews>
  <sheetFormatPr defaultRowHeight="15" x14ac:dyDescent="0.25"/>
  <cols>
    <col min="1" max="1" width="9.140625" style="3"/>
    <col min="2" max="2" width="11.42578125" style="62" customWidth="1"/>
    <col min="3" max="3" width="13.28515625" style="76" customWidth="1"/>
    <col min="4" max="4" width="14.42578125" style="178" customWidth="1"/>
    <col min="5" max="5" width="46" style="76" customWidth="1"/>
    <col min="6" max="6" width="21.7109375" style="76" customWidth="1"/>
    <col min="7" max="7" width="12" style="76" customWidth="1"/>
    <col min="8" max="8" width="9.7109375" style="76" customWidth="1"/>
    <col min="9" max="9" width="11.28515625" style="56" customWidth="1"/>
    <col min="10" max="10" width="12.42578125" style="76" customWidth="1"/>
    <col min="11" max="11" width="18.7109375" style="56" customWidth="1"/>
    <col min="12" max="12" width="13.140625" style="159" customWidth="1"/>
    <col min="13" max="13" width="13.28515625" style="56" customWidth="1"/>
    <col min="14" max="14" width="12" style="16" customWidth="1"/>
    <col min="15" max="15" width="13.28515625" style="54" customWidth="1"/>
    <col min="16" max="43" width="10.42578125" style="3" customWidth="1"/>
    <col min="44" max="16384" width="9.140625" style="3"/>
  </cols>
  <sheetData>
    <row r="1" spans="2:24" x14ac:dyDescent="0.25">
      <c r="B1" s="77"/>
      <c r="C1" s="161"/>
      <c r="D1" s="175"/>
      <c r="E1" s="161"/>
      <c r="F1" s="161"/>
      <c r="G1" s="161"/>
      <c r="H1" s="161"/>
      <c r="I1" s="161"/>
      <c r="J1" s="161"/>
      <c r="K1" s="161"/>
      <c r="L1" s="162"/>
      <c r="M1" s="161"/>
      <c r="N1" s="139"/>
      <c r="O1" s="161"/>
    </row>
    <row r="2" spans="2:24" ht="15" customHeight="1" thickBot="1" x14ac:dyDescent="0.35">
      <c r="B2" s="158"/>
      <c r="C2" s="167"/>
      <c r="D2" s="176"/>
      <c r="E2" s="168"/>
      <c r="F2" s="168"/>
      <c r="G2" s="168"/>
      <c r="H2" s="168"/>
      <c r="I2" s="168"/>
      <c r="J2" s="169"/>
      <c r="K2" s="168"/>
      <c r="L2" s="170"/>
      <c r="M2" s="168"/>
      <c r="N2" s="202"/>
      <c r="O2" s="174"/>
      <c r="P2" s="143"/>
      <c r="Q2" s="87"/>
      <c r="R2" s="143"/>
      <c r="S2" s="87"/>
      <c r="T2" s="143"/>
      <c r="U2" s="87"/>
      <c r="V2" s="143"/>
      <c r="W2" s="87"/>
      <c r="X2" s="143"/>
    </row>
    <row r="3" spans="2:24" s="145" customFormat="1" ht="51" customHeight="1" x14ac:dyDescent="0.25">
      <c r="B3" s="171" t="s">
        <v>9</v>
      </c>
      <c r="C3" s="172" t="s">
        <v>134</v>
      </c>
      <c r="D3" s="172" t="s">
        <v>137</v>
      </c>
      <c r="E3" s="172" t="s">
        <v>7</v>
      </c>
      <c r="F3" s="172" t="s">
        <v>125</v>
      </c>
      <c r="G3" s="172" t="s">
        <v>8</v>
      </c>
      <c r="H3" s="172" t="s">
        <v>12</v>
      </c>
      <c r="I3" s="172" t="s">
        <v>126</v>
      </c>
      <c r="J3" s="172" t="s">
        <v>10</v>
      </c>
      <c r="K3" s="172" t="s">
        <v>129</v>
      </c>
      <c r="L3" s="172" t="s">
        <v>127</v>
      </c>
      <c r="M3" s="172" t="s">
        <v>124</v>
      </c>
      <c r="N3" s="187" t="s">
        <v>135</v>
      </c>
      <c r="O3" s="173" t="s">
        <v>136</v>
      </c>
      <c r="P3" s="160"/>
      <c r="Q3" s="160"/>
      <c r="R3" s="160"/>
      <c r="S3" s="313"/>
      <c r="T3" s="313"/>
    </row>
    <row r="4" spans="2:24" x14ac:dyDescent="0.25">
      <c r="B4" s="62">
        <v>1</v>
      </c>
      <c r="C4" s="19"/>
      <c r="D4" s="177">
        <f>C4+'Data Input'!$J$13</f>
        <v>7</v>
      </c>
      <c r="H4" s="132">
        <v>0.05</v>
      </c>
      <c r="I4" s="134">
        <f t="shared" ref="I4:I15" si="0">G4*H4</f>
        <v>0</v>
      </c>
      <c r="J4" s="159"/>
      <c r="K4" s="163">
        <f>I4-J4</f>
        <v>0</v>
      </c>
      <c r="L4" s="76"/>
      <c r="M4" s="164" t="str">
        <f>'Data Input'!$B$10 &amp; FIXED('Data Input'!$B$11*L4)</f>
        <v>$0.00</v>
      </c>
      <c r="O4" s="65">
        <f>IFERROR((N4-G4)/G4,0)</f>
        <v>0</v>
      </c>
      <c r="P4" s="143"/>
      <c r="Q4" s="143"/>
      <c r="R4" s="151"/>
      <c r="S4" s="152"/>
    </row>
    <row r="5" spans="2:24" x14ac:dyDescent="0.25">
      <c r="B5" s="62">
        <v>2</v>
      </c>
      <c r="C5" s="19"/>
      <c r="D5" s="177">
        <f>C5+'Data Input'!$J$13</f>
        <v>7</v>
      </c>
      <c r="H5" s="132"/>
      <c r="I5" s="134">
        <f t="shared" si="0"/>
        <v>0</v>
      </c>
      <c r="J5" s="159"/>
      <c r="K5" s="163">
        <f t="shared" ref="K5" si="1">I5-J5</f>
        <v>0</v>
      </c>
      <c r="L5" s="76"/>
      <c r="M5" s="164" t="str">
        <f>'Data Input'!$B$10 &amp; FIXED('Data Input'!$B$11*L5)</f>
        <v>$0.00</v>
      </c>
      <c r="N5" s="203"/>
      <c r="O5" s="65">
        <f>IFERROR((N5-G5)/G5,0)</f>
        <v>0</v>
      </c>
      <c r="P5" s="143"/>
      <c r="Q5" s="143"/>
      <c r="R5" s="151"/>
    </row>
    <row r="6" spans="2:24" x14ac:dyDescent="0.25">
      <c r="B6" s="62">
        <v>3</v>
      </c>
      <c r="C6" s="19"/>
      <c r="D6" s="177">
        <f>C6+'Data Input'!$J$13</f>
        <v>7</v>
      </c>
      <c r="H6" s="132"/>
      <c r="I6" s="134">
        <f t="shared" si="0"/>
        <v>0</v>
      </c>
      <c r="J6" s="159"/>
      <c r="K6" s="163">
        <f t="shared" ref="K6:K19" si="2">I6-J6</f>
        <v>0</v>
      </c>
      <c r="L6" s="76"/>
      <c r="M6" s="164" t="str">
        <f>'Data Input'!$B$10 &amp; FIXED('Data Input'!$B$11*L6)</f>
        <v>$0.00</v>
      </c>
      <c r="O6" s="65">
        <f t="shared" ref="O6:O19" si="3">IFERROR((N6-G6)/G6,0)</f>
        <v>0</v>
      </c>
      <c r="R6" s="151"/>
    </row>
    <row r="7" spans="2:24" x14ac:dyDescent="0.25">
      <c r="B7" s="62">
        <v>4</v>
      </c>
      <c r="C7" s="19"/>
      <c r="D7" s="177">
        <f>C7+'Data Input'!$J$13</f>
        <v>7</v>
      </c>
      <c r="H7" s="132"/>
      <c r="I7" s="134">
        <f t="shared" si="0"/>
        <v>0</v>
      </c>
      <c r="J7" s="159"/>
      <c r="K7" s="163">
        <f t="shared" si="2"/>
        <v>0</v>
      </c>
      <c r="L7" s="76"/>
      <c r="M7" s="164" t="str">
        <f>'Data Input'!$B$10 &amp; FIXED('Data Input'!$B$11*L7)</f>
        <v>$0.00</v>
      </c>
      <c r="O7" s="65">
        <f t="shared" si="3"/>
        <v>0</v>
      </c>
      <c r="R7" s="151"/>
    </row>
    <row r="8" spans="2:24" x14ac:dyDescent="0.25">
      <c r="B8" s="62">
        <v>5</v>
      </c>
      <c r="C8" s="19"/>
      <c r="D8" s="177">
        <f>C8+'Data Input'!$J$13</f>
        <v>7</v>
      </c>
      <c r="E8" s="166"/>
      <c r="I8" s="134">
        <f t="shared" si="0"/>
        <v>0</v>
      </c>
      <c r="J8" s="159"/>
      <c r="K8" s="163">
        <f t="shared" si="2"/>
        <v>0</v>
      </c>
      <c r="L8" s="76"/>
      <c r="M8" s="164" t="str">
        <f>'Data Input'!$B$10 &amp; FIXED('Data Input'!$B$11*L8)</f>
        <v>$0.00</v>
      </c>
      <c r="O8" s="65">
        <f t="shared" si="3"/>
        <v>0</v>
      </c>
      <c r="R8" s="151"/>
    </row>
    <row r="9" spans="2:24" x14ac:dyDescent="0.25">
      <c r="B9" s="62">
        <v>6</v>
      </c>
      <c r="C9" s="19"/>
      <c r="D9" s="177">
        <f>C9+'Data Input'!$J$13</f>
        <v>7</v>
      </c>
      <c r="H9" s="132"/>
      <c r="I9" s="134">
        <f t="shared" si="0"/>
        <v>0</v>
      </c>
      <c r="K9" s="163">
        <f t="shared" si="2"/>
        <v>0</v>
      </c>
      <c r="M9" s="164" t="str">
        <f>'Data Input'!$B$10 &amp; FIXED('Data Input'!$B$11*L9)</f>
        <v>$0.00</v>
      </c>
      <c r="O9" s="65">
        <f t="shared" si="3"/>
        <v>0</v>
      </c>
      <c r="R9" s="151"/>
    </row>
    <row r="10" spans="2:24" x14ac:dyDescent="0.25">
      <c r="B10" s="62">
        <v>7</v>
      </c>
      <c r="C10" s="19"/>
      <c r="D10" s="177">
        <f>C10+'Data Input'!$J$13</f>
        <v>7</v>
      </c>
      <c r="H10" s="132"/>
      <c r="I10" s="134">
        <f t="shared" si="0"/>
        <v>0</v>
      </c>
      <c r="K10" s="163">
        <f t="shared" si="2"/>
        <v>0</v>
      </c>
      <c r="M10" s="164" t="str">
        <f>'Data Input'!$B$10 &amp; FIXED('Data Input'!$B$11*L10)</f>
        <v>$0.00</v>
      </c>
      <c r="O10" s="65">
        <f t="shared" si="3"/>
        <v>0</v>
      </c>
    </row>
    <row r="11" spans="2:24" x14ac:dyDescent="0.25">
      <c r="B11" s="62">
        <v>8</v>
      </c>
      <c r="C11" s="19"/>
      <c r="D11" s="177">
        <f>C11+'Data Input'!$J$13</f>
        <v>7</v>
      </c>
      <c r="F11" s="165"/>
      <c r="H11" s="132"/>
      <c r="I11" s="134">
        <f t="shared" si="0"/>
        <v>0</v>
      </c>
      <c r="K11" s="163">
        <f t="shared" si="2"/>
        <v>0</v>
      </c>
      <c r="M11" s="164" t="str">
        <f>'Data Input'!$B$10 &amp; FIXED('Data Input'!$B$11*L11)</f>
        <v>$0.00</v>
      </c>
      <c r="O11" s="65">
        <f t="shared" si="3"/>
        <v>0</v>
      </c>
    </row>
    <row r="12" spans="2:24" x14ac:dyDescent="0.25">
      <c r="B12" s="62">
        <v>9</v>
      </c>
      <c r="C12" s="19"/>
      <c r="D12" s="177">
        <f>C12+'Data Input'!$J$13</f>
        <v>7</v>
      </c>
      <c r="F12" s="165"/>
      <c r="I12" s="134">
        <f t="shared" si="0"/>
        <v>0</v>
      </c>
      <c r="K12" s="163">
        <f t="shared" si="2"/>
        <v>0</v>
      </c>
      <c r="M12" s="164" t="str">
        <f>'Data Input'!$B$10 &amp; FIXED('Data Input'!$B$11*L12)</f>
        <v>$0.00</v>
      </c>
      <c r="O12" s="65">
        <f t="shared" si="3"/>
        <v>0</v>
      </c>
    </row>
    <row r="13" spans="2:24" x14ac:dyDescent="0.25">
      <c r="B13" s="62">
        <v>10</v>
      </c>
      <c r="C13" s="19"/>
      <c r="D13" s="177">
        <f>C13+'Data Input'!$J$13</f>
        <v>7</v>
      </c>
      <c r="F13" s="165"/>
      <c r="I13" s="134">
        <f t="shared" si="0"/>
        <v>0</v>
      </c>
      <c r="K13" s="163">
        <f t="shared" si="2"/>
        <v>0</v>
      </c>
      <c r="M13" s="164" t="str">
        <f>'Data Input'!$B$10 &amp; FIXED('Data Input'!$B$11*L13)</f>
        <v>$0.00</v>
      </c>
      <c r="O13" s="65">
        <f t="shared" si="3"/>
        <v>0</v>
      </c>
    </row>
    <row r="14" spans="2:24" x14ac:dyDescent="0.25">
      <c r="B14" s="62">
        <v>11</v>
      </c>
      <c r="C14" s="19"/>
      <c r="D14" s="177">
        <f>C14+'Data Input'!$J$13</f>
        <v>7</v>
      </c>
      <c r="H14" s="132"/>
      <c r="I14" s="134">
        <f t="shared" si="0"/>
        <v>0</v>
      </c>
      <c r="K14" s="163">
        <f t="shared" si="2"/>
        <v>0</v>
      </c>
      <c r="M14" s="164" t="str">
        <f>'Data Input'!$B$10 &amp; FIXED('Data Input'!$B$11*L14)</f>
        <v>$0.00</v>
      </c>
      <c r="O14" s="65">
        <f t="shared" si="3"/>
        <v>0</v>
      </c>
    </row>
    <row r="15" spans="2:24" x14ac:dyDescent="0.25">
      <c r="B15" s="62">
        <v>12</v>
      </c>
      <c r="C15" s="19"/>
      <c r="D15" s="177">
        <f>C15+'Data Input'!$J$13</f>
        <v>7</v>
      </c>
      <c r="H15" s="132"/>
      <c r="I15" s="134">
        <f t="shared" si="0"/>
        <v>0</v>
      </c>
      <c r="K15" s="163">
        <f t="shared" si="2"/>
        <v>0</v>
      </c>
      <c r="M15" s="164" t="str">
        <f>'Data Input'!$B$10 &amp; FIXED('Data Input'!$B$11*L15)</f>
        <v>$0.00</v>
      </c>
      <c r="O15" s="65">
        <f t="shared" si="3"/>
        <v>0</v>
      </c>
    </row>
    <row r="16" spans="2:24" x14ac:dyDescent="0.25">
      <c r="B16" s="62">
        <v>13</v>
      </c>
      <c r="D16" s="177">
        <f>C16+'Data Input'!$J$13</f>
        <v>7</v>
      </c>
      <c r="I16" s="134">
        <f t="shared" ref="I16:I19" si="4">G16*H16</f>
        <v>0</v>
      </c>
      <c r="K16" s="163">
        <f t="shared" si="2"/>
        <v>0</v>
      </c>
      <c r="M16" s="164" t="str">
        <f>'Data Input'!$B$10 &amp; FIXED('Data Input'!$B$11*L16)</f>
        <v>$0.00</v>
      </c>
      <c r="O16" s="65">
        <f t="shared" si="3"/>
        <v>0</v>
      </c>
    </row>
    <row r="17" spans="2:15" x14ac:dyDescent="0.25">
      <c r="B17" s="62">
        <v>14</v>
      </c>
      <c r="D17" s="177">
        <f>C17+'Data Input'!$J$13</f>
        <v>7</v>
      </c>
      <c r="I17" s="134">
        <f t="shared" si="4"/>
        <v>0</v>
      </c>
      <c r="K17" s="163">
        <f t="shared" si="2"/>
        <v>0</v>
      </c>
      <c r="M17" s="164" t="str">
        <f>'Data Input'!$B$10 &amp; FIXED('Data Input'!$B$11*L17)</f>
        <v>$0.00</v>
      </c>
      <c r="O17" s="65">
        <f t="shared" si="3"/>
        <v>0</v>
      </c>
    </row>
    <row r="18" spans="2:15" x14ac:dyDescent="0.25">
      <c r="B18" s="62">
        <v>15</v>
      </c>
      <c r="D18" s="177">
        <f>C18+'Data Input'!$J$13</f>
        <v>7</v>
      </c>
      <c r="I18" s="134">
        <f t="shared" si="4"/>
        <v>0</v>
      </c>
      <c r="K18" s="163">
        <f t="shared" si="2"/>
        <v>0</v>
      </c>
      <c r="M18" s="164" t="str">
        <f>'Data Input'!$B$10 &amp; FIXED('Data Input'!$B$11*L18)</f>
        <v>$0.00</v>
      </c>
      <c r="O18" s="65">
        <f t="shared" si="3"/>
        <v>0</v>
      </c>
    </row>
    <row r="19" spans="2:15" x14ac:dyDescent="0.25">
      <c r="B19" s="62">
        <v>16</v>
      </c>
      <c r="D19" s="177">
        <f>C19+'Data Input'!$J$13</f>
        <v>7</v>
      </c>
      <c r="I19" s="134">
        <f t="shared" si="4"/>
        <v>0</v>
      </c>
      <c r="K19" s="163">
        <f t="shared" si="2"/>
        <v>0</v>
      </c>
      <c r="M19" s="164" t="str">
        <f>'Data Input'!$B$10 &amp; FIXED('Data Input'!$B$11*L19)</f>
        <v>$0.00</v>
      </c>
      <c r="O19" s="65">
        <f t="shared" si="3"/>
        <v>0</v>
      </c>
    </row>
    <row r="20" spans="2:15" x14ac:dyDescent="0.25">
      <c r="B20" s="62">
        <v>17</v>
      </c>
      <c r="D20" s="177">
        <f>C20+'Data Input'!$J$13</f>
        <v>7</v>
      </c>
      <c r="I20" s="134">
        <f t="shared" ref="I20:I83" si="5">G20*H20</f>
        <v>0</v>
      </c>
      <c r="K20" s="163">
        <f t="shared" ref="K20:K83" si="6">I20-J20</f>
        <v>0</v>
      </c>
      <c r="M20" s="164" t="str">
        <f>'Data Input'!$B$10 &amp; FIXED('Data Input'!$B$11*L20)</f>
        <v>$0.00</v>
      </c>
      <c r="O20" s="65">
        <f t="shared" ref="O20:O83" si="7">IFERROR((N20-G20)/G20,0)</f>
        <v>0</v>
      </c>
    </row>
    <row r="21" spans="2:15" x14ac:dyDescent="0.25">
      <c r="B21" s="62">
        <v>18</v>
      </c>
      <c r="D21" s="177">
        <f>C21+'Data Input'!$J$13</f>
        <v>7</v>
      </c>
      <c r="I21" s="134">
        <f t="shared" si="5"/>
        <v>0</v>
      </c>
      <c r="K21" s="163">
        <f t="shared" si="6"/>
        <v>0</v>
      </c>
      <c r="M21" s="164" t="str">
        <f>'Data Input'!$B$10 &amp; FIXED('Data Input'!$B$11*L21)</f>
        <v>$0.00</v>
      </c>
      <c r="O21" s="65">
        <f t="shared" si="7"/>
        <v>0</v>
      </c>
    </row>
    <row r="22" spans="2:15" x14ac:dyDescent="0.25">
      <c r="B22" s="62">
        <v>19</v>
      </c>
      <c r="D22" s="177">
        <f>C22+'Data Input'!$J$13</f>
        <v>7</v>
      </c>
      <c r="I22" s="134">
        <f t="shared" si="5"/>
        <v>0</v>
      </c>
      <c r="K22" s="163">
        <f t="shared" si="6"/>
        <v>0</v>
      </c>
      <c r="M22" s="164" t="str">
        <f>'Data Input'!$B$10 &amp; FIXED('Data Input'!$B$11*L22)</f>
        <v>$0.00</v>
      </c>
      <c r="O22" s="65">
        <f t="shared" si="7"/>
        <v>0</v>
      </c>
    </row>
    <row r="23" spans="2:15" x14ac:dyDescent="0.25">
      <c r="B23" s="62">
        <v>20</v>
      </c>
      <c r="D23" s="177">
        <f>C23+'Data Input'!$J$13</f>
        <v>7</v>
      </c>
      <c r="I23" s="134">
        <f t="shared" si="5"/>
        <v>0</v>
      </c>
      <c r="K23" s="163">
        <f t="shared" si="6"/>
        <v>0</v>
      </c>
      <c r="M23" s="164" t="str">
        <f>'Data Input'!$B$10 &amp; FIXED('Data Input'!$B$11*L23)</f>
        <v>$0.00</v>
      </c>
      <c r="O23" s="65">
        <f t="shared" si="7"/>
        <v>0</v>
      </c>
    </row>
    <row r="24" spans="2:15" x14ac:dyDescent="0.25">
      <c r="B24" s="62">
        <v>21</v>
      </c>
      <c r="D24" s="177">
        <f>C24+'Data Input'!$J$13</f>
        <v>7</v>
      </c>
      <c r="I24" s="134">
        <f t="shared" si="5"/>
        <v>0</v>
      </c>
      <c r="K24" s="163">
        <f t="shared" si="6"/>
        <v>0</v>
      </c>
      <c r="M24" s="164" t="str">
        <f>'Data Input'!$B$10 &amp; FIXED('Data Input'!$B$11*L24)</f>
        <v>$0.00</v>
      </c>
      <c r="O24" s="65">
        <f t="shared" si="7"/>
        <v>0</v>
      </c>
    </row>
    <row r="25" spans="2:15" x14ac:dyDescent="0.25">
      <c r="B25" s="62">
        <v>22</v>
      </c>
      <c r="D25" s="177">
        <f>C25+'Data Input'!$J$13</f>
        <v>7</v>
      </c>
      <c r="I25" s="134">
        <f t="shared" si="5"/>
        <v>0</v>
      </c>
      <c r="K25" s="163">
        <f t="shared" si="6"/>
        <v>0</v>
      </c>
      <c r="M25" s="164" t="str">
        <f>'Data Input'!$B$10 &amp; FIXED('Data Input'!$B$11*L25)</f>
        <v>$0.00</v>
      </c>
      <c r="O25" s="65">
        <f t="shared" si="7"/>
        <v>0</v>
      </c>
    </row>
    <row r="26" spans="2:15" x14ac:dyDescent="0.25">
      <c r="B26" s="62">
        <v>23</v>
      </c>
      <c r="D26" s="177">
        <f>C26+'Data Input'!$J$13</f>
        <v>7</v>
      </c>
      <c r="I26" s="134">
        <f t="shared" si="5"/>
        <v>0</v>
      </c>
      <c r="K26" s="163">
        <f t="shared" si="6"/>
        <v>0</v>
      </c>
      <c r="M26" s="164" t="str">
        <f>'Data Input'!$B$10 &amp; FIXED('Data Input'!$B$11*L26)</f>
        <v>$0.00</v>
      </c>
      <c r="O26" s="65">
        <f t="shared" si="7"/>
        <v>0</v>
      </c>
    </row>
    <row r="27" spans="2:15" x14ac:dyDescent="0.25">
      <c r="B27" s="62">
        <v>24</v>
      </c>
      <c r="D27" s="177">
        <f>C27+'Data Input'!$J$13</f>
        <v>7</v>
      </c>
      <c r="I27" s="134">
        <f t="shared" si="5"/>
        <v>0</v>
      </c>
      <c r="K27" s="163">
        <f t="shared" si="6"/>
        <v>0</v>
      </c>
      <c r="M27" s="164" t="str">
        <f>'Data Input'!$B$10 &amp; FIXED('Data Input'!$B$11*L27)</f>
        <v>$0.00</v>
      </c>
      <c r="O27" s="65">
        <f t="shared" si="7"/>
        <v>0</v>
      </c>
    </row>
    <row r="28" spans="2:15" x14ac:dyDescent="0.25">
      <c r="B28" s="62">
        <v>25</v>
      </c>
      <c r="D28" s="177">
        <f>C28+'Data Input'!$J$13</f>
        <v>7</v>
      </c>
      <c r="I28" s="134">
        <f t="shared" si="5"/>
        <v>0</v>
      </c>
      <c r="K28" s="163">
        <f t="shared" si="6"/>
        <v>0</v>
      </c>
      <c r="M28" s="164" t="str">
        <f>'Data Input'!$B$10 &amp; FIXED('Data Input'!$B$11*L28)</f>
        <v>$0.00</v>
      </c>
      <c r="O28" s="65">
        <f t="shared" si="7"/>
        <v>0</v>
      </c>
    </row>
    <row r="29" spans="2:15" x14ac:dyDescent="0.25">
      <c r="B29" s="62">
        <v>26</v>
      </c>
      <c r="D29" s="177">
        <f>C29+'Data Input'!$J$13</f>
        <v>7</v>
      </c>
      <c r="I29" s="134">
        <f t="shared" si="5"/>
        <v>0</v>
      </c>
      <c r="K29" s="163">
        <f t="shared" si="6"/>
        <v>0</v>
      </c>
      <c r="M29" s="164" t="str">
        <f>'Data Input'!$B$10 &amp; FIXED('Data Input'!$B$11*L29)</f>
        <v>$0.00</v>
      </c>
      <c r="O29" s="65">
        <f t="shared" si="7"/>
        <v>0</v>
      </c>
    </row>
    <row r="30" spans="2:15" x14ac:dyDescent="0.25">
      <c r="B30" s="62">
        <v>27</v>
      </c>
      <c r="D30" s="177">
        <f>C30+'Data Input'!$J$13</f>
        <v>7</v>
      </c>
      <c r="I30" s="134">
        <f t="shared" si="5"/>
        <v>0</v>
      </c>
      <c r="K30" s="163">
        <f t="shared" si="6"/>
        <v>0</v>
      </c>
      <c r="M30" s="164" t="str">
        <f>'Data Input'!$B$10 &amp; FIXED('Data Input'!$B$11*L30)</f>
        <v>$0.00</v>
      </c>
      <c r="O30" s="65">
        <f t="shared" si="7"/>
        <v>0</v>
      </c>
    </row>
    <row r="31" spans="2:15" x14ac:dyDescent="0.25">
      <c r="B31" s="62">
        <v>28</v>
      </c>
      <c r="D31" s="177">
        <f>C31+'Data Input'!$J$13</f>
        <v>7</v>
      </c>
      <c r="I31" s="134">
        <f t="shared" si="5"/>
        <v>0</v>
      </c>
      <c r="K31" s="163">
        <f t="shared" si="6"/>
        <v>0</v>
      </c>
      <c r="M31" s="164" t="str">
        <f>'Data Input'!$B$10 &amp; FIXED('Data Input'!$B$11*L31)</f>
        <v>$0.00</v>
      </c>
      <c r="O31" s="65">
        <f t="shared" si="7"/>
        <v>0</v>
      </c>
    </row>
    <row r="32" spans="2:15" x14ac:dyDescent="0.25">
      <c r="B32" s="62">
        <v>29</v>
      </c>
      <c r="D32" s="177">
        <f>C32+'Data Input'!$J$13</f>
        <v>7</v>
      </c>
      <c r="I32" s="134">
        <f t="shared" si="5"/>
        <v>0</v>
      </c>
      <c r="K32" s="163">
        <f t="shared" si="6"/>
        <v>0</v>
      </c>
      <c r="M32" s="164" t="str">
        <f>'Data Input'!$B$10 &amp; FIXED('Data Input'!$B$11*L32)</f>
        <v>$0.00</v>
      </c>
      <c r="O32" s="65">
        <f t="shared" si="7"/>
        <v>0</v>
      </c>
    </row>
    <row r="33" spans="2:15" x14ac:dyDescent="0.25">
      <c r="B33" s="62">
        <v>30</v>
      </c>
      <c r="D33" s="177">
        <f>C33+'Data Input'!$J$13</f>
        <v>7</v>
      </c>
      <c r="I33" s="134">
        <f t="shared" si="5"/>
        <v>0</v>
      </c>
      <c r="K33" s="163">
        <f t="shared" si="6"/>
        <v>0</v>
      </c>
      <c r="M33" s="164" t="str">
        <f>'Data Input'!$B$10 &amp; FIXED('Data Input'!$B$11*L33)</f>
        <v>$0.00</v>
      </c>
      <c r="O33" s="65">
        <f t="shared" si="7"/>
        <v>0</v>
      </c>
    </row>
    <row r="34" spans="2:15" x14ac:dyDescent="0.25">
      <c r="B34" s="62">
        <v>31</v>
      </c>
      <c r="D34" s="177">
        <f>C34+'Data Input'!$J$13</f>
        <v>7</v>
      </c>
      <c r="I34" s="134">
        <f t="shared" si="5"/>
        <v>0</v>
      </c>
      <c r="K34" s="163">
        <f t="shared" si="6"/>
        <v>0</v>
      </c>
      <c r="M34" s="164" t="str">
        <f>'Data Input'!$B$10 &amp; FIXED('Data Input'!$B$11*L34)</f>
        <v>$0.00</v>
      </c>
      <c r="O34" s="65">
        <f t="shared" si="7"/>
        <v>0</v>
      </c>
    </row>
    <row r="35" spans="2:15" x14ac:dyDescent="0.25">
      <c r="B35" s="62">
        <v>32</v>
      </c>
      <c r="D35" s="177">
        <f>C35+'Data Input'!$J$13</f>
        <v>7</v>
      </c>
      <c r="I35" s="134">
        <f t="shared" si="5"/>
        <v>0</v>
      </c>
      <c r="K35" s="163">
        <f t="shared" si="6"/>
        <v>0</v>
      </c>
      <c r="M35" s="164" t="str">
        <f>'Data Input'!$B$10 &amp; FIXED('Data Input'!$B$11*L35)</f>
        <v>$0.00</v>
      </c>
      <c r="O35" s="65">
        <f t="shared" si="7"/>
        <v>0</v>
      </c>
    </row>
    <row r="36" spans="2:15" x14ac:dyDescent="0.25">
      <c r="B36" s="62">
        <v>33</v>
      </c>
      <c r="D36" s="177">
        <f>C36+'Data Input'!$J$13</f>
        <v>7</v>
      </c>
      <c r="I36" s="134">
        <f t="shared" si="5"/>
        <v>0</v>
      </c>
      <c r="K36" s="163">
        <f t="shared" si="6"/>
        <v>0</v>
      </c>
      <c r="M36" s="164" t="str">
        <f>'Data Input'!$B$10 &amp; FIXED('Data Input'!$B$11*L36)</f>
        <v>$0.00</v>
      </c>
      <c r="O36" s="65">
        <f t="shared" si="7"/>
        <v>0</v>
      </c>
    </row>
    <row r="37" spans="2:15" x14ac:dyDescent="0.25">
      <c r="B37" s="62">
        <v>34</v>
      </c>
      <c r="D37" s="177">
        <f>C37+'Data Input'!$J$13</f>
        <v>7</v>
      </c>
      <c r="I37" s="134">
        <f t="shared" si="5"/>
        <v>0</v>
      </c>
      <c r="K37" s="163">
        <f t="shared" si="6"/>
        <v>0</v>
      </c>
      <c r="M37" s="164" t="str">
        <f>'Data Input'!$B$10 &amp; FIXED('Data Input'!$B$11*L37)</f>
        <v>$0.00</v>
      </c>
      <c r="O37" s="65">
        <f t="shared" si="7"/>
        <v>0</v>
      </c>
    </row>
    <row r="38" spans="2:15" x14ac:dyDescent="0.25">
      <c r="B38" s="62">
        <v>35</v>
      </c>
      <c r="D38" s="177">
        <f>C38+'Data Input'!$J$13</f>
        <v>7</v>
      </c>
      <c r="I38" s="134">
        <f t="shared" si="5"/>
        <v>0</v>
      </c>
      <c r="K38" s="163">
        <f t="shared" si="6"/>
        <v>0</v>
      </c>
      <c r="M38" s="164" t="str">
        <f>'Data Input'!$B$10 &amp; FIXED('Data Input'!$B$11*L38)</f>
        <v>$0.00</v>
      </c>
      <c r="O38" s="65">
        <f t="shared" si="7"/>
        <v>0</v>
      </c>
    </row>
    <row r="39" spans="2:15" x14ac:dyDescent="0.25">
      <c r="B39" s="62">
        <v>36</v>
      </c>
      <c r="D39" s="177">
        <f>C39+'Data Input'!$J$13</f>
        <v>7</v>
      </c>
      <c r="I39" s="134">
        <f t="shared" si="5"/>
        <v>0</v>
      </c>
      <c r="K39" s="163">
        <f t="shared" si="6"/>
        <v>0</v>
      </c>
      <c r="M39" s="164" t="str">
        <f>'Data Input'!$B$10 &amp; FIXED('Data Input'!$B$11*L39)</f>
        <v>$0.00</v>
      </c>
      <c r="O39" s="65">
        <f t="shared" si="7"/>
        <v>0</v>
      </c>
    </row>
    <row r="40" spans="2:15" x14ac:dyDescent="0.25">
      <c r="B40" s="62">
        <v>37</v>
      </c>
      <c r="D40" s="177">
        <f>C40+'Data Input'!$J$13</f>
        <v>7</v>
      </c>
      <c r="I40" s="134">
        <f t="shared" si="5"/>
        <v>0</v>
      </c>
      <c r="K40" s="163">
        <f t="shared" si="6"/>
        <v>0</v>
      </c>
      <c r="M40" s="164" t="str">
        <f>'Data Input'!$B$10 &amp; FIXED('Data Input'!$B$11*L40)</f>
        <v>$0.00</v>
      </c>
      <c r="O40" s="65">
        <f t="shared" si="7"/>
        <v>0</v>
      </c>
    </row>
    <row r="41" spans="2:15" x14ac:dyDescent="0.25">
      <c r="B41" s="62">
        <v>38</v>
      </c>
      <c r="D41" s="177">
        <f>C41+'Data Input'!$J$13</f>
        <v>7</v>
      </c>
      <c r="I41" s="134">
        <f t="shared" si="5"/>
        <v>0</v>
      </c>
      <c r="K41" s="163">
        <f t="shared" si="6"/>
        <v>0</v>
      </c>
      <c r="M41" s="164" t="str">
        <f>'Data Input'!$B$10 &amp; FIXED('Data Input'!$B$11*L41)</f>
        <v>$0.00</v>
      </c>
      <c r="O41" s="65">
        <f t="shared" si="7"/>
        <v>0</v>
      </c>
    </row>
    <row r="42" spans="2:15" x14ac:dyDescent="0.25">
      <c r="B42" s="62">
        <v>39</v>
      </c>
      <c r="D42" s="177">
        <f>C42+'Data Input'!$J$13</f>
        <v>7</v>
      </c>
      <c r="I42" s="134">
        <f t="shared" si="5"/>
        <v>0</v>
      </c>
      <c r="K42" s="163">
        <f t="shared" si="6"/>
        <v>0</v>
      </c>
      <c r="M42" s="164" t="str">
        <f>'Data Input'!$B$10 &amp; FIXED('Data Input'!$B$11*L42)</f>
        <v>$0.00</v>
      </c>
      <c r="O42" s="65">
        <f t="shared" si="7"/>
        <v>0</v>
      </c>
    </row>
    <row r="43" spans="2:15" x14ac:dyDescent="0.25">
      <c r="B43" s="62">
        <v>40</v>
      </c>
      <c r="D43" s="177">
        <f>C43+'Data Input'!$J$13</f>
        <v>7</v>
      </c>
      <c r="I43" s="134">
        <f t="shared" si="5"/>
        <v>0</v>
      </c>
      <c r="K43" s="163">
        <f t="shared" si="6"/>
        <v>0</v>
      </c>
      <c r="M43" s="164" t="str">
        <f>'Data Input'!$B$10 &amp; FIXED('Data Input'!$B$11*L43)</f>
        <v>$0.00</v>
      </c>
      <c r="O43" s="65">
        <f t="shared" si="7"/>
        <v>0</v>
      </c>
    </row>
    <row r="44" spans="2:15" x14ac:dyDescent="0.25">
      <c r="B44" s="62">
        <v>41</v>
      </c>
      <c r="D44" s="177">
        <f>C44+'Data Input'!$J$13</f>
        <v>7</v>
      </c>
      <c r="I44" s="134">
        <f t="shared" si="5"/>
        <v>0</v>
      </c>
      <c r="K44" s="163">
        <f t="shared" si="6"/>
        <v>0</v>
      </c>
      <c r="M44" s="164" t="str">
        <f>'Data Input'!$B$10 &amp; FIXED('Data Input'!$B$11*L44)</f>
        <v>$0.00</v>
      </c>
      <c r="O44" s="65">
        <f t="shared" si="7"/>
        <v>0</v>
      </c>
    </row>
    <row r="45" spans="2:15" x14ac:dyDescent="0.25">
      <c r="B45" s="62">
        <v>42</v>
      </c>
      <c r="D45" s="177">
        <f>C45+'Data Input'!$J$13</f>
        <v>7</v>
      </c>
      <c r="I45" s="134">
        <f t="shared" si="5"/>
        <v>0</v>
      </c>
      <c r="K45" s="163">
        <f t="shared" si="6"/>
        <v>0</v>
      </c>
      <c r="M45" s="164" t="str">
        <f>'Data Input'!$B$10 &amp; FIXED('Data Input'!$B$11*L45)</f>
        <v>$0.00</v>
      </c>
      <c r="O45" s="65">
        <f t="shared" si="7"/>
        <v>0</v>
      </c>
    </row>
    <row r="46" spans="2:15" x14ac:dyDescent="0.25">
      <c r="B46" s="62">
        <v>43</v>
      </c>
      <c r="D46" s="177">
        <f>C46+'Data Input'!$J$13</f>
        <v>7</v>
      </c>
      <c r="I46" s="134">
        <f t="shared" si="5"/>
        <v>0</v>
      </c>
      <c r="K46" s="163">
        <f t="shared" si="6"/>
        <v>0</v>
      </c>
      <c r="M46" s="164" t="str">
        <f>'Data Input'!$B$10 &amp; FIXED('Data Input'!$B$11*L46)</f>
        <v>$0.00</v>
      </c>
      <c r="O46" s="65">
        <f t="shared" si="7"/>
        <v>0</v>
      </c>
    </row>
    <row r="47" spans="2:15" x14ac:dyDescent="0.25">
      <c r="B47" s="62">
        <v>44</v>
      </c>
      <c r="D47" s="177">
        <f>C47+'Data Input'!$J$13</f>
        <v>7</v>
      </c>
      <c r="I47" s="134">
        <f t="shared" si="5"/>
        <v>0</v>
      </c>
      <c r="K47" s="163">
        <f t="shared" si="6"/>
        <v>0</v>
      </c>
      <c r="M47" s="164" t="str">
        <f>'Data Input'!$B$10 &amp; FIXED('Data Input'!$B$11*L47)</f>
        <v>$0.00</v>
      </c>
      <c r="O47" s="65">
        <f t="shared" si="7"/>
        <v>0</v>
      </c>
    </row>
    <row r="48" spans="2:15" x14ac:dyDescent="0.25">
      <c r="B48" s="62">
        <v>45</v>
      </c>
      <c r="D48" s="177">
        <f>C48+'Data Input'!$J$13</f>
        <v>7</v>
      </c>
      <c r="I48" s="134">
        <f t="shared" si="5"/>
        <v>0</v>
      </c>
      <c r="K48" s="163">
        <f t="shared" si="6"/>
        <v>0</v>
      </c>
      <c r="M48" s="164" t="str">
        <f>'Data Input'!$B$10 &amp; FIXED('Data Input'!$B$11*L48)</f>
        <v>$0.00</v>
      </c>
      <c r="O48" s="65">
        <f t="shared" si="7"/>
        <v>0</v>
      </c>
    </row>
    <row r="49" spans="2:15" x14ac:dyDescent="0.25">
      <c r="B49" s="62">
        <v>46</v>
      </c>
      <c r="D49" s="177">
        <f>C49+'Data Input'!$J$13</f>
        <v>7</v>
      </c>
      <c r="I49" s="134">
        <f t="shared" si="5"/>
        <v>0</v>
      </c>
      <c r="K49" s="163">
        <f t="shared" si="6"/>
        <v>0</v>
      </c>
      <c r="M49" s="164" t="str">
        <f>'Data Input'!$B$10 &amp; FIXED('Data Input'!$B$11*L49)</f>
        <v>$0.00</v>
      </c>
      <c r="O49" s="65">
        <f t="shared" si="7"/>
        <v>0</v>
      </c>
    </row>
    <row r="50" spans="2:15" x14ac:dyDescent="0.25">
      <c r="B50" s="62">
        <v>47</v>
      </c>
      <c r="D50" s="177">
        <f>C50+'Data Input'!$J$13</f>
        <v>7</v>
      </c>
      <c r="I50" s="134">
        <f t="shared" si="5"/>
        <v>0</v>
      </c>
      <c r="K50" s="163">
        <f t="shared" si="6"/>
        <v>0</v>
      </c>
      <c r="M50" s="164" t="str">
        <f>'Data Input'!$B$10 &amp; FIXED('Data Input'!$B$11*L50)</f>
        <v>$0.00</v>
      </c>
      <c r="O50" s="65">
        <f t="shared" si="7"/>
        <v>0</v>
      </c>
    </row>
    <row r="51" spans="2:15" x14ac:dyDescent="0.25">
      <c r="B51" s="62">
        <v>48</v>
      </c>
      <c r="D51" s="177">
        <f>C51+'Data Input'!$J$13</f>
        <v>7</v>
      </c>
      <c r="I51" s="134">
        <f t="shared" si="5"/>
        <v>0</v>
      </c>
      <c r="K51" s="163">
        <f t="shared" si="6"/>
        <v>0</v>
      </c>
      <c r="M51" s="164" t="str">
        <f>'Data Input'!$B$10 &amp; FIXED('Data Input'!$B$11*L51)</f>
        <v>$0.00</v>
      </c>
      <c r="O51" s="65">
        <f t="shared" si="7"/>
        <v>0</v>
      </c>
    </row>
    <row r="52" spans="2:15" x14ac:dyDescent="0.25">
      <c r="B52" s="62">
        <v>49</v>
      </c>
      <c r="D52" s="177">
        <f>C52+'Data Input'!$J$13</f>
        <v>7</v>
      </c>
      <c r="I52" s="134">
        <f t="shared" si="5"/>
        <v>0</v>
      </c>
      <c r="K52" s="163">
        <f t="shared" si="6"/>
        <v>0</v>
      </c>
      <c r="M52" s="164" t="str">
        <f>'Data Input'!$B$10 &amp; FIXED('Data Input'!$B$11*L52)</f>
        <v>$0.00</v>
      </c>
      <c r="O52" s="65">
        <f t="shared" si="7"/>
        <v>0</v>
      </c>
    </row>
    <row r="53" spans="2:15" x14ac:dyDescent="0.25">
      <c r="B53" s="62">
        <v>50</v>
      </c>
      <c r="D53" s="177">
        <f>C53+'Data Input'!$J$13</f>
        <v>7</v>
      </c>
      <c r="I53" s="134">
        <f t="shared" si="5"/>
        <v>0</v>
      </c>
      <c r="K53" s="163">
        <f t="shared" si="6"/>
        <v>0</v>
      </c>
      <c r="M53" s="164" t="str">
        <f>'Data Input'!$B$10 &amp; FIXED('Data Input'!$B$11*L53)</f>
        <v>$0.00</v>
      </c>
      <c r="O53" s="65">
        <f t="shared" si="7"/>
        <v>0</v>
      </c>
    </row>
    <row r="54" spans="2:15" x14ac:dyDescent="0.25">
      <c r="B54" s="62">
        <v>51</v>
      </c>
      <c r="D54" s="177">
        <f>C54+'Data Input'!$J$13</f>
        <v>7</v>
      </c>
      <c r="I54" s="134">
        <f t="shared" si="5"/>
        <v>0</v>
      </c>
      <c r="K54" s="163">
        <f t="shared" si="6"/>
        <v>0</v>
      </c>
      <c r="M54" s="164" t="str">
        <f>'Data Input'!$B$10 &amp; FIXED('Data Input'!$B$11*L54)</f>
        <v>$0.00</v>
      </c>
      <c r="O54" s="65">
        <f t="shared" si="7"/>
        <v>0</v>
      </c>
    </row>
    <row r="55" spans="2:15" x14ac:dyDescent="0.25">
      <c r="B55" s="62">
        <v>52</v>
      </c>
      <c r="D55" s="177">
        <f>C55+'Data Input'!$J$13</f>
        <v>7</v>
      </c>
      <c r="I55" s="134">
        <f t="shared" si="5"/>
        <v>0</v>
      </c>
      <c r="K55" s="163">
        <f t="shared" si="6"/>
        <v>0</v>
      </c>
      <c r="M55" s="164" t="str">
        <f>'Data Input'!$B$10 &amp; FIXED('Data Input'!$B$11*L55)</f>
        <v>$0.00</v>
      </c>
      <c r="O55" s="65">
        <f t="shared" si="7"/>
        <v>0</v>
      </c>
    </row>
    <row r="56" spans="2:15" x14ac:dyDescent="0.25">
      <c r="B56" s="62">
        <v>53</v>
      </c>
      <c r="D56" s="177">
        <f>C56+'Data Input'!$J$13</f>
        <v>7</v>
      </c>
      <c r="I56" s="134">
        <f t="shared" si="5"/>
        <v>0</v>
      </c>
      <c r="K56" s="163">
        <f t="shared" si="6"/>
        <v>0</v>
      </c>
      <c r="M56" s="164" t="str">
        <f>'Data Input'!$B$10 &amp; FIXED('Data Input'!$B$11*L56)</f>
        <v>$0.00</v>
      </c>
      <c r="O56" s="65">
        <f t="shared" si="7"/>
        <v>0</v>
      </c>
    </row>
    <row r="57" spans="2:15" x14ac:dyDescent="0.25">
      <c r="B57" s="62">
        <v>54</v>
      </c>
      <c r="D57" s="177">
        <f>C57+'Data Input'!$J$13</f>
        <v>7</v>
      </c>
      <c r="I57" s="134">
        <f t="shared" si="5"/>
        <v>0</v>
      </c>
      <c r="K57" s="163">
        <f t="shared" si="6"/>
        <v>0</v>
      </c>
      <c r="M57" s="164" t="str">
        <f>'Data Input'!$B$10 &amp; FIXED('Data Input'!$B$11*L57)</f>
        <v>$0.00</v>
      </c>
      <c r="O57" s="65">
        <f t="shared" si="7"/>
        <v>0</v>
      </c>
    </row>
    <row r="58" spans="2:15" x14ac:dyDescent="0.25">
      <c r="B58" s="62">
        <v>55</v>
      </c>
      <c r="D58" s="177">
        <f>C58+'Data Input'!$J$13</f>
        <v>7</v>
      </c>
      <c r="I58" s="134">
        <f t="shared" si="5"/>
        <v>0</v>
      </c>
      <c r="K58" s="163">
        <f t="shared" si="6"/>
        <v>0</v>
      </c>
      <c r="M58" s="164" t="str">
        <f>'Data Input'!$B$10 &amp; FIXED('Data Input'!$B$11*L58)</f>
        <v>$0.00</v>
      </c>
      <c r="O58" s="65">
        <f t="shared" si="7"/>
        <v>0</v>
      </c>
    </row>
    <row r="59" spans="2:15" x14ac:dyDescent="0.25">
      <c r="B59" s="62">
        <v>56</v>
      </c>
      <c r="D59" s="177">
        <f>C59+'Data Input'!$J$13</f>
        <v>7</v>
      </c>
      <c r="I59" s="134">
        <f t="shared" si="5"/>
        <v>0</v>
      </c>
      <c r="K59" s="163">
        <f t="shared" si="6"/>
        <v>0</v>
      </c>
      <c r="M59" s="164" t="str">
        <f>'Data Input'!$B$10 &amp; FIXED('Data Input'!$B$11*L59)</f>
        <v>$0.00</v>
      </c>
      <c r="O59" s="65">
        <f t="shared" si="7"/>
        <v>0</v>
      </c>
    </row>
    <row r="60" spans="2:15" x14ac:dyDescent="0.25">
      <c r="B60" s="62">
        <v>57</v>
      </c>
      <c r="D60" s="177">
        <f>C60+'Data Input'!$J$13</f>
        <v>7</v>
      </c>
      <c r="I60" s="134">
        <f t="shared" si="5"/>
        <v>0</v>
      </c>
      <c r="K60" s="163">
        <f t="shared" si="6"/>
        <v>0</v>
      </c>
      <c r="M60" s="164" t="str">
        <f>'Data Input'!$B$10 &amp; FIXED('Data Input'!$B$11*L60)</f>
        <v>$0.00</v>
      </c>
      <c r="O60" s="65">
        <f t="shared" si="7"/>
        <v>0</v>
      </c>
    </row>
    <row r="61" spans="2:15" x14ac:dyDescent="0.25">
      <c r="B61" s="62">
        <v>58</v>
      </c>
      <c r="D61" s="177">
        <f>C61+'Data Input'!$J$13</f>
        <v>7</v>
      </c>
      <c r="I61" s="134">
        <f t="shared" si="5"/>
        <v>0</v>
      </c>
      <c r="K61" s="163">
        <f t="shared" si="6"/>
        <v>0</v>
      </c>
      <c r="M61" s="164" t="str">
        <f>'Data Input'!$B$10 &amp; FIXED('Data Input'!$B$11*L61)</f>
        <v>$0.00</v>
      </c>
      <c r="O61" s="65">
        <f t="shared" si="7"/>
        <v>0</v>
      </c>
    </row>
    <row r="62" spans="2:15" x14ac:dyDescent="0.25">
      <c r="B62" s="62">
        <v>59</v>
      </c>
      <c r="D62" s="177">
        <f>C62+'Data Input'!$J$13</f>
        <v>7</v>
      </c>
      <c r="I62" s="134">
        <f t="shared" si="5"/>
        <v>0</v>
      </c>
      <c r="K62" s="163">
        <f t="shared" si="6"/>
        <v>0</v>
      </c>
      <c r="M62" s="164" t="str">
        <f>'Data Input'!$B$10 &amp; FIXED('Data Input'!$B$11*L62)</f>
        <v>$0.00</v>
      </c>
      <c r="O62" s="65">
        <f t="shared" si="7"/>
        <v>0</v>
      </c>
    </row>
    <row r="63" spans="2:15" x14ac:dyDescent="0.25">
      <c r="B63" s="62">
        <v>60</v>
      </c>
      <c r="D63" s="177">
        <f>C63+'Data Input'!$J$13</f>
        <v>7</v>
      </c>
      <c r="I63" s="134">
        <f t="shared" si="5"/>
        <v>0</v>
      </c>
      <c r="K63" s="163">
        <f t="shared" si="6"/>
        <v>0</v>
      </c>
      <c r="M63" s="164" t="str">
        <f>'Data Input'!$B$10 &amp; FIXED('Data Input'!$B$11*L63)</f>
        <v>$0.00</v>
      </c>
      <c r="O63" s="65">
        <f t="shared" si="7"/>
        <v>0</v>
      </c>
    </row>
    <row r="64" spans="2:15" x14ac:dyDescent="0.25">
      <c r="B64" s="62">
        <v>61</v>
      </c>
      <c r="D64" s="177">
        <f>C64+'Data Input'!$J$13</f>
        <v>7</v>
      </c>
      <c r="I64" s="134">
        <f t="shared" si="5"/>
        <v>0</v>
      </c>
      <c r="K64" s="163">
        <f t="shared" si="6"/>
        <v>0</v>
      </c>
      <c r="M64" s="164" t="str">
        <f>'Data Input'!$B$10 &amp; FIXED('Data Input'!$B$11*L64)</f>
        <v>$0.00</v>
      </c>
      <c r="O64" s="65">
        <f t="shared" si="7"/>
        <v>0</v>
      </c>
    </row>
    <row r="65" spans="2:15" x14ac:dyDescent="0.25">
      <c r="B65" s="62">
        <v>62</v>
      </c>
      <c r="D65" s="177">
        <f>C65+'Data Input'!$J$13</f>
        <v>7</v>
      </c>
      <c r="I65" s="134">
        <f t="shared" si="5"/>
        <v>0</v>
      </c>
      <c r="K65" s="163">
        <f t="shared" si="6"/>
        <v>0</v>
      </c>
      <c r="M65" s="164" t="str">
        <f>'Data Input'!$B$10 &amp; FIXED('Data Input'!$B$11*L65)</f>
        <v>$0.00</v>
      </c>
      <c r="O65" s="65">
        <f t="shared" si="7"/>
        <v>0</v>
      </c>
    </row>
    <row r="66" spans="2:15" x14ac:dyDescent="0.25">
      <c r="B66" s="62">
        <v>63</v>
      </c>
      <c r="D66" s="177">
        <f>C66+'Data Input'!$J$13</f>
        <v>7</v>
      </c>
      <c r="I66" s="134">
        <f t="shared" si="5"/>
        <v>0</v>
      </c>
      <c r="K66" s="163">
        <f t="shared" si="6"/>
        <v>0</v>
      </c>
      <c r="M66" s="164" t="str">
        <f>'Data Input'!$B$10 &amp; FIXED('Data Input'!$B$11*L66)</f>
        <v>$0.00</v>
      </c>
      <c r="O66" s="65">
        <f t="shared" si="7"/>
        <v>0</v>
      </c>
    </row>
    <row r="67" spans="2:15" x14ac:dyDescent="0.25">
      <c r="B67" s="62">
        <v>64</v>
      </c>
      <c r="D67" s="177">
        <f>C67+'Data Input'!$J$13</f>
        <v>7</v>
      </c>
      <c r="I67" s="134">
        <f t="shared" si="5"/>
        <v>0</v>
      </c>
      <c r="K67" s="163">
        <f t="shared" si="6"/>
        <v>0</v>
      </c>
      <c r="M67" s="164" t="str">
        <f>'Data Input'!$B$10 &amp; FIXED('Data Input'!$B$11*L67)</f>
        <v>$0.00</v>
      </c>
      <c r="O67" s="65">
        <f t="shared" si="7"/>
        <v>0</v>
      </c>
    </row>
    <row r="68" spans="2:15" x14ac:dyDescent="0.25">
      <c r="B68" s="62">
        <v>65</v>
      </c>
      <c r="D68" s="177">
        <f>C68+'Data Input'!$J$13</f>
        <v>7</v>
      </c>
      <c r="I68" s="134">
        <f t="shared" si="5"/>
        <v>0</v>
      </c>
      <c r="K68" s="163">
        <f t="shared" si="6"/>
        <v>0</v>
      </c>
      <c r="M68" s="164" t="str">
        <f>'Data Input'!$B$10 &amp; FIXED('Data Input'!$B$11*L68)</f>
        <v>$0.00</v>
      </c>
      <c r="O68" s="65">
        <f t="shared" si="7"/>
        <v>0</v>
      </c>
    </row>
    <row r="69" spans="2:15" x14ac:dyDescent="0.25">
      <c r="B69" s="62">
        <v>66</v>
      </c>
      <c r="D69" s="177">
        <f>C69+'Data Input'!$J$13</f>
        <v>7</v>
      </c>
      <c r="I69" s="134">
        <f t="shared" si="5"/>
        <v>0</v>
      </c>
      <c r="K69" s="163">
        <f t="shared" si="6"/>
        <v>0</v>
      </c>
      <c r="M69" s="164" t="str">
        <f>'Data Input'!$B$10 &amp; FIXED('Data Input'!$B$11*L69)</f>
        <v>$0.00</v>
      </c>
      <c r="O69" s="65">
        <f t="shared" si="7"/>
        <v>0</v>
      </c>
    </row>
    <row r="70" spans="2:15" x14ac:dyDescent="0.25">
      <c r="B70" s="62">
        <v>67</v>
      </c>
      <c r="D70" s="177">
        <f>C70+'Data Input'!$J$13</f>
        <v>7</v>
      </c>
      <c r="I70" s="134">
        <f t="shared" si="5"/>
        <v>0</v>
      </c>
      <c r="K70" s="163">
        <f t="shared" si="6"/>
        <v>0</v>
      </c>
      <c r="M70" s="164" t="str">
        <f>'Data Input'!$B$10 &amp; FIXED('Data Input'!$B$11*L70)</f>
        <v>$0.00</v>
      </c>
      <c r="O70" s="65">
        <f t="shared" si="7"/>
        <v>0</v>
      </c>
    </row>
    <row r="71" spans="2:15" x14ac:dyDescent="0.25">
      <c r="B71" s="62">
        <v>68</v>
      </c>
      <c r="D71" s="177">
        <f>C71+'Data Input'!$J$13</f>
        <v>7</v>
      </c>
      <c r="I71" s="134">
        <f t="shared" si="5"/>
        <v>0</v>
      </c>
      <c r="K71" s="163">
        <f t="shared" si="6"/>
        <v>0</v>
      </c>
      <c r="M71" s="164" t="str">
        <f>'Data Input'!$B$10 &amp; FIXED('Data Input'!$B$11*L71)</f>
        <v>$0.00</v>
      </c>
      <c r="O71" s="65">
        <f t="shared" si="7"/>
        <v>0</v>
      </c>
    </row>
    <row r="72" spans="2:15" x14ac:dyDescent="0.25">
      <c r="B72" s="62">
        <v>69</v>
      </c>
      <c r="D72" s="177">
        <f>C72+'Data Input'!$J$13</f>
        <v>7</v>
      </c>
      <c r="I72" s="134">
        <f t="shared" si="5"/>
        <v>0</v>
      </c>
      <c r="K72" s="163">
        <f t="shared" si="6"/>
        <v>0</v>
      </c>
      <c r="M72" s="164" t="str">
        <f>'Data Input'!$B$10 &amp; FIXED('Data Input'!$B$11*L72)</f>
        <v>$0.00</v>
      </c>
      <c r="O72" s="65">
        <f t="shared" si="7"/>
        <v>0</v>
      </c>
    </row>
    <row r="73" spans="2:15" x14ac:dyDescent="0.25">
      <c r="B73" s="62">
        <v>70</v>
      </c>
      <c r="D73" s="177">
        <f>C73+'Data Input'!$J$13</f>
        <v>7</v>
      </c>
      <c r="I73" s="134">
        <f t="shared" si="5"/>
        <v>0</v>
      </c>
      <c r="K73" s="163">
        <f t="shared" si="6"/>
        <v>0</v>
      </c>
      <c r="M73" s="164" t="str">
        <f>'Data Input'!$B$10 &amp; FIXED('Data Input'!$B$11*L73)</f>
        <v>$0.00</v>
      </c>
      <c r="O73" s="65">
        <f t="shared" si="7"/>
        <v>0</v>
      </c>
    </row>
    <row r="74" spans="2:15" x14ac:dyDescent="0.25">
      <c r="B74" s="62">
        <v>71</v>
      </c>
      <c r="D74" s="177">
        <f>C74+'Data Input'!$J$13</f>
        <v>7</v>
      </c>
      <c r="I74" s="134">
        <f t="shared" si="5"/>
        <v>0</v>
      </c>
      <c r="K74" s="163">
        <f t="shared" si="6"/>
        <v>0</v>
      </c>
      <c r="M74" s="164" t="str">
        <f>'Data Input'!$B$10 &amp; FIXED('Data Input'!$B$11*L74)</f>
        <v>$0.00</v>
      </c>
      <c r="O74" s="65">
        <f t="shared" si="7"/>
        <v>0</v>
      </c>
    </row>
    <row r="75" spans="2:15" x14ac:dyDescent="0.25">
      <c r="B75" s="62">
        <v>72</v>
      </c>
      <c r="D75" s="177">
        <f>C75+'Data Input'!$J$13</f>
        <v>7</v>
      </c>
      <c r="I75" s="134">
        <f t="shared" si="5"/>
        <v>0</v>
      </c>
      <c r="K75" s="163">
        <f t="shared" si="6"/>
        <v>0</v>
      </c>
      <c r="M75" s="164" t="str">
        <f>'Data Input'!$B$10 &amp; FIXED('Data Input'!$B$11*L75)</f>
        <v>$0.00</v>
      </c>
      <c r="O75" s="65">
        <f t="shared" si="7"/>
        <v>0</v>
      </c>
    </row>
    <row r="76" spans="2:15" x14ac:dyDescent="0.25">
      <c r="B76" s="62">
        <v>73</v>
      </c>
      <c r="D76" s="177">
        <f>C76+'Data Input'!$J$13</f>
        <v>7</v>
      </c>
      <c r="I76" s="134">
        <f t="shared" si="5"/>
        <v>0</v>
      </c>
      <c r="K76" s="163">
        <f t="shared" si="6"/>
        <v>0</v>
      </c>
      <c r="M76" s="164" t="str">
        <f>'Data Input'!$B$10 &amp; FIXED('Data Input'!$B$11*L76)</f>
        <v>$0.00</v>
      </c>
      <c r="O76" s="65">
        <f t="shared" si="7"/>
        <v>0</v>
      </c>
    </row>
    <row r="77" spans="2:15" x14ac:dyDescent="0.25">
      <c r="B77" s="62">
        <v>74</v>
      </c>
      <c r="D77" s="177">
        <f>C77+'Data Input'!$J$13</f>
        <v>7</v>
      </c>
      <c r="I77" s="134">
        <f t="shared" si="5"/>
        <v>0</v>
      </c>
      <c r="K77" s="163">
        <f t="shared" si="6"/>
        <v>0</v>
      </c>
      <c r="M77" s="164" t="str">
        <f>'Data Input'!$B$10 &amp; FIXED('Data Input'!$B$11*L77)</f>
        <v>$0.00</v>
      </c>
      <c r="O77" s="65">
        <f t="shared" si="7"/>
        <v>0</v>
      </c>
    </row>
    <row r="78" spans="2:15" x14ac:dyDescent="0.25">
      <c r="B78" s="62">
        <v>75</v>
      </c>
      <c r="D78" s="177">
        <f>C78+'Data Input'!$J$13</f>
        <v>7</v>
      </c>
      <c r="I78" s="134">
        <f t="shared" si="5"/>
        <v>0</v>
      </c>
      <c r="K78" s="163">
        <f t="shared" si="6"/>
        <v>0</v>
      </c>
      <c r="M78" s="164" t="str">
        <f>'Data Input'!$B$10 &amp; FIXED('Data Input'!$B$11*L78)</f>
        <v>$0.00</v>
      </c>
      <c r="O78" s="65">
        <f t="shared" si="7"/>
        <v>0</v>
      </c>
    </row>
    <row r="79" spans="2:15" x14ac:dyDescent="0.25">
      <c r="B79" s="62">
        <v>76</v>
      </c>
      <c r="D79" s="177">
        <f>C79+'Data Input'!$J$13</f>
        <v>7</v>
      </c>
      <c r="I79" s="134">
        <f t="shared" si="5"/>
        <v>0</v>
      </c>
      <c r="K79" s="163">
        <f t="shared" si="6"/>
        <v>0</v>
      </c>
      <c r="M79" s="164" t="str">
        <f>'Data Input'!$B$10 &amp; FIXED('Data Input'!$B$11*L79)</f>
        <v>$0.00</v>
      </c>
      <c r="O79" s="65">
        <f t="shared" si="7"/>
        <v>0</v>
      </c>
    </row>
    <row r="80" spans="2:15" x14ac:dyDescent="0.25">
      <c r="B80" s="62">
        <v>77</v>
      </c>
      <c r="D80" s="177">
        <f>C80+'Data Input'!$J$13</f>
        <v>7</v>
      </c>
      <c r="I80" s="134">
        <f t="shared" si="5"/>
        <v>0</v>
      </c>
      <c r="K80" s="163">
        <f t="shared" si="6"/>
        <v>0</v>
      </c>
      <c r="M80" s="164" t="str">
        <f>'Data Input'!$B$10 &amp; FIXED('Data Input'!$B$11*L80)</f>
        <v>$0.00</v>
      </c>
      <c r="O80" s="65">
        <f t="shared" si="7"/>
        <v>0</v>
      </c>
    </row>
    <row r="81" spans="2:15" x14ac:dyDescent="0.25">
      <c r="B81" s="62">
        <v>78</v>
      </c>
      <c r="D81" s="177">
        <f>C81+'Data Input'!$J$13</f>
        <v>7</v>
      </c>
      <c r="I81" s="134">
        <f t="shared" si="5"/>
        <v>0</v>
      </c>
      <c r="K81" s="163">
        <f t="shared" si="6"/>
        <v>0</v>
      </c>
      <c r="M81" s="164" t="str">
        <f>'Data Input'!$B$10 &amp; FIXED('Data Input'!$B$11*L81)</f>
        <v>$0.00</v>
      </c>
      <c r="O81" s="65">
        <f t="shared" si="7"/>
        <v>0</v>
      </c>
    </row>
    <row r="82" spans="2:15" x14ac:dyDescent="0.25">
      <c r="B82" s="62">
        <v>79</v>
      </c>
      <c r="D82" s="177">
        <f>C82+'Data Input'!$J$13</f>
        <v>7</v>
      </c>
      <c r="I82" s="134">
        <f t="shared" si="5"/>
        <v>0</v>
      </c>
      <c r="K82" s="163">
        <f t="shared" si="6"/>
        <v>0</v>
      </c>
      <c r="M82" s="164" t="str">
        <f>'Data Input'!$B$10 &amp; FIXED('Data Input'!$B$11*L82)</f>
        <v>$0.00</v>
      </c>
      <c r="O82" s="65">
        <f t="shared" si="7"/>
        <v>0</v>
      </c>
    </row>
    <row r="83" spans="2:15" x14ac:dyDescent="0.25">
      <c r="B83" s="62">
        <v>80</v>
      </c>
      <c r="D83" s="177">
        <f>C83+'Data Input'!$J$13</f>
        <v>7</v>
      </c>
      <c r="I83" s="134">
        <f t="shared" si="5"/>
        <v>0</v>
      </c>
      <c r="K83" s="163">
        <f t="shared" si="6"/>
        <v>0</v>
      </c>
      <c r="M83" s="164" t="str">
        <f>'Data Input'!$B$10 &amp; FIXED('Data Input'!$B$11*L83)</f>
        <v>$0.00</v>
      </c>
      <c r="O83" s="65">
        <f t="shared" si="7"/>
        <v>0</v>
      </c>
    </row>
    <row r="84" spans="2:15" x14ac:dyDescent="0.25">
      <c r="B84" s="62">
        <v>81</v>
      </c>
      <c r="D84" s="177">
        <f>C84+'Data Input'!$J$13</f>
        <v>7</v>
      </c>
      <c r="I84" s="134">
        <f t="shared" ref="I84:I147" si="8">G84*H84</f>
        <v>0</v>
      </c>
      <c r="K84" s="163">
        <f t="shared" ref="K84:K147" si="9">I84-J84</f>
        <v>0</v>
      </c>
      <c r="M84" s="164" t="str">
        <f>'Data Input'!$B$10 &amp; FIXED('Data Input'!$B$11*L84)</f>
        <v>$0.00</v>
      </c>
      <c r="O84" s="65">
        <f t="shared" ref="O84:O147" si="10">IFERROR((N84-G84)/G84,0)</f>
        <v>0</v>
      </c>
    </row>
    <row r="85" spans="2:15" x14ac:dyDescent="0.25">
      <c r="B85" s="62">
        <v>82</v>
      </c>
      <c r="D85" s="177">
        <f>C85+'Data Input'!$J$13</f>
        <v>7</v>
      </c>
      <c r="I85" s="134">
        <f t="shared" si="8"/>
        <v>0</v>
      </c>
      <c r="K85" s="163">
        <f t="shared" si="9"/>
        <v>0</v>
      </c>
      <c r="M85" s="164" t="str">
        <f>'Data Input'!$B$10 &amp; FIXED('Data Input'!$B$11*L85)</f>
        <v>$0.00</v>
      </c>
      <c r="O85" s="65">
        <f t="shared" si="10"/>
        <v>0</v>
      </c>
    </row>
    <row r="86" spans="2:15" x14ac:dyDescent="0.25">
      <c r="B86" s="62">
        <v>83</v>
      </c>
      <c r="D86" s="177">
        <f>C86+'Data Input'!$J$13</f>
        <v>7</v>
      </c>
      <c r="I86" s="134">
        <f t="shared" si="8"/>
        <v>0</v>
      </c>
      <c r="K86" s="163">
        <f t="shared" si="9"/>
        <v>0</v>
      </c>
      <c r="M86" s="164" t="str">
        <f>'Data Input'!$B$10 &amp; FIXED('Data Input'!$B$11*L86)</f>
        <v>$0.00</v>
      </c>
      <c r="O86" s="65">
        <f t="shared" si="10"/>
        <v>0</v>
      </c>
    </row>
    <row r="87" spans="2:15" x14ac:dyDescent="0.25">
      <c r="B87" s="62">
        <v>84</v>
      </c>
      <c r="D87" s="177">
        <f>C87+'Data Input'!$J$13</f>
        <v>7</v>
      </c>
      <c r="I87" s="134">
        <f t="shared" si="8"/>
        <v>0</v>
      </c>
      <c r="K87" s="163">
        <f t="shared" si="9"/>
        <v>0</v>
      </c>
      <c r="M87" s="164" t="str">
        <f>'Data Input'!$B$10 &amp; FIXED('Data Input'!$B$11*L87)</f>
        <v>$0.00</v>
      </c>
      <c r="O87" s="65">
        <f t="shared" si="10"/>
        <v>0</v>
      </c>
    </row>
    <row r="88" spans="2:15" x14ac:dyDescent="0.25">
      <c r="B88" s="62">
        <v>85</v>
      </c>
      <c r="D88" s="177">
        <f>C88+'Data Input'!$J$13</f>
        <v>7</v>
      </c>
      <c r="I88" s="134">
        <f t="shared" si="8"/>
        <v>0</v>
      </c>
      <c r="K88" s="163">
        <f t="shared" si="9"/>
        <v>0</v>
      </c>
      <c r="M88" s="164" t="str">
        <f>'Data Input'!$B$10 &amp; FIXED('Data Input'!$B$11*L88)</f>
        <v>$0.00</v>
      </c>
      <c r="O88" s="65">
        <f t="shared" si="10"/>
        <v>0</v>
      </c>
    </row>
    <row r="89" spans="2:15" x14ac:dyDescent="0.25">
      <c r="B89" s="62">
        <v>86</v>
      </c>
      <c r="D89" s="177">
        <f>C89+'Data Input'!$J$13</f>
        <v>7</v>
      </c>
      <c r="I89" s="134">
        <f t="shared" si="8"/>
        <v>0</v>
      </c>
      <c r="K89" s="163">
        <f t="shared" si="9"/>
        <v>0</v>
      </c>
      <c r="M89" s="164" t="str">
        <f>'Data Input'!$B$10 &amp; FIXED('Data Input'!$B$11*L89)</f>
        <v>$0.00</v>
      </c>
      <c r="O89" s="65">
        <f t="shared" si="10"/>
        <v>0</v>
      </c>
    </row>
    <row r="90" spans="2:15" x14ac:dyDescent="0.25">
      <c r="B90" s="62">
        <v>87</v>
      </c>
      <c r="D90" s="177">
        <f>C90+'Data Input'!$J$13</f>
        <v>7</v>
      </c>
      <c r="I90" s="134">
        <f t="shared" si="8"/>
        <v>0</v>
      </c>
      <c r="K90" s="163">
        <f t="shared" si="9"/>
        <v>0</v>
      </c>
      <c r="M90" s="164" t="str">
        <f>'Data Input'!$B$10 &amp; FIXED('Data Input'!$B$11*L90)</f>
        <v>$0.00</v>
      </c>
      <c r="O90" s="65">
        <f t="shared" si="10"/>
        <v>0</v>
      </c>
    </row>
    <row r="91" spans="2:15" x14ac:dyDescent="0.25">
      <c r="B91" s="62">
        <v>88</v>
      </c>
      <c r="D91" s="177">
        <f>C91+'Data Input'!$J$13</f>
        <v>7</v>
      </c>
      <c r="I91" s="134">
        <f t="shared" si="8"/>
        <v>0</v>
      </c>
      <c r="K91" s="163">
        <f t="shared" si="9"/>
        <v>0</v>
      </c>
      <c r="M91" s="164" t="str">
        <f>'Data Input'!$B$10 &amp; FIXED('Data Input'!$B$11*L91)</f>
        <v>$0.00</v>
      </c>
      <c r="O91" s="65">
        <f t="shared" si="10"/>
        <v>0</v>
      </c>
    </row>
    <row r="92" spans="2:15" x14ac:dyDescent="0.25">
      <c r="B92" s="62">
        <v>89</v>
      </c>
      <c r="D92" s="177">
        <f>C92+'Data Input'!$J$13</f>
        <v>7</v>
      </c>
      <c r="I92" s="134">
        <f t="shared" si="8"/>
        <v>0</v>
      </c>
      <c r="K92" s="163">
        <f t="shared" si="9"/>
        <v>0</v>
      </c>
      <c r="M92" s="164" t="str">
        <f>'Data Input'!$B$10 &amp; FIXED('Data Input'!$B$11*L92)</f>
        <v>$0.00</v>
      </c>
      <c r="O92" s="65">
        <f t="shared" si="10"/>
        <v>0</v>
      </c>
    </row>
    <row r="93" spans="2:15" x14ac:dyDescent="0.25">
      <c r="B93" s="62">
        <v>90</v>
      </c>
      <c r="D93" s="177">
        <f>C93+'Data Input'!$J$13</f>
        <v>7</v>
      </c>
      <c r="I93" s="134">
        <f t="shared" si="8"/>
        <v>0</v>
      </c>
      <c r="K93" s="163">
        <f t="shared" si="9"/>
        <v>0</v>
      </c>
      <c r="M93" s="164" t="str">
        <f>'Data Input'!$B$10 &amp; FIXED('Data Input'!$B$11*L93)</f>
        <v>$0.00</v>
      </c>
      <c r="O93" s="65">
        <f t="shared" si="10"/>
        <v>0</v>
      </c>
    </row>
    <row r="94" spans="2:15" x14ac:dyDescent="0.25">
      <c r="B94" s="62">
        <v>91</v>
      </c>
      <c r="D94" s="177">
        <f>C94+'Data Input'!$J$13</f>
        <v>7</v>
      </c>
      <c r="I94" s="134">
        <f t="shared" si="8"/>
        <v>0</v>
      </c>
      <c r="K94" s="163">
        <f t="shared" si="9"/>
        <v>0</v>
      </c>
      <c r="M94" s="164" t="str">
        <f>'Data Input'!$B$10 &amp; FIXED('Data Input'!$B$11*L94)</f>
        <v>$0.00</v>
      </c>
      <c r="O94" s="65">
        <f t="shared" si="10"/>
        <v>0</v>
      </c>
    </row>
    <row r="95" spans="2:15" x14ac:dyDescent="0.25">
      <c r="B95" s="62">
        <v>92</v>
      </c>
      <c r="D95" s="177">
        <f>C95+'Data Input'!$J$13</f>
        <v>7</v>
      </c>
      <c r="I95" s="134">
        <f t="shared" si="8"/>
        <v>0</v>
      </c>
      <c r="K95" s="163">
        <f t="shared" si="9"/>
        <v>0</v>
      </c>
      <c r="M95" s="164" t="str">
        <f>'Data Input'!$B$10 &amp; FIXED('Data Input'!$B$11*L95)</f>
        <v>$0.00</v>
      </c>
      <c r="O95" s="65">
        <f t="shared" si="10"/>
        <v>0</v>
      </c>
    </row>
    <row r="96" spans="2:15" x14ac:dyDescent="0.25">
      <c r="B96" s="62">
        <v>93</v>
      </c>
      <c r="D96" s="177">
        <f>C96+'Data Input'!$J$13</f>
        <v>7</v>
      </c>
      <c r="I96" s="134">
        <f t="shared" si="8"/>
        <v>0</v>
      </c>
      <c r="K96" s="163">
        <f t="shared" si="9"/>
        <v>0</v>
      </c>
      <c r="M96" s="164" t="str">
        <f>'Data Input'!$B$10 &amp; FIXED('Data Input'!$B$11*L96)</f>
        <v>$0.00</v>
      </c>
      <c r="O96" s="65">
        <f t="shared" si="10"/>
        <v>0</v>
      </c>
    </row>
    <row r="97" spans="2:15" x14ac:dyDescent="0.25">
      <c r="B97" s="62">
        <v>94</v>
      </c>
      <c r="D97" s="177">
        <f>C97+'Data Input'!$J$13</f>
        <v>7</v>
      </c>
      <c r="I97" s="134">
        <f t="shared" si="8"/>
        <v>0</v>
      </c>
      <c r="K97" s="163">
        <f t="shared" si="9"/>
        <v>0</v>
      </c>
      <c r="M97" s="164" t="str">
        <f>'Data Input'!$B$10 &amp; FIXED('Data Input'!$B$11*L97)</f>
        <v>$0.00</v>
      </c>
      <c r="O97" s="65">
        <f t="shared" si="10"/>
        <v>0</v>
      </c>
    </row>
    <row r="98" spans="2:15" x14ac:dyDescent="0.25">
      <c r="B98" s="62">
        <v>95</v>
      </c>
      <c r="D98" s="177">
        <f>C98+'Data Input'!$J$13</f>
        <v>7</v>
      </c>
      <c r="I98" s="134">
        <f t="shared" si="8"/>
        <v>0</v>
      </c>
      <c r="K98" s="163">
        <f t="shared" si="9"/>
        <v>0</v>
      </c>
      <c r="M98" s="164" t="str">
        <f>'Data Input'!$B$10 &amp; FIXED('Data Input'!$B$11*L98)</f>
        <v>$0.00</v>
      </c>
      <c r="O98" s="65">
        <f t="shared" si="10"/>
        <v>0</v>
      </c>
    </row>
    <row r="99" spans="2:15" x14ac:dyDescent="0.25">
      <c r="B99" s="62">
        <v>96</v>
      </c>
      <c r="D99" s="177">
        <f>C99+'Data Input'!$J$13</f>
        <v>7</v>
      </c>
      <c r="I99" s="134">
        <f t="shared" si="8"/>
        <v>0</v>
      </c>
      <c r="K99" s="163">
        <f t="shared" si="9"/>
        <v>0</v>
      </c>
      <c r="M99" s="164" t="str">
        <f>'Data Input'!$B$10 &amp; FIXED('Data Input'!$B$11*L99)</f>
        <v>$0.00</v>
      </c>
      <c r="O99" s="65">
        <f t="shared" si="10"/>
        <v>0</v>
      </c>
    </row>
    <row r="100" spans="2:15" x14ac:dyDescent="0.25">
      <c r="B100" s="62">
        <v>97</v>
      </c>
      <c r="D100" s="177">
        <f>C100+'Data Input'!$J$13</f>
        <v>7</v>
      </c>
      <c r="I100" s="134">
        <f t="shared" si="8"/>
        <v>0</v>
      </c>
      <c r="K100" s="163">
        <f t="shared" si="9"/>
        <v>0</v>
      </c>
      <c r="M100" s="164" t="str">
        <f>'Data Input'!$B$10 &amp; FIXED('Data Input'!$B$11*L100)</f>
        <v>$0.00</v>
      </c>
      <c r="O100" s="65">
        <f t="shared" si="10"/>
        <v>0</v>
      </c>
    </row>
    <row r="101" spans="2:15" x14ac:dyDescent="0.25">
      <c r="B101" s="62">
        <v>98</v>
      </c>
      <c r="D101" s="177">
        <f>C101+'Data Input'!$J$13</f>
        <v>7</v>
      </c>
      <c r="I101" s="134">
        <f t="shared" si="8"/>
        <v>0</v>
      </c>
      <c r="K101" s="163">
        <f t="shared" si="9"/>
        <v>0</v>
      </c>
      <c r="M101" s="164" t="str">
        <f>'Data Input'!$B$10 &amp; FIXED('Data Input'!$B$11*L101)</f>
        <v>$0.00</v>
      </c>
      <c r="O101" s="65">
        <f t="shared" si="10"/>
        <v>0</v>
      </c>
    </row>
    <row r="102" spans="2:15" x14ac:dyDescent="0.25">
      <c r="B102" s="62">
        <v>99</v>
      </c>
      <c r="D102" s="177">
        <f>C102+'Data Input'!$J$13</f>
        <v>7</v>
      </c>
      <c r="I102" s="134">
        <f t="shared" si="8"/>
        <v>0</v>
      </c>
      <c r="K102" s="163">
        <f t="shared" si="9"/>
        <v>0</v>
      </c>
      <c r="M102" s="164" t="str">
        <f>'Data Input'!$B$10 &amp; FIXED('Data Input'!$B$11*L102)</f>
        <v>$0.00</v>
      </c>
      <c r="O102" s="65">
        <f t="shared" si="10"/>
        <v>0</v>
      </c>
    </row>
    <row r="103" spans="2:15" x14ac:dyDescent="0.25">
      <c r="B103" s="62">
        <v>100</v>
      </c>
      <c r="D103" s="177">
        <f>C103+'Data Input'!$J$13</f>
        <v>7</v>
      </c>
      <c r="I103" s="134">
        <f t="shared" si="8"/>
        <v>0</v>
      </c>
      <c r="K103" s="163">
        <f t="shared" si="9"/>
        <v>0</v>
      </c>
      <c r="M103" s="164" t="str">
        <f>'Data Input'!$B$10 &amp; FIXED('Data Input'!$B$11*L103)</f>
        <v>$0.00</v>
      </c>
      <c r="O103" s="65">
        <f t="shared" si="10"/>
        <v>0</v>
      </c>
    </row>
    <row r="104" spans="2:15" x14ac:dyDescent="0.25">
      <c r="B104" s="62">
        <v>101</v>
      </c>
      <c r="D104" s="177">
        <f>C104+'Data Input'!$J$13</f>
        <v>7</v>
      </c>
      <c r="I104" s="134">
        <f t="shared" si="8"/>
        <v>0</v>
      </c>
      <c r="K104" s="163">
        <f t="shared" si="9"/>
        <v>0</v>
      </c>
      <c r="M104" s="164" t="str">
        <f>'Data Input'!$B$10 &amp; FIXED('Data Input'!$B$11*L104)</f>
        <v>$0.00</v>
      </c>
      <c r="O104" s="65">
        <f t="shared" si="10"/>
        <v>0</v>
      </c>
    </row>
    <row r="105" spans="2:15" x14ac:dyDescent="0.25">
      <c r="B105" s="62">
        <v>102</v>
      </c>
      <c r="D105" s="177">
        <f>C105+'Data Input'!$J$13</f>
        <v>7</v>
      </c>
      <c r="I105" s="134">
        <f t="shared" si="8"/>
        <v>0</v>
      </c>
      <c r="K105" s="163">
        <f t="shared" si="9"/>
        <v>0</v>
      </c>
      <c r="M105" s="164" t="str">
        <f>'Data Input'!$B$10 &amp; FIXED('Data Input'!$B$11*L105)</f>
        <v>$0.00</v>
      </c>
      <c r="O105" s="65">
        <f t="shared" si="10"/>
        <v>0</v>
      </c>
    </row>
    <row r="106" spans="2:15" x14ac:dyDescent="0.25">
      <c r="B106" s="62">
        <v>103</v>
      </c>
      <c r="D106" s="177">
        <f>C106+'Data Input'!$J$13</f>
        <v>7</v>
      </c>
      <c r="I106" s="134">
        <f t="shared" si="8"/>
        <v>0</v>
      </c>
      <c r="K106" s="163">
        <f t="shared" si="9"/>
        <v>0</v>
      </c>
      <c r="M106" s="164" t="str">
        <f>'Data Input'!$B$10 &amp; FIXED('Data Input'!$B$11*L106)</f>
        <v>$0.00</v>
      </c>
      <c r="O106" s="65">
        <f t="shared" si="10"/>
        <v>0</v>
      </c>
    </row>
    <row r="107" spans="2:15" x14ac:dyDescent="0.25">
      <c r="B107" s="62">
        <v>104</v>
      </c>
      <c r="D107" s="177">
        <f>C107+'Data Input'!$J$13</f>
        <v>7</v>
      </c>
      <c r="I107" s="134">
        <f t="shared" si="8"/>
        <v>0</v>
      </c>
      <c r="K107" s="163">
        <f t="shared" si="9"/>
        <v>0</v>
      </c>
      <c r="M107" s="164" t="str">
        <f>'Data Input'!$B$10 &amp; FIXED('Data Input'!$B$11*L107)</f>
        <v>$0.00</v>
      </c>
      <c r="O107" s="65">
        <f t="shared" si="10"/>
        <v>0</v>
      </c>
    </row>
    <row r="108" spans="2:15" x14ac:dyDescent="0.25">
      <c r="B108" s="62">
        <v>105</v>
      </c>
      <c r="D108" s="177">
        <f>C108+'Data Input'!$J$13</f>
        <v>7</v>
      </c>
      <c r="I108" s="134">
        <f t="shared" si="8"/>
        <v>0</v>
      </c>
      <c r="K108" s="163">
        <f t="shared" si="9"/>
        <v>0</v>
      </c>
      <c r="M108" s="164" t="str">
        <f>'Data Input'!$B$10 &amp; FIXED('Data Input'!$B$11*L108)</f>
        <v>$0.00</v>
      </c>
      <c r="O108" s="65">
        <f t="shared" si="10"/>
        <v>0</v>
      </c>
    </row>
    <row r="109" spans="2:15" x14ac:dyDescent="0.25">
      <c r="B109" s="62">
        <v>106</v>
      </c>
      <c r="D109" s="177">
        <f>C109+'Data Input'!$J$13</f>
        <v>7</v>
      </c>
      <c r="I109" s="134">
        <f t="shared" si="8"/>
        <v>0</v>
      </c>
      <c r="K109" s="163">
        <f t="shared" si="9"/>
        <v>0</v>
      </c>
      <c r="M109" s="164" t="str">
        <f>'Data Input'!$B$10 &amp; FIXED('Data Input'!$B$11*L109)</f>
        <v>$0.00</v>
      </c>
      <c r="O109" s="65">
        <f t="shared" si="10"/>
        <v>0</v>
      </c>
    </row>
    <row r="110" spans="2:15" x14ac:dyDescent="0.25">
      <c r="B110" s="62">
        <v>107</v>
      </c>
      <c r="D110" s="177">
        <f>C110+'Data Input'!$J$13</f>
        <v>7</v>
      </c>
      <c r="I110" s="134">
        <f t="shared" si="8"/>
        <v>0</v>
      </c>
      <c r="K110" s="163">
        <f t="shared" si="9"/>
        <v>0</v>
      </c>
      <c r="M110" s="164" t="str">
        <f>'Data Input'!$B$10 &amp; FIXED('Data Input'!$B$11*L110)</f>
        <v>$0.00</v>
      </c>
      <c r="O110" s="65">
        <f t="shared" si="10"/>
        <v>0</v>
      </c>
    </row>
    <row r="111" spans="2:15" x14ac:dyDescent="0.25">
      <c r="B111" s="62">
        <v>108</v>
      </c>
      <c r="D111" s="177">
        <f>C111+'Data Input'!$J$13</f>
        <v>7</v>
      </c>
      <c r="I111" s="134">
        <f t="shared" si="8"/>
        <v>0</v>
      </c>
      <c r="K111" s="163">
        <f t="shared" si="9"/>
        <v>0</v>
      </c>
      <c r="M111" s="164" t="str">
        <f>'Data Input'!$B$10 &amp; FIXED('Data Input'!$B$11*L111)</f>
        <v>$0.00</v>
      </c>
      <c r="O111" s="65">
        <f t="shared" si="10"/>
        <v>0</v>
      </c>
    </row>
    <row r="112" spans="2:15" x14ac:dyDescent="0.25">
      <c r="B112" s="62">
        <v>109</v>
      </c>
      <c r="D112" s="177">
        <f>C112+'Data Input'!$J$13</f>
        <v>7</v>
      </c>
      <c r="I112" s="134">
        <f t="shared" si="8"/>
        <v>0</v>
      </c>
      <c r="K112" s="163">
        <f t="shared" si="9"/>
        <v>0</v>
      </c>
      <c r="M112" s="164" t="str">
        <f>'Data Input'!$B$10 &amp; FIXED('Data Input'!$B$11*L112)</f>
        <v>$0.00</v>
      </c>
      <c r="O112" s="65">
        <f t="shared" si="10"/>
        <v>0</v>
      </c>
    </row>
    <row r="113" spans="2:15" x14ac:dyDescent="0.25">
      <c r="B113" s="62">
        <v>110</v>
      </c>
      <c r="D113" s="177">
        <f>C113+'Data Input'!$J$13</f>
        <v>7</v>
      </c>
      <c r="I113" s="134">
        <f t="shared" si="8"/>
        <v>0</v>
      </c>
      <c r="K113" s="163">
        <f t="shared" si="9"/>
        <v>0</v>
      </c>
      <c r="M113" s="164" t="str">
        <f>'Data Input'!$B$10 &amp; FIXED('Data Input'!$B$11*L113)</f>
        <v>$0.00</v>
      </c>
      <c r="O113" s="65">
        <f t="shared" si="10"/>
        <v>0</v>
      </c>
    </row>
    <row r="114" spans="2:15" x14ac:dyDescent="0.25">
      <c r="B114" s="62">
        <v>111</v>
      </c>
      <c r="D114" s="177">
        <f>C114+'Data Input'!$J$13</f>
        <v>7</v>
      </c>
      <c r="I114" s="134">
        <f t="shared" si="8"/>
        <v>0</v>
      </c>
      <c r="K114" s="163">
        <f t="shared" si="9"/>
        <v>0</v>
      </c>
      <c r="M114" s="164" t="str">
        <f>'Data Input'!$B$10 &amp; FIXED('Data Input'!$B$11*L114)</f>
        <v>$0.00</v>
      </c>
      <c r="O114" s="65">
        <f t="shared" si="10"/>
        <v>0</v>
      </c>
    </row>
    <row r="115" spans="2:15" x14ac:dyDescent="0.25">
      <c r="B115" s="62">
        <v>112</v>
      </c>
      <c r="D115" s="177">
        <f>C115+'Data Input'!$J$13</f>
        <v>7</v>
      </c>
      <c r="I115" s="134">
        <f t="shared" si="8"/>
        <v>0</v>
      </c>
      <c r="K115" s="163">
        <f t="shared" si="9"/>
        <v>0</v>
      </c>
      <c r="M115" s="164" t="str">
        <f>'Data Input'!$B$10 &amp; FIXED('Data Input'!$B$11*L115)</f>
        <v>$0.00</v>
      </c>
      <c r="O115" s="65">
        <f t="shared" si="10"/>
        <v>0</v>
      </c>
    </row>
    <row r="116" spans="2:15" x14ac:dyDescent="0.25">
      <c r="B116" s="62">
        <v>113</v>
      </c>
      <c r="D116" s="177">
        <f>C116+'Data Input'!$J$13</f>
        <v>7</v>
      </c>
      <c r="I116" s="134">
        <f t="shared" si="8"/>
        <v>0</v>
      </c>
      <c r="K116" s="163">
        <f t="shared" si="9"/>
        <v>0</v>
      </c>
      <c r="M116" s="164" t="str">
        <f>'Data Input'!$B$10 &amp; FIXED('Data Input'!$B$11*L116)</f>
        <v>$0.00</v>
      </c>
      <c r="O116" s="65">
        <f t="shared" si="10"/>
        <v>0</v>
      </c>
    </row>
    <row r="117" spans="2:15" x14ac:dyDescent="0.25">
      <c r="B117" s="62">
        <v>114</v>
      </c>
      <c r="D117" s="177">
        <f>C117+'Data Input'!$J$13</f>
        <v>7</v>
      </c>
      <c r="I117" s="134">
        <f t="shared" si="8"/>
        <v>0</v>
      </c>
      <c r="K117" s="163">
        <f t="shared" si="9"/>
        <v>0</v>
      </c>
      <c r="M117" s="164" t="str">
        <f>'Data Input'!$B$10 &amp; FIXED('Data Input'!$B$11*L117)</f>
        <v>$0.00</v>
      </c>
      <c r="O117" s="65">
        <f t="shared" si="10"/>
        <v>0</v>
      </c>
    </row>
    <row r="118" spans="2:15" x14ac:dyDescent="0.25">
      <c r="B118" s="62">
        <v>115</v>
      </c>
      <c r="D118" s="177">
        <f>C118+'Data Input'!$J$13</f>
        <v>7</v>
      </c>
      <c r="I118" s="134">
        <f t="shared" si="8"/>
        <v>0</v>
      </c>
      <c r="K118" s="163">
        <f t="shared" si="9"/>
        <v>0</v>
      </c>
      <c r="M118" s="164" t="str">
        <f>'Data Input'!$B$10 &amp; FIXED('Data Input'!$B$11*L118)</f>
        <v>$0.00</v>
      </c>
      <c r="O118" s="65">
        <f t="shared" si="10"/>
        <v>0</v>
      </c>
    </row>
    <row r="119" spans="2:15" x14ac:dyDescent="0.25">
      <c r="B119" s="62">
        <v>116</v>
      </c>
      <c r="D119" s="177">
        <f>C119+'Data Input'!$J$13</f>
        <v>7</v>
      </c>
      <c r="I119" s="134">
        <f t="shared" si="8"/>
        <v>0</v>
      </c>
      <c r="K119" s="163">
        <f t="shared" si="9"/>
        <v>0</v>
      </c>
      <c r="M119" s="164" t="str">
        <f>'Data Input'!$B$10 &amp; FIXED('Data Input'!$B$11*L119)</f>
        <v>$0.00</v>
      </c>
      <c r="O119" s="65">
        <f t="shared" si="10"/>
        <v>0</v>
      </c>
    </row>
    <row r="120" spans="2:15" x14ac:dyDescent="0.25">
      <c r="B120" s="62">
        <v>117</v>
      </c>
      <c r="D120" s="177">
        <f>C120+'Data Input'!$J$13</f>
        <v>7</v>
      </c>
      <c r="I120" s="134">
        <f t="shared" si="8"/>
        <v>0</v>
      </c>
      <c r="K120" s="163">
        <f t="shared" si="9"/>
        <v>0</v>
      </c>
      <c r="M120" s="164" t="str">
        <f>'Data Input'!$B$10 &amp; FIXED('Data Input'!$B$11*L120)</f>
        <v>$0.00</v>
      </c>
      <c r="O120" s="65">
        <f t="shared" si="10"/>
        <v>0</v>
      </c>
    </row>
    <row r="121" spans="2:15" x14ac:dyDescent="0.25">
      <c r="B121" s="62">
        <v>118</v>
      </c>
      <c r="D121" s="177">
        <f>C121+'Data Input'!$J$13</f>
        <v>7</v>
      </c>
      <c r="I121" s="134">
        <f t="shared" si="8"/>
        <v>0</v>
      </c>
      <c r="K121" s="163">
        <f t="shared" si="9"/>
        <v>0</v>
      </c>
      <c r="M121" s="164" t="str">
        <f>'Data Input'!$B$10 &amp; FIXED('Data Input'!$B$11*L121)</f>
        <v>$0.00</v>
      </c>
      <c r="O121" s="65">
        <f t="shared" si="10"/>
        <v>0</v>
      </c>
    </row>
    <row r="122" spans="2:15" x14ac:dyDescent="0.25">
      <c r="B122" s="62">
        <v>119</v>
      </c>
      <c r="D122" s="177">
        <f>C122+'Data Input'!$J$13</f>
        <v>7</v>
      </c>
      <c r="I122" s="134">
        <f t="shared" si="8"/>
        <v>0</v>
      </c>
      <c r="K122" s="163">
        <f t="shared" si="9"/>
        <v>0</v>
      </c>
      <c r="M122" s="164" t="str">
        <f>'Data Input'!$B$10 &amp; FIXED('Data Input'!$B$11*L122)</f>
        <v>$0.00</v>
      </c>
      <c r="O122" s="65">
        <f t="shared" si="10"/>
        <v>0</v>
      </c>
    </row>
    <row r="123" spans="2:15" x14ac:dyDescent="0.25">
      <c r="B123" s="62">
        <v>120</v>
      </c>
      <c r="D123" s="177">
        <f>C123+'Data Input'!$J$13</f>
        <v>7</v>
      </c>
      <c r="I123" s="134">
        <f t="shared" si="8"/>
        <v>0</v>
      </c>
      <c r="K123" s="163">
        <f t="shared" si="9"/>
        <v>0</v>
      </c>
      <c r="M123" s="164" t="str">
        <f>'Data Input'!$B$10 &amp; FIXED('Data Input'!$B$11*L123)</f>
        <v>$0.00</v>
      </c>
      <c r="O123" s="65">
        <f t="shared" si="10"/>
        <v>0</v>
      </c>
    </row>
    <row r="124" spans="2:15" x14ac:dyDescent="0.25">
      <c r="B124" s="62">
        <v>121</v>
      </c>
      <c r="D124" s="177">
        <f>C124+'Data Input'!$J$13</f>
        <v>7</v>
      </c>
      <c r="I124" s="134">
        <f t="shared" si="8"/>
        <v>0</v>
      </c>
      <c r="K124" s="163">
        <f t="shared" si="9"/>
        <v>0</v>
      </c>
      <c r="M124" s="164" t="str">
        <f>'Data Input'!$B$10 &amp; FIXED('Data Input'!$B$11*L124)</f>
        <v>$0.00</v>
      </c>
      <c r="O124" s="65">
        <f t="shared" si="10"/>
        <v>0</v>
      </c>
    </row>
    <row r="125" spans="2:15" x14ac:dyDescent="0.25">
      <c r="B125" s="62">
        <v>122</v>
      </c>
      <c r="D125" s="177">
        <f>C125+'Data Input'!$J$13</f>
        <v>7</v>
      </c>
      <c r="I125" s="134">
        <f t="shared" si="8"/>
        <v>0</v>
      </c>
      <c r="K125" s="163">
        <f t="shared" si="9"/>
        <v>0</v>
      </c>
      <c r="M125" s="164" t="str">
        <f>'Data Input'!$B$10 &amp; FIXED('Data Input'!$B$11*L125)</f>
        <v>$0.00</v>
      </c>
      <c r="O125" s="65">
        <f t="shared" si="10"/>
        <v>0</v>
      </c>
    </row>
    <row r="126" spans="2:15" x14ac:dyDescent="0.25">
      <c r="B126" s="62">
        <v>123</v>
      </c>
      <c r="D126" s="177">
        <f>C126+'Data Input'!$J$13</f>
        <v>7</v>
      </c>
      <c r="I126" s="134">
        <f t="shared" si="8"/>
        <v>0</v>
      </c>
      <c r="K126" s="163">
        <f t="shared" si="9"/>
        <v>0</v>
      </c>
      <c r="M126" s="164" t="str">
        <f>'Data Input'!$B$10 &amp; FIXED('Data Input'!$B$11*L126)</f>
        <v>$0.00</v>
      </c>
      <c r="O126" s="65">
        <f t="shared" si="10"/>
        <v>0</v>
      </c>
    </row>
    <row r="127" spans="2:15" x14ac:dyDescent="0.25">
      <c r="B127" s="62">
        <v>124</v>
      </c>
      <c r="D127" s="177">
        <f>C127+'Data Input'!$J$13</f>
        <v>7</v>
      </c>
      <c r="I127" s="134">
        <f t="shared" si="8"/>
        <v>0</v>
      </c>
      <c r="K127" s="163">
        <f t="shared" si="9"/>
        <v>0</v>
      </c>
      <c r="M127" s="164" t="str">
        <f>'Data Input'!$B$10 &amp; FIXED('Data Input'!$B$11*L127)</f>
        <v>$0.00</v>
      </c>
      <c r="O127" s="65">
        <f t="shared" si="10"/>
        <v>0</v>
      </c>
    </row>
    <row r="128" spans="2:15" x14ac:dyDescent="0.25">
      <c r="B128" s="62">
        <v>125</v>
      </c>
      <c r="D128" s="177">
        <f>C128+'Data Input'!$J$13</f>
        <v>7</v>
      </c>
      <c r="I128" s="134">
        <f t="shared" si="8"/>
        <v>0</v>
      </c>
      <c r="K128" s="163">
        <f t="shared" si="9"/>
        <v>0</v>
      </c>
      <c r="M128" s="164" t="str">
        <f>'Data Input'!$B$10 &amp; FIXED('Data Input'!$B$11*L128)</f>
        <v>$0.00</v>
      </c>
      <c r="O128" s="65">
        <f t="shared" si="10"/>
        <v>0</v>
      </c>
    </row>
    <row r="129" spans="2:15" x14ac:dyDescent="0.25">
      <c r="B129" s="62">
        <v>126</v>
      </c>
      <c r="D129" s="177">
        <f>C129+'Data Input'!$J$13</f>
        <v>7</v>
      </c>
      <c r="I129" s="134">
        <f t="shared" si="8"/>
        <v>0</v>
      </c>
      <c r="K129" s="163">
        <f t="shared" si="9"/>
        <v>0</v>
      </c>
      <c r="M129" s="164" t="str">
        <f>'Data Input'!$B$10 &amp; FIXED('Data Input'!$B$11*L129)</f>
        <v>$0.00</v>
      </c>
      <c r="O129" s="65">
        <f t="shared" si="10"/>
        <v>0</v>
      </c>
    </row>
    <row r="130" spans="2:15" x14ac:dyDescent="0.25">
      <c r="B130" s="62">
        <v>127</v>
      </c>
      <c r="D130" s="177">
        <f>C130+'Data Input'!$J$13</f>
        <v>7</v>
      </c>
      <c r="I130" s="134">
        <f t="shared" si="8"/>
        <v>0</v>
      </c>
      <c r="K130" s="163">
        <f t="shared" si="9"/>
        <v>0</v>
      </c>
      <c r="M130" s="164" t="str">
        <f>'Data Input'!$B$10 &amp; FIXED('Data Input'!$B$11*L130)</f>
        <v>$0.00</v>
      </c>
      <c r="O130" s="65">
        <f t="shared" si="10"/>
        <v>0</v>
      </c>
    </row>
    <row r="131" spans="2:15" x14ac:dyDescent="0.25">
      <c r="B131" s="62">
        <v>128</v>
      </c>
      <c r="D131" s="177">
        <f>C131+'Data Input'!$J$13</f>
        <v>7</v>
      </c>
      <c r="I131" s="134">
        <f t="shared" si="8"/>
        <v>0</v>
      </c>
      <c r="K131" s="163">
        <f t="shared" si="9"/>
        <v>0</v>
      </c>
      <c r="M131" s="164" t="str">
        <f>'Data Input'!$B$10 &amp; FIXED('Data Input'!$B$11*L131)</f>
        <v>$0.00</v>
      </c>
      <c r="O131" s="65">
        <f t="shared" si="10"/>
        <v>0</v>
      </c>
    </row>
    <row r="132" spans="2:15" x14ac:dyDescent="0.25">
      <c r="B132" s="62">
        <v>129</v>
      </c>
      <c r="D132" s="177">
        <f>C132+'Data Input'!$J$13</f>
        <v>7</v>
      </c>
      <c r="I132" s="134">
        <f t="shared" si="8"/>
        <v>0</v>
      </c>
      <c r="K132" s="163">
        <f t="shared" si="9"/>
        <v>0</v>
      </c>
      <c r="M132" s="164" t="str">
        <f>'Data Input'!$B$10 &amp; FIXED('Data Input'!$B$11*L132)</f>
        <v>$0.00</v>
      </c>
      <c r="O132" s="65">
        <f t="shared" si="10"/>
        <v>0</v>
      </c>
    </row>
    <row r="133" spans="2:15" x14ac:dyDescent="0.25">
      <c r="B133" s="62">
        <v>130</v>
      </c>
      <c r="D133" s="177">
        <f>C133+'Data Input'!$J$13</f>
        <v>7</v>
      </c>
      <c r="I133" s="134">
        <f t="shared" si="8"/>
        <v>0</v>
      </c>
      <c r="K133" s="163">
        <f t="shared" si="9"/>
        <v>0</v>
      </c>
      <c r="M133" s="164" t="str">
        <f>'Data Input'!$B$10 &amp; FIXED('Data Input'!$B$11*L133)</f>
        <v>$0.00</v>
      </c>
      <c r="O133" s="65">
        <f t="shared" si="10"/>
        <v>0</v>
      </c>
    </row>
    <row r="134" spans="2:15" x14ac:dyDescent="0.25">
      <c r="B134" s="62">
        <v>131</v>
      </c>
      <c r="D134" s="177">
        <f>C134+'Data Input'!$J$13</f>
        <v>7</v>
      </c>
      <c r="I134" s="134">
        <f t="shared" si="8"/>
        <v>0</v>
      </c>
      <c r="K134" s="163">
        <f t="shared" si="9"/>
        <v>0</v>
      </c>
      <c r="M134" s="164" t="str">
        <f>'Data Input'!$B$10 &amp; FIXED('Data Input'!$B$11*L134)</f>
        <v>$0.00</v>
      </c>
      <c r="O134" s="65">
        <f t="shared" si="10"/>
        <v>0</v>
      </c>
    </row>
    <row r="135" spans="2:15" x14ac:dyDescent="0.25">
      <c r="B135" s="62">
        <v>132</v>
      </c>
      <c r="D135" s="177">
        <f>C135+'Data Input'!$J$13</f>
        <v>7</v>
      </c>
      <c r="I135" s="134">
        <f t="shared" si="8"/>
        <v>0</v>
      </c>
      <c r="K135" s="163">
        <f t="shared" si="9"/>
        <v>0</v>
      </c>
      <c r="M135" s="164" t="str">
        <f>'Data Input'!$B$10 &amp; FIXED('Data Input'!$B$11*L135)</f>
        <v>$0.00</v>
      </c>
      <c r="O135" s="65">
        <f t="shared" si="10"/>
        <v>0</v>
      </c>
    </row>
    <row r="136" spans="2:15" x14ac:dyDescent="0.25">
      <c r="B136" s="62">
        <v>133</v>
      </c>
      <c r="D136" s="177">
        <f>C136+'Data Input'!$J$13</f>
        <v>7</v>
      </c>
      <c r="I136" s="134">
        <f t="shared" si="8"/>
        <v>0</v>
      </c>
      <c r="K136" s="163">
        <f t="shared" si="9"/>
        <v>0</v>
      </c>
      <c r="M136" s="164" t="str">
        <f>'Data Input'!$B$10 &amp; FIXED('Data Input'!$B$11*L136)</f>
        <v>$0.00</v>
      </c>
      <c r="O136" s="65">
        <f t="shared" si="10"/>
        <v>0</v>
      </c>
    </row>
    <row r="137" spans="2:15" x14ac:dyDescent="0.25">
      <c r="B137" s="62">
        <v>134</v>
      </c>
      <c r="D137" s="177">
        <f>C137+'Data Input'!$J$13</f>
        <v>7</v>
      </c>
      <c r="I137" s="134">
        <f t="shared" si="8"/>
        <v>0</v>
      </c>
      <c r="K137" s="163">
        <f t="shared" si="9"/>
        <v>0</v>
      </c>
      <c r="M137" s="164" t="str">
        <f>'Data Input'!$B$10 &amp; FIXED('Data Input'!$B$11*L137)</f>
        <v>$0.00</v>
      </c>
      <c r="O137" s="65">
        <f t="shared" si="10"/>
        <v>0</v>
      </c>
    </row>
    <row r="138" spans="2:15" x14ac:dyDescent="0.25">
      <c r="B138" s="62">
        <v>135</v>
      </c>
      <c r="D138" s="177">
        <f>C138+'Data Input'!$J$13</f>
        <v>7</v>
      </c>
      <c r="I138" s="134">
        <f t="shared" si="8"/>
        <v>0</v>
      </c>
      <c r="K138" s="163">
        <f t="shared" si="9"/>
        <v>0</v>
      </c>
      <c r="M138" s="164" t="str">
        <f>'Data Input'!$B$10 &amp; FIXED('Data Input'!$B$11*L138)</f>
        <v>$0.00</v>
      </c>
      <c r="O138" s="65">
        <f t="shared" si="10"/>
        <v>0</v>
      </c>
    </row>
    <row r="139" spans="2:15" x14ac:dyDescent="0.25">
      <c r="B139" s="62">
        <v>136</v>
      </c>
      <c r="D139" s="177">
        <f>C139+'Data Input'!$J$13</f>
        <v>7</v>
      </c>
      <c r="I139" s="134">
        <f t="shared" si="8"/>
        <v>0</v>
      </c>
      <c r="K139" s="163">
        <f t="shared" si="9"/>
        <v>0</v>
      </c>
      <c r="M139" s="164" t="str">
        <f>'Data Input'!$B$10 &amp; FIXED('Data Input'!$B$11*L139)</f>
        <v>$0.00</v>
      </c>
      <c r="O139" s="65">
        <f t="shared" si="10"/>
        <v>0</v>
      </c>
    </row>
    <row r="140" spans="2:15" x14ac:dyDescent="0.25">
      <c r="B140" s="62">
        <v>137</v>
      </c>
      <c r="D140" s="177">
        <f>C140+'Data Input'!$J$13</f>
        <v>7</v>
      </c>
      <c r="I140" s="134">
        <f t="shared" si="8"/>
        <v>0</v>
      </c>
      <c r="K140" s="163">
        <f t="shared" si="9"/>
        <v>0</v>
      </c>
      <c r="M140" s="164" t="str">
        <f>'Data Input'!$B$10 &amp; FIXED('Data Input'!$B$11*L140)</f>
        <v>$0.00</v>
      </c>
      <c r="O140" s="65">
        <f t="shared" si="10"/>
        <v>0</v>
      </c>
    </row>
    <row r="141" spans="2:15" x14ac:dyDescent="0.25">
      <c r="B141" s="62">
        <v>138</v>
      </c>
      <c r="D141" s="177">
        <f>C141+'Data Input'!$J$13</f>
        <v>7</v>
      </c>
      <c r="I141" s="134">
        <f t="shared" si="8"/>
        <v>0</v>
      </c>
      <c r="K141" s="163">
        <f t="shared" si="9"/>
        <v>0</v>
      </c>
      <c r="M141" s="164" t="str">
        <f>'Data Input'!$B$10 &amp; FIXED('Data Input'!$B$11*L141)</f>
        <v>$0.00</v>
      </c>
      <c r="O141" s="65">
        <f t="shared" si="10"/>
        <v>0</v>
      </c>
    </row>
    <row r="142" spans="2:15" x14ac:dyDescent="0.25">
      <c r="B142" s="62">
        <v>139</v>
      </c>
      <c r="D142" s="177">
        <f>C142+'Data Input'!$J$13</f>
        <v>7</v>
      </c>
      <c r="I142" s="134">
        <f t="shared" si="8"/>
        <v>0</v>
      </c>
      <c r="K142" s="163">
        <f t="shared" si="9"/>
        <v>0</v>
      </c>
      <c r="M142" s="164" t="str">
        <f>'Data Input'!$B$10 &amp; FIXED('Data Input'!$B$11*L142)</f>
        <v>$0.00</v>
      </c>
      <c r="O142" s="65">
        <f t="shared" si="10"/>
        <v>0</v>
      </c>
    </row>
    <row r="143" spans="2:15" x14ac:dyDescent="0.25">
      <c r="B143" s="62">
        <v>140</v>
      </c>
      <c r="D143" s="177">
        <f>C143+'Data Input'!$J$13</f>
        <v>7</v>
      </c>
      <c r="I143" s="134">
        <f t="shared" si="8"/>
        <v>0</v>
      </c>
      <c r="K143" s="163">
        <f t="shared" si="9"/>
        <v>0</v>
      </c>
      <c r="M143" s="164" t="str">
        <f>'Data Input'!$B$10 &amp; FIXED('Data Input'!$B$11*L143)</f>
        <v>$0.00</v>
      </c>
      <c r="O143" s="65">
        <f t="shared" si="10"/>
        <v>0</v>
      </c>
    </row>
    <row r="144" spans="2:15" x14ac:dyDescent="0.25">
      <c r="B144" s="62">
        <v>141</v>
      </c>
      <c r="D144" s="177">
        <f>C144+'Data Input'!$J$13</f>
        <v>7</v>
      </c>
      <c r="I144" s="134">
        <f t="shared" si="8"/>
        <v>0</v>
      </c>
      <c r="K144" s="163">
        <f t="shared" si="9"/>
        <v>0</v>
      </c>
      <c r="M144" s="164" t="str">
        <f>'Data Input'!$B$10 &amp; FIXED('Data Input'!$B$11*L144)</f>
        <v>$0.00</v>
      </c>
      <c r="O144" s="65">
        <f t="shared" si="10"/>
        <v>0</v>
      </c>
    </row>
    <row r="145" spans="2:15" x14ac:dyDescent="0.25">
      <c r="B145" s="62">
        <v>142</v>
      </c>
      <c r="D145" s="177">
        <f>C145+'Data Input'!$J$13</f>
        <v>7</v>
      </c>
      <c r="I145" s="134">
        <f t="shared" si="8"/>
        <v>0</v>
      </c>
      <c r="K145" s="163">
        <f t="shared" si="9"/>
        <v>0</v>
      </c>
      <c r="M145" s="164" t="str">
        <f>'Data Input'!$B$10 &amp; FIXED('Data Input'!$B$11*L145)</f>
        <v>$0.00</v>
      </c>
      <c r="O145" s="65">
        <f t="shared" si="10"/>
        <v>0</v>
      </c>
    </row>
    <row r="146" spans="2:15" x14ac:dyDescent="0.25">
      <c r="B146" s="62">
        <v>143</v>
      </c>
      <c r="D146" s="177">
        <f>C146+'Data Input'!$J$13</f>
        <v>7</v>
      </c>
      <c r="I146" s="134">
        <f t="shared" si="8"/>
        <v>0</v>
      </c>
      <c r="K146" s="163">
        <f t="shared" si="9"/>
        <v>0</v>
      </c>
      <c r="M146" s="164" t="str">
        <f>'Data Input'!$B$10 &amp; FIXED('Data Input'!$B$11*L146)</f>
        <v>$0.00</v>
      </c>
      <c r="O146" s="65">
        <f t="shared" si="10"/>
        <v>0</v>
      </c>
    </row>
    <row r="147" spans="2:15" x14ac:dyDescent="0.25">
      <c r="B147" s="62">
        <v>144</v>
      </c>
      <c r="D147" s="177">
        <f>C147+'Data Input'!$J$13</f>
        <v>7</v>
      </c>
      <c r="I147" s="134">
        <f t="shared" si="8"/>
        <v>0</v>
      </c>
      <c r="K147" s="163">
        <f t="shared" si="9"/>
        <v>0</v>
      </c>
      <c r="M147" s="164" t="str">
        <f>'Data Input'!$B$10 &amp; FIXED('Data Input'!$B$11*L147)</f>
        <v>$0.00</v>
      </c>
      <c r="O147" s="65">
        <f t="shared" si="10"/>
        <v>0</v>
      </c>
    </row>
    <row r="148" spans="2:15" x14ac:dyDescent="0.25">
      <c r="B148" s="62">
        <v>145</v>
      </c>
      <c r="D148" s="177">
        <f>C148+'Data Input'!$J$13</f>
        <v>7</v>
      </c>
      <c r="I148" s="134">
        <f t="shared" ref="I148:I211" si="11">G148*H148</f>
        <v>0</v>
      </c>
      <c r="K148" s="163">
        <f t="shared" ref="K148:K211" si="12">I148-J148</f>
        <v>0</v>
      </c>
      <c r="M148" s="164" t="str">
        <f>'Data Input'!$B$10 &amp; FIXED('Data Input'!$B$11*L148)</f>
        <v>$0.00</v>
      </c>
      <c r="O148" s="65">
        <f t="shared" ref="O148:O211" si="13">IFERROR((N148-G148)/G148,0)</f>
        <v>0</v>
      </c>
    </row>
    <row r="149" spans="2:15" x14ac:dyDescent="0.25">
      <c r="B149" s="62">
        <v>146</v>
      </c>
      <c r="D149" s="177">
        <f>C149+'Data Input'!$J$13</f>
        <v>7</v>
      </c>
      <c r="I149" s="134">
        <f t="shared" si="11"/>
        <v>0</v>
      </c>
      <c r="K149" s="163">
        <f t="shared" si="12"/>
        <v>0</v>
      </c>
      <c r="M149" s="164" t="str">
        <f>'Data Input'!$B$10 &amp; FIXED('Data Input'!$B$11*L149)</f>
        <v>$0.00</v>
      </c>
      <c r="O149" s="65">
        <f t="shared" si="13"/>
        <v>0</v>
      </c>
    </row>
    <row r="150" spans="2:15" x14ac:dyDescent="0.25">
      <c r="B150" s="62">
        <v>147</v>
      </c>
      <c r="D150" s="177">
        <f>C150+'Data Input'!$J$13</f>
        <v>7</v>
      </c>
      <c r="I150" s="134">
        <f t="shared" si="11"/>
        <v>0</v>
      </c>
      <c r="K150" s="163">
        <f t="shared" si="12"/>
        <v>0</v>
      </c>
      <c r="M150" s="164" t="str">
        <f>'Data Input'!$B$10 &amp; FIXED('Data Input'!$B$11*L150)</f>
        <v>$0.00</v>
      </c>
      <c r="O150" s="65">
        <f t="shared" si="13"/>
        <v>0</v>
      </c>
    </row>
    <row r="151" spans="2:15" x14ac:dyDescent="0.25">
      <c r="B151" s="62">
        <v>148</v>
      </c>
      <c r="D151" s="177">
        <f>C151+'Data Input'!$J$13</f>
        <v>7</v>
      </c>
      <c r="I151" s="134">
        <f t="shared" si="11"/>
        <v>0</v>
      </c>
      <c r="K151" s="163">
        <f t="shared" si="12"/>
        <v>0</v>
      </c>
      <c r="M151" s="164" t="str">
        <f>'Data Input'!$B$10 &amp; FIXED('Data Input'!$B$11*L151)</f>
        <v>$0.00</v>
      </c>
      <c r="O151" s="65">
        <f t="shared" si="13"/>
        <v>0</v>
      </c>
    </row>
    <row r="152" spans="2:15" x14ac:dyDescent="0.25">
      <c r="B152" s="62">
        <v>149</v>
      </c>
      <c r="D152" s="177">
        <f>C152+'Data Input'!$J$13</f>
        <v>7</v>
      </c>
      <c r="I152" s="134">
        <f t="shared" si="11"/>
        <v>0</v>
      </c>
      <c r="K152" s="163">
        <f t="shared" si="12"/>
        <v>0</v>
      </c>
      <c r="M152" s="164" t="str">
        <f>'Data Input'!$B$10 &amp; FIXED('Data Input'!$B$11*L152)</f>
        <v>$0.00</v>
      </c>
      <c r="O152" s="65">
        <f t="shared" si="13"/>
        <v>0</v>
      </c>
    </row>
    <row r="153" spans="2:15" x14ac:dyDescent="0.25">
      <c r="B153" s="62">
        <v>150</v>
      </c>
      <c r="D153" s="177">
        <f>C153+'Data Input'!$J$13</f>
        <v>7</v>
      </c>
      <c r="I153" s="134">
        <f t="shared" si="11"/>
        <v>0</v>
      </c>
      <c r="K153" s="163">
        <f t="shared" si="12"/>
        <v>0</v>
      </c>
      <c r="M153" s="164" t="str">
        <f>'Data Input'!$B$10 &amp; FIXED('Data Input'!$B$11*L153)</f>
        <v>$0.00</v>
      </c>
      <c r="O153" s="65">
        <f t="shared" si="13"/>
        <v>0</v>
      </c>
    </row>
    <row r="154" spans="2:15" x14ac:dyDescent="0.25">
      <c r="B154" s="62">
        <v>151</v>
      </c>
      <c r="D154" s="177">
        <f>C154+'Data Input'!$J$13</f>
        <v>7</v>
      </c>
      <c r="I154" s="134">
        <f t="shared" si="11"/>
        <v>0</v>
      </c>
      <c r="K154" s="163">
        <f t="shared" si="12"/>
        <v>0</v>
      </c>
      <c r="M154" s="164" t="str">
        <f>'Data Input'!$B$10 &amp; FIXED('Data Input'!$B$11*L154)</f>
        <v>$0.00</v>
      </c>
      <c r="O154" s="65">
        <f t="shared" si="13"/>
        <v>0</v>
      </c>
    </row>
    <row r="155" spans="2:15" x14ac:dyDescent="0.25">
      <c r="B155" s="62">
        <v>152</v>
      </c>
      <c r="D155" s="177">
        <f>C155+'Data Input'!$J$13</f>
        <v>7</v>
      </c>
      <c r="I155" s="134">
        <f t="shared" si="11"/>
        <v>0</v>
      </c>
      <c r="K155" s="163">
        <f t="shared" si="12"/>
        <v>0</v>
      </c>
      <c r="M155" s="164" t="str">
        <f>'Data Input'!$B$10 &amp; FIXED('Data Input'!$B$11*L155)</f>
        <v>$0.00</v>
      </c>
      <c r="O155" s="65">
        <f t="shared" si="13"/>
        <v>0</v>
      </c>
    </row>
    <row r="156" spans="2:15" x14ac:dyDescent="0.25">
      <c r="B156" s="62">
        <v>153</v>
      </c>
      <c r="D156" s="177">
        <f>C156+'Data Input'!$J$13</f>
        <v>7</v>
      </c>
      <c r="I156" s="134">
        <f t="shared" si="11"/>
        <v>0</v>
      </c>
      <c r="K156" s="163">
        <f t="shared" si="12"/>
        <v>0</v>
      </c>
      <c r="M156" s="164" t="str">
        <f>'Data Input'!$B$10 &amp; FIXED('Data Input'!$B$11*L156)</f>
        <v>$0.00</v>
      </c>
      <c r="O156" s="65">
        <f t="shared" si="13"/>
        <v>0</v>
      </c>
    </row>
    <row r="157" spans="2:15" x14ac:dyDescent="0.25">
      <c r="B157" s="62">
        <v>154</v>
      </c>
      <c r="D157" s="177">
        <f>C157+'Data Input'!$J$13</f>
        <v>7</v>
      </c>
      <c r="I157" s="134">
        <f t="shared" si="11"/>
        <v>0</v>
      </c>
      <c r="K157" s="163">
        <f t="shared" si="12"/>
        <v>0</v>
      </c>
      <c r="M157" s="164" t="str">
        <f>'Data Input'!$B$10 &amp; FIXED('Data Input'!$B$11*L157)</f>
        <v>$0.00</v>
      </c>
      <c r="O157" s="65">
        <f t="shared" si="13"/>
        <v>0</v>
      </c>
    </row>
    <row r="158" spans="2:15" x14ac:dyDescent="0.25">
      <c r="B158" s="62">
        <v>155</v>
      </c>
      <c r="D158" s="177">
        <f>C158+'Data Input'!$J$13</f>
        <v>7</v>
      </c>
      <c r="I158" s="134">
        <f t="shared" si="11"/>
        <v>0</v>
      </c>
      <c r="K158" s="163">
        <f t="shared" si="12"/>
        <v>0</v>
      </c>
      <c r="M158" s="164" t="str">
        <f>'Data Input'!$B$10 &amp; FIXED('Data Input'!$B$11*L158)</f>
        <v>$0.00</v>
      </c>
      <c r="O158" s="65">
        <f t="shared" si="13"/>
        <v>0</v>
      </c>
    </row>
    <row r="159" spans="2:15" x14ac:dyDescent="0.25">
      <c r="B159" s="62">
        <v>156</v>
      </c>
      <c r="D159" s="177">
        <f>C159+'Data Input'!$J$13</f>
        <v>7</v>
      </c>
      <c r="I159" s="134">
        <f t="shared" si="11"/>
        <v>0</v>
      </c>
      <c r="K159" s="163">
        <f t="shared" si="12"/>
        <v>0</v>
      </c>
      <c r="M159" s="164" t="str">
        <f>'Data Input'!$B$10 &amp; FIXED('Data Input'!$B$11*L159)</f>
        <v>$0.00</v>
      </c>
      <c r="O159" s="65">
        <f t="shared" si="13"/>
        <v>0</v>
      </c>
    </row>
    <row r="160" spans="2:15" x14ac:dyDescent="0.25">
      <c r="B160" s="62">
        <v>157</v>
      </c>
      <c r="D160" s="177">
        <f>C160+'Data Input'!$J$13</f>
        <v>7</v>
      </c>
      <c r="I160" s="134">
        <f t="shared" si="11"/>
        <v>0</v>
      </c>
      <c r="K160" s="163">
        <f t="shared" si="12"/>
        <v>0</v>
      </c>
      <c r="M160" s="164" t="str">
        <f>'Data Input'!$B$10 &amp; FIXED('Data Input'!$B$11*L160)</f>
        <v>$0.00</v>
      </c>
      <c r="O160" s="65">
        <f t="shared" si="13"/>
        <v>0</v>
      </c>
    </row>
    <row r="161" spans="2:15" x14ac:dyDescent="0.25">
      <c r="B161" s="62">
        <v>158</v>
      </c>
      <c r="D161" s="177">
        <f>C161+'Data Input'!$J$13</f>
        <v>7</v>
      </c>
      <c r="I161" s="134">
        <f t="shared" si="11"/>
        <v>0</v>
      </c>
      <c r="K161" s="163">
        <f t="shared" si="12"/>
        <v>0</v>
      </c>
      <c r="M161" s="164" t="str">
        <f>'Data Input'!$B$10 &amp; FIXED('Data Input'!$B$11*L161)</f>
        <v>$0.00</v>
      </c>
      <c r="O161" s="65">
        <f t="shared" si="13"/>
        <v>0</v>
      </c>
    </row>
    <row r="162" spans="2:15" x14ac:dyDescent="0.25">
      <c r="B162" s="62">
        <v>159</v>
      </c>
      <c r="D162" s="177">
        <f>C162+'Data Input'!$J$13</f>
        <v>7</v>
      </c>
      <c r="I162" s="134">
        <f t="shared" si="11"/>
        <v>0</v>
      </c>
      <c r="K162" s="163">
        <f t="shared" si="12"/>
        <v>0</v>
      </c>
      <c r="M162" s="164" t="str">
        <f>'Data Input'!$B$10 &amp; FIXED('Data Input'!$B$11*L162)</f>
        <v>$0.00</v>
      </c>
      <c r="O162" s="65">
        <f t="shared" si="13"/>
        <v>0</v>
      </c>
    </row>
    <row r="163" spans="2:15" x14ac:dyDescent="0.25">
      <c r="B163" s="62">
        <v>160</v>
      </c>
      <c r="D163" s="177">
        <f>C163+'Data Input'!$J$13</f>
        <v>7</v>
      </c>
      <c r="I163" s="134">
        <f t="shared" si="11"/>
        <v>0</v>
      </c>
      <c r="K163" s="163">
        <f t="shared" si="12"/>
        <v>0</v>
      </c>
      <c r="M163" s="164" t="str">
        <f>'Data Input'!$B$10 &amp; FIXED('Data Input'!$B$11*L163)</f>
        <v>$0.00</v>
      </c>
      <c r="O163" s="65">
        <f t="shared" si="13"/>
        <v>0</v>
      </c>
    </row>
    <row r="164" spans="2:15" x14ac:dyDescent="0.25">
      <c r="B164" s="62">
        <v>161</v>
      </c>
      <c r="D164" s="177">
        <f>C164+'Data Input'!$J$13</f>
        <v>7</v>
      </c>
      <c r="I164" s="134">
        <f t="shared" si="11"/>
        <v>0</v>
      </c>
      <c r="K164" s="163">
        <f t="shared" si="12"/>
        <v>0</v>
      </c>
      <c r="M164" s="164" t="str">
        <f>'Data Input'!$B$10 &amp; FIXED('Data Input'!$B$11*L164)</f>
        <v>$0.00</v>
      </c>
      <c r="O164" s="65">
        <f t="shared" si="13"/>
        <v>0</v>
      </c>
    </row>
    <row r="165" spans="2:15" x14ac:dyDescent="0.25">
      <c r="B165" s="62">
        <v>162</v>
      </c>
      <c r="D165" s="177">
        <f>C165+'Data Input'!$J$13</f>
        <v>7</v>
      </c>
      <c r="I165" s="134">
        <f t="shared" si="11"/>
        <v>0</v>
      </c>
      <c r="K165" s="163">
        <f t="shared" si="12"/>
        <v>0</v>
      </c>
      <c r="M165" s="164" t="str">
        <f>'Data Input'!$B$10 &amp; FIXED('Data Input'!$B$11*L165)</f>
        <v>$0.00</v>
      </c>
      <c r="O165" s="65">
        <f t="shared" si="13"/>
        <v>0</v>
      </c>
    </row>
    <row r="166" spans="2:15" x14ac:dyDescent="0.25">
      <c r="B166" s="62">
        <v>163</v>
      </c>
      <c r="D166" s="177">
        <f>C166+'Data Input'!$J$13</f>
        <v>7</v>
      </c>
      <c r="I166" s="134">
        <f t="shared" si="11"/>
        <v>0</v>
      </c>
      <c r="K166" s="163">
        <f t="shared" si="12"/>
        <v>0</v>
      </c>
      <c r="M166" s="164" t="str">
        <f>'Data Input'!$B$10 &amp; FIXED('Data Input'!$B$11*L166)</f>
        <v>$0.00</v>
      </c>
      <c r="O166" s="65">
        <f t="shared" si="13"/>
        <v>0</v>
      </c>
    </row>
    <row r="167" spans="2:15" x14ac:dyDescent="0.25">
      <c r="B167" s="62">
        <v>164</v>
      </c>
      <c r="D167" s="177">
        <f>C167+'Data Input'!$J$13</f>
        <v>7</v>
      </c>
      <c r="I167" s="134">
        <f t="shared" si="11"/>
        <v>0</v>
      </c>
      <c r="K167" s="163">
        <f t="shared" si="12"/>
        <v>0</v>
      </c>
      <c r="M167" s="164" t="str">
        <f>'Data Input'!$B$10 &amp; FIXED('Data Input'!$B$11*L167)</f>
        <v>$0.00</v>
      </c>
      <c r="O167" s="65">
        <f t="shared" si="13"/>
        <v>0</v>
      </c>
    </row>
    <row r="168" spans="2:15" x14ac:dyDescent="0.25">
      <c r="B168" s="62">
        <v>165</v>
      </c>
      <c r="D168" s="177">
        <f>C168+'Data Input'!$J$13</f>
        <v>7</v>
      </c>
      <c r="I168" s="134">
        <f t="shared" si="11"/>
        <v>0</v>
      </c>
      <c r="K168" s="163">
        <f t="shared" si="12"/>
        <v>0</v>
      </c>
      <c r="M168" s="164" t="str">
        <f>'Data Input'!$B$10 &amp; FIXED('Data Input'!$B$11*L168)</f>
        <v>$0.00</v>
      </c>
      <c r="O168" s="65">
        <f t="shared" si="13"/>
        <v>0</v>
      </c>
    </row>
    <row r="169" spans="2:15" x14ac:dyDescent="0.25">
      <c r="B169" s="62">
        <v>166</v>
      </c>
      <c r="D169" s="177">
        <f>C169+'Data Input'!$J$13</f>
        <v>7</v>
      </c>
      <c r="I169" s="134">
        <f t="shared" si="11"/>
        <v>0</v>
      </c>
      <c r="K169" s="163">
        <f t="shared" si="12"/>
        <v>0</v>
      </c>
      <c r="M169" s="164" t="str">
        <f>'Data Input'!$B$10 &amp; FIXED('Data Input'!$B$11*L169)</f>
        <v>$0.00</v>
      </c>
      <c r="O169" s="65">
        <f t="shared" si="13"/>
        <v>0</v>
      </c>
    </row>
    <row r="170" spans="2:15" x14ac:dyDescent="0.25">
      <c r="B170" s="62">
        <v>167</v>
      </c>
      <c r="D170" s="177">
        <f>C170+'Data Input'!$J$13</f>
        <v>7</v>
      </c>
      <c r="I170" s="134">
        <f t="shared" si="11"/>
        <v>0</v>
      </c>
      <c r="K170" s="163">
        <f t="shared" si="12"/>
        <v>0</v>
      </c>
      <c r="M170" s="164" t="str">
        <f>'Data Input'!$B$10 &amp; FIXED('Data Input'!$B$11*L170)</f>
        <v>$0.00</v>
      </c>
      <c r="O170" s="65">
        <f t="shared" si="13"/>
        <v>0</v>
      </c>
    </row>
    <row r="171" spans="2:15" x14ac:dyDescent="0.25">
      <c r="B171" s="62">
        <v>168</v>
      </c>
      <c r="D171" s="177">
        <f>C171+'Data Input'!$J$13</f>
        <v>7</v>
      </c>
      <c r="I171" s="134">
        <f t="shared" si="11"/>
        <v>0</v>
      </c>
      <c r="K171" s="163">
        <f t="shared" si="12"/>
        <v>0</v>
      </c>
      <c r="M171" s="164" t="str">
        <f>'Data Input'!$B$10 &amp; FIXED('Data Input'!$B$11*L171)</f>
        <v>$0.00</v>
      </c>
      <c r="O171" s="65">
        <f t="shared" si="13"/>
        <v>0</v>
      </c>
    </row>
    <row r="172" spans="2:15" x14ac:dyDescent="0.25">
      <c r="B172" s="62">
        <v>169</v>
      </c>
      <c r="D172" s="177">
        <f>C172+'Data Input'!$J$13</f>
        <v>7</v>
      </c>
      <c r="I172" s="134">
        <f t="shared" si="11"/>
        <v>0</v>
      </c>
      <c r="K172" s="163">
        <f t="shared" si="12"/>
        <v>0</v>
      </c>
      <c r="M172" s="164" t="str">
        <f>'Data Input'!$B$10 &amp; FIXED('Data Input'!$B$11*L172)</f>
        <v>$0.00</v>
      </c>
      <c r="O172" s="65">
        <f t="shared" si="13"/>
        <v>0</v>
      </c>
    </row>
    <row r="173" spans="2:15" x14ac:dyDescent="0.25">
      <c r="B173" s="62">
        <v>170</v>
      </c>
      <c r="D173" s="177">
        <f>C173+'Data Input'!$J$13</f>
        <v>7</v>
      </c>
      <c r="I173" s="134">
        <f t="shared" si="11"/>
        <v>0</v>
      </c>
      <c r="K173" s="163">
        <f t="shared" si="12"/>
        <v>0</v>
      </c>
      <c r="M173" s="164" t="str">
        <f>'Data Input'!$B$10 &amp; FIXED('Data Input'!$B$11*L173)</f>
        <v>$0.00</v>
      </c>
      <c r="O173" s="65">
        <f t="shared" si="13"/>
        <v>0</v>
      </c>
    </row>
    <row r="174" spans="2:15" x14ac:dyDescent="0.25">
      <c r="B174" s="62">
        <v>171</v>
      </c>
      <c r="D174" s="177">
        <f>C174+'Data Input'!$J$13</f>
        <v>7</v>
      </c>
      <c r="I174" s="134">
        <f t="shared" si="11"/>
        <v>0</v>
      </c>
      <c r="K174" s="163">
        <f t="shared" si="12"/>
        <v>0</v>
      </c>
      <c r="M174" s="164" t="str">
        <f>'Data Input'!$B$10 &amp; FIXED('Data Input'!$B$11*L174)</f>
        <v>$0.00</v>
      </c>
      <c r="O174" s="65">
        <f t="shared" si="13"/>
        <v>0</v>
      </c>
    </row>
    <row r="175" spans="2:15" x14ac:dyDescent="0.25">
      <c r="B175" s="62">
        <v>172</v>
      </c>
      <c r="D175" s="177">
        <f>C175+'Data Input'!$J$13</f>
        <v>7</v>
      </c>
      <c r="I175" s="134">
        <f t="shared" si="11"/>
        <v>0</v>
      </c>
      <c r="K175" s="163">
        <f t="shared" si="12"/>
        <v>0</v>
      </c>
      <c r="M175" s="164" t="str">
        <f>'Data Input'!$B$10 &amp; FIXED('Data Input'!$B$11*L175)</f>
        <v>$0.00</v>
      </c>
      <c r="O175" s="65">
        <f t="shared" si="13"/>
        <v>0</v>
      </c>
    </row>
    <row r="176" spans="2:15" x14ac:dyDescent="0.25">
      <c r="B176" s="62">
        <v>173</v>
      </c>
      <c r="D176" s="177">
        <f>C176+'Data Input'!$J$13</f>
        <v>7</v>
      </c>
      <c r="I176" s="134">
        <f t="shared" si="11"/>
        <v>0</v>
      </c>
      <c r="K176" s="163">
        <f t="shared" si="12"/>
        <v>0</v>
      </c>
      <c r="M176" s="164" t="str">
        <f>'Data Input'!$B$10 &amp; FIXED('Data Input'!$B$11*L176)</f>
        <v>$0.00</v>
      </c>
      <c r="O176" s="65">
        <f t="shared" si="13"/>
        <v>0</v>
      </c>
    </row>
    <row r="177" spans="2:15" x14ac:dyDescent="0.25">
      <c r="B177" s="62">
        <v>174</v>
      </c>
      <c r="D177" s="177">
        <f>C177+'Data Input'!$J$13</f>
        <v>7</v>
      </c>
      <c r="I177" s="134">
        <f t="shared" si="11"/>
        <v>0</v>
      </c>
      <c r="K177" s="163">
        <f t="shared" si="12"/>
        <v>0</v>
      </c>
      <c r="M177" s="164" t="str">
        <f>'Data Input'!$B$10 &amp; FIXED('Data Input'!$B$11*L177)</f>
        <v>$0.00</v>
      </c>
      <c r="O177" s="65">
        <f t="shared" si="13"/>
        <v>0</v>
      </c>
    </row>
    <row r="178" spans="2:15" x14ac:dyDescent="0.25">
      <c r="B178" s="62">
        <v>175</v>
      </c>
      <c r="D178" s="177">
        <f>C178+'Data Input'!$J$13</f>
        <v>7</v>
      </c>
      <c r="I178" s="134">
        <f t="shared" si="11"/>
        <v>0</v>
      </c>
      <c r="K178" s="163">
        <f t="shared" si="12"/>
        <v>0</v>
      </c>
      <c r="M178" s="164" t="str">
        <f>'Data Input'!$B$10 &amp; FIXED('Data Input'!$B$11*L178)</f>
        <v>$0.00</v>
      </c>
      <c r="O178" s="65">
        <f t="shared" si="13"/>
        <v>0</v>
      </c>
    </row>
    <row r="179" spans="2:15" x14ac:dyDescent="0.25">
      <c r="B179" s="62">
        <v>176</v>
      </c>
      <c r="D179" s="177">
        <f>C179+'Data Input'!$J$13</f>
        <v>7</v>
      </c>
      <c r="I179" s="134">
        <f t="shared" si="11"/>
        <v>0</v>
      </c>
      <c r="K179" s="163">
        <f t="shared" si="12"/>
        <v>0</v>
      </c>
      <c r="M179" s="164" t="str">
        <f>'Data Input'!$B$10 &amp; FIXED('Data Input'!$B$11*L179)</f>
        <v>$0.00</v>
      </c>
      <c r="O179" s="65">
        <f t="shared" si="13"/>
        <v>0</v>
      </c>
    </row>
    <row r="180" spans="2:15" x14ac:dyDescent="0.25">
      <c r="B180" s="62">
        <v>177</v>
      </c>
      <c r="D180" s="177">
        <f>C180+'Data Input'!$J$13</f>
        <v>7</v>
      </c>
      <c r="I180" s="134">
        <f t="shared" si="11"/>
        <v>0</v>
      </c>
      <c r="K180" s="163">
        <f t="shared" si="12"/>
        <v>0</v>
      </c>
      <c r="M180" s="164" t="str">
        <f>'Data Input'!$B$10 &amp; FIXED('Data Input'!$B$11*L180)</f>
        <v>$0.00</v>
      </c>
      <c r="O180" s="65">
        <f t="shared" si="13"/>
        <v>0</v>
      </c>
    </row>
    <row r="181" spans="2:15" x14ac:dyDescent="0.25">
      <c r="B181" s="62">
        <v>178</v>
      </c>
      <c r="D181" s="177">
        <f>C181+'Data Input'!$J$13</f>
        <v>7</v>
      </c>
      <c r="I181" s="134">
        <f t="shared" si="11"/>
        <v>0</v>
      </c>
      <c r="K181" s="163">
        <f t="shared" si="12"/>
        <v>0</v>
      </c>
      <c r="M181" s="164" t="str">
        <f>'Data Input'!$B$10 &amp; FIXED('Data Input'!$B$11*L181)</f>
        <v>$0.00</v>
      </c>
      <c r="O181" s="65">
        <f t="shared" si="13"/>
        <v>0</v>
      </c>
    </row>
    <row r="182" spans="2:15" x14ac:dyDescent="0.25">
      <c r="B182" s="62">
        <v>179</v>
      </c>
      <c r="D182" s="177">
        <f>C182+'Data Input'!$J$13</f>
        <v>7</v>
      </c>
      <c r="I182" s="134">
        <f t="shared" si="11"/>
        <v>0</v>
      </c>
      <c r="K182" s="163">
        <f t="shared" si="12"/>
        <v>0</v>
      </c>
      <c r="M182" s="164" t="str">
        <f>'Data Input'!$B$10 &amp; FIXED('Data Input'!$B$11*L182)</f>
        <v>$0.00</v>
      </c>
      <c r="O182" s="65">
        <f t="shared" si="13"/>
        <v>0</v>
      </c>
    </row>
    <row r="183" spans="2:15" x14ac:dyDescent="0.25">
      <c r="B183" s="62">
        <v>180</v>
      </c>
      <c r="D183" s="177">
        <f>C183+'Data Input'!$J$13</f>
        <v>7</v>
      </c>
      <c r="I183" s="134">
        <f t="shared" si="11"/>
        <v>0</v>
      </c>
      <c r="K183" s="163">
        <f t="shared" si="12"/>
        <v>0</v>
      </c>
      <c r="M183" s="164" t="str">
        <f>'Data Input'!$B$10 &amp; FIXED('Data Input'!$B$11*L183)</f>
        <v>$0.00</v>
      </c>
      <c r="O183" s="65">
        <f t="shared" si="13"/>
        <v>0</v>
      </c>
    </row>
    <row r="184" spans="2:15" x14ac:dyDescent="0.25">
      <c r="B184" s="62">
        <v>181</v>
      </c>
      <c r="D184" s="177">
        <f>C184+'Data Input'!$J$13</f>
        <v>7</v>
      </c>
      <c r="I184" s="134">
        <f t="shared" si="11"/>
        <v>0</v>
      </c>
      <c r="K184" s="163">
        <f t="shared" si="12"/>
        <v>0</v>
      </c>
      <c r="M184" s="164" t="str">
        <f>'Data Input'!$B$10 &amp; FIXED('Data Input'!$B$11*L184)</f>
        <v>$0.00</v>
      </c>
      <c r="O184" s="65">
        <f t="shared" si="13"/>
        <v>0</v>
      </c>
    </row>
    <row r="185" spans="2:15" x14ac:dyDescent="0.25">
      <c r="B185" s="62">
        <v>182</v>
      </c>
      <c r="D185" s="177">
        <f>C185+'Data Input'!$J$13</f>
        <v>7</v>
      </c>
      <c r="I185" s="134">
        <f t="shared" si="11"/>
        <v>0</v>
      </c>
      <c r="K185" s="163">
        <f t="shared" si="12"/>
        <v>0</v>
      </c>
      <c r="M185" s="164" t="str">
        <f>'Data Input'!$B$10 &amp; FIXED('Data Input'!$B$11*L185)</f>
        <v>$0.00</v>
      </c>
      <c r="O185" s="65">
        <f t="shared" si="13"/>
        <v>0</v>
      </c>
    </row>
    <row r="186" spans="2:15" x14ac:dyDescent="0.25">
      <c r="B186" s="62">
        <v>183</v>
      </c>
      <c r="D186" s="177">
        <f>C186+'Data Input'!$J$13</f>
        <v>7</v>
      </c>
      <c r="I186" s="134">
        <f t="shared" si="11"/>
        <v>0</v>
      </c>
      <c r="K186" s="163">
        <f t="shared" si="12"/>
        <v>0</v>
      </c>
      <c r="M186" s="164" t="str">
        <f>'Data Input'!$B$10 &amp; FIXED('Data Input'!$B$11*L186)</f>
        <v>$0.00</v>
      </c>
      <c r="O186" s="65">
        <f t="shared" si="13"/>
        <v>0</v>
      </c>
    </row>
    <row r="187" spans="2:15" x14ac:dyDescent="0.25">
      <c r="B187" s="62">
        <v>184</v>
      </c>
      <c r="D187" s="177">
        <f>C187+'Data Input'!$J$13</f>
        <v>7</v>
      </c>
      <c r="I187" s="134">
        <f t="shared" si="11"/>
        <v>0</v>
      </c>
      <c r="K187" s="163">
        <f t="shared" si="12"/>
        <v>0</v>
      </c>
      <c r="M187" s="164" t="str">
        <f>'Data Input'!$B$10 &amp; FIXED('Data Input'!$B$11*L187)</f>
        <v>$0.00</v>
      </c>
      <c r="O187" s="65">
        <f t="shared" si="13"/>
        <v>0</v>
      </c>
    </row>
    <row r="188" spans="2:15" x14ac:dyDescent="0.25">
      <c r="B188" s="62">
        <v>185</v>
      </c>
      <c r="D188" s="177">
        <f>C188+'Data Input'!$J$13</f>
        <v>7</v>
      </c>
      <c r="I188" s="134">
        <f t="shared" si="11"/>
        <v>0</v>
      </c>
      <c r="K188" s="163">
        <f t="shared" si="12"/>
        <v>0</v>
      </c>
      <c r="M188" s="164" t="str">
        <f>'Data Input'!$B$10 &amp; FIXED('Data Input'!$B$11*L188)</f>
        <v>$0.00</v>
      </c>
      <c r="O188" s="65">
        <f t="shared" si="13"/>
        <v>0</v>
      </c>
    </row>
    <row r="189" spans="2:15" x14ac:dyDescent="0.25">
      <c r="B189" s="62">
        <v>186</v>
      </c>
      <c r="D189" s="177">
        <f>C189+'Data Input'!$J$13</f>
        <v>7</v>
      </c>
      <c r="I189" s="134">
        <f t="shared" si="11"/>
        <v>0</v>
      </c>
      <c r="K189" s="163">
        <f t="shared" si="12"/>
        <v>0</v>
      </c>
      <c r="M189" s="164" t="str">
        <f>'Data Input'!$B$10 &amp; FIXED('Data Input'!$B$11*L189)</f>
        <v>$0.00</v>
      </c>
      <c r="O189" s="65">
        <f t="shared" si="13"/>
        <v>0</v>
      </c>
    </row>
    <row r="190" spans="2:15" x14ac:dyDescent="0.25">
      <c r="B190" s="62">
        <v>187</v>
      </c>
      <c r="D190" s="177">
        <f>C190+'Data Input'!$J$13</f>
        <v>7</v>
      </c>
      <c r="I190" s="134">
        <f t="shared" si="11"/>
        <v>0</v>
      </c>
      <c r="K190" s="163">
        <f t="shared" si="12"/>
        <v>0</v>
      </c>
      <c r="M190" s="164" t="str">
        <f>'Data Input'!$B$10 &amp; FIXED('Data Input'!$B$11*L190)</f>
        <v>$0.00</v>
      </c>
      <c r="O190" s="65">
        <f t="shared" si="13"/>
        <v>0</v>
      </c>
    </row>
    <row r="191" spans="2:15" x14ac:dyDescent="0.25">
      <c r="B191" s="62">
        <v>188</v>
      </c>
      <c r="D191" s="177">
        <f>C191+'Data Input'!$J$13</f>
        <v>7</v>
      </c>
      <c r="I191" s="134">
        <f t="shared" si="11"/>
        <v>0</v>
      </c>
      <c r="K191" s="163">
        <f t="shared" si="12"/>
        <v>0</v>
      </c>
      <c r="M191" s="164" t="str">
        <f>'Data Input'!$B$10 &amp; FIXED('Data Input'!$B$11*L191)</f>
        <v>$0.00</v>
      </c>
      <c r="O191" s="65">
        <f t="shared" si="13"/>
        <v>0</v>
      </c>
    </row>
    <row r="192" spans="2:15" x14ac:dyDescent="0.25">
      <c r="B192" s="62">
        <v>189</v>
      </c>
      <c r="D192" s="177">
        <f>C192+'Data Input'!$J$13</f>
        <v>7</v>
      </c>
      <c r="I192" s="134">
        <f t="shared" si="11"/>
        <v>0</v>
      </c>
      <c r="K192" s="163">
        <f t="shared" si="12"/>
        <v>0</v>
      </c>
      <c r="M192" s="164" t="str">
        <f>'Data Input'!$B$10 &amp; FIXED('Data Input'!$B$11*L192)</f>
        <v>$0.00</v>
      </c>
      <c r="O192" s="65">
        <f t="shared" si="13"/>
        <v>0</v>
      </c>
    </row>
    <row r="193" spans="2:15" x14ac:dyDescent="0.25">
      <c r="B193" s="62">
        <v>190</v>
      </c>
      <c r="D193" s="177">
        <f>C193+'Data Input'!$J$13</f>
        <v>7</v>
      </c>
      <c r="I193" s="134">
        <f t="shared" si="11"/>
        <v>0</v>
      </c>
      <c r="K193" s="163">
        <f t="shared" si="12"/>
        <v>0</v>
      </c>
      <c r="M193" s="164" t="str">
        <f>'Data Input'!$B$10 &amp; FIXED('Data Input'!$B$11*L193)</f>
        <v>$0.00</v>
      </c>
      <c r="O193" s="65">
        <f t="shared" si="13"/>
        <v>0</v>
      </c>
    </row>
    <row r="194" spans="2:15" x14ac:dyDescent="0.25">
      <c r="B194" s="62">
        <v>191</v>
      </c>
      <c r="D194" s="177">
        <f>C194+'Data Input'!$J$13</f>
        <v>7</v>
      </c>
      <c r="I194" s="134">
        <f t="shared" si="11"/>
        <v>0</v>
      </c>
      <c r="K194" s="163">
        <f t="shared" si="12"/>
        <v>0</v>
      </c>
      <c r="M194" s="164" t="str">
        <f>'Data Input'!$B$10 &amp; FIXED('Data Input'!$B$11*L194)</f>
        <v>$0.00</v>
      </c>
      <c r="O194" s="65">
        <f t="shared" si="13"/>
        <v>0</v>
      </c>
    </row>
    <row r="195" spans="2:15" x14ac:dyDescent="0.25">
      <c r="B195" s="62">
        <v>192</v>
      </c>
      <c r="D195" s="177">
        <f>C195+'Data Input'!$J$13</f>
        <v>7</v>
      </c>
      <c r="I195" s="134">
        <f t="shared" si="11"/>
        <v>0</v>
      </c>
      <c r="K195" s="163">
        <f t="shared" si="12"/>
        <v>0</v>
      </c>
      <c r="M195" s="164" t="str">
        <f>'Data Input'!$B$10 &amp; FIXED('Data Input'!$B$11*L195)</f>
        <v>$0.00</v>
      </c>
      <c r="O195" s="65">
        <f t="shared" si="13"/>
        <v>0</v>
      </c>
    </row>
    <row r="196" spans="2:15" x14ac:dyDescent="0.25">
      <c r="B196" s="62">
        <v>193</v>
      </c>
      <c r="D196" s="177">
        <f>C196+'Data Input'!$J$13</f>
        <v>7</v>
      </c>
      <c r="I196" s="134">
        <f t="shared" si="11"/>
        <v>0</v>
      </c>
      <c r="K196" s="163">
        <f t="shared" si="12"/>
        <v>0</v>
      </c>
      <c r="M196" s="164" t="str">
        <f>'Data Input'!$B$10 &amp; FIXED('Data Input'!$B$11*L196)</f>
        <v>$0.00</v>
      </c>
      <c r="O196" s="65">
        <f t="shared" si="13"/>
        <v>0</v>
      </c>
    </row>
    <row r="197" spans="2:15" x14ac:dyDescent="0.25">
      <c r="B197" s="62">
        <v>194</v>
      </c>
      <c r="D197" s="177">
        <f>C197+'Data Input'!$J$13</f>
        <v>7</v>
      </c>
      <c r="I197" s="134">
        <f t="shared" si="11"/>
        <v>0</v>
      </c>
      <c r="K197" s="163">
        <f t="shared" si="12"/>
        <v>0</v>
      </c>
      <c r="M197" s="164" t="str">
        <f>'Data Input'!$B$10 &amp; FIXED('Data Input'!$B$11*L197)</f>
        <v>$0.00</v>
      </c>
      <c r="O197" s="65">
        <f t="shared" si="13"/>
        <v>0</v>
      </c>
    </row>
    <row r="198" spans="2:15" x14ac:dyDescent="0.25">
      <c r="B198" s="62">
        <v>195</v>
      </c>
      <c r="D198" s="177">
        <f>C198+'Data Input'!$J$13</f>
        <v>7</v>
      </c>
      <c r="I198" s="134">
        <f t="shared" si="11"/>
        <v>0</v>
      </c>
      <c r="K198" s="163">
        <f t="shared" si="12"/>
        <v>0</v>
      </c>
      <c r="M198" s="164" t="str">
        <f>'Data Input'!$B$10 &amp; FIXED('Data Input'!$B$11*L198)</f>
        <v>$0.00</v>
      </c>
      <c r="O198" s="65">
        <f t="shared" si="13"/>
        <v>0</v>
      </c>
    </row>
    <row r="199" spans="2:15" x14ac:dyDescent="0.25">
      <c r="B199" s="62">
        <v>196</v>
      </c>
      <c r="D199" s="177">
        <f>C199+'Data Input'!$J$13</f>
        <v>7</v>
      </c>
      <c r="I199" s="134">
        <f t="shared" si="11"/>
        <v>0</v>
      </c>
      <c r="K199" s="163">
        <f t="shared" si="12"/>
        <v>0</v>
      </c>
      <c r="M199" s="164" t="str">
        <f>'Data Input'!$B$10 &amp; FIXED('Data Input'!$B$11*L199)</f>
        <v>$0.00</v>
      </c>
      <c r="O199" s="65">
        <f t="shared" si="13"/>
        <v>0</v>
      </c>
    </row>
    <row r="200" spans="2:15" x14ac:dyDescent="0.25">
      <c r="B200" s="62">
        <v>197</v>
      </c>
      <c r="D200" s="177">
        <f>C200+'Data Input'!$J$13</f>
        <v>7</v>
      </c>
      <c r="I200" s="134">
        <f t="shared" si="11"/>
        <v>0</v>
      </c>
      <c r="K200" s="163">
        <f t="shared" si="12"/>
        <v>0</v>
      </c>
      <c r="M200" s="164" t="str">
        <f>'Data Input'!$B$10 &amp; FIXED('Data Input'!$B$11*L200)</f>
        <v>$0.00</v>
      </c>
      <c r="O200" s="65">
        <f t="shared" si="13"/>
        <v>0</v>
      </c>
    </row>
    <row r="201" spans="2:15" x14ac:dyDescent="0.25">
      <c r="B201" s="62">
        <v>198</v>
      </c>
      <c r="D201" s="177">
        <f>C201+'Data Input'!$J$13</f>
        <v>7</v>
      </c>
      <c r="I201" s="134">
        <f t="shared" si="11"/>
        <v>0</v>
      </c>
      <c r="K201" s="163">
        <f t="shared" si="12"/>
        <v>0</v>
      </c>
      <c r="M201" s="164" t="str">
        <f>'Data Input'!$B$10 &amp; FIXED('Data Input'!$B$11*L201)</f>
        <v>$0.00</v>
      </c>
      <c r="O201" s="65">
        <f t="shared" si="13"/>
        <v>0</v>
      </c>
    </row>
    <row r="202" spans="2:15" x14ac:dyDescent="0.25">
      <c r="B202" s="62">
        <v>199</v>
      </c>
      <c r="D202" s="177">
        <f>C202+'Data Input'!$J$13</f>
        <v>7</v>
      </c>
      <c r="I202" s="134">
        <f t="shared" si="11"/>
        <v>0</v>
      </c>
      <c r="K202" s="163">
        <f t="shared" si="12"/>
        <v>0</v>
      </c>
      <c r="M202" s="164" t="str">
        <f>'Data Input'!$B$10 &amp; FIXED('Data Input'!$B$11*L202)</f>
        <v>$0.00</v>
      </c>
      <c r="O202" s="65">
        <f t="shared" si="13"/>
        <v>0</v>
      </c>
    </row>
    <row r="203" spans="2:15" x14ac:dyDescent="0.25">
      <c r="B203" s="62">
        <v>200</v>
      </c>
      <c r="D203" s="177">
        <f>C203+'Data Input'!$J$13</f>
        <v>7</v>
      </c>
      <c r="I203" s="134">
        <f t="shared" si="11"/>
        <v>0</v>
      </c>
      <c r="K203" s="163">
        <f t="shared" si="12"/>
        <v>0</v>
      </c>
      <c r="M203" s="164" t="str">
        <f>'Data Input'!$B$10 &amp; FIXED('Data Input'!$B$11*L203)</f>
        <v>$0.00</v>
      </c>
      <c r="O203" s="65">
        <f t="shared" si="13"/>
        <v>0</v>
      </c>
    </row>
    <row r="204" spans="2:15" x14ac:dyDescent="0.25">
      <c r="B204" s="62">
        <v>201</v>
      </c>
      <c r="D204" s="177">
        <f>C204+'Data Input'!$J$13</f>
        <v>7</v>
      </c>
      <c r="I204" s="134">
        <f t="shared" si="11"/>
        <v>0</v>
      </c>
      <c r="K204" s="163">
        <f t="shared" si="12"/>
        <v>0</v>
      </c>
      <c r="M204" s="164" t="str">
        <f>'Data Input'!$B$10 &amp; FIXED('Data Input'!$B$11*L204)</f>
        <v>$0.00</v>
      </c>
      <c r="O204" s="65">
        <f t="shared" si="13"/>
        <v>0</v>
      </c>
    </row>
    <row r="205" spans="2:15" x14ac:dyDescent="0.25">
      <c r="B205" s="62">
        <v>202</v>
      </c>
      <c r="D205" s="177">
        <f>C205+'Data Input'!$J$13</f>
        <v>7</v>
      </c>
      <c r="I205" s="134">
        <f t="shared" si="11"/>
        <v>0</v>
      </c>
      <c r="K205" s="163">
        <f t="shared" si="12"/>
        <v>0</v>
      </c>
      <c r="M205" s="164" t="str">
        <f>'Data Input'!$B$10 &amp; FIXED('Data Input'!$B$11*L205)</f>
        <v>$0.00</v>
      </c>
      <c r="O205" s="65">
        <f t="shared" si="13"/>
        <v>0</v>
      </c>
    </row>
    <row r="206" spans="2:15" x14ac:dyDescent="0.25">
      <c r="B206" s="62">
        <v>203</v>
      </c>
      <c r="D206" s="177">
        <f>C206+'Data Input'!$J$13</f>
        <v>7</v>
      </c>
      <c r="I206" s="134">
        <f t="shared" si="11"/>
        <v>0</v>
      </c>
      <c r="K206" s="163">
        <f t="shared" si="12"/>
        <v>0</v>
      </c>
      <c r="M206" s="164" t="str">
        <f>'Data Input'!$B$10 &amp; FIXED('Data Input'!$B$11*L206)</f>
        <v>$0.00</v>
      </c>
      <c r="O206" s="65">
        <f t="shared" si="13"/>
        <v>0</v>
      </c>
    </row>
    <row r="207" spans="2:15" x14ac:dyDescent="0.25">
      <c r="B207" s="62">
        <v>204</v>
      </c>
      <c r="D207" s="177">
        <f>C207+'Data Input'!$J$13</f>
        <v>7</v>
      </c>
      <c r="I207" s="134">
        <f t="shared" si="11"/>
        <v>0</v>
      </c>
      <c r="K207" s="163">
        <f t="shared" si="12"/>
        <v>0</v>
      </c>
      <c r="M207" s="164" t="str">
        <f>'Data Input'!$B$10 &amp; FIXED('Data Input'!$B$11*L207)</f>
        <v>$0.00</v>
      </c>
      <c r="O207" s="65">
        <f t="shared" si="13"/>
        <v>0</v>
      </c>
    </row>
    <row r="208" spans="2:15" x14ac:dyDescent="0.25">
      <c r="B208" s="62">
        <v>205</v>
      </c>
      <c r="D208" s="177">
        <f>C208+'Data Input'!$J$13</f>
        <v>7</v>
      </c>
      <c r="I208" s="134">
        <f t="shared" si="11"/>
        <v>0</v>
      </c>
      <c r="K208" s="163">
        <f t="shared" si="12"/>
        <v>0</v>
      </c>
      <c r="M208" s="164" t="str">
        <f>'Data Input'!$B$10 &amp; FIXED('Data Input'!$B$11*L208)</f>
        <v>$0.00</v>
      </c>
      <c r="O208" s="65">
        <f t="shared" si="13"/>
        <v>0</v>
      </c>
    </row>
    <row r="209" spans="2:15" x14ac:dyDescent="0.25">
      <c r="B209" s="62">
        <v>206</v>
      </c>
      <c r="D209" s="177">
        <f>C209+'Data Input'!$J$13</f>
        <v>7</v>
      </c>
      <c r="I209" s="134">
        <f t="shared" si="11"/>
        <v>0</v>
      </c>
      <c r="K209" s="163">
        <f t="shared" si="12"/>
        <v>0</v>
      </c>
      <c r="M209" s="164" t="str">
        <f>'Data Input'!$B$10 &amp; FIXED('Data Input'!$B$11*L209)</f>
        <v>$0.00</v>
      </c>
      <c r="O209" s="65">
        <f t="shared" si="13"/>
        <v>0</v>
      </c>
    </row>
    <row r="210" spans="2:15" x14ac:dyDescent="0.25">
      <c r="B210" s="62">
        <v>207</v>
      </c>
      <c r="D210" s="177">
        <f>C210+'Data Input'!$J$13</f>
        <v>7</v>
      </c>
      <c r="I210" s="134">
        <f t="shared" si="11"/>
        <v>0</v>
      </c>
      <c r="K210" s="163">
        <f t="shared" si="12"/>
        <v>0</v>
      </c>
      <c r="M210" s="164" t="str">
        <f>'Data Input'!$B$10 &amp; FIXED('Data Input'!$B$11*L210)</f>
        <v>$0.00</v>
      </c>
      <c r="O210" s="65">
        <f t="shared" si="13"/>
        <v>0</v>
      </c>
    </row>
    <row r="211" spans="2:15" x14ac:dyDescent="0.25">
      <c r="B211" s="62">
        <v>208</v>
      </c>
      <c r="D211" s="177">
        <f>C211+'Data Input'!$J$13</f>
        <v>7</v>
      </c>
      <c r="I211" s="134">
        <f t="shared" si="11"/>
        <v>0</v>
      </c>
      <c r="K211" s="163">
        <f t="shared" si="12"/>
        <v>0</v>
      </c>
      <c r="M211" s="164" t="str">
        <f>'Data Input'!$B$10 &amp; FIXED('Data Input'!$B$11*L211)</f>
        <v>$0.00</v>
      </c>
      <c r="O211" s="65">
        <f t="shared" si="13"/>
        <v>0</v>
      </c>
    </row>
    <row r="212" spans="2:15" x14ac:dyDescent="0.25">
      <c r="B212" s="62">
        <v>209</v>
      </c>
      <c r="D212" s="177">
        <f>C212+'Data Input'!$J$13</f>
        <v>7</v>
      </c>
      <c r="I212" s="134">
        <f t="shared" ref="I212:I275" si="14">G212*H212</f>
        <v>0</v>
      </c>
      <c r="K212" s="163">
        <f t="shared" ref="K212:K275" si="15">I212-J212</f>
        <v>0</v>
      </c>
      <c r="M212" s="164" t="str">
        <f>'Data Input'!$B$10 &amp; FIXED('Data Input'!$B$11*L212)</f>
        <v>$0.00</v>
      </c>
      <c r="O212" s="65">
        <f t="shared" ref="O212:O275" si="16">IFERROR((N212-G212)/G212,0)</f>
        <v>0</v>
      </c>
    </row>
    <row r="213" spans="2:15" x14ac:dyDescent="0.25">
      <c r="B213" s="62">
        <v>210</v>
      </c>
      <c r="D213" s="177">
        <f>C213+'Data Input'!$J$13</f>
        <v>7</v>
      </c>
      <c r="I213" s="134">
        <f t="shared" si="14"/>
        <v>0</v>
      </c>
      <c r="K213" s="163">
        <f t="shared" si="15"/>
        <v>0</v>
      </c>
      <c r="M213" s="164" t="str">
        <f>'Data Input'!$B$10 &amp; FIXED('Data Input'!$B$11*L213)</f>
        <v>$0.00</v>
      </c>
      <c r="O213" s="65">
        <f t="shared" si="16"/>
        <v>0</v>
      </c>
    </row>
    <row r="214" spans="2:15" x14ac:dyDescent="0.25">
      <c r="B214" s="62">
        <v>211</v>
      </c>
      <c r="D214" s="177">
        <f>C214+'Data Input'!$J$13</f>
        <v>7</v>
      </c>
      <c r="I214" s="134">
        <f t="shared" si="14"/>
        <v>0</v>
      </c>
      <c r="K214" s="163">
        <f t="shared" si="15"/>
        <v>0</v>
      </c>
      <c r="M214" s="164" t="str">
        <f>'Data Input'!$B$10 &amp; FIXED('Data Input'!$B$11*L214)</f>
        <v>$0.00</v>
      </c>
      <c r="O214" s="65">
        <f t="shared" si="16"/>
        <v>0</v>
      </c>
    </row>
    <row r="215" spans="2:15" x14ac:dyDescent="0.25">
      <c r="B215" s="62">
        <v>212</v>
      </c>
      <c r="D215" s="177">
        <f>C215+'Data Input'!$J$13</f>
        <v>7</v>
      </c>
      <c r="I215" s="134">
        <f t="shared" si="14"/>
        <v>0</v>
      </c>
      <c r="K215" s="163">
        <f t="shared" si="15"/>
        <v>0</v>
      </c>
      <c r="M215" s="164" t="str">
        <f>'Data Input'!$B$10 &amp; FIXED('Data Input'!$B$11*L215)</f>
        <v>$0.00</v>
      </c>
      <c r="O215" s="65">
        <f t="shared" si="16"/>
        <v>0</v>
      </c>
    </row>
    <row r="216" spans="2:15" x14ac:dyDescent="0.25">
      <c r="B216" s="62">
        <v>213</v>
      </c>
      <c r="D216" s="177">
        <f>C216+'Data Input'!$J$13</f>
        <v>7</v>
      </c>
      <c r="I216" s="134">
        <f t="shared" si="14"/>
        <v>0</v>
      </c>
      <c r="K216" s="163">
        <f t="shared" si="15"/>
        <v>0</v>
      </c>
      <c r="M216" s="164" t="str">
        <f>'Data Input'!$B$10 &amp; FIXED('Data Input'!$B$11*L216)</f>
        <v>$0.00</v>
      </c>
      <c r="O216" s="65">
        <f t="shared" si="16"/>
        <v>0</v>
      </c>
    </row>
    <row r="217" spans="2:15" x14ac:dyDescent="0.25">
      <c r="B217" s="62">
        <v>214</v>
      </c>
      <c r="D217" s="177">
        <f>C217+'Data Input'!$J$13</f>
        <v>7</v>
      </c>
      <c r="I217" s="134">
        <f t="shared" si="14"/>
        <v>0</v>
      </c>
      <c r="K217" s="163">
        <f t="shared" si="15"/>
        <v>0</v>
      </c>
      <c r="M217" s="164" t="str">
        <f>'Data Input'!$B$10 &amp; FIXED('Data Input'!$B$11*L217)</f>
        <v>$0.00</v>
      </c>
      <c r="O217" s="65">
        <f t="shared" si="16"/>
        <v>0</v>
      </c>
    </row>
    <row r="218" spans="2:15" x14ac:dyDescent="0.25">
      <c r="B218" s="62">
        <v>215</v>
      </c>
      <c r="D218" s="177">
        <f>C218+'Data Input'!$J$13</f>
        <v>7</v>
      </c>
      <c r="I218" s="134">
        <f t="shared" si="14"/>
        <v>0</v>
      </c>
      <c r="K218" s="163">
        <f t="shared" si="15"/>
        <v>0</v>
      </c>
      <c r="M218" s="164" t="str">
        <f>'Data Input'!$B$10 &amp; FIXED('Data Input'!$B$11*L218)</f>
        <v>$0.00</v>
      </c>
      <c r="O218" s="65">
        <f t="shared" si="16"/>
        <v>0</v>
      </c>
    </row>
    <row r="219" spans="2:15" x14ac:dyDescent="0.25">
      <c r="B219" s="62">
        <v>216</v>
      </c>
      <c r="D219" s="177">
        <f>C219+'Data Input'!$J$13</f>
        <v>7</v>
      </c>
      <c r="I219" s="134">
        <f t="shared" si="14"/>
        <v>0</v>
      </c>
      <c r="K219" s="163">
        <f t="shared" si="15"/>
        <v>0</v>
      </c>
      <c r="M219" s="164" t="str">
        <f>'Data Input'!$B$10 &amp; FIXED('Data Input'!$B$11*L219)</f>
        <v>$0.00</v>
      </c>
      <c r="O219" s="65">
        <f t="shared" si="16"/>
        <v>0</v>
      </c>
    </row>
    <row r="220" spans="2:15" x14ac:dyDescent="0.25">
      <c r="B220" s="62">
        <v>217</v>
      </c>
      <c r="D220" s="177">
        <f>C220+'Data Input'!$J$13</f>
        <v>7</v>
      </c>
      <c r="I220" s="134">
        <f t="shared" si="14"/>
        <v>0</v>
      </c>
      <c r="K220" s="163">
        <f t="shared" si="15"/>
        <v>0</v>
      </c>
      <c r="M220" s="164" t="str">
        <f>'Data Input'!$B$10 &amp; FIXED('Data Input'!$B$11*L220)</f>
        <v>$0.00</v>
      </c>
      <c r="O220" s="65">
        <f t="shared" si="16"/>
        <v>0</v>
      </c>
    </row>
    <row r="221" spans="2:15" x14ac:dyDescent="0.25">
      <c r="B221" s="62">
        <v>218</v>
      </c>
      <c r="D221" s="177">
        <f>C221+'Data Input'!$J$13</f>
        <v>7</v>
      </c>
      <c r="I221" s="134">
        <f t="shared" si="14"/>
        <v>0</v>
      </c>
      <c r="K221" s="163">
        <f t="shared" si="15"/>
        <v>0</v>
      </c>
      <c r="M221" s="164" t="str">
        <f>'Data Input'!$B$10 &amp; FIXED('Data Input'!$B$11*L221)</f>
        <v>$0.00</v>
      </c>
      <c r="O221" s="65">
        <f t="shared" si="16"/>
        <v>0</v>
      </c>
    </row>
    <row r="222" spans="2:15" x14ac:dyDescent="0.25">
      <c r="B222" s="62">
        <v>219</v>
      </c>
      <c r="D222" s="177">
        <f>C222+'Data Input'!$J$13</f>
        <v>7</v>
      </c>
      <c r="I222" s="134">
        <f t="shared" si="14"/>
        <v>0</v>
      </c>
      <c r="K222" s="163">
        <f t="shared" si="15"/>
        <v>0</v>
      </c>
      <c r="M222" s="164" t="str">
        <f>'Data Input'!$B$10 &amp; FIXED('Data Input'!$B$11*L222)</f>
        <v>$0.00</v>
      </c>
      <c r="O222" s="65">
        <f t="shared" si="16"/>
        <v>0</v>
      </c>
    </row>
    <row r="223" spans="2:15" x14ac:dyDescent="0.25">
      <c r="B223" s="62">
        <v>220</v>
      </c>
      <c r="D223" s="177">
        <f>C223+'Data Input'!$J$13</f>
        <v>7</v>
      </c>
      <c r="I223" s="134">
        <f t="shared" si="14"/>
        <v>0</v>
      </c>
      <c r="K223" s="163">
        <f t="shared" si="15"/>
        <v>0</v>
      </c>
      <c r="M223" s="164" t="str">
        <f>'Data Input'!$B$10 &amp; FIXED('Data Input'!$B$11*L223)</f>
        <v>$0.00</v>
      </c>
      <c r="O223" s="65">
        <f t="shared" si="16"/>
        <v>0</v>
      </c>
    </row>
    <row r="224" spans="2:15" x14ac:dyDescent="0.25">
      <c r="B224" s="62">
        <v>221</v>
      </c>
      <c r="D224" s="177">
        <f>C224+'Data Input'!$J$13</f>
        <v>7</v>
      </c>
      <c r="I224" s="134">
        <f t="shared" si="14"/>
        <v>0</v>
      </c>
      <c r="K224" s="163">
        <f t="shared" si="15"/>
        <v>0</v>
      </c>
      <c r="M224" s="164" t="str">
        <f>'Data Input'!$B$10 &amp; FIXED('Data Input'!$B$11*L224)</f>
        <v>$0.00</v>
      </c>
      <c r="O224" s="65">
        <f t="shared" si="16"/>
        <v>0</v>
      </c>
    </row>
    <row r="225" spans="2:15" x14ac:dyDescent="0.25">
      <c r="B225" s="62">
        <v>222</v>
      </c>
      <c r="D225" s="177">
        <f>C225+'Data Input'!$J$13</f>
        <v>7</v>
      </c>
      <c r="I225" s="134">
        <f t="shared" si="14"/>
        <v>0</v>
      </c>
      <c r="K225" s="163">
        <f t="shared" si="15"/>
        <v>0</v>
      </c>
      <c r="M225" s="164" t="str">
        <f>'Data Input'!$B$10 &amp; FIXED('Data Input'!$B$11*L225)</f>
        <v>$0.00</v>
      </c>
      <c r="O225" s="65">
        <f t="shared" si="16"/>
        <v>0</v>
      </c>
    </row>
    <row r="226" spans="2:15" x14ac:dyDescent="0.25">
      <c r="B226" s="62">
        <v>223</v>
      </c>
      <c r="D226" s="177">
        <f>C226+'Data Input'!$J$13</f>
        <v>7</v>
      </c>
      <c r="I226" s="134">
        <f t="shared" si="14"/>
        <v>0</v>
      </c>
      <c r="K226" s="163">
        <f t="shared" si="15"/>
        <v>0</v>
      </c>
      <c r="M226" s="164" t="str">
        <f>'Data Input'!$B$10 &amp; FIXED('Data Input'!$B$11*L226)</f>
        <v>$0.00</v>
      </c>
      <c r="O226" s="65">
        <f t="shared" si="16"/>
        <v>0</v>
      </c>
    </row>
    <row r="227" spans="2:15" x14ac:dyDescent="0.25">
      <c r="B227" s="62">
        <v>224</v>
      </c>
      <c r="D227" s="177">
        <f>C227+'Data Input'!$J$13</f>
        <v>7</v>
      </c>
      <c r="I227" s="134">
        <f t="shared" si="14"/>
        <v>0</v>
      </c>
      <c r="K227" s="163">
        <f t="shared" si="15"/>
        <v>0</v>
      </c>
      <c r="M227" s="164" t="str">
        <f>'Data Input'!$B$10 &amp; FIXED('Data Input'!$B$11*L227)</f>
        <v>$0.00</v>
      </c>
      <c r="O227" s="65">
        <f t="shared" si="16"/>
        <v>0</v>
      </c>
    </row>
    <row r="228" spans="2:15" x14ac:dyDescent="0.25">
      <c r="B228" s="62">
        <v>225</v>
      </c>
      <c r="D228" s="177">
        <f>C228+'Data Input'!$J$13</f>
        <v>7</v>
      </c>
      <c r="I228" s="134">
        <f t="shared" si="14"/>
        <v>0</v>
      </c>
      <c r="K228" s="163">
        <f t="shared" si="15"/>
        <v>0</v>
      </c>
      <c r="M228" s="164" t="str">
        <f>'Data Input'!$B$10 &amp; FIXED('Data Input'!$B$11*L228)</f>
        <v>$0.00</v>
      </c>
      <c r="O228" s="65">
        <f t="shared" si="16"/>
        <v>0</v>
      </c>
    </row>
    <row r="229" spans="2:15" x14ac:dyDescent="0.25">
      <c r="B229" s="62">
        <v>226</v>
      </c>
      <c r="D229" s="177">
        <f>C229+'Data Input'!$J$13</f>
        <v>7</v>
      </c>
      <c r="I229" s="134">
        <f t="shared" si="14"/>
        <v>0</v>
      </c>
      <c r="K229" s="163">
        <f t="shared" si="15"/>
        <v>0</v>
      </c>
      <c r="M229" s="164" t="str">
        <f>'Data Input'!$B$10 &amp; FIXED('Data Input'!$B$11*L229)</f>
        <v>$0.00</v>
      </c>
      <c r="O229" s="65">
        <f t="shared" si="16"/>
        <v>0</v>
      </c>
    </row>
    <row r="230" spans="2:15" x14ac:dyDescent="0.25">
      <c r="B230" s="62">
        <v>227</v>
      </c>
      <c r="D230" s="177">
        <f>C230+'Data Input'!$J$13</f>
        <v>7</v>
      </c>
      <c r="I230" s="134">
        <f t="shared" si="14"/>
        <v>0</v>
      </c>
      <c r="K230" s="163">
        <f t="shared" si="15"/>
        <v>0</v>
      </c>
      <c r="M230" s="164" t="str">
        <f>'Data Input'!$B$10 &amp; FIXED('Data Input'!$B$11*L230)</f>
        <v>$0.00</v>
      </c>
      <c r="O230" s="65">
        <f t="shared" si="16"/>
        <v>0</v>
      </c>
    </row>
    <row r="231" spans="2:15" x14ac:dyDescent="0.25">
      <c r="B231" s="62">
        <v>228</v>
      </c>
      <c r="D231" s="177">
        <f>C231+'Data Input'!$J$13</f>
        <v>7</v>
      </c>
      <c r="I231" s="134">
        <f t="shared" si="14"/>
        <v>0</v>
      </c>
      <c r="K231" s="163">
        <f t="shared" si="15"/>
        <v>0</v>
      </c>
      <c r="M231" s="164" t="str">
        <f>'Data Input'!$B$10 &amp; FIXED('Data Input'!$B$11*L231)</f>
        <v>$0.00</v>
      </c>
      <c r="O231" s="65">
        <f t="shared" si="16"/>
        <v>0</v>
      </c>
    </row>
    <row r="232" spans="2:15" x14ac:dyDescent="0.25">
      <c r="B232" s="62">
        <v>229</v>
      </c>
      <c r="D232" s="177">
        <f>C232+'Data Input'!$J$13</f>
        <v>7</v>
      </c>
      <c r="I232" s="134">
        <f t="shared" si="14"/>
        <v>0</v>
      </c>
      <c r="K232" s="163">
        <f t="shared" si="15"/>
        <v>0</v>
      </c>
      <c r="M232" s="164" t="str">
        <f>'Data Input'!$B$10 &amp; FIXED('Data Input'!$B$11*L232)</f>
        <v>$0.00</v>
      </c>
      <c r="O232" s="65">
        <f t="shared" si="16"/>
        <v>0</v>
      </c>
    </row>
    <row r="233" spans="2:15" x14ac:dyDescent="0.25">
      <c r="B233" s="62">
        <v>230</v>
      </c>
      <c r="D233" s="177">
        <f>C233+'Data Input'!$J$13</f>
        <v>7</v>
      </c>
      <c r="I233" s="134">
        <f t="shared" si="14"/>
        <v>0</v>
      </c>
      <c r="K233" s="163">
        <f t="shared" si="15"/>
        <v>0</v>
      </c>
      <c r="M233" s="164" t="str">
        <f>'Data Input'!$B$10 &amp; FIXED('Data Input'!$B$11*L233)</f>
        <v>$0.00</v>
      </c>
      <c r="O233" s="65">
        <f t="shared" si="16"/>
        <v>0</v>
      </c>
    </row>
    <row r="234" spans="2:15" x14ac:dyDescent="0.25">
      <c r="B234" s="62">
        <v>231</v>
      </c>
      <c r="D234" s="177">
        <f>C234+'Data Input'!$J$13</f>
        <v>7</v>
      </c>
      <c r="I234" s="134">
        <f t="shared" si="14"/>
        <v>0</v>
      </c>
      <c r="K234" s="163">
        <f t="shared" si="15"/>
        <v>0</v>
      </c>
      <c r="M234" s="164" t="str">
        <f>'Data Input'!$B$10 &amp; FIXED('Data Input'!$B$11*L234)</f>
        <v>$0.00</v>
      </c>
      <c r="O234" s="65">
        <f t="shared" si="16"/>
        <v>0</v>
      </c>
    </row>
    <row r="235" spans="2:15" x14ac:dyDescent="0.25">
      <c r="B235" s="62">
        <v>232</v>
      </c>
      <c r="D235" s="177">
        <f>C235+'Data Input'!$J$13</f>
        <v>7</v>
      </c>
      <c r="I235" s="134">
        <f t="shared" si="14"/>
        <v>0</v>
      </c>
      <c r="K235" s="163">
        <f t="shared" si="15"/>
        <v>0</v>
      </c>
      <c r="M235" s="164" t="str">
        <f>'Data Input'!$B$10 &amp; FIXED('Data Input'!$B$11*L235)</f>
        <v>$0.00</v>
      </c>
      <c r="O235" s="65">
        <f t="shared" si="16"/>
        <v>0</v>
      </c>
    </row>
    <row r="236" spans="2:15" x14ac:dyDescent="0.25">
      <c r="B236" s="62">
        <v>233</v>
      </c>
      <c r="D236" s="177">
        <f>C236+'Data Input'!$J$13</f>
        <v>7</v>
      </c>
      <c r="I236" s="134">
        <f t="shared" si="14"/>
        <v>0</v>
      </c>
      <c r="K236" s="163">
        <f t="shared" si="15"/>
        <v>0</v>
      </c>
      <c r="M236" s="164" t="str">
        <f>'Data Input'!$B$10 &amp; FIXED('Data Input'!$B$11*L236)</f>
        <v>$0.00</v>
      </c>
      <c r="O236" s="65">
        <f t="shared" si="16"/>
        <v>0</v>
      </c>
    </row>
    <row r="237" spans="2:15" x14ac:dyDescent="0.25">
      <c r="B237" s="62">
        <v>234</v>
      </c>
      <c r="D237" s="177">
        <f>C237+'Data Input'!$J$13</f>
        <v>7</v>
      </c>
      <c r="I237" s="134">
        <f t="shared" si="14"/>
        <v>0</v>
      </c>
      <c r="K237" s="163">
        <f t="shared" si="15"/>
        <v>0</v>
      </c>
      <c r="M237" s="164" t="str">
        <f>'Data Input'!$B$10 &amp; FIXED('Data Input'!$B$11*L237)</f>
        <v>$0.00</v>
      </c>
      <c r="O237" s="65">
        <f t="shared" si="16"/>
        <v>0</v>
      </c>
    </row>
    <row r="238" spans="2:15" x14ac:dyDescent="0.25">
      <c r="B238" s="62">
        <v>235</v>
      </c>
      <c r="D238" s="177">
        <f>C238+'Data Input'!$J$13</f>
        <v>7</v>
      </c>
      <c r="I238" s="134">
        <f t="shared" si="14"/>
        <v>0</v>
      </c>
      <c r="K238" s="163">
        <f t="shared" si="15"/>
        <v>0</v>
      </c>
      <c r="M238" s="164" t="str">
        <f>'Data Input'!$B$10 &amp; FIXED('Data Input'!$B$11*L238)</f>
        <v>$0.00</v>
      </c>
      <c r="O238" s="65">
        <f t="shared" si="16"/>
        <v>0</v>
      </c>
    </row>
    <row r="239" spans="2:15" x14ac:dyDescent="0.25">
      <c r="B239" s="62">
        <v>236</v>
      </c>
      <c r="D239" s="177">
        <f>C239+'Data Input'!$J$13</f>
        <v>7</v>
      </c>
      <c r="I239" s="134">
        <f t="shared" si="14"/>
        <v>0</v>
      </c>
      <c r="K239" s="163">
        <f t="shared" si="15"/>
        <v>0</v>
      </c>
      <c r="M239" s="164" t="str">
        <f>'Data Input'!$B$10 &amp; FIXED('Data Input'!$B$11*L239)</f>
        <v>$0.00</v>
      </c>
      <c r="O239" s="65">
        <f t="shared" si="16"/>
        <v>0</v>
      </c>
    </row>
    <row r="240" spans="2:15" x14ac:dyDescent="0.25">
      <c r="B240" s="62">
        <v>237</v>
      </c>
      <c r="D240" s="177">
        <f>C240+'Data Input'!$J$13</f>
        <v>7</v>
      </c>
      <c r="I240" s="134">
        <f t="shared" si="14"/>
        <v>0</v>
      </c>
      <c r="K240" s="163">
        <f t="shared" si="15"/>
        <v>0</v>
      </c>
      <c r="M240" s="164" t="str">
        <f>'Data Input'!$B$10 &amp; FIXED('Data Input'!$B$11*L240)</f>
        <v>$0.00</v>
      </c>
      <c r="O240" s="65">
        <f t="shared" si="16"/>
        <v>0</v>
      </c>
    </row>
    <row r="241" spans="2:15" x14ac:dyDescent="0.25">
      <c r="B241" s="62">
        <v>238</v>
      </c>
      <c r="D241" s="177">
        <f>C241+'Data Input'!$J$13</f>
        <v>7</v>
      </c>
      <c r="I241" s="134">
        <f t="shared" si="14"/>
        <v>0</v>
      </c>
      <c r="K241" s="163">
        <f t="shared" si="15"/>
        <v>0</v>
      </c>
      <c r="M241" s="164" t="str">
        <f>'Data Input'!$B$10 &amp; FIXED('Data Input'!$B$11*L241)</f>
        <v>$0.00</v>
      </c>
      <c r="O241" s="65">
        <f t="shared" si="16"/>
        <v>0</v>
      </c>
    </row>
    <row r="242" spans="2:15" x14ac:dyDescent="0.25">
      <c r="B242" s="62">
        <v>239</v>
      </c>
      <c r="D242" s="177">
        <f>C242+'Data Input'!$J$13</f>
        <v>7</v>
      </c>
      <c r="I242" s="134">
        <f t="shared" si="14"/>
        <v>0</v>
      </c>
      <c r="K242" s="163">
        <f t="shared" si="15"/>
        <v>0</v>
      </c>
      <c r="M242" s="164" t="str">
        <f>'Data Input'!$B$10 &amp; FIXED('Data Input'!$B$11*L242)</f>
        <v>$0.00</v>
      </c>
      <c r="O242" s="65">
        <f t="shared" si="16"/>
        <v>0</v>
      </c>
    </row>
    <row r="243" spans="2:15" x14ac:dyDescent="0.25">
      <c r="B243" s="62">
        <v>240</v>
      </c>
      <c r="D243" s="177">
        <f>C243+'Data Input'!$J$13</f>
        <v>7</v>
      </c>
      <c r="I243" s="134">
        <f t="shared" si="14"/>
        <v>0</v>
      </c>
      <c r="K243" s="163">
        <f t="shared" si="15"/>
        <v>0</v>
      </c>
      <c r="M243" s="164" t="str">
        <f>'Data Input'!$B$10 &amp; FIXED('Data Input'!$B$11*L243)</f>
        <v>$0.00</v>
      </c>
      <c r="O243" s="65">
        <f t="shared" si="16"/>
        <v>0</v>
      </c>
    </row>
    <row r="244" spans="2:15" x14ac:dyDescent="0.25">
      <c r="B244" s="62">
        <v>241</v>
      </c>
      <c r="D244" s="177">
        <f>C244+'Data Input'!$J$13</f>
        <v>7</v>
      </c>
      <c r="I244" s="134">
        <f t="shared" si="14"/>
        <v>0</v>
      </c>
      <c r="K244" s="163">
        <f t="shared" si="15"/>
        <v>0</v>
      </c>
      <c r="M244" s="164" t="str">
        <f>'Data Input'!$B$10 &amp; FIXED('Data Input'!$B$11*L244)</f>
        <v>$0.00</v>
      </c>
      <c r="O244" s="65">
        <f t="shared" si="16"/>
        <v>0</v>
      </c>
    </row>
    <row r="245" spans="2:15" x14ac:dyDescent="0.25">
      <c r="B245" s="62">
        <v>242</v>
      </c>
      <c r="D245" s="177">
        <f>C245+'Data Input'!$J$13</f>
        <v>7</v>
      </c>
      <c r="I245" s="134">
        <f t="shared" si="14"/>
        <v>0</v>
      </c>
      <c r="K245" s="163">
        <f t="shared" si="15"/>
        <v>0</v>
      </c>
      <c r="M245" s="164" t="str">
        <f>'Data Input'!$B$10 &amp; FIXED('Data Input'!$B$11*L245)</f>
        <v>$0.00</v>
      </c>
      <c r="O245" s="65">
        <f t="shared" si="16"/>
        <v>0</v>
      </c>
    </row>
    <row r="246" spans="2:15" x14ac:dyDescent="0.25">
      <c r="B246" s="62">
        <v>243</v>
      </c>
      <c r="D246" s="177">
        <f>C246+'Data Input'!$J$13</f>
        <v>7</v>
      </c>
      <c r="I246" s="134">
        <f t="shared" si="14"/>
        <v>0</v>
      </c>
      <c r="K246" s="163">
        <f t="shared" si="15"/>
        <v>0</v>
      </c>
      <c r="M246" s="164" t="str">
        <f>'Data Input'!$B$10 &amp; FIXED('Data Input'!$B$11*L246)</f>
        <v>$0.00</v>
      </c>
      <c r="O246" s="65">
        <f t="shared" si="16"/>
        <v>0</v>
      </c>
    </row>
    <row r="247" spans="2:15" x14ac:dyDescent="0.25">
      <c r="B247" s="62">
        <v>244</v>
      </c>
      <c r="D247" s="177">
        <f>C247+'Data Input'!$J$13</f>
        <v>7</v>
      </c>
      <c r="I247" s="134">
        <f t="shared" si="14"/>
        <v>0</v>
      </c>
      <c r="K247" s="163">
        <f t="shared" si="15"/>
        <v>0</v>
      </c>
      <c r="M247" s="164" t="str">
        <f>'Data Input'!$B$10 &amp; FIXED('Data Input'!$B$11*L247)</f>
        <v>$0.00</v>
      </c>
      <c r="O247" s="65">
        <f t="shared" si="16"/>
        <v>0</v>
      </c>
    </row>
    <row r="248" spans="2:15" x14ac:dyDescent="0.25">
      <c r="B248" s="62">
        <v>245</v>
      </c>
      <c r="D248" s="177">
        <f>C248+'Data Input'!$J$13</f>
        <v>7</v>
      </c>
      <c r="I248" s="134">
        <f t="shared" si="14"/>
        <v>0</v>
      </c>
      <c r="K248" s="163">
        <f t="shared" si="15"/>
        <v>0</v>
      </c>
      <c r="M248" s="164" t="str">
        <f>'Data Input'!$B$10 &amp; FIXED('Data Input'!$B$11*L248)</f>
        <v>$0.00</v>
      </c>
      <c r="O248" s="65">
        <f t="shared" si="16"/>
        <v>0</v>
      </c>
    </row>
    <row r="249" spans="2:15" x14ac:dyDescent="0.25">
      <c r="B249" s="62">
        <v>246</v>
      </c>
      <c r="D249" s="177">
        <f>C249+'Data Input'!$J$13</f>
        <v>7</v>
      </c>
      <c r="I249" s="134">
        <f t="shared" si="14"/>
        <v>0</v>
      </c>
      <c r="K249" s="163">
        <f t="shared" si="15"/>
        <v>0</v>
      </c>
      <c r="M249" s="164" t="str">
        <f>'Data Input'!$B$10 &amp; FIXED('Data Input'!$B$11*L249)</f>
        <v>$0.00</v>
      </c>
      <c r="O249" s="65">
        <f t="shared" si="16"/>
        <v>0</v>
      </c>
    </row>
    <row r="250" spans="2:15" x14ac:dyDescent="0.25">
      <c r="B250" s="62">
        <v>247</v>
      </c>
      <c r="D250" s="177">
        <f>C250+'Data Input'!$J$13</f>
        <v>7</v>
      </c>
      <c r="I250" s="134">
        <f t="shared" si="14"/>
        <v>0</v>
      </c>
      <c r="K250" s="163">
        <f t="shared" si="15"/>
        <v>0</v>
      </c>
      <c r="M250" s="164" t="str">
        <f>'Data Input'!$B$10 &amp; FIXED('Data Input'!$B$11*L250)</f>
        <v>$0.00</v>
      </c>
      <c r="O250" s="65">
        <f t="shared" si="16"/>
        <v>0</v>
      </c>
    </row>
    <row r="251" spans="2:15" x14ac:dyDescent="0.25">
      <c r="B251" s="62">
        <v>248</v>
      </c>
      <c r="D251" s="177">
        <f>C251+'Data Input'!$J$13</f>
        <v>7</v>
      </c>
      <c r="I251" s="134">
        <f t="shared" si="14"/>
        <v>0</v>
      </c>
      <c r="K251" s="163">
        <f t="shared" si="15"/>
        <v>0</v>
      </c>
      <c r="M251" s="164" t="str">
        <f>'Data Input'!$B$10 &amp; FIXED('Data Input'!$B$11*L251)</f>
        <v>$0.00</v>
      </c>
      <c r="O251" s="65">
        <f t="shared" si="16"/>
        <v>0</v>
      </c>
    </row>
    <row r="252" spans="2:15" x14ac:dyDescent="0.25">
      <c r="B252" s="62">
        <v>249</v>
      </c>
      <c r="D252" s="177">
        <f>C252+'Data Input'!$J$13</f>
        <v>7</v>
      </c>
      <c r="I252" s="134">
        <f t="shared" si="14"/>
        <v>0</v>
      </c>
      <c r="K252" s="163">
        <f t="shared" si="15"/>
        <v>0</v>
      </c>
      <c r="M252" s="164" t="str">
        <f>'Data Input'!$B$10 &amp; FIXED('Data Input'!$B$11*L252)</f>
        <v>$0.00</v>
      </c>
      <c r="O252" s="65">
        <f t="shared" si="16"/>
        <v>0</v>
      </c>
    </row>
    <row r="253" spans="2:15" x14ac:dyDescent="0.25">
      <c r="B253" s="62">
        <v>250</v>
      </c>
      <c r="D253" s="177">
        <f>C253+'Data Input'!$J$13</f>
        <v>7</v>
      </c>
      <c r="I253" s="134">
        <f t="shared" si="14"/>
        <v>0</v>
      </c>
      <c r="K253" s="163">
        <f t="shared" si="15"/>
        <v>0</v>
      </c>
      <c r="M253" s="164" t="str">
        <f>'Data Input'!$B$10 &amp; FIXED('Data Input'!$B$11*L253)</f>
        <v>$0.00</v>
      </c>
      <c r="O253" s="65">
        <f t="shared" si="16"/>
        <v>0</v>
      </c>
    </row>
    <row r="254" spans="2:15" x14ac:dyDescent="0.25">
      <c r="B254" s="62">
        <v>251</v>
      </c>
      <c r="D254" s="177">
        <f>C254+'Data Input'!$J$13</f>
        <v>7</v>
      </c>
      <c r="I254" s="134">
        <f t="shared" si="14"/>
        <v>0</v>
      </c>
      <c r="K254" s="163">
        <f t="shared" si="15"/>
        <v>0</v>
      </c>
      <c r="M254" s="164" t="str">
        <f>'Data Input'!$B$10 &amp; FIXED('Data Input'!$B$11*L254)</f>
        <v>$0.00</v>
      </c>
      <c r="O254" s="65">
        <f t="shared" si="16"/>
        <v>0</v>
      </c>
    </row>
    <row r="255" spans="2:15" x14ac:dyDescent="0.25">
      <c r="B255" s="62">
        <v>252</v>
      </c>
      <c r="D255" s="177">
        <f>C255+'Data Input'!$J$13</f>
        <v>7</v>
      </c>
      <c r="I255" s="134">
        <f t="shared" si="14"/>
        <v>0</v>
      </c>
      <c r="K255" s="163">
        <f t="shared" si="15"/>
        <v>0</v>
      </c>
      <c r="M255" s="164" t="str">
        <f>'Data Input'!$B$10 &amp; FIXED('Data Input'!$B$11*L255)</f>
        <v>$0.00</v>
      </c>
      <c r="O255" s="65">
        <f t="shared" si="16"/>
        <v>0</v>
      </c>
    </row>
    <row r="256" spans="2:15" x14ac:dyDescent="0.25">
      <c r="B256" s="62">
        <v>253</v>
      </c>
      <c r="D256" s="177">
        <f>C256+'Data Input'!$J$13</f>
        <v>7</v>
      </c>
      <c r="I256" s="134">
        <f t="shared" si="14"/>
        <v>0</v>
      </c>
      <c r="K256" s="163">
        <f t="shared" si="15"/>
        <v>0</v>
      </c>
      <c r="M256" s="164" t="str">
        <f>'Data Input'!$B$10 &amp; FIXED('Data Input'!$B$11*L256)</f>
        <v>$0.00</v>
      </c>
      <c r="O256" s="65">
        <f t="shared" si="16"/>
        <v>0</v>
      </c>
    </row>
    <row r="257" spans="2:15" x14ac:dyDescent="0.25">
      <c r="B257" s="62">
        <v>254</v>
      </c>
      <c r="D257" s="177">
        <f>C257+'Data Input'!$J$13</f>
        <v>7</v>
      </c>
      <c r="I257" s="134">
        <f t="shared" si="14"/>
        <v>0</v>
      </c>
      <c r="K257" s="163">
        <f t="shared" si="15"/>
        <v>0</v>
      </c>
      <c r="M257" s="164" t="str">
        <f>'Data Input'!$B$10 &amp; FIXED('Data Input'!$B$11*L257)</f>
        <v>$0.00</v>
      </c>
      <c r="O257" s="65">
        <f t="shared" si="16"/>
        <v>0</v>
      </c>
    </row>
    <row r="258" spans="2:15" x14ac:dyDescent="0.25">
      <c r="B258" s="62">
        <v>255</v>
      </c>
      <c r="D258" s="177">
        <f>C258+'Data Input'!$J$13</f>
        <v>7</v>
      </c>
      <c r="I258" s="134">
        <f t="shared" si="14"/>
        <v>0</v>
      </c>
      <c r="K258" s="163">
        <f t="shared" si="15"/>
        <v>0</v>
      </c>
      <c r="M258" s="164" t="str">
        <f>'Data Input'!$B$10 &amp; FIXED('Data Input'!$B$11*L258)</f>
        <v>$0.00</v>
      </c>
      <c r="O258" s="65">
        <f t="shared" si="16"/>
        <v>0</v>
      </c>
    </row>
    <row r="259" spans="2:15" x14ac:dyDescent="0.25">
      <c r="B259" s="62">
        <v>256</v>
      </c>
      <c r="D259" s="177">
        <f>C259+'Data Input'!$J$13</f>
        <v>7</v>
      </c>
      <c r="I259" s="134">
        <f t="shared" si="14"/>
        <v>0</v>
      </c>
      <c r="K259" s="163">
        <f t="shared" si="15"/>
        <v>0</v>
      </c>
      <c r="M259" s="164" t="str">
        <f>'Data Input'!$B$10 &amp; FIXED('Data Input'!$B$11*L259)</f>
        <v>$0.00</v>
      </c>
      <c r="O259" s="65">
        <f t="shared" si="16"/>
        <v>0</v>
      </c>
    </row>
    <row r="260" spans="2:15" x14ac:dyDescent="0.25">
      <c r="B260" s="62">
        <v>257</v>
      </c>
      <c r="D260" s="177">
        <f>C260+'Data Input'!$J$13</f>
        <v>7</v>
      </c>
      <c r="I260" s="134">
        <f t="shared" si="14"/>
        <v>0</v>
      </c>
      <c r="K260" s="163">
        <f t="shared" si="15"/>
        <v>0</v>
      </c>
      <c r="M260" s="164" t="str">
        <f>'Data Input'!$B$10 &amp; FIXED('Data Input'!$B$11*L260)</f>
        <v>$0.00</v>
      </c>
      <c r="O260" s="65">
        <f t="shared" si="16"/>
        <v>0</v>
      </c>
    </row>
    <row r="261" spans="2:15" x14ac:dyDescent="0.25">
      <c r="B261" s="62">
        <v>258</v>
      </c>
      <c r="D261" s="177">
        <f>C261+'Data Input'!$J$13</f>
        <v>7</v>
      </c>
      <c r="I261" s="134">
        <f t="shared" si="14"/>
        <v>0</v>
      </c>
      <c r="K261" s="163">
        <f t="shared" si="15"/>
        <v>0</v>
      </c>
      <c r="M261" s="164" t="str">
        <f>'Data Input'!$B$10 &amp; FIXED('Data Input'!$B$11*L261)</f>
        <v>$0.00</v>
      </c>
      <c r="O261" s="65">
        <f t="shared" si="16"/>
        <v>0</v>
      </c>
    </row>
    <row r="262" spans="2:15" x14ac:dyDescent="0.25">
      <c r="B262" s="62">
        <v>259</v>
      </c>
      <c r="D262" s="177">
        <f>C262+'Data Input'!$J$13</f>
        <v>7</v>
      </c>
      <c r="I262" s="134">
        <f t="shared" si="14"/>
        <v>0</v>
      </c>
      <c r="K262" s="163">
        <f t="shared" si="15"/>
        <v>0</v>
      </c>
      <c r="M262" s="164" t="str">
        <f>'Data Input'!$B$10 &amp; FIXED('Data Input'!$B$11*L262)</f>
        <v>$0.00</v>
      </c>
      <c r="O262" s="65">
        <f t="shared" si="16"/>
        <v>0</v>
      </c>
    </row>
    <row r="263" spans="2:15" x14ac:dyDescent="0.25">
      <c r="B263" s="62">
        <v>260</v>
      </c>
      <c r="D263" s="177">
        <f>C263+'Data Input'!$J$13</f>
        <v>7</v>
      </c>
      <c r="I263" s="134">
        <f t="shared" si="14"/>
        <v>0</v>
      </c>
      <c r="K263" s="163">
        <f t="shared" si="15"/>
        <v>0</v>
      </c>
      <c r="M263" s="164" t="str">
        <f>'Data Input'!$B$10 &amp; FIXED('Data Input'!$B$11*L263)</f>
        <v>$0.00</v>
      </c>
      <c r="O263" s="65">
        <f t="shared" si="16"/>
        <v>0</v>
      </c>
    </row>
    <row r="264" spans="2:15" x14ac:dyDescent="0.25">
      <c r="B264" s="62">
        <v>261</v>
      </c>
      <c r="D264" s="177">
        <f>C264+'Data Input'!$J$13</f>
        <v>7</v>
      </c>
      <c r="I264" s="134">
        <f t="shared" si="14"/>
        <v>0</v>
      </c>
      <c r="K264" s="163">
        <f t="shared" si="15"/>
        <v>0</v>
      </c>
      <c r="M264" s="164" t="str">
        <f>'Data Input'!$B$10 &amp; FIXED('Data Input'!$B$11*L264)</f>
        <v>$0.00</v>
      </c>
      <c r="O264" s="65">
        <f t="shared" si="16"/>
        <v>0</v>
      </c>
    </row>
    <row r="265" spans="2:15" x14ac:dyDescent="0.25">
      <c r="B265" s="62">
        <v>262</v>
      </c>
      <c r="D265" s="177">
        <f>C265+'Data Input'!$J$13</f>
        <v>7</v>
      </c>
      <c r="I265" s="134">
        <f t="shared" si="14"/>
        <v>0</v>
      </c>
      <c r="K265" s="163">
        <f t="shared" si="15"/>
        <v>0</v>
      </c>
      <c r="M265" s="164" t="str">
        <f>'Data Input'!$B$10 &amp; FIXED('Data Input'!$B$11*L265)</f>
        <v>$0.00</v>
      </c>
      <c r="O265" s="65">
        <f t="shared" si="16"/>
        <v>0</v>
      </c>
    </row>
    <row r="266" spans="2:15" x14ac:dyDescent="0.25">
      <c r="B266" s="62">
        <v>263</v>
      </c>
      <c r="D266" s="177">
        <f>C266+'Data Input'!$J$13</f>
        <v>7</v>
      </c>
      <c r="I266" s="134">
        <f t="shared" si="14"/>
        <v>0</v>
      </c>
      <c r="K266" s="163">
        <f t="shared" si="15"/>
        <v>0</v>
      </c>
      <c r="M266" s="164" t="str">
        <f>'Data Input'!$B$10 &amp; FIXED('Data Input'!$B$11*L266)</f>
        <v>$0.00</v>
      </c>
      <c r="O266" s="65">
        <f t="shared" si="16"/>
        <v>0</v>
      </c>
    </row>
    <row r="267" spans="2:15" x14ac:dyDescent="0.25">
      <c r="B267" s="62">
        <v>264</v>
      </c>
      <c r="D267" s="177">
        <f>C267+'Data Input'!$J$13</f>
        <v>7</v>
      </c>
      <c r="I267" s="134">
        <f t="shared" si="14"/>
        <v>0</v>
      </c>
      <c r="K267" s="163">
        <f t="shared" si="15"/>
        <v>0</v>
      </c>
      <c r="M267" s="164" t="str">
        <f>'Data Input'!$B$10 &amp; FIXED('Data Input'!$B$11*L267)</f>
        <v>$0.00</v>
      </c>
      <c r="O267" s="65">
        <f t="shared" si="16"/>
        <v>0</v>
      </c>
    </row>
    <row r="268" spans="2:15" x14ac:dyDescent="0.25">
      <c r="B268" s="62">
        <v>265</v>
      </c>
      <c r="D268" s="177">
        <f>C268+'Data Input'!$J$13</f>
        <v>7</v>
      </c>
      <c r="I268" s="134">
        <f t="shared" si="14"/>
        <v>0</v>
      </c>
      <c r="K268" s="163">
        <f t="shared" si="15"/>
        <v>0</v>
      </c>
      <c r="M268" s="164" t="str">
        <f>'Data Input'!$B$10 &amp; FIXED('Data Input'!$B$11*L268)</f>
        <v>$0.00</v>
      </c>
      <c r="O268" s="65">
        <f t="shared" si="16"/>
        <v>0</v>
      </c>
    </row>
    <row r="269" spans="2:15" x14ac:dyDescent="0.25">
      <c r="B269" s="62">
        <v>266</v>
      </c>
      <c r="D269" s="177">
        <f>C269+'Data Input'!$J$13</f>
        <v>7</v>
      </c>
      <c r="I269" s="134">
        <f t="shared" si="14"/>
        <v>0</v>
      </c>
      <c r="K269" s="163">
        <f t="shared" si="15"/>
        <v>0</v>
      </c>
      <c r="M269" s="164" t="str">
        <f>'Data Input'!$B$10 &amp; FIXED('Data Input'!$B$11*L269)</f>
        <v>$0.00</v>
      </c>
      <c r="O269" s="65">
        <f t="shared" si="16"/>
        <v>0</v>
      </c>
    </row>
    <row r="270" spans="2:15" x14ac:dyDescent="0.25">
      <c r="B270" s="62">
        <v>267</v>
      </c>
      <c r="D270" s="177">
        <f>C270+'Data Input'!$J$13</f>
        <v>7</v>
      </c>
      <c r="I270" s="134">
        <f t="shared" si="14"/>
        <v>0</v>
      </c>
      <c r="K270" s="163">
        <f t="shared" si="15"/>
        <v>0</v>
      </c>
      <c r="M270" s="164" t="str">
        <f>'Data Input'!$B$10 &amp; FIXED('Data Input'!$B$11*L270)</f>
        <v>$0.00</v>
      </c>
      <c r="O270" s="65">
        <f t="shared" si="16"/>
        <v>0</v>
      </c>
    </row>
    <row r="271" spans="2:15" x14ac:dyDescent="0.25">
      <c r="B271" s="62">
        <v>268</v>
      </c>
      <c r="D271" s="177">
        <f>C271+'Data Input'!$J$13</f>
        <v>7</v>
      </c>
      <c r="I271" s="134">
        <f t="shared" si="14"/>
        <v>0</v>
      </c>
      <c r="K271" s="163">
        <f t="shared" si="15"/>
        <v>0</v>
      </c>
      <c r="M271" s="164" t="str">
        <f>'Data Input'!$B$10 &amp; FIXED('Data Input'!$B$11*L271)</f>
        <v>$0.00</v>
      </c>
      <c r="O271" s="65">
        <f t="shared" si="16"/>
        <v>0</v>
      </c>
    </row>
    <row r="272" spans="2:15" x14ac:dyDescent="0.25">
      <c r="B272" s="62">
        <v>269</v>
      </c>
      <c r="D272" s="177">
        <f>C272+'Data Input'!$J$13</f>
        <v>7</v>
      </c>
      <c r="I272" s="134">
        <f t="shared" si="14"/>
        <v>0</v>
      </c>
      <c r="K272" s="163">
        <f t="shared" si="15"/>
        <v>0</v>
      </c>
      <c r="M272" s="164" t="str">
        <f>'Data Input'!$B$10 &amp; FIXED('Data Input'!$B$11*L272)</f>
        <v>$0.00</v>
      </c>
      <c r="O272" s="65">
        <f t="shared" si="16"/>
        <v>0</v>
      </c>
    </row>
    <row r="273" spans="2:15" x14ac:dyDescent="0.25">
      <c r="B273" s="62">
        <v>270</v>
      </c>
      <c r="D273" s="177">
        <f>C273+'Data Input'!$J$13</f>
        <v>7</v>
      </c>
      <c r="I273" s="134">
        <f t="shared" si="14"/>
        <v>0</v>
      </c>
      <c r="K273" s="163">
        <f t="shared" si="15"/>
        <v>0</v>
      </c>
      <c r="M273" s="164" t="str">
        <f>'Data Input'!$B$10 &amp; FIXED('Data Input'!$B$11*L273)</f>
        <v>$0.00</v>
      </c>
      <c r="O273" s="65">
        <f t="shared" si="16"/>
        <v>0</v>
      </c>
    </row>
    <row r="274" spans="2:15" x14ac:dyDescent="0.25">
      <c r="B274" s="62">
        <v>271</v>
      </c>
      <c r="D274" s="177">
        <f>C274+'Data Input'!$J$13</f>
        <v>7</v>
      </c>
      <c r="I274" s="134">
        <f t="shared" si="14"/>
        <v>0</v>
      </c>
      <c r="K274" s="163">
        <f t="shared" si="15"/>
        <v>0</v>
      </c>
      <c r="M274" s="164" t="str">
        <f>'Data Input'!$B$10 &amp; FIXED('Data Input'!$B$11*L274)</f>
        <v>$0.00</v>
      </c>
      <c r="O274" s="65">
        <f t="shared" si="16"/>
        <v>0</v>
      </c>
    </row>
    <row r="275" spans="2:15" x14ac:dyDescent="0.25">
      <c r="B275" s="62">
        <v>272</v>
      </c>
      <c r="D275" s="177">
        <f>C275+'Data Input'!$J$13</f>
        <v>7</v>
      </c>
      <c r="I275" s="134">
        <f t="shared" si="14"/>
        <v>0</v>
      </c>
      <c r="K275" s="163">
        <f t="shared" si="15"/>
        <v>0</v>
      </c>
      <c r="M275" s="164" t="str">
        <f>'Data Input'!$B$10 &amp; FIXED('Data Input'!$B$11*L275)</f>
        <v>$0.00</v>
      </c>
      <c r="O275" s="65">
        <f t="shared" si="16"/>
        <v>0</v>
      </c>
    </row>
    <row r="276" spans="2:15" x14ac:dyDescent="0.25">
      <c r="B276" s="62">
        <v>273</v>
      </c>
      <c r="D276" s="177">
        <f>C276+'Data Input'!$J$13</f>
        <v>7</v>
      </c>
      <c r="I276" s="134">
        <f t="shared" ref="I276:I339" si="17">G276*H276</f>
        <v>0</v>
      </c>
      <c r="K276" s="163">
        <f t="shared" ref="K276:K339" si="18">I276-J276</f>
        <v>0</v>
      </c>
      <c r="M276" s="164" t="str">
        <f>'Data Input'!$B$10 &amp; FIXED('Data Input'!$B$11*L276)</f>
        <v>$0.00</v>
      </c>
      <c r="O276" s="65">
        <f t="shared" ref="O276:O339" si="19">IFERROR((N276-G276)/G276,0)</f>
        <v>0</v>
      </c>
    </row>
    <row r="277" spans="2:15" x14ac:dyDescent="0.25">
      <c r="B277" s="62">
        <v>274</v>
      </c>
      <c r="D277" s="177">
        <f>C277+'Data Input'!$J$13</f>
        <v>7</v>
      </c>
      <c r="I277" s="134">
        <f t="shared" si="17"/>
        <v>0</v>
      </c>
      <c r="K277" s="163">
        <f t="shared" si="18"/>
        <v>0</v>
      </c>
      <c r="M277" s="164" t="str">
        <f>'Data Input'!$B$10 &amp; FIXED('Data Input'!$B$11*L277)</f>
        <v>$0.00</v>
      </c>
      <c r="O277" s="65">
        <f t="shared" si="19"/>
        <v>0</v>
      </c>
    </row>
    <row r="278" spans="2:15" x14ac:dyDescent="0.25">
      <c r="B278" s="62">
        <v>275</v>
      </c>
      <c r="D278" s="177">
        <f>C278+'Data Input'!$J$13</f>
        <v>7</v>
      </c>
      <c r="I278" s="134">
        <f t="shared" si="17"/>
        <v>0</v>
      </c>
      <c r="K278" s="163">
        <f t="shared" si="18"/>
        <v>0</v>
      </c>
      <c r="M278" s="164" t="str">
        <f>'Data Input'!$B$10 &amp; FIXED('Data Input'!$B$11*L278)</f>
        <v>$0.00</v>
      </c>
      <c r="O278" s="65">
        <f t="shared" si="19"/>
        <v>0</v>
      </c>
    </row>
    <row r="279" spans="2:15" x14ac:dyDescent="0.25">
      <c r="B279" s="62">
        <v>276</v>
      </c>
      <c r="D279" s="177">
        <f>C279+'Data Input'!$J$13</f>
        <v>7</v>
      </c>
      <c r="I279" s="134">
        <f t="shared" si="17"/>
        <v>0</v>
      </c>
      <c r="K279" s="163">
        <f t="shared" si="18"/>
        <v>0</v>
      </c>
      <c r="M279" s="164" t="str">
        <f>'Data Input'!$B$10 &amp; FIXED('Data Input'!$B$11*L279)</f>
        <v>$0.00</v>
      </c>
      <c r="O279" s="65">
        <f t="shared" si="19"/>
        <v>0</v>
      </c>
    </row>
    <row r="280" spans="2:15" x14ac:dyDescent="0.25">
      <c r="B280" s="62">
        <v>277</v>
      </c>
      <c r="D280" s="177">
        <f>C280+'Data Input'!$J$13</f>
        <v>7</v>
      </c>
      <c r="I280" s="134">
        <f t="shared" si="17"/>
        <v>0</v>
      </c>
      <c r="K280" s="163">
        <f t="shared" si="18"/>
        <v>0</v>
      </c>
      <c r="M280" s="164" t="str">
        <f>'Data Input'!$B$10 &amp; FIXED('Data Input'!$B$11*L280)</f>
        <v>$0.00</v>
      </c>
      <c r="O280" s="65">
        <f t="shared" si="19"/>
        <v>0</v>
      </c>
    </row>
    <row r="281" spans="2:15" x14ac:dyDescent="0.25">
      <c r="B281" s="62">
        <v>278</v>
      </c>
      <c r="D281" s="177">
        <f>C281+'Data Input'!$J$13</f>
        <v>7</v>
      </c>
      <c r="I281" s="134">
        <f t="shared" si="17"/>
        <v>0</v>
      </c>
      <c r="K281" s="163">
        <f t="shared" si="18"/>
        <v>0</v>
      </c>
      <c r="M281" s="164" t="str">
        <f>'Data Input'!$B$10 &amp; FIXED('Data Input'!$B$11*L281)</f>
        <v>$0.00</v>
      </c>
      <c r="O281" s="65">
        <f t="shared" si="19"/>
        <v>0</v>
      </c>
    </row>
    <row r="282" spans="2:15" x14ac:dyDescent="0.25">
      <c r="B282" s="62">
        <v>279</v>
      </c>
      <c r="D282" s="177">
        <f>C282+'Data Input'!$J$13</f>
        <v>7</v>
      </c>
      <c r="I282" s="134">
        <f t="shared" si="17"/>
        <v>0</v>
      </c>
      <c r="K282" s="163">
        <f t="shared" si="18"/>
        <v>0</v>
      </c>
      <c r="M282" s="164" t="str">
        <f>'Data Input'!$B$10 &amp; FIXED('Data Input'!$B$11*L282)</f>
        <v>$0.00</v>
      </c>
      <c r="O282" s="65">
        <f t="shared" si="19"/>
        <v>0</v>
      </c>
    </row>
    <row r="283" spans="2:15" x14ac:dyDescent="0.25">
      <c r="B283" s="62">
        <v>280</v>
      </c>
      <c r="D283" s="177">
        <f>C283+'Data Input'!$J$13</f>
        <v>7</v>
      </c>
      <c r="I283" s="134">
        <f t="shared" si="17"/>
        <v>0</v>
      </c>
      <c r="K283" s="163">
        <f t="shared" si="18"/>
        <v>0</v>
      </c>
      <c r="M283" s="164" t="str">
        <f>'Data Input'!$B$10 &amp; FIXED('Data Input'!$B$11*L283)</f>
        <v>$0.00</v>
      </c>
      <c r="O283" s="65">
        <f t="shared" si="19"/>
        <v>0</v>
      </c>
    </row>
    <row r="284" spans="2:15" x14ac:dyDescent="0.25">
      <c r="B284" s="62">
        <v>281</v>
      </c>
      <c r="D284" s="177">
        <f>C284+'Data Input'!$J$13</f>
        <v>7</v>
      </c>
      <c r="I284" s="134">
        <f t="shared" si="17"/>
        <v>0</v>
      </c>
      <c r="K284" s="163">
        <f t="shared" si="18"/>
        <v>0</v>
      </c>
      <c r="M284" s="164" t="str">
        <f>'Data Input'!$B$10 &amp; FIXED('Data Input'!$B$11*L284)</f>
        <v>$0.00</v>
      </c>
      <c r="O284" s="65">
        <f t="shared" si="19"/>
        <v>0</v>
      </c>
    </row>
    <row r="285" spans="2:15" x14ac:dyDescent="0.25">
      <c r="B285" s="62">
        <v>282</v>
      </c>
      <c r="D285" s="177">
        <f>C285+'Data Input'!$J$13</f>
        <v>7</v>
      </c>
      <c r="I285" s="134">
        <f t="shared" si="17"/>
        <v>0</v>
      </c>
      <c r="K285" s="163">
        <f t="shared" si="18"/>
        <v>0</v>
      </c>
      <c r="M285" s="164" t="str">
        <f>'Data Input'!$B$10 &amp; FIXED('Data Input'!$B$11*L285)</f>
        <v>$0.00</v>
      </c>
      <c r="O285" s="65">
        <f t="shared" si="19"/>
        <v>0</v>
      </c>
    </row>
    <row r="286" spans="2:15" x14ac:dyDescent="0.25">
      <c r="B286" s="62">
        <v>283</v>
      </c>
      <c r="D286" s="177">
        <f>C286+'Data Input'!$J$13</f>
        <v>7</v>
      </c>
      <c r="I286" s="134">
        <f t="shared" si="17"/>
        <v>0</v>
      </c>
      <c r="K286" s="163">
        <f t="shared" si="18"/>
        <v>0</v>
      </c>
      <c r="M286" s="164" t="str">
        <f>'Data Input'!$B$10 &amp; FIXED('Data Input'!$B$11*L286)</f>
        <v>$0.00</v>
      </c>
      <c r="O286" s="65">
        <f t="shared" si="19"/>
        <v>0</v>
      </c>
    </row>
    <row r="287" spans="2:15" x14ac:dyDescent="0.25">
      <c r="B287" s="62">
        <v>284</v>
      </c>
      <c r="D287" s="177">
        <f>C287+'Data Input'!$J$13</f>
        <v>7</v>
      </c>
      <c r="I287" s="134">
        <f t="shared" si="17"/>
        <v>0</v>
      </c>
      <c r="K287" s="163">
        <f t="shared" si="18"/>
        <v>0</v>
      </c>
      <c r="M287" s="164" t="str">
        <f>'Data Input'!$B$10 &amp; FIXED('Data Input'!$B$11*L287)</f>
        <v>$0.00</v>
      </c>
      <c r="O287" s="65">
        <f t="shared" si="19"/>
        <v>0</v>
      </c>
    </row>
    <row r="288" spans="2:15" x14ac:dyDescent="0.25">
      <c r="B288" s="62">
        <v>285</v>
      </c>
      <c r="D288" s="177">
        <f>C288+'Data Input'!$J$13</f>
        <v>7</v>
      </c>
      <c r="I288" s="134">
        <f t="shared" si="17"/>
        <v>0</v>
      </c>
      <c r="K288" s="163">
        <f t="shared" si="18"/>
        <v>0</v>
      </c>
      <c r="M288" s="164" t="str">
        <f>'Data Input'!$B$10 &amp; FIXED('Data Input'!$B$11*L288)</f>
        <v>$0.00</v>
      </c>
      <c r="O288" s="65">
        <f t="shared" si="19"/>
        <v>0</v>
      </c>
    </row>
    <row r="289" spans="2:15" x14ac:dyDescent="0.25">
      <c r="B289" s="62">
        <v>286</v>
      </c>
      <c r="D289" s="177">
        <f>C289+'Data Input'!$J$13</f>
        <v>7</v>
      </c>
      <c r="I289" s="134">
        <f t="shared" si="17"/>
        <v>0</v>
      </c>
      <c r="K289" s="163">
        <f t="shared" si="18"/>
        <v>0</v>
      </c>
      <c r="M289" s="164" t="str">
        <f>'Data Input'!$B$10 &amp; FIXED('Data Input'!$B$11*L289)</f>
        <v>$0.00</v>
      </c>
      <c r="O289" s="65">
        <f t="shared" si="19"/>
        <v>0</v>
      </c>
    </row>
    <row r="290" spans="2:15" x14ac:dyDescent="0.25">
      <c r="B290" s="62">
        <v>287</v>
      </c>
      <c r="D290" s="177">
        <f>C290+'Data Input'!$J$13</f>
        <v>7</v>
      </c>
      <c r="I290" s="134">
        <f t="shared" si="17"/>
        <v>0</v>
      </c>
      <c r="K290" s="163">
        <f t="shared" si="18"/>
        <v>0</v>
      </c>
      <c r="M290" s="164" t="str">
        <f>'Data Input'!$B$10 &amp; FIXED('Data Input'!$B$11*L290)</f>
        <v>$0.00</v>
      </c>
      <c r="O290" s="65">
        <f t="shared" si="19"/>
        <v>0</v>
      </c>
    </row>
    <row r="291" spans="2:15" x14ac:dyDescent="0.25">
      <c r="B291" s="62">
        <v>288</v>
      </c>
      <c r="D291" s="177">
        <f>C291+'Data Input'!$J$13</f>
        <v>7</v>
      </c>
      <c r="I291" s="134">
        <f t="shared" si="17"/>
        <v>0</v>
      </c>
      <c r="K291" s="163">
        <f t="shared" si="18"/>
        <v>0</v>
      </c>
      <c r="M291" s="164" t="str">
        <f>'Data Input'!$B$10 &amp; FIXED('Data Input'!$B$11*L291)</f>
        <v>$0.00</v>
      </c>
      <c r="O291" s="65">
        <f t="shared" si="19"/>
        <v>0</v>
      </c>
    </row>
    <row r="292" spans="2:15" x14ac:dyDescent="0.25">
      <c r="B292" s="62">
        <v>289</v>
      </c>
      <c r="D292" s="177">
        <f>C292+'Data Input'!$J$13</f>
        <v>7</v>
      </c>
      <c r="I292" s="134">
        <f t="shared" si="17"/>
        <v>0</v>
      </c>
      <c r="K292" s="163">
        <f t="shared" si="18"/>
        <v>0</v>
      </c>
      <c r="M292" s="164" t="str">
        <f>'Data Input'!$B$10 &amp; FIXED('Data Input'!$B$11*L292)</f>
        <v>$0.00</v>
      </c>
      <c r="O292" s="65">
        <f t="shared" si="19"/>
        <v>0</v>
      </c>
    </row>
    <row r="293" spans="2:15" x14ac:dyDescent="0.25">
      <c r="B293" s="62">
        <v>290</v>
      </c>
      <c r="D293" s="177">
        <f>C293+'Data Input'!$J$13</f>
        <v>7</v>
      </c>
      <c r="I293" s="134">
        <f t="shared" si="17"/>
        <v>0</v>
      </c>
      <c r="K293" s="163">
        <f t="shared" si="18"/>
        <v>0</v>
      </c>
      <c r="M293" s="164" t="str">
        <f>'Data Input'!$B$10 &amp; FIXED('Data Input'!$B$11*L293)</f>
        <v>$0.00</v>
      </c>
      <c r="O293" s="65">
        <f t="shared" si="19"/>
        <v>0</v>
      </c>
    </row>
    <row r="294" spans="2:15" x14ac:dyDescent="0.25">
      <c r="B294" s="62">
        <v>291</v>
      </c>
      <c r="D294" s="177">
        <f>C294+'Data Input'!$J$13</f>
        <v>7</v>
      </c>
      <c r="I294" s="134">
        <f t="shared" si="17"/>
        <v>0</v>
      </c>
      <c r="K294" s="163">
        <f t="shared" si="18"/>
        <v>0</v>
      </c>
      <c r="M294" s="164" t="str">
        <f>'Data Input'!$B$10 &amp; FIXED('Data Input'!$B$11*L294)</f>
        <v>$0.00</v>
      </c>
      <c r="O294" s="65">
        <f t="shared" si="19"/>
        <v>0</v>
      </c>
    </row>
    <row r="295" spans="2:15" x14ac:dyDescent="0.25">
      <c r="B295" s="62">
        <v>292</v>
      </c>
      <c r="D295" s="177">
        <f>C295+'Data Input'!$J$13</f>
        <v>7</v>
      </c>
      <c r="I295" s="134">
        <f t="shared" si="17"/>
        <v>0</v>
      </c>
      <c r="K295" s="163">
        <f t="shared" si="18"/>
        <v>0</v>
      </c>
      <c r="M295" s="164" t="str">
        <f>'Data Input'!$B$10 &amp; FIXED('Data Input'!$B$11*L295)</f>
        <v>$0.00</v>
      </c>
      <c r="O295" s="65">
        <f t="shared" si="19"/>
        <v>0</v>
      </c>
    </row>
    <row r="296" spans="2:15" x14ac:dyDescent="0.25">
      <c r="B296" s="62">
        <v>293</v>
      </c>
      <c r="D296" s="177">
        <f>C296+'Data Input'!$J$13</f>
        <v>7</v>
      </c>
      <c r="I296" s="134">
        <f t="shared" si="17"/>
        <v>0</v>
      </c>
      <c r="K296" s="163">
        <f t="shared" si="18"/>
        <v>0</v>
      </c>
      <c r="M296" s="164" t="str">
        <f>'Data Input'!$B$10 &amp; FIXED('Data Input'!$B$11*L296)</f>
        <v>$0.00</v>
      </c>
      <c r="O296" s="65">
        <f t="shared" si="19"/>
        <v>0</v>
      </c>
    </row>
    <row r="297" spans="2:15" x14ac:dyDescent="0.25">
      <c r="B297" s="62">
        <v>294</v>
      </c>
      <c r="D297" s="177">
        <f>C297+'Data Input'!$J$13</f>
        <v>7</v>
      </c>
      <c r="I297" s="134">
        <f t="shared" si="17"/>
        <v>0</v>
      </c>
      <c r="K297" s="163">
        <f t="shared" si="18"/>
        <v>0</v>
      </c>
      <c r="M297" s="164" t="str">
        <f>'Data Input'!$B$10 &amp; FIXED('Data Input'!$B$11*L297)</f>
        <v>$0.00</v>
      </c>
      <c r="O297" s="65">
        <f t="shared" si="19"/>
        <v>0</v>
      </c>
    </row>
    <row r="298" spans="2:15" x14ac:dyDescent="0.25">
      <c r="B298" s="62">
        <v>295</v>
      </c>
      <c r="D298" s="177">
        <f>C298+'Data Input'!$J$13</f>
        <v>7</v>
      </c>
      <c r="I298" s="134">
        <f t="shared" si="17"/>
        <v>0</v>
      </c>
      <c r="K298" s="163">
        <f t="shared" si="18"/>
        <v>0</v>
      </c>
      <c r="M298" s="164" t="str">
        <f>'Data Input'!$B$10 &amp; FIXED('Data Input'!$B$11*L298)</f>
        <v>$0.00</v>
      </c>
      <c r="O298" s="65">
        <f t="shared" si="19"/>
        <v>0</v>
      </c>
    </row>
    <row r="299" spans="2:15" x14ac:dyDescent="0.25">
      <c r="B299" s="62">
        <v>296</v>
      </c>
      <c r="D299" s="177">
        <f>C299+'Data Input'!$J$13</f>
        <v>7</v>
      </c>
      <c r="I299" s="134">
        <f t="shared" si="17"/>
        <v>0</v>
      </c>
      <c r="K299" s="163">
        <f t="shared" si="18"/>
        <v>0</v>
      </c>
      <c r="M299" s="164" t="str">
        <f>'Data Input'!$B$10 &amp; FIXED('Data Input'!$B$11*L299)</f>
        <v>$0.00</v>
      </c>
      <c r="O299" s="65">
        <f t="shared" si="19"/>
        <v>0</v>
      </c>
    </row>
    <row r="300" spans="2:15" x14ac:dyDescent="0.25">
      <c r="B300" s="62">
        <v>297</v>
      </c>
      <c r="D300" s="177">
        <f>C300+'Data Input'!$J$13</f>
        <v>7</v>
      </c>
      <c r="I300" s="134">
        <f t="shared" si="17"/>
        <v>0</v>
      </c>
      <c r="K300" s="163">
        <f t="shared" si="18"/>
        <v>0</v>
      </c>
      <c r="M300" s="164" t="str">
        <f>'Data Input'!$B$10 &amp; FIXED('Data Input'!$B$11*L300)</f>
        <v>$0.00</v>
      </c>
      <c r="O300" s="65">
        <f t="shared" si="19"/>
        <v>0</v>
      </c>
    </row>
    <row r="301" spans="2:15" x14ac:dyDescent="0.25">
      <c r="B301" s="62">
        <v>298</v>
      </c>
      <c r="D301" s="177">
        <f>C301+'Data Input'!$J$13</f>
        <v>7</v>
      </c>
      <c r="I301" s="134">
        <f t="shared" si="17"/>
        <v>0</v>
      </c>
      <c r="K301" s="163">
        <f t="shared" si="18"/>
        <v>0</v>
      </c>
      <c r="M301" s="164" t="str">
        <f>'Data Input'!$B$10 &amp; FIXED('Data Input'!$B$11*L301)</f>
        <v>$0.00</v>
      </c>
      <c r="O301" s="65">
        <f t="shared" si="19"/>
        <v>0</v>
      </c>
    </row>
    <row r="302" spans="2:15" x14ac:dyDescent="0.25">
      <c r="B302" s="62">
        <v>299</v>
      </c>
      <c r="D302" s="177">
        <f>C302+'Data Input'!$J$13</f>
        <v>7</v>
      </c>
      <c r="I302" s="134">
        <f t="shared" si="17"/>
        <v>0</v>
      </c>
      <c r="K302" s="163">
        <f t="shared" si="18"/>
        <v>0</v>
      </c>
      <c r="M302" s="164" t="str">
        <f>'Data Input'!$B$10 &amp; FIXED('Data Input'!$B$11*L302)</f>
        <v>$0.00</v>
      </c>
      <c r="O302" s="65">
        <f t="shared" si="19"/>
        <v>0</v>
      </c>
    </row>
    <row r="303" spans="2:15" x14ac:dyDescent="0.25">
      <c r="B303" s="62">
        <v>300</v>
      </c>
      <c r="D303" s="177">
        <f>C303+'Data Input'!$J$13</f>
        <v>7</v>
      </c>
      <c r="I303" s="134">
        <f t="shared" si="17"/>
        <v>0</v>
      </c>
      <c r="K303" s="163">
        <f t="shared" si="18"/>
        <v>0</v>
      </c>
      <c r="M303" s="164" t="str">
        <f>'Data Input'!$B$10 &amp; FIXED('Data Input'!$B$11*L303)</f>
        <v>$0.00</v>
      </c>
      <c r="O303" s="65">
        <f t="shared" si="19"/>
        <v>0</v>
      </c>
    </row>
    <row r="304" spans="2:15" x14ac:dyDescent="0.25">
      <c r="B304" s="62">
        <v>301</v>
      </c>
      <c r="D304" s="177">
        <f>C304+'Data Input'!$J$13</f>
        <v>7</v>
      </c>
      <c r="I304" s="134">
        <f t="shared" si="17"/>
        <v>0</v>
      </c>
      <c r="K304" s="163">
        <f t="shared" si="18"/>
        <v>0</v>
      </c>
      <c r="M304" s="164" t="str">
        <f>'Data Input'!$B$10 &amp; FIXED('Data Input'!$B$11*L304)</f>
        <v>$0.00</v>
      </c>
      <c r="O304" s="65">
        <f t="shared" si="19"/>
        <v>0</v>
      </c>
    </row>
    <row r="305" spans="2:15" x14ac:dyDescent="0.25">
      <c r="B305" s="62">
        <v>302</v>
      </c>
      <c r="D305" s="177">
        <f>C305+'Data Input'!$J$13</f>
        <v>7</v>
      </c>
      <c r="I305" s="134">
        <f t="shared" si="17"/>
        <v>0</v>
      </c>
      <c r="K305" s="163">
        <f t="shared" si="18"/>
        <v>0</v>
      </c>
      <c r="M305" s="164" t="str">
        <f>'Data Input'!$B$10 &amp; FIXED('Data Input'!$B$11*L305)</f>
        <v>$0.00</v>
      </c>
      <c r="O305" s="65">
        <f t="shared" si="19"/>
        <v>0</v>
      </c>
    </row>
    <row r="306" spans="2:15" x14ac:dyDescent="0.25">
      <c r="B306" s="62">
        <v>303</v>
      </c>
      <c r="D306" s="177">
        <f>C306+'Data Input'!$J$13</f>
        <v>7</v>
      </c>
      <c r="I306" s="134">
        <f t="shared" si="17"/>
        <v>0</v>
      </c>
      <c r="K306" s="163">
        <f t="shared" si="18"/>
        <v>0</v>
      </c>
      <c r="M306" s="164" t="str">
        <f>'Data Input'!$B$10 &amp; FIXED('Data Input'!$B$11*L306)</f>
        <v>$0.00</v>
      </c>
      <c r="O306" s="65">
        <f t="shared" si="19"/>
        <v>0</v>
      </c>
    </row>
    <row r="307" spans="2:15" x14ac:dyDescent="0.25">
      <c r="B307" s="62">
        <v>304</v>
      </c>
      <c r="D307" s="177">
        <f>C307+'Data Input'!$J$13</f>
        <v>7</v>
      </c>
      <c r="I307" s="134">
        <f t="shared" si="17"/>
        <v>0</v>
      </c>
      <c r="K307" s="163">
        <f t="shared" si="18"/>
        <v>0</v>
      </c>
      <c r="M307" s="164" t="str">
        <f>'Data Input'!$B$10 &amp; FIXED('Data Input'!$B$11*L307)</f>
        <v>$0.00</v>
      </c>
      <c r="O307" s="65">
        <f t="shared" si="19"/>
        <v>0</v>
      </c>
    </row>
    <row r="308" spans="2:15" x14ac:dyDescent="0.25">
      <c r="B308" s="62">
        <v>305</v>
      </c>
      <c r="D308" s="177">
        <f>C308+'Data Input'!$J$13</f>
        <v>7</v>
      </c>
      <c r="I308" s="134">
        <f t="shared" si="17"/>
        <v>0</v>
      </c>
      <c r="K308" s="163">
        <f t="shared" si="18"/>
        <v>0</v>
      </c>
      <c r="M308" s="164" t="str">
        <f>'Data Input'!$B$10 &amp; FIXED('Data Input'!$B$11*L308)</f>
        <v>$0.00</v>
      </c>
      <c r="O308" s="65">
        <f t="shared" si="19"/>
        <v>0</v>
      </c>
    </row>
    <row r="309" spans="2:15" x14ac:dyDescent="0.25">
      <c r="B309" s="62">
        <v>306</v>
      </c>
      <c r="D309" s="177">
        <f>C309+'Data Input'!$J$13</f>
        <v>7</v>
      </c>
      <c r="I309" s="134">
        <f t="shared" si="17"/>
        <v>0</v>
      </c>
      <c r="K309" s="163">
        <f t="shared" si="18"/>
        <v>0</v>
      </c>
      <c r="M309" s="164" t="str">
        <f>'Data Input'!$B$10 &amp; FIXED('Data Input'!$B$11*L309)</f>
        <v>$0.00</v>
      </c>
      <c r="O309" s="65">
        <f t="shared" si="19"/>
        <v>0</v>
      </c>
    </row>
    <row r="310" spans="2:15" x14ac:dyDescent="0.25">
      <c r="B310" s="62">
        <v>307</v>
      </c>
      <c r="D310" s="177">
        <f>C310+'Data Input'!$J$13</f>
        <v>7</v>
      </c>
      <c r="I310" s="134">
        <f t="shared" si="17"/>
        <v>0</v>
      </c>
      <c r="K310" s="163">
        <f t="shared" si="18"/>
        <v>0</v>
      </c>
      <c r="M310" s="164" t="str">
        <f>'Data Input'!$B$10 &amp; FIXED('Data Input'!$B$11*L310)</f>
        <v>$0.00</v>
      </c>
      <c r="O310" s="65">
        <f t="shared" si="19"/>
        <v>0</v>
      </c>
    </row>
    <row r="311" spans="2:15" x14ac:dyDescent="0.25">
      <c r="B311" s="62">
        <v>308</v>
      </c>
      <c r="D311" s="177">
        <f>C311+'Data Input'!$J$13</f>
        <v>7</v>
      </c>
      <c r="I311" s="134">
        <f t="shared" si="17"/>
        <v>0</v>
      </c>
      <c r="K311" s="163">
        <f t="shared" si="18"/>
        <v>0</v>
      </c>
      <c r="M311" s="164" t="str">
        <f>'Data Input'!$B$10 &amp; FIXED('Data Input'!$B$11*L311)</f>
        <v>$0.00</v>
      </c>
      <c r="O311" s="65">
        <f t="shared" si="19"/>
        <v>0</v>
      </c>
    </row>
    <row r="312" spans="2:15" x14ac:dyDescent="0.25">
      <c r="B312" s="62">
        <v>309</v>
      </c>
      <c r="D312" s="177">
        <f>C312+'Data Input'!$J$13</f>
        <v>7</v>
      </c>
      <c r="I312" s="134">
        <f t="shared" si="17"/>
        <v>0</v>
      </c>
      <c r="K312" s="163">
        <f t="shared" si="18"/>
        <v>0</v>
      </c>
      <c r="M312" s="164" t="str">
        <f>'Data Input'!$B$10 &amp; FIXED('Data Input'!$B$11*L312)</f>
        <v>$0.00</v>
      </c>
      <c r="O312" s="65">
        <f t="shared" si="19"/>
        <v>0</v>
      </c>
    </row>
    <row r="313" spans="2:15" x14ac:dyDescent="0.25">
      <c r="B313" s="62">
        <v>310</v>
      </c>
      <c r="D313" s="177">
        <f>C313+'Data Input'!$J$13</f>
        <v>7</v>
      </c>
      <c r="I313" s="134">
        <f t="shared" si="17"/>
        <v>0</v>
      </c>
      <c r="K313" s="163">
        <f t="shared" si="18"/>
        <v>0</v>
      </c>
      <c r="M313" s="164" t="str">
        <f>'Data Input'!$B$10 &amp; FIXED('Data Input'!$B$11*L313)</f>
        <v>$0.00</v>
      </c>
      <c r="O313" s="65">
        <f t="shared" si="19"/>
        <v>0</v>
      </c>
    </row>
    <row r="314" spans="2:15" x14ac:dyDescent="0.25">
      <c r="B314" s="62">
        <v>311</v>
      </c>
      <c r="D314" s="177">
        <f>C314+'Data Input'!$J$13</f>
        <v>7</v>
      </c>
      <c r="I314" s="134">
        <f t="shared" si="17"/>
        <v>0</v>
      </c>
      <c r="K314" s="163">
        <f t="shared" si="18"/>
        <v>0</v>
      </c>
      <c r="M314" s="164" t="str">
        <f>'Data Input'!$B$10 &amp; FIXED('Data Input'!$B$11*L314)</f>
        <v>$0.00</v>
      </c>
      <c r="O314" s="65">
        <f t="shared" si="19"/>
        <v>0</v>
      </c>
    </row>
    <row r="315" spans="2:15" x14ac:dyDescent="0.25">
      <c r="B315" s="62">
        <v>312</v>
      </c>
      <c r="D315" s="177">
        <f>C315+'Data Input'!$J$13</f>
        <v>7</v>
      </c>
      <c r="I315" s="134">
        <f t="shared" si="17"/>
        <v>0</v>
      </c>
      <c r="K315" s="163">
        <f t="shared" si="18"/>
        <v>0</v>
      </c>
      <c r="M315" s="164" t="str">
        <f>'Data Input'!$B$10 &amp; FIXED('Data Input'!$B$11*L315)</f>
        <v>$0.00</v>
      </c>
      <c r="O315" s="65">
        <f t="shared" si="19"/>
        <v>0</v>
      </c>
    </row>
    <row r="316" spans="2:15" x14ac:dyDescent="0.25">
      <c r="B316" s="62">
        <v>313</v>
      </c>
      <c r="D316" s="177">
        <f>C316+'Data Input'!$J$13</f>
        <v>7</v>
      </c>
      <c r="I316" s="134">
        <f t="shared" si="17"/>
        <v>0</v>
      </c>
      <c r="K316" s="163">
        <f t="shared" si="18"/>
        <v>0</v>
      </c>
      <c r="M316" s="164" t="str">
        <f>'Data Input'!$B$10 &amp; FIXED('Data Input'!$B$11*L316)</f>
        <v>$0.00</v>
      </c>
      <c r="O316" s="65">
        <f t="shared" si="19"/>
        <v>0</v>
      </c>
    </row>
    <row r="317" spans="2:15" x14ac:dyDescent="0.25">
      <c r="B317" s="62">
        <v>314</v>
      </c>
      <c r="D317" s="177">
        <f>C317+'Data Input'!$J$13</f>
        <v>7</v>
      </c>
      <c r="I317" s="134">
        <f t="shared" si="17"/>
        <v>0</v>
      </c>
      <c r="K317" s="163">
        <f t="shared" si="18"/>
        <v>0</v>
      </c>
      <c r="M317" s="164" t="str">
        <f>'Data Input'!$B$10 &amp; FIXED('Data Input'!$B$11*L317)</f>
        <v>$0.00</v>
      </c>
      <c r="O317" s="65">
        <f t="shared" si="19"/>
        <v>0</v>
      </c>
    </row>
    <row r="318" spans="2:15" x14ac:dyDescent="0.25">
      <c r="B318" s="62">
        <v>315</v>
      </c>
      <c r="D318" s="177">
        <f>C318+'Data Input'!$J$13</f>
        <v>7</v>
      </c>
      <c r="I318" s="134">
        <f t="shared" si="17"/>
        <v>0</v>
      </c>
      <c r="K318" s="163">
        <f t="shared" si="18"/>
        <v>0</v>
      </c>
      <c r="M318" s="164" t="str">
        <f>'Data Input'!$B$10 &amp; FIXED('Data Input'!$B$11*L318)</f>
        <v>$0.00</v>
      </c>
      <c r="O318" s="65">
        <f t="shared" si="19"/>
        <v>0</v>
      </c>
    </row>
    <row r="319" spans="2:15" x14ac:dyDescent="0.25">
      <c r="B319" s="62">
        <v>316</v>
      </c>
      <c r="D319" s="177">
        <f>C319+'Data Input'!$J$13</f>
        <v>7</v>
      </c>
      <c r="I319" s="134">
        <f t="shared" si="17"/>
        <v>0</v>
      </c>
      <c r="K319" s="163">
        <f t="shared" si="18"/>
        <v>0</v>
      </c>
      <c r="M319" s="164" t="str">
        <f>'Data Input'!$B$10 &amp; FIXED('Data Input'!$B$11*L319)</f>
        <v>$0.00</v>
      </c>
      <c r="O319" s="65">
        <f t="shared" si="19"/>
        <v>0</v>
      </c>
    </row>
    <row r="320" spans="2:15" x14ac:dyDescent="0.25">
      <c r="B320" s="62">
        <v>317</v>
      </c>
      <c r="D320" s="177">
        <f>C320+'Data Input'!$J$13</f>
        <v>7</v>
      </c>
      <c r="I320" s="134">
        <f t="shared" si="17"/>
        <v>0</v>
      </c>
      <c r="K320" s="163">
        <f t="shared" si="18"/>
        <v>0</v>
      </c>
      <c r="M320" s="164" t="str">
        <f>'Data Input'!$B$10 &amp; FIXED('Data Input'!$B$11*L320)</f>
        <v>$0.00</v>
      </c>
      <c r="O320" s="65">
        <f t="shared" si="19"/>
        <v>0</v>
      </c>
    </row>
    <row r="321" spans="2:15" x14ac:dyDescent="0.25">
      <c r="B321" s="62">
        <v>318</v>
      </c>
      <c r="D321" s="177">
        <f>C321+'Data Input'!$J$13</f>
        <v>7</v>
      </c>
      <c r="I321" s="134">
        <f t="shared" si="17"/>
        <v>0</v>
      </c>
      <c r="K321" s="163">
        <f t="shared" si="18"/>
        <v>0</v>
      </c>
      <c r="M321" s="164" t="str">
        <f>'Data Input'!$B$10 &amp; FIXED('Data Input'!$B$11*L321)</f>
        <v>$0.00</v>
      </c>
      <c r="O321" s="65">
        <f t="shared" si="19"/>
        <v>0</v>
      </c>
    </row>
    <row r="322" spans="2:15" x14ac:dyDescent="0.25">
      <c r="B322" s="62">
        <v>319</v>
      </c>
      <c r="D322" s="177">
        <f>C322+'Data Input'!$J$13</f>
        <v>7</v>
      </c>
      <c r="I322" s="134">
        <f t="shared" si="17"/>
        <v>0</v>
      </c>
      <c r="K322" s="163">
        <f t="shared" si="18"/>
        <v>0</v>
      </c>
      <c r="M322" s="164" t="str">
        <f>'Data Input'!$B$10 &amp; FIXED('Data Input'!$B$11*L322)</f>
        <v>$0.00</v>
      </c>
      <c r="O322" s="65">
        <f t="shared" si="19"/>
        <v>0</v>
      </c>
    </row>
    <row r="323" spans="2:15" x14ac:dyDescent="0.25">
      <c r="B323" s="62">
        <v>320</v>
      </c>
      <c r="D323" s="177">
        <f>C323+'Data Input'!$J$13</f>
        <v>7</v>
      </c>
      <c r="I323" s="134">
        <f t="shared" si="17"/>
        <v>0</v>
      </c>
      <c r="K323" s="163">
        <f t="shared" si="18"/>
        <v>0</v>
      </c>
      <c r="M323" s="164" t="str">
        <f>'Data Input'!$B$10 &amp; FIXED('Data Input'!$B$11*L323)</f>
        <v>$0.00</v>
      </c>
      <c r="O323" s="65">
        <f t="shared" si="19"/>
        <v>0</v>
      </c>
    </row>
    <row r="324" spans="2:15" x14ac:dyDescent="0.25">
      <c r="B324" s="62">
        <v>321</v>
      </c>
      <c r="D324" s="177">
        <f>C324+'Data Input'!$J$13</f>
        <v>7</v>
      </c>
      <c r="I324" s="134">
        <f t="shared" si="17"/>
        <v>0</v>
      </c>
      <c r="K324" s="163">
        <f t="shared" si="18"/>
        <v>0</v>
      </c>
      <c r="M324" s="164" t="str">
        <f>'Data Input'!$B$10 &amp; FIXED('Data Input'!$B$11*L324)</f>
        <v>$0.00</v>
      </c>
      <c r="O324" s="65">
        <f t="shared" si="19"/>
        <v>0</v>
      </c>
    </row>
    <row r="325" spans="2:15" x14ac:dyDescent="0.25">
      <c r="B325" s="62">
        <v>322</v>
      </c>
      <c r="D325" s="177">
        <f>C325+'Data Input'!$J$13</f>
        <v>7</v>
      </c>
      <c r="I325" s="134">
        <f t="shared" si="17"/>
        <v>0</v>
      </c>
      <c r="K325" s="163">
        <f t="shared" si="18"/>
        <v>0</v>
      </c>
      <c r="M325" s="164" t="str">
        <f>'Data Input'!$B$10 &amp; FIXED('Data Input'!$B$11*L325)</f>
        <v>$0.00</v>
      </c>
      <c r="O325" s="65">
        <f t="shared" si="19"/>
        <v>0</v>
      </c>
    </row>
    <row r="326" spans="2:15" x14ac:dyDescent="0.25">
      <c r="B326" s="62">
        <v>323</v>
      </c>
      <c r="D326" s="177">
        <f>C326+'Data Input'!$J$13</f>
        <v>7</v>
      </c>
      <c r="I326" s="134">
        <f t="shared" si="17"/>
        <v>0</v>
      </c>
      <c r="K326" s="163">
        <f t="shared" si="18"/>
        <v>0</v>
      </c>
      <c r="M326" s="164" t="str">
        <f>'Data Input'!$B$10 &amp; FIXED('Data Input'!$B$11*L326)</f>
        <v>$0.00</v>
      </c>
      <c r="O326" s="65">
        <f t="shared" si="19"/>
        <v>0</v>
      </c>
    </row>
    <row r="327" spans="2:15" x14ac:dyDescent="0.25">
      <c r="B327" s="62">
        <v>324</v>
      </c>
      <c r="D327" s="177">
        <f>C327+'Data Input'!$J$13</f>
        <v>7</v>
      </c>
      <c r="I327" s="134">
        <f t="shared" si="17"/>
        <v>0</v>
      </c>
      <c r="K327" s="163">
        <f t="shared" si="18"/>
        <v>0</v>
      </c>
      <c r="M327" s="164" t="str">
        <f>'Data Input'!$B$10 &amp; FIXED('Data Input'!$B$11*L327)</f>
        <v>$0.00</v>
      </c>
      <c r="O327" s="65">
        <f t="shared" si="19"/>
        <v>0</v>
      </c>
    </row>
    <row r="328" spans="2:15" x14ac:dyDescent="0.25">
      <c r="B328" s="62">
        <v>325</v>
      </c>
      <c r="D328" s="177">
        <f>C328+'Data Input'!$J$13</f>
        <v>7</v>
      </c>
      <c r="I328" s="134">
        <f t="shared" si="17"/>
        <v>0</v>
      </c>
      <c r="K328" s="163">
        <f t="shared" si="18"/>
        <v>0</v>
      </c>
      <c r="M328" s="164" t="str">
        <f>'Data Input'!$B$10 &amp; FIXED('Data Input'!$B$11*L328)</f>
        <v>$0.00</v>
      </c>
      <c r="O328" s="65">
        <f t="shared" si="19"/>
        <v>0</v>
      </c>
    </row>
    <row r="329" spans="2:15" x14ac:dyDescent="0.25">
      <c r="B329" s="62">
        <v>326</v>
      </c>
      <c r="D329" s="177">
        <f>C329+'Data Input'!$J$13</f>
        <v>7</v>
      </c>
      <c r="I329" s="134">
        <f t="shared" si="17"/>
        <v>0</v>
      </c>
      <c r="K329" s="163">
        <f t="shared" si="18"/>
        <v>0</v>
      </c>
      <c r="M329" s="164" t="str">
        <f>'Data Input'!$B$10 &amp; FIXED('Data Input'!$B$11*L329)</f>
        <v>$0.00</v>
      </c>
      <c r="O329" s="65">
        <f t="shared" si="19"/>
        <v>0</v>
      </c>
    </row>
    <row r="330" spans="2:15" x14ac:dyDescent="0.25">
      <c r="B330" s="62">
        <v>327</v>
      </c>
      <c r="D330" s="177">
        <f>C330+'Data Input'!$J$13</f>
        <v>7</v>
      </c>
      <c r="I330" s="134">
        <f t="shared" si="17"/>
        <v>0</v>
      </c>
      <c r="K330" s="163">
        <f t="shared" si="18"/>
        <v>0</v>
      </c>
      <c r="M330" s="164" t="str">
        <f>'Data Input'!$B$10 &amp; FIXED('Data Input'!$B$11*L330)</f>
        <v>$0.00</v>
      </c>
      <c r="O330" s="65">
        <f t="shared" si="19"/>
        <v>0</v>
      </c>
    </row>
    <row r="331" spans="2:15" x14ac:dyDescent="0.25">
      <c r="B331" s="62">
        <v>328</v>
      </c>
      <c r="D331" s="177">
        <f>C331+'Data Input'!$J$13</f>
        <v>7</v>
      </c>
      <c r="I331" s="134">
        <f t="shared" si="17"/>
        <v>0</v>
      </c>
      <c r="K331" s="163">
        <f t="shared" si="18"/>
        <v>0</v>
      </c>
      <c r="M331" s="164" t="str">
        <f>'Data Input'!$B$10 &amp; FIXED('Data Input'!$B$11*L331)</f>
        <v>$0.00</v>
      </c>
      <c r="O331" s="65">
        <f t="shared" si="19"/>
        <v>0</v>
      </c>
    </row>
    <row r="332" spans="2:15" x14ac:dyDescent="0.25">
      <c r="B332" s="62">
        <v>329</v>
      </c>
      <c r="D332" s="177">
        <f>C332+'Data Input'!$J$13</f>
        <v>7</v>
      </c>
      <c r="I332" s="134">
        <f t="shared" si="17"/>
        <v>0</v>
      </c>
      <c r="K332" s="163">
        <f t="shared" si="18"/>
        <v>0</v>
      </c>
      <c r="M332" s="164" t="str">
        <f>'Data Input'!$B$10 &amp; FIXED('Data Input'!$B$11*L332)</f>
        <v>$0.00</v>
      </c>
      <c r="O332" s="65">
        <f t="shared" si="19"/>
        <v>0</v>
      </c>
    </row>
    <row r="333" spans="2:15" x14ac:dyDescent="0.25">
      <c r="B333" s="62">
        <v>330</v>
      </c>
      <c r="D333" s="177">
        <f>C333+'Data Input'!$J$13</f>
        <v>7</v>
      </c>
      <c r="I333" s="134">
        <f t="shared" si="17"/>
        <v>0</v>
      </c>
      <c r="K333" s="163">
        <f t="shared" si="18"/>
        <v>0</v>
      </c>
      <c r="M333" s="164" t="str">
        <f>'Data Input'!$B$10 &amp; FIXED('Data Input'!$B$11*L333)</f>
        <v>$0.00</v>
      </c>
      <c r="O333" s="65">
        <f t="shared" si="19"/>
        <v>0</v>
      </c>
    </row>
    <row r="334" spans="2:15" x14ac:dyDescent="0.25">
      <c r="B334" s="62">
        <v>331</v>
      </c>
      <c r="D334" s="177">
        <f>C334+'Data Input'!$J$13</f>
        <v>7</v>
      </c>
      <c r="I334" s="134">
        <f t="shared" si="17"/>
        <v>0</v>
      </c>
      <c r="K334" s="163">
        <f t="shared" si="18"/>
        <v>0</v>
      </c>
      <c r="M334" s="164" t="str">
        <f>'Data Input'!$B$10 &amp; FIXED('Data Input'!$B$11*L334)</f>
        <v>$0.00</v>
      </c>
      <c r="O334" s="65">
        <f t="shared" si="19"/>
        <v>0</v>
      </c>
    </row>
    <row r="335" spans="2:15" x14ac:dyDescent="0.25">
      <c r="B335" s="62">
        <v>332</v>
      </c>
      <c r="D335" s="177">
        <f>C335+'Data Input'!$J$13</f>
        <v>7</v>
      </c>
      <c r="I335" s="134">
        <f t="shared" si="17"/>
        <v>0</v>
      </c>
      <c r="K335" s="163">
        <f t="shared" si="18"/>
        <v>0</v>
      </c>
      <c r="M335" s="164" t="str">
        <f>'Data Input'!$B$10 &amp; FIXED('Data Input'!$B$11*L335)</f>
        <v>$0.00</v>
      </c>
      <c r="O335" s="65">
        <f t="shared" si="19"/>
        <v>0</v>
      </c>
    </row>
    <row r="336" spans="2:15" x14ac:dyDescent="0.25">
      <c r="B336" s="62">
        <v>333</v>
      </c>
      <c r="D336" s="177">
        <f>C336+'Data Input'!$J$13</f>
        <v>7</v>
      </c>
      <c r="I336" s="134">
        <f t="shared" si="17"/>
        <v>0</v>
      </c>
      <c r="K336" s="163">
        <f t="shared" si="18"/>
        <v>0</v>
      </c>
      <c r="M336" s="164" t="str">
        <f>'Data Input'!$B$10 &amp; FIXED('Data Input'!$B$11*L336)</f>
        <v>$0.00</v>
      </c>
      <c r="O336" s="65">
        <f t="shared" si="19"/>
        <v>0</v>
      </c>
    </row>
    <row r="337" spans="2:15" x14ac:dyDescent="0.25">
      <c r="B337" s="62">
        <v>334</v>
      </c>
      <c r="D337" s="177">
        <f>C337+'Data Input'!$J$13</f>
        <v>7</v>
      </c>
      <c r="I337" s="134">
        <f t="shared" si="17"/>
        <v>0</v>
      </c>
      <c r="K337" s="163">
        <f t="shared" si="18"/>
        <v>0</v>
      </c>
      <c r="M337" s="164" t="str">
        <f>'Data Input'!$B$10 &amp; FIXED('Data Input'!$B$11*L337)</f>
        <v>$0.00</v>
      </c>
      <c r="O337" s="65">
        <f t="shared" si="19"/>
        <v>0</v>
      </c>
    </row>
    <row r="338" spans="2:15" x14ac:dyDescent="0.25">
      <c r="B338" s="62">
        <v>335</v>
      </c>
      <c r="D338" s="177">
        <f>C338+'Data Input'!$J$13</f>
        <v>7</v>
      </c>
      <c r="I338" s="134">
        <f t="shared" si="17"/>
        <v>0</v>
      </c>
      <c r="K338" s="163">
        <f t="shared" si="18"/>
        <v>0</v>
      </c>
      <c r="M338" s="164" t="str">
        <f>'Data Input'!$B$10 &amp; FIXED('Data Input'!$B$11*L338)</f>
        <v>$0.00</v>
      </c>
      <c r="O338" s="65">
        <f t="shared" si="19"/>
        <v>0</v>
      </c>
    </row>
    <row r="339" spans="2:15" x14ac:dyDescent="0.25">
      <c r="B339" s="62">
        <v>336</v>
      </c>
      <c r="D339" s="177">
        <f>C339+'Data Input'!$J$13</f>
        <v>7</v>
      </c>
      <c r="I339" s="134">
        <f t="shared" si="17"/>
        <v>0</v>
      </c>
      <c r="K339" s="163">
        <f t="shared" si="18"/>
        <v>0</v>
      </c>
      <c r="M339" s="164" t="str">
        <f>'Data Input'!$B$10 &amp; FIXED('Data Input'!$B$11*L339)</f>
        <v>$0.00</v>
      </c>
      <c r="O339" s="65">
        <f t="shared" si="19"/>
        <v>0</v>
      </c>
    </row>
    <row r="340" spans="2:15" x14ac:dyDescent="0.25">
      <c r="B340" s="62">
        <v>337</v>
      </c>
      <c r="D340" s="177">
        <f>C340+'Data Input'!$J$13</f>
        <v>7</v>
      </c>
      <c r="I340" s="134">
        <f t="shared" ref="I340:I403" si="20">G340*H340</f>
        <v>0</v>
      </c>
      <c r="K340" s="163">
        <f t="shared" ref="K340:K403" si="21">I340-J340</f>
        <v>0</v>
      </c>
      <c r="M340" s="164" t="str">
        <f>'Data Input'!$B$10 &amp; FIXED('Data Input'!$B$11*L340)</f>
        <v>$0.00</v>
      </c>
      <c r="O340" s="65">
        <f t="shared" ref="O340:O403" si="22">IFERROR((N340-G340)/G340,0)</f>
        <v>0</v>
      </c>
    </row>
    <row r="341" spans="2:15" x14ac:dyDescent="0.25">
      <c r="B341" s="62">
        <v>338</v>
      </c>
      <c r="D341" s="177">
        <f>C341+'Data Input'!$J$13</f>
        <v>7</v>
      </c>
      <c r="I341" s="134">
        <f t="shared" si="20"/>
        <v>0</v>
      </c>
      <c r="K341" s="163">
        <f t="shared" si="21"/>
        <v>0</v>
      </c>
      <c r="M341" s="164" t="str">
        <f>'Data Input'!$B$10 &amp; FIXED('Data Input'!$B$11*L341)</f>
        <v>$0.00</v>
      </c>
      <c r="O341" s="65">
        <f t="shared" si="22"/>
        <v>0</v>
      </c>
    </row>
    <row r="342" spans="2:15" x14ac:dyDescent="0.25">
      <c r="B342" s="62">
        <v>339</v>
      </c>
      <c r="D342" s="177">
        <f>C342+'Data Input'!$J$13</f>
        <v>7</v>
      </c>
      <c r="I342" s="134">
        <f t="shared" si="20"/>
        <v>0</v>
      </c>
      <c r="K342" s="163">
        <f t="shared" si="21"/>
        <v>0</v>
      </c>
      <c r="M342" s="164" t="str">
        <f>'Data Input'!$B$10 &amp; FIXED('Data Input'!$B$11*L342)</f>
        <v>$0.00</v>
      </c>
      <c r="O342" s="65">
        <f t="shared" si="22"/>
        <v>0</v>
      </c>
    </row>
    <row r="343" spans="2:15" x14ac:dyDescent="0.25">
      <c r="B343" s="62">
        <v>340</v>
      </c>
      <c r="D343" s="177">
        <f>C343+'Data Input'!$J$13</f>
        <v>7</v>
      </c>
      <c r="I343" s="134">
        <f t="shared" si="20"/>
        <v>0</v>
      </c>
      <c r="K343" s="163">
        <f t="shared" si="21"/>
        <v>0</v>
      </c>
      <c r="M343" s="164" t="str">
        <f>'Data Input'!$B$10 &amp; FIXED('Data Input'!$B$11*L343)</f>
        <v>$0.00</v>
      </c>
      <c r="O343" s="65">
        <f t="shared" si="22"/>
        <v>0</v>
      </c>
    </row>
    <row r="344" spans="2:15" x14ac:dyDescent="0.25">
      <c r="B344" s="62">
        <v>341</v>
      </c>
      <c r="D344" s="177">
        <f>C344+'Data Input'!$J$13</f>
        <v>7</v>
      </c>
      <c r="I344" s="134">
        <f t="shared" si="20"/>
        <v>0</v>
      </c>
      <c r="K344" s="163">
        <f t="shared" si="21"/>
        <v>0</v>
      </c>
      <c r="M344" s="164" t="str">
        <f>'Data Input'!$B$10 &amp; FIXED('Data Input'!$B$11*L344)</f>
        <v>$0.00</v>
      </c>
      <c r="O344" s="65">
        <f t="shared" si="22"/>
        <v>0</v>
      </c>
    </row>
    <row r="345" spans="2:15" x14ac:dyDescent="0.25">
      <c r="B345" s="62">
        <v>342</v>
      </c>
      <c r="D345" s="177">
        <f>C345+'Data Input'!$J$13</f>
        <v>7</v>
      </c>
      <c r="I345" s="134">
        <f t="shared" si="20"/>
        <v>0</v>
      </c>
      <c r="K345" s="163">
        <f t="shared" si="21"/>
        <v>0</v>
      </c>
      <c r="M345" s="164" t="str">
        <f>'Data Input'!$B$10 &amp; FIXED('Data Input'!$B$11*L345)</f>
        <v>$0.00</v>
      </c>
      <c r="O345" s="65">
        <f t="shared" si="22"/>
        <v>0</v>
      </c>
    </row>
    <row r="346" spans="2:15" x14ac:dyDescent="0.25">
      <c r="B346" s="62">
        <v>343</v>
      </c>
      <c r="D346" s="177">
        <f>C346+'Data Input'!$J$13</f>
        <v>7</v>
      </c>
      <c r="I346" s="134">
        <f t="shared" si="20"/>
        <v>0</v>
      </c>
      <c r="K346" s="163">
        <f t="shared" si="21"/>
        <v>0</v>
      </c>
      <c r="M346" s="164" t="str">
        <f>'Data Input'!$B$10 &amp; FIXED('Data Input'!$B$11*L346)</f>
        <v>$0.00</v>
      </c>
      <c r="O346" s="65">
        <f t="shared" si="22"/>
        <v>0</v>
      </c>
    </row>
    <row r="347" spans="2:15" x14ac:dyDescent="0.25">
      <c r="B347" s="62">
        <v>344</v>
      </c>
      <c r="D347" s="177">
        <f>C347+'Data Input'!$J$13</f>
        <v>7</v>
      </c>
      <c r="I347" s="134">
        <f t="shared" si="20"/>
        <v>0</v>
      </c>
      <c r="K347" s="163">
        <f t="shared" si="21"/>
        <v>0</v>
      </c>
      <c r="M347" s="164" t="str">
        <f>'Data Input'!$B$10 &amp; FIXED('Data Input'!$B$11*L347)</f>
        <v>$0.00</v>
      </c>
      <c r="O347" s="65">
        <f t="shared" si="22"/>
        <v>0</v>
      </c>
    </row>
    <row r="348" spans="2:15" x14ac:dyDescent="0.25">
      <c r="B348" s="62">
        <v>345</v>
      </c>
      <c r="D348" s="177">
        <f>C348+'Data Input'!$J$13</f>
        <v>7</v>
      </c>
      <c r="I348" s="134">
        <f t="shared" si="20"/>
        <v>0</v>
      </c>
      <c r="K348" s="163">
        <f t="shared" si="21"/>
        <v>0</v>
      </c>
      <c r="M348" s="164" t="str">
        <f>'Data Input'!$B$10 &amp; FIXED('Data Input'!$B$11*L348)</f>
        <v>$0.00</v>
      </c>
      <c r="O348" s="65">
        <f t="shared" si="22"/>
        <v>0</v>
      </c>
    </row>
    <row r="349" spans="2:15" x14ac:dyDescent="0.25">
      <c r="B349" s="62">
        <v>346</v>
      </c>
      <c r="D349" s="177">
        <f>C349+'Data Input'!$J$13</f>
        <v>7</v>
      </c>
      <c r="I349" s="134">
        <f t="shared" si="20"/>
        <v>0</v>
      </c>
      <c r="K349" s="163">
        <f t="shared" si="21"/>
        <v>0</v>
      </c>
      <c r="M349" s="164" t="str">
        <f>'Data Input'!$B$10 &amp; FIXED('Data Input'!$B$11*L349)</f>
        <v>$0.00</v>
      </c>
      <c r="O349" s="65">
        <f t="shared" si="22"/>
        <v>0</v>
      </c>
    </row>
    <row r="350" spans="2:15" x14ac:dyDescent="0.25">
      <c r="B350" s="62">
        <v>347</v>
      </c>
      <c r="D350" s="177">
        <f>C350+'Data Input'!$J$13</f>
        <v>7</v>
      </c>
      <c r="I350" s="134">
        <f t="shared" si="20"/>
        <v>0</v>
      </c>
      <c r="K350" s="163">
        <f t="shared" si="21"/>
        <v>0</v>
      </c>
      <c r="M350" s="164" t="str">
        <f>'Data Input'!$B$10 &amp; FIXED('Data Input'!$B$11*L350)</f>
        <v>$0.00</v>
      </c>
      <c r="O350" s="65">
        <f t="shared" si="22"/>
        <v>0</v>
      </c>
    </row>
    <row r="351" spans="2:15" x14ac:dyDescent="0.25">
      <c r="B351" s="62">
        <v>348</v>
      </c>
      <c r="D351" s="177">
        <f>C351+'Data Input'!$J$13</f>
        <v>7</v>
      </c>
      <c r="I351" s="134">
        <f t="shared" si="20"/>
        <v>0</v>
      </c>
      <c r="K351" s="163">
        <f t="shared" si="21"/>
        <v>0</v>
      </c>
      <c r="M351" s="164" t="str">
        <f>'Data Input'!$B$10 &amp; FIXED('Data Input'!$B$11*L351)</f>
        <v>$0.00</v>
      </c>
      <c r="O351" s="65">
        <f t="shared" si="22"/>
        <v>0</v>
      </c>
    </row>
    <row r="352" spans="2:15" x14ac:dyDescent="0.25">
      <c r="B352" s="62">
        <v>349</v>
      </c>
      <c r="D352" s="177">
        <f>C352+'Data Input'!$J$13</f>
        <v>7</v>
      </c>
      <c r="I352" s="134">
        <f t="shared" si="20"/>
        <v>0</v>
      </c>
      <c r="K352" s="163">
        <f t="shared" si="21"/>
        <v>0</v>
      </c>
      <c r="M352" s="164" t="str">
        <f>'Data Input'!$B$10 &amp; FIXED('Data Input'!$B$11*L352)</f>
        <v>$0.00</v>
      </c>
      <c r="O352" s="65">
        <f t="shared" si="22"/>
        <v>0</v>
      </c>
    </row>
    <row r="353" spans="2:15" x14ac:dyDescent="0.25">
      <c r="B353" s="62">
        <v>350</v>
      </c>
      <c r="D353" s="177">
        <f>C353+'Data Input'!$J$13</f>
        <v>7</v>
      </c>
      <c r="I353" s="134">
        <f t="shared" si="20"/>
        <v>0</v>
      </c>
      <c r="K353" s="163">
        <f t="shared" si="21"/>
        <v>0</v>
      </c>
      <c r="M353" s="164" t="str">
        <f>'Data Input'!$B$10 &amp; FIXED('Data Input'!$B$11*L353)</f>
        <v>$0.00</v>
      </c>
      <c r="O353" s="65">
        <f t="shared" si="22"/>
        <v>0</v>
      </c>
    </row>
    <row r="354" spans="2:15" x14ac:dyDescent="0.25">
      <c r="B354" s="62">
        <v>351</v>
      </c>
      <c r="D354" s="177">
        <f>C354+'Data Input'!$J$13</f>
        <v>7</v>
      </c>
      <c r="I354" s="134">
        <f t="shared" si="20"/>
        <v>0</v>
      </c>
      <c r="K354" s="163">
        <f t="shared" si="21"/>
        <v>0</v>
      </c>
      <c r="M354" s="164" t="str">
        <f>'Data Input'!$B$10 &amp; FIXED('Data Input'!$B$11*L354)</f>
        <v>$0.00</v>
      </c>
      <c r="O354" s="65">
        <f t="shared" si="22"/>
        <v>0</v>
      </c>
    </row>
    <row r="355" spans="2:15" x14ac:dyDescent="0.25">
      <c r="B355" s="62">
        <v>352</v>
      </c>
      <c r="D355" s="177">
        <f>C355+'Data Input'!$J$13</f>
        <v>7</v>
      </c>
      <c r="I355" s="134">
        <f t="shared" si="20"/>
        <v>0</v>
      </c>
      <c r="K355" s="163">
        <f t="shared" si="21"/>
        <v>0</v>
      </c>
      <c r="M355" s="164" t="str">
        <f>'Data Input'!$B$10 &amp; FIXED('Data Input'!$B$11*L355)</f>
        <v>$0.00</v>
      </c>
      <c r="O355" s="65">
        <f t="shared" si="22"/>
        <v>0</v>
      </c>
    </row>
    <row r="356" spans="2:15" x14ac:dyDescent="0.25">
      <c r="B356" s="62">
        <v>353</v>
      </c>
      <c r="D356" s="177">
        <f>C356+'Data Input'!$J$13</f>
        <v>7</v>
      </c>
      <c r="I356" s="134">
        <f t="shared" si="20"/>
        <v>0</v>
      </c>
      <c r="K356" s="163">
        <f t="shared" si="21"/>
        <v>0</v>
      </c>
      <c r="M356" s="164" t="str">
        <f>'Data Input'!$B$10 &amp; FIXED('Data Input'!$B$11*L356)</f>
        <v>$0.00</v>
      </c>
      <c r="O356" s="65">
        <f t="shared" si="22"/>
        <v>0</v>
      </c>
    </row>
    <row r="357" spans="2:15" x14ac:dyDescent="0.25">
      <c r="B357" s="62">
        <v>354</v>
      </c>
      <c r="D357" s="177">
        <f>C357+'Data Input'!$J$13</f>
        <v>7</v>
      </c>
      <c r="I357" s="134">
        <f t="shared" si="20"/>
        <v>0</v>
      </c>
      <c r="K357" s="163">
        <f t="shared" si="21"/>
        <v>0</v>
      </c>
      <c r="M357" s="164" t="str">
        <f>'Data Input'!$B$10 &amp; FIXED('Data Input'!$B$11*L357)</f>
        <v>$0.00</v>
      </c>
      <c r="O357" s="65">
        <f t="shared" si="22"/>
        <v>0</v>
      </c>
    </row>
    <row r="358" spans="2:15" x14ac:dyDescent="0.25">
      <c r="B358" s="62">
        <v>355</v>
      </c>
      <c r="D358" s="177">
        <f>C358+'Data Input'!$J$13</f>
        <v>7</v>
      </c>
      <c r="I358" s="134">
        <f t="shared" si="20"/>
        <v>0</v>
      </c>
      <c r="K358" s="163">
        <f t="shared" si="21"/>
        <v>0</v>
      </c>
      <c r="M358" s="164" t="str">
        <f>'Data Input'!$B$10 &amp; FIXED('Data Input'!$B$11*L358)</f>
        <v>$0.00</v>
      </c>
      <c r="O358" s="65">
        <f t="shared" si="22"/>
        <v>0</v>
      </c>
    </row>
    <row r="359" spans="2:15" x14ac:dyDescent="0.25">
      <c r="B359" s="62">
        <v>356</v>
      </c>
      <c r="D359" s="177">
        <f>C359+'Data Input'!$J$13</f>
        <v>7</v>
      </c>
      <c r="I359" s="134">
        <f t="shared" si="20"/>
        <v>0</v>
      </c>
      <c r="K359" s="163">
        <f t="shared" si="21"/>
        <v>0</v>
      </c>
      <c r="M359" s="164" t="str">
        <f>'Data Input'!$B$10 &amp; FIXED('Data Input'!$B$11*L359)</f>
        <v>$0.00</v>
      </c>
      <c r="O359" s="65">
        <f t="shared" si="22"/>
        <v>0</v>
      </c>
    </row>
    <row r="360" spans="2:15" x14ac:dyDescent="0.25">
      <c r="B360" s="62">
        <v>357</v>
      </c>
      <c r="D360" s="177">
        <f>C360+'Data Input'!$J$13</f>
        <v>7</v>
      </c>
      <c r="I360" s="134">
        <f t="shared" si="20"/>
        <v>0</v>
      </c>
      <c r="K360" s="163">
        <f t="shared" si="21"/>
        <v>0</v>
      </c>
      <c r="M360" s="164" t="str">
        <f>'Data Input'!$B$10 &amp; FIXED('Data Input'!$B$11*L360)</f>
        <v>$0.00</v>
      </c>
      <c r="O360" s="65">
        <f t="shared" si="22"/>
        <v>0</v>
      </c>
    </row>
    <row r="361" spans="2:15" x14ac:dyDescent="0.25">
      <c r="B361" s="62">
        <v>358</v>
      </c>
      <c r="D361" s="177">
        <f>C361+'Data Input'!$J$13</f>
        <v>7</v>
      </c>
      <c r="I361" s="134">
        <f t="shared" si="20"/>
        <v>0</v>
      </c>
      <c r="K361" s="163">
        <f t="shared" si="21"/>
        <v>0</v>
      </c>
      <c r="M361" s="164" t="str">
        <f>'Data Input'!$B$10 &amp; FIXED('Data Input'!$B$11*L361)</f>
        <v>$0.00</v>
      </c>
      <c r="O361" s="65">
        <f t="shared" si="22"/>
        <v>0</v>
      </c>
    </row>
    <row r="362" spans="2:15" x14ac:dyDescent="0.25">
      <c r="B362" s="62">
        <v>359</v>
      </c>
      <c r="D362" s="177">
        <f>C362+'Data Input'!$J$13</f>
        <v>7</v>
      </c>
      <c r="I362" s="134">
        <f t="shared" si="20"/>
        <v>0</v>
      </c>
      <c r="K362" s="163">
        <f t="shared" si="21"/>
        <v>0</v>
      </c>
      <c r="M362" s="164" t="str">
        <f>'Data Input'!$B$10 &amp; FIXED('Data Input'!$B$11*L362)</f>
        <v>$0.00</v>
      </c>
      <c r="O362" s="65">
        <f t="shared" si="22"/>
        <v>0</v>
      </c>
    </row>
    <row r="363" spans="2:15" x14ac:dyDescent="0.25">
      <c r="B363" s="62">
        <v>360</v>
      </c>
      <c r="D363" s="177">
        <f>C363+'Data Input'!$J$13</f>
        <v>7</v>
      </c>
      <c r="I363" s="134">
        <f t="shared" si="20"/>
        <v>0</v>
      </c>
      <c r="K363" s="163">
        <f t="shared" si="21"/>
        <v>0</v>
      </c>
      <c r="M363" s="164" t="str">
        <f>'Data Input'!$B$10 &amp; FIXED('Data Input'!$B$11*L363)</f>
        <v>$0.00</v>
      </c>
      <c r="O363" s="65">
        <f t="shared" si="22"/>
        <v>0</v>
      </c>
    </row>
    <row r="364" spans="2:15" x14ac:dyDescent="0.25">
      <c r="B364" s="62">
        <v>361</v>
      </c>
      <c r="D364" s="177">
        <f>C364+'Data Input'!$J$13</f>
        <v>7</v>
      </c>
      <c r="I364" s="134">
        <f t="shared" si="20"/>
        <v>0</v>
      </c>
      <c r="K364" s="163">
        <f t="shared" si="21"/>
        <v>0</v>
      </c>
      <c r="M364" s="164" t="str">
        <f>'Data Input'!$B$10 &amp; FIXED('Data Input'!$B$11*L364)</f>
        <v>$0.00</v>
      </c>
      <c r="O364" s="65">
        <f t="shared" si="22"/>
        <v>0</v>
      </c>
    </row>
    <row r="365" spans="2:15" x14ac:dyDescent="0.25">
      <c r="B365" s="62">
        <v>362</v>
      </c>
      <c r="D365" s="177">
        <f>C365+'Data Input'!$J$13</f>
        <v>7</v>
      </c>
      <c r="I365" s="134">
        <f t="shared" si="20"/>
        <v>0</v>
      </c>
      <c r="K365" s="163">
        <f t="shared" si="21"/>
        <v>0</v>
      </c>
      <c r="M365" s="164" t="str">
        <f>'Data Input'!$B$10 &amp; FIXED('Data Input'!$B$11*L365)</f>
        <v>$0.00</v>
      </c>
      <c r="O365" s="65">
        <f t="shared" si="22"/>
        <v>0</v>
      </c>
    </row>
    <row r="366" spans="2:15" x14ac:dyDescent="0.25">
      <c r="B366" s="62">
        <v>363</v>
      </c>
      <c r="D366" s="177">
        <f>C366+'Data Input'!$J$13</f>
        <v>7</v>
      </c>
      <c r="I366" s="134">
        <f t="shared" si="20"/>
        <v>0</v>
      </c>
      <c r="K366" s="163">
        <f t="shared" si="21"/>
        <v>0</v>
      </c>
      <c r="M366" s="164" t="str">
        <f>'Data Input'!$B$10 &amp; FIXED('Data Input'!$B$11*L366)</f>
        <v>$0.00</v>
      </c>
      <c r="O366" s="65">
        <f t="shared" si="22"/>
        <v>0</v>
      </c>
    </row>
    <row r="367" spans="2:15" x14ac:dyDescent="0.25">
      <c r="B367" s="62">
        <v>364</v>
      </c>
      <c r="D367" s="177">
        <f>C367+'Data Input'!$J$13</f>
        <v>7</v>
      </c>
      <c r="I367" s="134">
        <f t="shared" si="20"/>
        <v>0</v>
      </c>
      <c r="K367" s="163">
        <f t="shared" si="21"/>
        <v>0</v>
      </c>
      <c r="M367" s="164" t="str">
        <f>'Data Input'!$B$10 &amp; FIXED('Data Input'!$B$11*L367)</f>
        <v>$0.00</v>
      </c>
      <c r="O367" s="65">
        <f t="shared" si="22"/>
        <v>0</v>
      </c>
    </row>
    <row r="368" spans="2:15" x14ac:dyDescent="0.25">
      <c r="B368" s="62">
        <v>365</v>
      </c>
      <c r="D368" s="177">
        <f>C368+'Data Input'!$J$13</f>
        <v>7</v>
      </c>
      <c r="I368" s="134">
        <f t="shared" si="20"/>
        <v>0</v>
      </c>
      <c r="K368" s="163">
        <f t="shared" si="21"/>
        <v>0</v>
      </c>
      <c r="M368" s="164" t="str">
        <f>'Data Input'!$B$10 &amp; FIXED('Data Input'!$B$11*L368)</f>
        <v>$0.00</v>
      </c>
      <c r="O368" s="65">
        <f t="shared" si="22"/>
        <v>0</v>
      </c>
    </row>
    <row r="369" spans="2:15" x14ac:dyDescent="0.25">
      <c r="B369" s="62">
        <v>366</v>
      </c>
      <c r="D369" s="177">
        <f>C369+'Data Input'!$J$13</f>
        <v>7</v>
      </c>
      <c r="I369" s="134">
        <f t="shared" si="20"/>
        <v>0</v>
      </c>
      <c r="K369" s="163">
        <f t="shared" si="21"/>
        <v>0</v>
      </c>
      <c r="M369" s="164" t="str">
        <f>'Data Input'!$B$10 &amp; FIXED('Data Input'!$B$11*L369)</f>
        <v>$0.00</v>
      </c>
      <c r="O369" s="65">
        <f t="shared" si="22"/>
        <v>0</v>
      </c>
    </row>
    <row r="370" spans="2:15" x14ac:dyDescent="0.25">
      <c r="B370" s="62">
        <v>367</v>
      </c>
      <c r="D370" s="177">
        <f>C370+'Data Input'!$J$13</f>
        <v>7</v>
      </c>
      <c r="I370" s="134">
        <f t="shared" si="20"/>
        <v>0</v>
      </c>
      <c r="K370" s="163">
        <f t="shared" si="21"/>
        <v>0</v>
      </c>
      <c r="M370" s="164" t="str">
        <f>'Data Input'!$B$10 &amp; FIXED('Data Input'!$B$11*L370)</f>
        <v>$0.00</v>
      </c>
      <c r="O370" s="65">
        <f t="shared" si="22"/>
        <v>0</v>
      </c>
    </row>
    <row r="371" spans="2:15" x14ac:dyDescent="0.25">
      <c r="B371" s="62">
        <v>368</v>
      </c>
      <c r="D371" s="177">
        <f>C371+'Data Input'!$J$13</f>
        <v>7</v>
      </c>
      <c r="I371" s="134">
        <f t="shared" si="20"/>
        <v>0</v>
      </c>
      <c r="K371" s="163">
        <f t="shared" si="21"/>
        <v>0</v>
      </c>
      <c r="M371" s="164" t="str">
        <f>'Data Input'!$B$10 &amp; FIXED('Data Input'!$B$11*L371)</f>
        <v>$0.00</v>
      </c>
      <c r="O371" s="65">
        <f t="shared" si="22"/>
        <v>0</v>
      </c>
    </row>
    <row r="372" spans="2:15" x14ac:dyDescent="0.25">
      <c r="B372" s="62">
        <v>369</v>
      </c>
      <c r="D372" s="177">
        <f>C372+'Data Input'!$J$13</f>
        <v>7</v>
      </c>
      <c r="I372" s="134">
        <f t="shared" si="20"/>
        <v>0</v>
      </c>
      <c r="K372" s="163">
        <f t="shared" si="21"/>
        <v>0</v>
      </c>
      <c r="M372" s="164" t="str">
        <f>'Data Input'!$B$10 &amp; FIXED('Data Input'!$B$11*L372)</f>
        <v>$0.00</v>
      </c>
      <c r="O372" s="65">
        <f t="shared" si="22"/>
        <v>0</v>
      </c>
    </row>
    <row r="373" spans="2:15" x14ac:dyDescent="0.25">
      <c r="B373" s="62">
        <v>370</v>
      </c>
      <c r="D373" s="177">
        <f>C373+'Data Input'!$J$13</f>
        <v>7</v>
      </c>
      <c r="I373" s="134">
        <f t="shared" si="20"/>
        <v>0</v>
      </c>
      <c r="K373" s="163">
        <f t="shared" si="21"/>
        <v>0</v>
      </c>
      <c r="M373" s="164" t="str">
        <f>'Data Input'!$B$10 &amp; FIXED('Data Input'!$B$11*L373)</f>
        <v>$0.00</v>
      </c>
      <c r="O373" s="65">
        <f t="shared" si="22"/>
        <v>0</v>
      </c>
    </row>
    <row r="374" spans="2:15" x14ac:dyDescent="0.25">
      <c r="B374" s="62">
        <v>371</v>
      </c>
      <c r="D374" s="177">
        <f>C374+'Data Input'!$J$13</f>
        <v>7</v>
      </c>
      <c r="I374" s="134">
        <f t="shared" si="20"/>
        <v>0</v>
      </c>
      <c r="K374" s="163">
        <f t="shared" si="21"/>
        <v>0</v>
      </c>
      <c r="M374" s="164" t="str">
        <f>'Data Input'!$B$10 &amp; FIXED('Data Input'!$B$11*L374)</f>
        <v>$0.00</v>
      </c>
      <c r="O374" s="65">
        <f t="shared" si="22"/>
        <v>0</v>
      </c>
    </row>
    <row r="375" spans="2:15" x14ac:dyDescent="0.25">
      <c r="B375" s="62">
        <v>372</v>
      </c>
      <c r="D375" s="177">
        <f>C375+'Data Input'!$J$13</f>
        <v>7</v>
      </c>
      <c r="I375" s="134">
        <f t="shared" si="20"/>
        <v>0</v>
      </c>
      <c r="K375" s="163">
        <f t="shared" si="21"/>
        <v>0</v>
      </c>
      <c r="M375" s="164" t="str">
        <f>'Data Input'!$B$10 &amp; FIXED('Data Input'!$B$11*L375)</f>
        <v>$0.00</v>
      </c>
      <c r="O375" s="65">
        <f t="shared" si="22"/>
        <v>0</v>
      </c>
    </row>
    <row r="376" spans="2:15" x14ac:dyDescent="0.25">
      <c r="B376" s="62">
        <v>373</v>
      </c>
      <c r="D376" s="177">
        <f>C376+'Data Input'!$J$13</f>
        <v>7</v>
      </c>
      <c r="I376" s="134">
        <f t="shared" si="20"/>
        <v>0</v>
      </c>
      <c r="K376" s="163">
        <f t="shared" si="21"/>
        <v>0</v>
      </c>
      <c r="M376" s="164" t="str">
        <f>'Data Input'!$B$10 &amp; FIXED('Data Input'!$B$11*L376)</f>
        <v>$0.00</v>
      </c>
      <c r="O376" s="65">
        <f t="shared" si="22"/>
        <v>0</v>
      </c>
    </row>
    <row r="377" spans="2:15" x14ac:dyDescent="0.25">
      <c r="B377" s="62">
        <v>374</v>
      </c>
      <c r="D377" s="177">
        <f>C377+'Data Input'!$J$13</f>
        <v>7</v>
      </c>
      <c r="I377" s="134">
        <f t="shared" si="20"/>
        <v>0</v>
      </c>
      <c r="K377" s="163">
        <f t="shared" si="21"/>
        <v>0</v>
      </c>
      <c r="M377" s="164" t="str">
        <f>'Data Input'!$B$10 &amp; FIXED('Data Input'!$B$11*L377)</f>
        <v>$0.00</v>
      </c>
      <c r="O377" s="65">
        <f t="shared" si="22"/>
        <v>0</v>
      </c>
    </row>
    <row r="378" spans="2:15" x14ac:dyDescent="0.25">
      <c r="B378" s="62">
        <v>375</v>
      </c>
      <c r="D378" s="177">
        <f>C378+'Data Input'!$J$13</f>
        <v>7</v>
      </c>
      <c r="I378" s="134">
        <f t="shared" si="20"/>
        <v>0</v>
      </c>
      <c r="K378" s="163">
        <f t="shared" si="21"/>
        <v>0</v>
      </c>
      <c r="M378" s="164" t="str">
        <f>'Data Input'!$B$10 &amp; FIXED('Data Input'!$B$11*L378)</f>
        <v>$0.00</v>
      </c>
      <c r="O378" s="65">
        <f t="shared" si="22"/>
        <v>0</v>
      </c>
    </row>
    <row r="379" spans="2:15" x14ac:dyDescent="0.25">
      <c r="B379" s="62">
        <v>376</v>
      </c>
      <c r="D379" s="177">
        <f>C379+'Data Input'!$J$13</f>
        <v>7</v>
      </c>
      <c r="I379" s="134">
        <f t="shared" si="20"/>
        <v>0</v>
      </c>
      <c r="K379" s="163">
        <f t="shared" si="21"/>
        <v>0</v>
      </c>
      <c r="M379" s="164" t="str">
        <f>'Data Input'!$B$10 &amp; FIXED('Data Input'!$B$11*L379)</f>
        <v>$0.00</v>
      </c>
      <c r="O379" s="65">
        <f t="shared" si="22"/>
        <v>0</v>
      </c>
    </row>
    <row r="380" spans="2:15" x14ac:dyDescent="0.25">
      <c r="B380" s="62">
        <v>377</v>
      </c>
      <c r="D380" s="177">
        <f>C380+'Data Input'!$J$13</f>
        <v>7</v>
      </c>
      <c r="I380" s="134">
        <f t="shared" si="20"/>
        <v>0</v>
      </c>
      <c r="K380" s="163">
        <f t="shared" si="21"/>
        <v>0</v>
      </c>
      <c r="M380" s="164" t="str">
        <f>'Data Input'!$B$10 &amp; FIXED('Data Input'!$B$11*L380)</f>
        <v>$0.00</v>
      </c>
      <c r="O380" s="65">
        <f t="shared" si="22"/>
        <v>0</v>
      </c>
    </row>
    <row r="381" spans="2:15" x14ac:dyDescent="0.25">
      <c r="B381" s="62">
        <v>378</v>
      </c>
      <c r="D381" s="177">
        <f>C381+'Data Input'!$J$13</f>
        <v>7</v>
      </c>
      <c r="I381" s="134">
        <f t="shared" si="20"/>
        <v>0</v>
      </c>
      <c r="K381" s="163">
        <f t="shared" si="21"/>
        <v>0</v>
      </c>
      <c r="M381" s="164" t="str">
        <f>'Data Input'!$B$10 &amp; FIXED('Data Input'!$B$11*L381)</f>
        <v>$0.00</v>
      </c>
      <c r="O381" s="65">
        <f t="shared" si="22"/>
        <v>0</v>
      </c>
    </row>
    <row r="382" spans="2:15" x14ac:dyDescent="0.25">
      <c r="B382" s="62">
        <v>379</v>
      </c>
      <c r="D382" s="177">
        <f>C382+'Data Input'!$J$13</f>
        <v>7</v>
      </c>
      <c r="I382" s="134">
        <f t="shared" si="20"/>
        <v>0</v>
      </c>
      <c r="K382" s="163">
        <f t="shared" si="21"/>
        <v>0</v>
      </c>
      <c r="M382" s="164" t="str">
        <f>'Data Input'!$B$10 &amp; FIXED('Data Input'!$B$11*L382)</f>
        <v>$0.00</v>
      </c>
      <c r="O382" s="65">
        <f t="shared" si="22"/>
        <v>0</v>
      </c>
    </row>
    <row r="383" spans="2:15" x14ac:dyDescent="0.25">
      <c r="B383" s="62">
        <v>380</v>
      </c>
      <c r="D383" s="177">
        <f>C383+'Data Input'!$J$13</f>
        <v>7</v>
      </c>
      <c r="I383" s="134">
        <f t="shared" si="20"/>
        <v>0</v>
      </c>
      <c r="K383" s="163">
        <f t="shared" si="21"/>
        <v>0</v>
      </c>
      <c r="M383" s="164" t="str">
        <f>'Data Input'!$B$10 &amp; FIXED('Data Input'!$B$11*L383)</f>
        <v>$0.00</v>
      </c>
      <c r="O383" s="65">
        <f t="shared" si="22"/>
        <v>0</v>
      </c>
    </row>
    <row r="384" spans="2:15" x14ac:dyDescent="0.25">
      <c r="B384" s="62">
        <v>381</v>
      </c>
      <c r="D384" s="177">
        <f>C384+'Data Input'!$J$13</f>
        <v>7</v>
      </c>
      <c r="I384" s="134">
        <f t="shared" si="20"/>
        <v>0</v>
      </c>
      <c r="K384" s="163">
        <f t="shared" si="21"/>
        <v>0</v>
      </c>
      <c r="M384" s="164" t="str">
        <f>'Data Input'!$B$10 &amp; FIXED('Data Input'!$B$11*L384)</f>
        <v>$0.00</v>
      </c>
      <c r="O384" s="65">
        <f t="shared" si="22"/>
        <v>0</v>
      </c>
    </row>
    <row r="385" spans="2:15" x14ac:dyDescent="0.25">
      <c r="B385" s="62">
        <v>382</v>
      </c>
      <c r="D385" s="177">
        <f>C385+'Data Input'!$J$13</f>
        <v>7</v>
      </c>
      <c r="I385" s="134">
        <f t="shared" si="20"/>
        <v>0</v>
      </c>
      <c r="K385" s="163">
        <f t="shared" si="21"/>
        <v>0</v>
      </c>
      <c r="M385" s="164" t="str">
        <f>'Data Input'!$B$10 &amp; FIXED('Data Input'!$B$11*L385)</f>
        <v>$0.00</v>
      </c>
      <c r="O385" s="65">
        <f t="shared" si="22"/>
        <v>0</v>
      </c>
    </row>
    <row r="386" spans="2:15" x14ac:dyDescent="0.25">
      <c r="B386" s="62">
        <v>383</v>
      </c>
      <c r="D386" s="177">
        <f>C386+'Data Input'!$J$13</f>
        <v>7</v>
      </c>
      <c r="I386" s="134">
        <f t="shared" si="20"/>
        <v>0</v>
      </c>
      <c r="K386" s="163">
        <f t="shared" si="21"/>
        <v>0</v>
      </c>
      <c r="M386" s="164" t="str">
        <f>'Data Input'!$B$10 &amp; FIXED('Data Input'!$B$11*L386)</f>
        <v>$0.00</v>
      </c>
      <c r="O386" s="65">
        <f t="shared" si="22"/>
        <v>0</v>
      </c>
    </row>
    <row r="387" spans="2:15" x14ac:dyDescent="0.25">
      <c r="B387" s="62">
        <v>384</v>
      </c>
      <c r="D387" s="177">
        <f>C387+'Data Input'!$J$13</f>
        <v>7</v>
      </c>
      <c r="I387" s="134">
        <f t="shared" si="20"/>
        <v>0</v>
      </c>
      <c r="K387" s="163">
        <f t="shared" si="21"/>
        <v>0</v>
      </c>
      <c r="M387" s="164" t="str">
        <f>'Data Input'!$B$10 &amp; FIXED('Data Input'!$B$11*L387)</f>
        <v>$0.00</v>
      </c>
      <c r="O387" s="65">
        <f t="shared" si="22"/>
        <v>0</v>
      </c>
    </row>
    <row r="388" spans="2:15" x14ac:dyDescent="0.25">
      <c r="B388" s="62">
        <v>385</v>
      </c>
      <c r="D388" s="177">
        <f>C388+'Data Input'!$J$13</f>
        <v>7</v>
      </c>
      <c r="I388" s="134">
        <f t="shared" si="20"/>
        <v>0</v>
      </c>
      <c r="K388" s="163">
        <f t="shared" si="21"/>
        <v>0</v>
      </c>
      <c r="M388" s="164" t="str">
        <f>'Data Input'!$B$10 &amp; FIXED('Data Input'!$B$11*L388)</f>
        <v>$0.00</v>
      </c>
      <c r="O388" s="65">
        <f t="shared" si="22"/>
        <v>0</v>
      </c>
    </row>
    <row r="389" spans="2:15" x14ac:dyDescent="0.25">
      <c r="B389" s="62">
        <v>386</v>
      </c>
      <c r="D389" s="177">
        <f>C389+'Data Input'!$J$13</f>
        <v>7</v>
      </c>
      <c r="I389" s="134">
        <f t="shared" si="20"/>
        <v>0</v>
      </c>
      <c r="K389" s="163">
        <f t="shared" si="21"/>
        <v>0</v>
      </c>
      <c r="M389" s="164" t="str">
        <f>'Data Input'!$B$10 &amp; FIXED('Data Input'!$B$11*L389)</f>
        <v>$0.00</v>
      </c>
      <c r="O389" s="65">
        <f t="shared" si="22"/>
        <v>0</v>
      </c>
    </row>
    <row r="390" spans="2:15" x14ac:dyDescent="0.25">
      <c r="B390" s="62">
        <v>387</v>
      </c>
      <c r="D390" s="177">
        <f>C390+'Data Input'!$J$13</f>
        <v>7</v>
      </c>
      <c r="I390" s="134">
        <f t="shared" si="20"/>
        <v>0</v>
      </c>
      <c r="K390" s="163">
        <f t="shared" si="21"/>
        <v>0</v>
      </c>
      <c r="M390" s="164" t="str">
        <f>'Data Input'!$B$10 &amp; FIXED('Data Input'!$B$11*L390)</f>
        <v>$0.00</v>
      </c>
      <c r="O390" s="65">
        <f t="shared" si="22"/>
        <v>0</v>
      </c>
    </row>
    <row r="391" spans="2:15" x14ac:dyDescent="0.25">
      <c r="B391" s="62">
        <v>388</v>
      </c>
      <c r="D391" s="177">
        <f>C391+'Data Input'!$J$13</f>
        <v>7</v>
      </c>
      <c r="I391" s="134">
        <f t="shared" si="20"/>
        <v>0</v>
      </c>
      <c r="K391" s="163">
        <f t="shared" si="21"/>
        <v>0</v>
      </c>
      <c r="M391" s="164" t="str">
        <f>'Data Input'!$B$10 &amp; FIXED('Data Input'!$B$11*L391)</f>
        <v>$0.00</v>
      </c>
      <c r="O391" s="65">
        <f t="shared" si="22"/>
        <v>0</v>
      </c>
    </row>
    <row r="392" spans="2:15" x14ac:dyDescent="0.25">
      <c r="B392" s="62">
        <v>389</v>
      </c>
      <c r="D392" s="177">
        <f>C392+'Data Input'!$J$13</f>
        <v>7</v>
      </c>
      <c r="I392" s="134">
        <f t="shared" si="20"/>
        <v>0</v>
      </c>
      <c r="K392" s="163">
        <f t="shared" si="21"/>
        <v>0</v>
      </c>
      <c r="M392" s="164" t="str">
        <f>'Data Input'!$B$10 &amp; FIXED('Data Input'!$B$11*L392)</f>
        <v>$0.00</v>
      </c>
      <c r="O392" s="65">
        <f t="shared" si="22"/>
        <v>0</v>
      </c>
    </row>
    <row r="393" spans="2:15" x14ac:dyDescent="0.25">
      <c r="B393" s="62">
        <v>390</v>
      </c>
      <c r="D393" s="177">
        <f>C393+'Data Input'!$J$13</f>
        <v>7</v>
      </c>
      <c r="I393" s="134">
        <f t="shared" si="20"/>
        <v>0</v>
      </c>
      <c r="K393" s="163">
        <f t="shared" si="21"/>
        <v>0</v>
      </c>
      <c r="M393" s="164" t="str">
        <f>'Data Input'!$B$10 &amp; FIXED('Data Input'!$B$11*L393)</f>
        <v>$0.00</v>
      </c>
      <c r="O393" s="65">
        <f t="shared" si="22"/>
        <v>0</v>
      </c>
    </row>
    <row r="394" spans="2:15" x14ac:dyDescent="0.25">
      <c r="B394" s="62">
        <v>391</v>
      </c>
      <c r="D394" s="177">
        <f>C394+'Data Input'!$J$13</f>
        <v>7</v>
      </c>
      <c r="I394" s="134">
        <f t="shared" si="20"/>
        <v>0</v>
      </c>
      <c r="K394" s="163">
        <f t="shared" si="21"/>
        <v>0</v>
      </c>
      <c r="M394" s="164" t="str">
        <f>'Data Input'!$B$10 &amp; FIXED('Data Input'!$B$11*L394)</f>
        <v>$0.00</v>
      </c>
      <c r="O394" s="65">
        <f t="shared" si="22"/>
        <v>0</v>
      </c>
    </row>
    <row r="395" spans="2:15" x14ac:dyDescent="0.25">
      <c r="B395" s="62">
        <v>392</v>
      </c>
      <c r="D395" s="177">
        <f>C395+'Data Input'!$J$13</f>
        <v>7</v>
      </c>
      <c r="I395" s="134">
        <f t="shared" si="20"/>
        <v>0</v>
      </c>
      <c r="K395" s="163">
        <f t="shared" si="21"/>
        <v>0</v>
      </c>
      <c r="M395" s="164" t="str">
        <f>'Data Input'!$B$10 &amp; FIXED('Data Input'!$B$11*L395)</f>
        <v>$0.00</v>
      </c>
      <c r="O395" s="65">
        <f t="shared" si="22"/>
        <v>0</v>
      </c>
    </row>
    <row r="396" spans="2:15" x14ac:dyDescent="0.25">
      <c r="B396" s="62">
        <v>393</v>
      </c>
      <c r="D396" s="177">
        <f>C396+'Data Input'!$J$13</f>
        <v>7</v>
      </c>
      <c r="I396" s="134">
        <f t="shared" si="20"/>
        <v>0</v>
      </c>
      <c r="K396" s="163">
        <f t="shared" si="21"/>
        <v>0</v>
      </c>
      <c r="M396" s="164" t="str">
        <f>'Data Input'!$B$10 &amp; FIXED('Data Input'!$B$11*L396)</f>
        <v>$0.00</v>
      </c>
      <c r="O396" s="65">
        <f t="shared" si="22"/>
        <v>0</v>
      </c>
    </row>
    <row r="397" spans="2:15" x14ac:dyDescent="0.25">
      <c r="B397" s="62">
        <v>394</v>
      </c>
      <c r="D397" s="177">
        <f>C397+'Data Input'!$J$13</f>
        <v>7</v>
      </c>
      <c r="I397" s="134">
        <f t="shared" si="20"/>
        <v>0</v>
      </c>
      <c r="K397" s="163">
        <f t="shared" si="21"/>
        <v>0</v>
      </c>
      <c r="M397" s="164" t="str">
        <f>'Data Input'!$B$10 &amp; FIXED('Data Input'!$B$11*L397)</f>
        <v>$0.00</v>
      </c>
      <c r="O397" s="65">
        <f t="shared" si="22"/>
        <v>0</v>
      </c>
    </row>
    <row r="398" spans="2:15" x14ac:dyDescent="0.25">
      <c r="B398" s="62">
        <v>395</v>
      </c>
      <c r="D398" s="177">
        <f>C398+'Data Input'!$J$13</f>
        <v>7</v>
      </c>
      <c r="I398" s="134">
        <f t="shared" si="20"/>
        <v>0</v>
      </c>
      <c r="K398" s="163">
        <f t="shared" si="21"/>
        <v>0</v>
      </c>
      <c r="M398" s="164" t="str">
        <f>'Data Input'!$B$10 &amp; FIXED('Data Input'!$B$11*L398)</f>
        <v>$0.00</v>
      </c>
      <c r="O398" s="65">
        <f t="shared" si="22"/>
        <v>0</v>
      </c>
    </row>
    <row r="399" spans="2:15" x14ac:dyDescent="0.25">
      <c r="B399" s="62">
        <v>396</v>
      </c>
      <c r="D399" s="177">
        <f>C399+'Data Input'!$J$13</f>
        <v>7</v>
      </c>
      <c r="I399" s="134">
        <f t="shared" si="20"/>
        <v>0</v>
      </c>
      <c r="K399" s="163">
        <f t="shared" si="21"/>
        <v>0</v>
      </c>
      <c r="M399" s="164" t="str">
        <f>'Data Input'!$B$10 &amp; FIXED('Data Input'!$B$11*L399)</f>
        <v>$0.00</v>
      </c>
      <c r="O399" s="65">
        <f t="shared" si="22"/>
        <v>0</v>
      </c>
    </row>
    <row r="400" spans="2:15" x14ac:dyDescent="0.25">
      <c r="B400" s="62">
        <v>397</v>
      </c>
      <c r="D400" s="177">
        <f>C400+'Data Input'!$J$13</f>
        <v>7</v>
      </c>
      <c r="I400" s="134">
        <f t="shared" si="20"/>
        <v>0</v>
      </c>
      <c r="K400" s="163">
        <f t="shared" si="21"/>
        <v>0</v>
      </c>
      <c r="M400" s="164" t="str">
        <f>'Data Input'!$B$10 &amp; FIXED('Data Input'!$B$11*L400)</f>
        <v>$0.00</v>
      </c>
      <c r="O400" s="65">
        <f t="shared" si="22"/>
        <v>0</v>
      </c>
    </row>
    <row r="401" spans="2:15" x14ac:dyDescent="0.25">
      <c r="B401" s="62">
        <v>398</v>
      </c>
      <c r="D401" s="177">
        <f>C401+'Data Input'!$J$13</f>
        <v>7</v>
      </c>
      <c r="I401" s="134">
        <f t="shared" si="20"/>
        <v>0</v>
      </c>
      <c r="K401" s="163">
        <f t="shared" si="21"/>
        <v>0</v>
      </c>
      <c r="M401" s="164" t="str">
        <f>'Data Input'!$B$10 &amp; FIXED('Data Input'!$B$11*L401)</f>
        <v>$0.00</v>
      </c>
      <c r="O401" s="65">
        <f t="shared" si="22"/>
        <v>0</v>
      </c>
    </row>
    <row r="402" spans="2:15" x14ac:dyDescent="0.25">
      <c r="B402" s="62">
        <v>399</v>
      </c>
      <c r="D402" s="177">
        <f>C402+'Data Input'!$J$13</f>
        <v>7</v>
      </c>
      <c r="I402" s="134">
        <f t="shared" si="20"/>
        <v>0</v>
      </c>
      <c r="K402" s="163">
        <f t="shared" si="21"/>
        <v>0</v>
      </c>
      <c r="M402" s="164" t="str">
        <f>'Data Input'!$B$10 &amp; FIXED('Data Input'!$B$11*L402)</f>
        <v>$0.00</v>
      </c>
      <c r="O402" s="65">
        <f t="shared" si="22"/>
        <v>0</v>
      </c>
    </row>
    <row r="403" spans="2:15" x14ac:dyDescent="0.25">
      <c r="B403" s="62">
        <v>400</v>
      </c>
      <c r="D403" s="177">
        <f>C403+'Data Input'!$J$13</f>
        <v>7</v>
      </c>
      <c r="I403" s="134">
        <f t="shared" si="20"/>
        <v>0</v>
      </c>
      <c r="K403" s="163">
        <f t="shared" si="21"/>
        <v>0</v>
      </c>
      <c r="M403" s="164" t="str">
        <f>'Data Input'!$B$10 &amp; FIXED('Data Input'!$B$11*L403)</f>
        <v>$0.00</v>
      </c>
      <c r="O403" s="65">
        <f t="shared" si="22"/>
        <v>0</v>
      </c>
    </row>
    <row r="404" spans="2:15" x14ac:dyDescent="0.25">
      <c r="B404" s="62">
        <v>401</v>
      </c>
      <c r="D404" s="177">
        <f>C404+'Data Input'!$J$13</f>
        <v>7</v>
      </c>
      <c r="I404" s="134">
        <f t="shared" ref="I404:I467" si="23">G404*H404</f>
        <v>0</v>
      </c>
      <c r="K404" s="163">
        <f t="shared" ref="K404:K467" si="24">I404-J404</f>
        <v>0</v>
      </c>
      <c r="M404" s="164" t="str">
        <f>'Data Input'!$B$10 &amp; FIXED('Data Input'!$B$11*L404)</f>
        <v>$0.00</v>
      </c>
      <c r="O404" s="65">
        <f t="shared" ref="O404:O467" si="25">IFERROR((N404-G404)/G404,0)</f>
        <v>0</v>
      </c>
    </row>
    <row r="405" spans="2:15" x14ac:dyDescent="0.25">
      <c r="B405" s="62">
        <v>402</v>
      </c>
      <c r="D405" s="177">
        <f>C405+'Data Input'!$J$13</f>
        <v>7</v>
      </c>
      <c r="I405" s="134">
        <f t="shared" si="23"/>
        <v>0</v>
      </c>
      <c r="K405" s="163">
        <f t="shared" si="24"/>
        <v>0</v>
      </c>
      <c r="M405" s="164" t="str">
        <f>'Data Input'!$B$10 &amp; FIXED('Data Input'!$B$11*L405)</f>
        <v>$0.00</v>
      </c>
      <c r="O405" s="65">
        <f t="shared" si="25"/>
        <v>0</v>
      </c>
    </row>
    <row r="406" spans="2:15" x14ac:dyDescent="0.25">
      <c r="B406" s="62">
        <v>403</v>
      </c>
      <c r="D406" s="177">
        <f>C406+'Data Input'!$J$13</f>
        <v>7</v>
      </c>
      <c r="I406" s="134">
        <f t="shared" si="23"/>
        <v>0</v>
      </c>
      <c r="K406" s="163">
        <f t="shared" si="24"/>
        <v>0</v>
      </c>
      <c r="M406" s="164" t="str">
        <f>'Data Input'!$B$10 &amp; FIXED('Data Input'!$B$11*L406)</f>
        <v>$0.00</v>
      </c>
      <c r="O406" s="65">
        <f t="shared" si="25"/>
        <v>0</v>
      </c>
    </row>
    <row r="407" spans="2:15" x14ac:dyDescent="0.25">
      <c r="B407" s="62">
        <v>404</v>
      </c>
      <c r="D407" s="177">
        <f>C407+'Data Input'!$J$13</f>
        <v>7</v>
      </c>
      <c r="I407" s="134">
        <f t="shared" si="23"/>
        <v>0</v>
      </c>
      <c r="K407" s="163">
        <f t="shared" si="24"/>
        <v>0</v>
      </c>
      <c r="M407" s="164" t="str">
        <f>'Data Input'!$B$10 &amp; FIXED('Data Input'!$B$11*L407)</f>
        <v>$0.00</v>
      </c>
      <c r="O407" s="65">
        <f t="shared" si="25"/>
        <v>0</v>
      </c>
    </row>
    <row r="408" spans="2:15" x14ac:dyDescent="0.25">
      <c r="B408" s="62">
        <v>405</v>
      </c>
      <c r="D408" s="177">
        <f>C408+'Data Input'!$J$13</f>
        <v>7</v>
      </c>
      <c r="I408" s="134">
        <f t="shared" si="23"/>
        <v>0</v>
      </c>
      <c r="K408" s="163">
        <f t="shared" si="24"/>
        <v>0</v>
      </c>
      <c r="M408" s="164" t="str">
        <f>'Data Input'!$B$10 &amp; FIXED('Data Input'!$B$11*L408)</f>
        <v>$0.00</v>
      </c>
      <c r="O408" s="65">
        <f t="shared" si="25"/>
        <v>0</v>
      </c>
    </row>
    <row r="409" spans="2:15" x14ac:dyDescent="0.25">
      <c r="B409" s="62">
        <v>406</v>
      </c>
      <c r="D409" s="177">
        <f>C409+'Data Input'!$J$13</f>
        <v>7</v>
      </c>
      <c r="I409" s="134">
        <f t="shared" si="23"/>
        <v>0</v>
      </c>
      <c r="K409" s="163">
        <f t="shared" si="24"/>
        <v>0</v>
      </c>
      <c r="M409" s="164" t="str">
        <f>'Data Input'!$B$10 &amp; FIXED('Data Input'!$B$11*L409)</f>
        <v>$0.00</v>
      </c>
      <c r="O409" s="65">
        <f t="shared" si="25"/>
        <v>0</v>
      </c>
    </row>
    <row r="410" spans="2:15" x14ac:dyDescent="0.25">
      <c r="B410" s="62">
        <v>407</v>
      </c>
      <c r="D410" s="177">
        <f>C410+'Data Input'!$J$13</f>
        <v>7</v>
      </c>
      <c r="I410" s="134">
        <f t="shared" si="23"/>
        <v>0</v>
      </c>
      <c r="K410" s="163">
        <f t="shared" si="24"/>
        <v>0</v>
      </c>
      <c r="M410" s="164" t="str">
        <f>'Data Input'!$B$10 &amp; FIXED('Data Input'!$B$11*L410)</f>
        <v>$0.00</v>
      </c>
      <c r="O410" s="65">
        <f t="shared" si="25"/>
        <v>0</v>
      </c>
    </row>
    <row r="411" spans="2:15" x14ac:dyDescent="0.25">
      <c r="B411" s="62">
        <v>408</v>
      </c>
      <c r="D411" s="177">
        <f>C411+'Data Input'!$J$13</f>
        <v>7</v>
      </c>
      <c r="I411" s="134">
        <f t="shared" si="23"/>
        <v>0</v>
      </c>
      <c r="K411" s="163">
        <f t="shared" si="24"/>
        <v>0</v>
      </c>
      <c r="M411" s="164" t="str">
        <f>'Data Input'!$B$10 &amp; FIXED('Data Input'!$B$11*L411)</f>
        <v>$0.00</v>
      </c>
      <c r="O411" s="65">
        <f t="shared" si="25"/>
        <v>0</v>
      </c>
    </row>
    <row r="412" spans="2:15" x14ac:dyDescent="0.25">
      <c r="B412" s="62">
        <v>409</v>
      </c>
      <c r="D412" s="177">
        <f>C412+'Data Input'!$J$13</f>
        <v>7</v>
      </c>
      <c r="I412" s="134">
        <f t="shared" si="23"/>
        <v>0</v>
      </c>
      <c r="K412" s="163">
        <f t="shared" si="24"/>
        <v>0</v>
      </c>
      <c r="M412" s="164" t="str">
        <f>'Data Input'!$B$10 &amp; FIXED('Data Input'!$B$11*L412)</f>
        <v>$0.00</v>
      </c>
      <c r="O412" s="65">
        <f t="shared" si="25"/>
        <v>0</v>
      </c>
    </row>
    <row r="413" spans="2:15" x14ac:dyDescent="0.25">
      <c r="B413" s="62">
        <v>410</v>
      </c>
      <c r="D413" s="177">
        <f>C413+'Data Input'!$J$13</f>
        <v>7</v>
      </c>
      <c r="I413" s="134">
        <f t="shared" si="23"/>
        <v>0</v>
      </c>
      <c r="K413" s="163">
        <f t="shared" si="24"/>
        <v>0</v>
      </c>
      <c r="M413" s="164" t="str">
        <f>'Data Input'!$B$10 &amp; FIXED('Data Input'!$B$11*L413)</f>
        <v>$0.00</v>
      </c>
      <c r="O413" s="65">
        <f t="shared" si="25"/>
        <v>0</v>
      </c>
    </row>
    <row r="414" spans="2:15" x14ac:dyDescent="0.25">
      <c r="B414" s="62">
        <v>411</v>
      </c>
      <c r="D414" s="177">
        <f>C414+'Data Input'!$J$13</f>
        <v>7</v>
      </c>
      <c r="I414" s="134">
        <f t="shared" si="23"/>
        <v>0</v>
      </c>
      <c r="K414" s="163">
        <f t="shared" si="24"/>
        <v>0</v>
      </c>
      <c r="M414" s="164" t="str">
        <f>'Data Input'!$B$10 &amp; FIXED('Data Input'!$B$11*L414)</f>
        <v>$0.00</v>
      </c>
      <c r="O414" s="65">
        <f t="shared" si="25"/>
        <v>0</v>
      </c>
    </row>
    <row r="415" spans="2:15" x14ac:dyDescent="0.25">
      <c r="B415" s="62">
        <v>412</v>
      </c>
      <c r="D415" s="177">
        <f>C415+'Data Input'!$J$13</f>
        <v>7</v>
      </c>
      <c r="I415" s="134">
        <f t="shared" si="23"/>
        <v>0</v>
      </c>
      <c r="K415" s="163">
        <f t="shared" si="24"/>
        <v>0</v>
      </c>
      <c r="M415" s="164" t="str">
        <f>'Data Input'!$B$10 &amp; FIXED('Data Input'!$B$11*L415)</f>
        <v>$0.00</v>
      </c>
      <c r="O415" s="65">
        <f t="shared" si="25"/>
        <v>0</v>
      </c>
    </row>
    <row r="416" spans="2:15" x14ac:dyDescent="0.25">
      <c r="B416" s="62">
        <v>413</v>
      </c>
      <c r="D416" s="177">
        <f>C416+'Data Input'!$J$13</f>
        <v>7</v>
      </c>
      <c r="I416" s="134">
        <f t="shared" si="23"/>
        <v>0</v>
      </c>
      <c r="K416" s="163">
        <f t="shared" si="24"/>
        <v>0</v>
      </c>
      <c r="M416" s="164" t="str">
        <f>'Data Input'!$B$10 &amp; FIXED('Data Input'!$B$11*L416)</f>
        <v>$0.00</v>
      </c>
      <c r="O416" s="65">
        <f t="shared" si="25"/>
        <v>0</v>
      </c>
    </row>
    <row r="417" spans="2:15" x14ac:dyDescent="0.25">
      <c r="B417" s="62">
        <v>414</v>
      </c>
      <c r="D417" s="177">
        <f>C417+'Data Input'!$J$13</f>
        <v>7</v>
      </c>
      <c r="I417" s="134">
        <f t="shared" si="23"/>
        <v>0</v>
      </c>
      <c r="K417" s="163">
        <f t="shared" si="24"/>
        <v>0</v>
      </c>
      <c r="M417" s="164" t="str">
        <f>'Data Input'!$B$10 &amp; FIXED('Data Input'!$B$11*L417)</f>
        <v>$0.00</v>
      </c>
      <c r="O417" s="65">
        <f t="shared" si="25"/>
        <v>0</v>
      </c>
    </row>
    <row r="418" spans="2:15" x14ac:dyDescent="0.25">
      <c r="B418" s="62">
        <v>415</v>
      </c>
      <c r="D418" s="177">
        <f>C418+'Data Input'!$J$13</f>
        <v>7</v>
      </c>
      <c r="I418" s="134">
        <f t="shared" si="23"/>
        <v>0</v>
      </c>
      <c r="K418" s="163">
        <f t="shared" si="24"/>
        <v>0</v>
      </c>
      <c r="M418" s="164" t="str">
        <f>'Data Input'!$B$10 &amp; FIXED('Data Input'!$B$11*L418)</f>
        <v>$0.00</v>
      </c>
      <c r="O418" s="65">
        <f t="shared" si="25"/>
        <v>0</v>
      </c>
    </row>
    <row r="419" spans="2:15" x14ac:dyDescent="0.25">
      <c r="B419" s="62">
        <v>416</v>
      </c>
      <c r="D419" s="177">
        <f>C419+'Data Input'!$J$13</f>
        <v>7</v>
      </c>
      <c r="I419" s="134">
        <f t="shared" si="23"/>
        <v>0</v>
      </c>
      <c r="K419" s="163">
        <f t="shared" si="24"/>
        <v>0</v>
      </c>
      <c r="M419" s="164" t="str">
        <f>'Data Input'!$B$10 &amp; FIXED('Data Input'!$B$11*L419)</f>
        <v>$0.00</v>
      </c>
      <c r="O419" s="65">
        <f t="shared" si="25"/>
        <v>0</v>
      </c>
    </row>
    <row r="420" spans="2:15" x14ac:dyDescent="0.25">
      <c r="B420" s="62">
        <v>417</v>
      </c>
      <c r="D420" s="177">
        <f>C420+'Data Input'!$J$13</f>
        <v>7</v>
      </c>
      <c r="I420" s="134">
        <f t="shared" si="23"/>
        <v>0</v>
      </c>
      <c r="K420" s="163">
        <f t="shared" si="24"/>
        <v>0</v>
      </c>
      <c r="M420" s="164" t="str">
        <f>'Data Input'!$B$10 &amp; FIXED('Data Input'!$B$11*L420)</f>
        <v>$0.00</v>
      </c>
      <c r="O420" s="65">
        <f t="shared" si="25"/>
        <v>0</v>
      </c>
    </row>
    <row r="421" spans="2:15" x14ac:dyDescent="0.25">
      <c r="B421" s="62">
        <v>418</v>
      </c>
      <c r="D421" s="177">
        <f>C421+'Data Input'!$J$13</f>
        <v>7</v>
      </c>
      <c r="I421" s="134">
        <f t="shared" si="23"/>
        <v>0</v>
      </c>
      <c r="K421" s="163">
        <f t="shared" si="24"/>
        <v>0</v>
      </c>
      <c r="M421" s="164" t="str">
        <f>'Data Input'!$B$10 &amp; FIXED('Data Input'!$B$11*L421)</f>
        <v>$0.00</v>
      </c>
      <c r="O421" s="65">
        <f t="shared" si="25"/>
        <v>0</v>
      </c>
    </row>
    <row r="422" spans="2:15" x14ac:dyDescent="0.25">
      <c r="B422" s="62">
        <v>419</v>
      </c>
      <c r="D422" s="177">
        <f>C422+'Data Input'!$J$13</f>
        <v>7</v>
      </c>
      <c r="I422" s="134">
        <f t="shared" si="23"/>
        <v>0</v>
      </c>
      <c r="K422" s="163">
        <f t="shared" si="24"/>
        <v>0</v>
      </c>
      <c r="M422" s="164" t="str">
        <f>'Data Input'!$B$10 &amp; FIXED('Data Input'!$B$11*L422)</f>
        <v>$0.00</v>
      </c>
      <c r="O422" s="65">
        <f t="shared" si="25"/>
        <v>0</v>
      </c>
    </row>
    <row r="423" spans="2:15" x14ac:dyDescent="0.25">
      <c r="B423" s="62">
        <v>420</v>
      </c>
      <c r="D423" s="177">
        <f>C423+'Data Input'!$J$13</f>
        <v>7</v>
      </c>
      <c r="I423" s="134">
        <f t="shared" si="23"/>
        <v>0</v>
      </c>
      <c r="K423" s="163">
        <f t="shared" si="24"/>
        <v>0</v>
      </c>
      <c r="M423" s="164" t="str">
        <f>'Data Input'!$B$10 &amp; FIXED('Data Input'!$B$11*L423)</f>
        <v>$0.00</v>
      </c>
      <c r="O423" s="65">
        <f t="shared" si="25"/>
        <v>0</v>
      </c>
    </row>
    <row r="424" spans="2:15" x14ac:dyDescent="0.25">
      <c r="B424" s="62">
        <v>421</v>
      </c>
      <c r="D424" s="177">
        <f>C424+'Data Input'!$J$13</f>
        <v>7</v>
      </c>
      <c r="I424" s="134">
        <f t="shared" si="23"/>
        <v>0</v>
      </c>
      <c r="K424" s="163">
        <f t="shared" si="24"/>
        <v>0</v>
      </c>
      <c r="M424" s="164" t="str">
        <f>'Data Input'!$B$10 &amp; FIXED('Data Input'!$B$11*L424)</f>
        <v>$0.00</v>
      </c>
      <c r="O424" s="65">
        <f t="shared" si="25"/>
        <v>0</v>
      </c>
    </row>
    <row r="425" spans="2:15" x14ac:dyDescent="0.25">
      <c r="B425" s="62">
        <v>422</v>
      </c>
      <c r="D425" s="177">
        <f>C425+'Data Input'!$J$13</f>
        <v>7</v>
      </c>
      <c r="I425" s="134">
        <f t="shared" si="23"/>
        <v>0</v>
      </c>
      <c r="K425" s="163">
        <f t="shared" si="24"/>
        <v>0</v>
      </c>
      <c r="M425" s="164" t="str">
        <f>'Data Input'!$B$10 &amp; FIXED('Data Input'!$B$11*L425)</f>
        <v>$0.00</v>
      </c>
      <c r="O425" s="65">
        <f t="shared" si="25"/>
        <v>0</v>
      </c>
    </row>
    <row r="426" spans="2:15" x14ac:dyDescent="0.25">
      <c r="B426" s="62">
        <v>423</v>
      </c>
      <c r="D426" s="177">
        <f>C426+'Data Input'!$J$13</f>
        <v>7</v>
      </c>
      <c r="I426" s="134">
        <f t="shared" si="23"/>
        <v>0</v>
      </c>
      <c r="K426" s="163">
        <f t="shared" si="24"/>
        <v>0</v>
      </c>
      <c r="M426" s="164" t="str">
        <f>'Data Input'!$B$10 &amp; FIXED('Data Input'!$B$11*L426)</f>
        <v>$0.00</v>
      </c>
      <c r="O426" s="65">
        <f t="shared" si="25"/>
        <v>0</v>
      </c>
    </row>
    <row r="427" spans="2:15" x14ac:dyDescent="0.25">
      <c r="B427" s="62">
        <v>424</v>
      </c>
      <c r="D427" s="177">
        <f>C427+'Data Input'!$J$13</f>
        <v>7</v>
      </c>
      <c r="I427" s="134">
        <f t="shared" si="23"/>
        <v>0</v>
      </c>
      <c r="K427" s="163">
        <f t="shared" si="24"/>
        <v>0</v>
      </c>
      <c r="M427" s="164" t="str">
        <f>'Data Input'!$B$10 &amp; FIXED('Data Input'!$B$11*L427)</f>
        <v>$0.00</v>
      </c>
      <c r="O427" s="65">
        <f t="shared" si="25"/>
        <v>0</v>
      </c>
    </row>
    <row r="428" spans="2:15" x14ac:dyDescent="0.25">
      <c r="B428" s="62">
        <v>425</v>
      </c>
      <c r="D428" s="177">
        <f>C428+'Data Input'!$J$13</f>
        <v>7</v>
      </c>
      <c r="I428" s="134">
        <f t="shared" si="23"/>
        <v>0</v>
      </c>
      <c r="K428" s="163">
        <f t="shared" si="24"/>
        <v>0</v>
      </c>
      <c r="M428" s="164" t="str">
        <f>'Data Input'!$B$10 &amp; FIXED('Data Input'!$B$11*L428)</f>
        <v>$0.00</v>
      </c>
      <c r="O428" s="65">
        <f t="shared" si="25"/>
        <v>0</v>
      </c>
    </row>
    <row r="429" spans="2:15" x14ac:dyDescent="0.25">
      <c r="B429" s="62">
        <v>426</v>
      </c>
      <c r="D429" s="177">
        <f>C429+'Data Input'!$J$13</f>
        <v>7</v>
      </c>
      <c r="I429" s="134">
        <f t="shared" si="23"/>
        <v>0</v>
      </c>
      <c r="K429" s="163">
        <f t="shared" si="24"/>
        <v>0</v>
      </c>
      <c r="M429" s="164" t="str">
        <f>'Data Input'!$B$10 &amp; FIXED('Data Input'!$B$11*L429)</f>
        <v>$0.00</v>
      </c>
      <c r="O429" s="65">
        <f t="shared" si="25"/>
        <v>0</v>
      </c>
    </row>
    <row r="430" spans="2:15" x14ac:dyDescent="0.25">
      <c r="B430" s="62">
        <v>427</v>
      </c>
      <c r="D430" s="177">
        <f>C430+'Data Input'!$J$13</f>
        <v>7</v>
      </c>
      <c r="I430" s="134">
        <f t="shared" si="23"/>
        <v>0</v>
      </c>
      <c r="K430" s="163">
        <f t="shared" si="24"/>
        <v>0</v>
      </c>
      <c r="M430" s="164" t="str">
        <f>'Data Input'!$B$10 &amp; FIXED('Data Input'!$B$11*L430)</f>
        <v>$0.00</v>
      </c>
      <c r="O430" s="65">
        <f t="shared" si="25"/>
        <v>0</v>
      </c>
    </row>
    <row r="431" spans="2:15" x14ac:dyDescent="0.25">
      <c r="B431" s="62">
        <v>428</v>
      </c>
      <c r="D431" s="177">
        <f>C431+'Data Input'!$J$13</f>
        <v>7</v>
      </c>
      <c r="I431" s="134">
        <f t="shared" si="23"/>
        <v>0</v>
      </c>
      <c r="K431" s="163">
        <f t="shared" si="24"/>
        <v>0</v>
      </c>
      <c r="M431" s="164" t="str">
        <f>'Data Input'!$B$10 &amp; FIXED('Data Input'!$B$11*L431)</f>
        <v>$0.00</v>
      </c>
      <c r="O431" s="65">
        <f t="shared" si="25"/>
        <v>0</v>
      </c>
    </row>
    <row r="432" spans="2:15" x14ac:dyDescent="0.25">
      <c r="B432" s="62">
        <v>429</v>
      </c>
      <c r="D432" s="177">
        <f>C432+'Data Input'!$J$13</f>
        <v>7</v>
      </c>
      <c r="I432" s="134">
        <f t="shared" si="23"/>
        <v>0</v>
      </c>
      <c r="K432" s="163">
        <f t="shared" si="24"/>
        <v>0</v>
      </c>
      <c r="M432" s="164" t="str">
        <f>'Data Input'!$B$10 &amp; FIXED('Data Input'!$B$11*L432)</f>
        <v>$0.00</v>
      </c>
      <c r="O432" s="65">
        <f t="shared" si="25"/>
        <v>0</v>
      </c>
    </row>
    <row r="433" spans="2:15" x14ac:dyDescent="0.25">
      <c r="B433" s="62">
        <v>430</v>
      </c>
      <c r="D433" s="177">
        <f>C433+'Data Input'!$J$13</f>
        <v>7</v>
      </c>
      <c r="I433" s="134">
        <f t="shared" si="23"/>
        <v>0</v>
      </c>
      <c r="K433" s="163">
        <f t="shared" si="24"/>
        <v>0</v>
      </c>
      <c r="M433" s="164" t="str">
        <f>'Data Input'!$B$10 &amp; FIXED('Data Input'!$B$11*L433)</f>
        <v>$0.00</v>
      </c>
      <c r="O433" s="65">
        <f t="shared" si="25"/>
        <v>0</v>
      </c>
    </row>
    <row r="434" spans="2:15" x14ac:dyDescent="0.25">
      <c r="B434" s="62">
        <v>431</v>
      </c>
      <c r="D434" s="177">
        <f>C434+'Data Input'!$J$13</f>
        <v>7</v>
      </c>
      <c r="I434" s="134">
        <f t="shared" si="23"/>
        <v>0</v>
      </c>
      <c r="K434" s="163">
        <f t="shared" si="24"/>
        <v>0</v>
      </c>
      <c r="M434" s="164" t="str">
        <f>'Data Input'!$B$10 &amp; FIXED('Data Input'!$B$11*L434)</f>
        <v>$0.00</v>
      </c>
      <c r="O434" s="65">
        <f t="shared" si="25"/>
        <v>0</v>
      </c>
    </row>
    <row r="435" spans="2:15" x14ac:dyDescent="0.25">
      <c r="B435" s="62">
        <v>432</v>
      </c>
      <c r="D435" s="177">
        <f>C435+'Data Input'!$J$13</f>
        <v>7</v>
      </c>
      <c r="I435" s="134">
        <f t="shared" si="23"/>
        <v>0</v>
      </c>
      <c r="K435" s="163">
        <f t="shared" si="24"/>
        <v>0</v>
      </c>
      <c r="M435" s="164" t="str">
        <f>'Data Input'!$B$10 &amp; FIXED('Data Input'!$B$11*L435)</f>
        <v>$0.00</v>
      </c>
      <c r="O435" s="65">
        <f t="shared" si="25"/>
        <v>0</v>
      </c>
    </row>
    <row r="436" spans="2:15" x14ac:dyDescent="0.25">
      <c r="B436" s="62">
        <v>433</v>
      </c>
      <c r="D436" s="177">
        <f>C436+'Data Input'!$J$13</f>
        <v>7</v>
      </c>
      <c r="I436" s="134">
        <f t="shared" si="23"/>
        <v>0</v>
      </c>
      <c r="K436" s="163">
        <f t="shared" si="24"/>
        <v>0</v>
      </c>
      <c r="M436" s="164" t="str">
        <f>'Data Input'!$B$10 &amp; FIXED('Data Input'!$B$11*L436)</f>
        <v>$0.00</v>
      </c>
      <c r="O436" s="65">
        <f t="shared" si="25"/>
        <v>0</v>
      </c>
    </row>
    <row r="437" spans="2:15" x14ac:dyDescent="0.25">
      <c r="B437" s="62">
        <v>434</v>
      </c>
      <c r="D437" s="177">
        <f>C437+'Data Input'!$J$13</f>
        <v>7</v>
      </c>
      <c r="I437" s="134">
        <f t="shared" si="23"/>
        <v>0</v>
      </c>
      <c r="K437" s="163">
        <f t="shared" si="24"/>
        <v>0</v>
      </c>
      <c r="M437" s="164" t="str">
        <f>'Data Input'!$B$10 &amp; FIXED('Data Input'!$B$11*L437)</f>
        <v>$0.00</v>
      </c>
      <c r="O437" s="65">
        <f t="shared" si="25"/>
        <v>0</v>
      </c>
    </row>
    <row r="438" spans="2:15" x14ac:dyDescent="0.25">
      <c r="B438" s="62">
        <v>435</v>
      </c>
      <c r="D438" s="177">
        <f>C438+'Data Input'!$J$13</f>
        <v>7</v>
      </c>
      <c r="I438" s="134">
        <f t="shared" si="23"/>
        <v>0</v>
      </c>
      <c r="K438" s="163">
        <f t="shared" si="24"/>
        <v>0</v>
      </c>
      <c r="M438" s="164" t="str">
        <f>'Data Input'!$B$10 &amp; FIXED('Data Input'!$B$11*L438)</f>
        <v>$0.00</v>
      </c>
      <c r="O438" s="65">
        <f t="shared" si="25"/>
        <v>0</v>
      </c>
    </row>
    <row r="439" spans="2:15" x14ac:dyDescent="0.25">
      <c r="B439" s="62">
        <v>436</v>
      </c>
      <c r="D439" s="177">
        <f>C439+'Data Input'!$J$13</f>
        <v>7</v>
      </c>
      <c r="I439" s="134">
        <f t="shared" si="23"/>
        <v>0</v>
      </c>
      <c r="K439" s="163">
        <f t="shared" si="24"/>
        <v>0</v>
      </c>
      <c r="M439" s="164" t="str">
        <f>'Data Input'!$B$10 &amp; FIXED('Data Input'!$B$11*L439)</f>
        <v>$0.00</v>
      </c>
      <c r="O439" s="65">
        <f t="shared" si="25"/>
        <v>0</v>
      </c>
    </row>
    <row r="440" spans="2:15" x14ac:dyDescent="0.25">
      <c r="B440" s="62">
        <v>437</v>
      </c>
      <c r="D440" s="177">
        <f>C440+'Data Input'!$J$13</f>
        <v>7</v>
      </c>
      <c r="I440" s="134">
        <f t="shared" si="23"/>
        <v>0</v>
      </c>
      <c r="K440" s="163">
        <f t="shared" si="24"/>
        <v>0</v>
      </c>
      <c r="M440" s="164" t="str">
        <f>'Data Input'!$B$10 &amp; FIXED('Data Input'!$B$11*L440)</f>
        <v>$0.00</v>
      </c>
      <c r="O440" s="65">
        <f t="shared" si="25"/>
        <v>0</v>
      </c>
    </row>
    <row r="441" spans="2:15" x14ac:dyDescent="0.25">
      <c r="B441" s="62">
        <v>438</v>
      </c>
      <c r="D441" s="177">
        <f>C441+'Data Input'!$J$13</f>
        <v>7</v>
      </c>
      <c r="I441" s="134">
        <f t="shared" si="23"/>
        <v>0</v>
      </c>
      <c r="K441" s="163">
        <f t="shared" si="24"/>
        <v>0</v>
      </c>
      <c r="M441" s="164" t="str">
        <f>'Data Input'!$B$10 &amp; FIXED('Data Input'!$B$11*L441)</f>
        <v>$0.00</v>
      </c>
      <c r="O441" s="65">
        <f t="shared" si="25"/>
        <v>0</v>
      </c>
    </row>
    <row r="442" spans="2:15" x14ac:dyDescent="0.25">
      <c r="B442" s="62">
        <v>439</v>
      </c>
      <c r="D442" s="177">
        <f>C442+'Data Input'!$J$13</f>
        <v>7</v>
      </c>
      <c r="I442" s="134">
        <f t="shared" si="23"/>
        <v>0</v>
      </c>
      <c r="K442" s="163">
        <f t="shared" si="24"/>
        <v>0</v>
      </c>
      <c r="M442" s="164" t="str">
        <f>'Data Input'!$B$10 &amp; FIXED('Data Input'!$B$11*L442)</f>
        <v>$0.00</v>
      </c>
      <c r="O442" s="65">
        <f t="shared" si="25"/>
        <v>0</v>
      </c>
    </row>
    <row r="443" spans="2:15" x14ac:dyDescent="0.25">
      <c r="B443" s="62">
        <v>440</v>
      </c>
      <c r="D443" s="177">
        <f>C443+'Data Input'!$J$13</f>
        <v>7</v>
      </c>
      <c r="I443" s="134">
        <f t="shared" si="23"/>
        <v>0</v>
      </c>
      <c r="K443" s="163">
        <f t="shared" si="24"/>
        <v>0</v>
      </c>
      <c r="M443" s="164" t="str">
        <f>'Data Input'!$B$10 &amp; FIXED('Data Input'!$B$11*L443)</f>
        <v>$0.00</v>
      </c>
      <c r="O443" s="65">
        <f t="shared" si="25"/>
        <v>0</v>
      </c>
    </row>
    <row r="444" spans="2:15" x14ac:dyDescent="0.25">
      <c r="B444" s="62">
        <v>441</v>
      </c>
      <c r="D444" s="177">
        <f>C444+'Data Input'!$J$13</f>
        <v>7</v>
      </c>
      <c r="I444" s="134">
        <f t="shared" si="23"/>
        <v>0</v>
      </c>
      <c r="K444" s="163">
        <f t="shared" si="24"/>
        <v>0</v>
      </c>
      <c r="M444" s="164" t="str">
        <f>'Data Input'!$B$10 &amp; FIXED('Data Input'!$B$11*L444)</f>
        <v>$0.00</v>
      </c>
      <c r="O444" s="65">
        <f t="shared" si="25"/>
        <v>0</v>
      </c>
    </row>
    <row r="445" spans="2:15" x14ac:dyDescent="0.25">
      <c r="B445" s="62">
        <v>442</v>
      </c>
      <c r="D445" s="177">
        <f>C445+'Data Input'!$J$13</f>
        <v>7</v>
      </c>
      <c r="I445" s="134">
        <f t="shared" si="23"/>
        <v>0</v>
      </c>
      <c r="K445" s="163">
        <f t="shared" si="24"/>
        <v>0</v>
      </c>
      <c r="M445" s="164" t="str">
        <f>'Data Input'!$B$10 &amp; FIXED('Data Input'!$B$11*L445)</f>
        <v>$0.00</v>
      </c>
      <c r="O445" s="65">
        <f t="shared" si="25"/>
        <v>0</v>
      </c>
    </row>
    <row r="446" spans="2:15" x14ac:dyDescent="0.25">
      <c r="B446" s="62">
        <v>443</v>
      </c>
      <c r="D446" s="177">
        <f>C446+'Data Input'!$J$13</f>
        <v>7</v>
      </c>
      <c r="I446" s="134">
        <f t="shared" si="23"/>
        <v>0</v>
      </c>
      <c r="K446" s="163">
        <f t="shared" si="24"/>
        <v>0</v>
      </c>
      <c r="M446" s="164" t="str">
        <f>'Data Input'!$B$10 &amp; FIXED('Data Input'!$B$11*L446)</f>
        <v>$0.00</v>
      </c>
      <c r="O446" s="65">
        <f t="shared" si="25"/>
        <v>0</v>
      </c>
    </row>
    <row r="447" spans="2:15" x14ac:dyDescent="0.25">
      <c r="B447" s="62">
        <v>444</v>
      </c>
      <c r="D447" s="177">
        <f>C447+'Data Input'!$J$13</f>
        <v>7</v>
      </c>
      <c r="I447" s="134">
        <f t="shared" si="23"/>
        <v>0</v>
      </c>
      <c r="K447" s="163">
        <f t="shared" si="24"/>
        <v>0</v>
      </c>
      <c r="M447" s="164" t="str">
        <f>'Data Input'!$B$10 &amp; FIXED('Data Input'!$B$11*L447)</f>
        <v>$0.00</v>
      </c>
      <c r="O447" s="65">
        <f t="shared" si="25"/>
        <v>0</v>
      </c>
    </row>
    <row r="448" spans="2:15" x14ac:dyDescent="0.25">
      <c r="B448" s="62">
        <v>445</v>
      </c>
      <c r="D448" s="177">
        <f>C448+'Data Input'!$J$13</f>
        <v>7</v>
      </c>
      <c r="I448" s="134">
        <f t="shared" si="23"/>
        <v>0</v>
      </c>
      <c r="K448" s="163">
        <f t="shared" si="24"/>
        <v>0</v>
      </c>
      <c r="M448" s="164" t="str">
        <f>'Data Input'!$B$10 &amp; FIXED('Data Input'!$B$11*L448)</f>
        <v>$0.00</v>
      </c>
      <c r="O448" s="65">
        <f t="shared" si="25"/>
        <v>0</v>
      </c>
    </row>
    <row r="449" spans="2:15" x14ac:dyDescent="0.25">
      <c r="B449" s="62">
        <v>446</v>
      </c>
      <c r="D449" s="177">
        <f>C449+'Data Input'!$J$13</f>
        <v>7</v>
      </c>
      <c r="I449" s="134">
        <f t="shared" si="23"/>
        <v>0</v>
      </c>
      <c r="K449" s="163">
        <f t="shared" si="24"/>
        <v>0</v>
      </c>
      <c r="M449" s="164" t="str">
        <f>'Data Input'!$B$10 &amp; FIXED('Data Input'!$B$11*L449)</f>
        <v>$0.00</v>
      </c>
      <c r="O449" s="65">
        <f t="shared" si="25"/>
        <v>0</v>
      </c>
    </row>
    <row r="450" spans="2:15" x14ac:dyDescent="0.25">
      <c r="B450" s="62">
        <v>447</v>
      </c>
      <c r="D450" s="177">
        <f>C450+'Data Input'!$J$13</f>
        <v>7</v>
      </c>
      <c r="I450" s="134">
        <f t="shared" si="23"/>
        <v>0</v>
      </c>
      <c r="K450" s="163">
        <f t="shared" si="24"/>
        <v>0</v>
      </c>
      <c r="M450" s="164" t="str">
        <f>'Data Input'!$B$10 &amp; FIXED('Data Input'!$B$11*L450)</f>
        <v>$0.00</v>
      </c>
      <c r="O450" s="65">
        <f t="shared" si="25"/>
        <v>0</v>
      </c>
    </row>
    <row r="451" spans="2:15" x14ac:dyDescent="0.25">
      <c r="B451" s="62">
        <v>448</v>
      </c>
      <c r="D451" s="177">
        <f>C451+'Data Input'!$J$13</f>
        <v>7</v>
      </c>
      <c r="I451" s="134">
        <f t="shared" si="23"/>
        <v>0</v>
      </c>
      <c r="K451" s="163">
        <f t="shared" si="24"/>
        <v>0</v>
      </c>
      <c r="M451" s="164" t="str">
        <f>'Data Input'!$B$10 &amp; FIXED('Data Input'!$B$11*L451)</f>
        <v>$0.00</v>
      </c>
      <c r="O451" s="65">
        <f t="shared" si="25"/>
        <v>0</v>
      </c>
    </row>
    <row r="452" spans="2:15" x14ac:dyDescent="0.25">
      <c r="B452" s="62">
        <v>449</v>
      </c>
      <c r="D452" s="177">
        <f>C452+'Data Input'!$J$13</f>
        <v>7</v>
      </c>
      <c r="I452" s="134">
        <f t="shared" si="23"/>
        <v>0</v>
      </c>
      <c r="K452" s="163">
        <f t="shared" si="24"/>
        <v>0</v>
      </c>
      <c r="M452" s="164" t="str">
        <f>'Data Input'!$B$10 &amp; FIXED('Data Input'!$B$11*L452)</f>
        <v>$0.00</v>
      </c>
      <c r="O452" s="65">
        <f t="shared" si="25"/>
        <v>0</v>
      </c>
    </row>
    <row r="453" spans="2:15" x14ac:dyDescent="0.25">
      <c r="B453" s="62">
        <v>450</v>
      </c>
      <c r="D453" s="177">
        <f>C453+'Data Input'!$J$13</f>
        <v>7</v>
      </c>
      <c r="I453" s="134">
        <f t="shared" si="23"/>
        <v>0</v>
      </c>
      <c r="K453" s="163">
        <f t="shared" si="24"/>
        <v>0</v>
      </c>
      <c r="M453" s="164" t="str">
        <f>'Data Input'!$B$10 &amp; FIXED('Data Input'!$B$11*L453)</f>
        <v>$0.00</v>
      </c>
      <c r="O453" s="65">
        <f t="shared" si="25"/>
        <v>0</v>
      </c>
    </row>
    <row r="454" spans="2:15" x14ac:dyDescent="0.25">
      <c r="B454" s="62">
        <v>451</v>
      </c>
      <c r="D454" s="177">
        <f>C454+'Data Input'!$J$13</f>
        <v>7</v>
      </c>
      <c r="I454" s="134">
        <f t="shared" si="23"/>
        <v>0</v>
      </c>
      <c r="K454" s="163">
        <f t="shared" si="24"/>
        <v>0</v>
      </c>
      <c r="M454" s="164" t="str">
        <f>'Data Input'!$B$10 &amp; FIXED('Data Input'!$B$11*L454)</f>
        <v>$0.00</v>
      </c>
      <c r="O454" s="65">
        <f t="shared" si="25"/>
        <v>0</v>
      </c>
    </row>
    <row r="455" spans="2:15" x14ac:dyDescent="0.25">
      <c r="B455" s="62">
        <v>452</v>
      </c>
      <c r="D455" s="177">
        <f>C455+'Data Input'!$J$13</f>
        <v>7</v>
      </c>
      <c r="I455" s="134">
        <f t="shared" si="23"/>
        <v>0</v>
      </c>
      <c r="K455" s="163">
        <f t="shared" si="24"/>
        <v>0</v>
      </c>
      <c r="M455" s="164" t="str">
        <f>'Data Input'!$B$10 &amp; FIXED('Data Input'!$B$11*L455)</f>
        <v>$0.00</v>
      </c>
      <c r="O455" s="65">
        <f t="shared" si="25"/>
        <v>0</v>
      </c>
    </row>
    <row r="456" spans="2:15" x14ac:dyDescent="0.25">
      <c r="B456" s="62">
        <v>453</v>
      </c>
      <c r="D456" s="177">
        <f>C456+'Data Input'!$J$13</f>
        <v>7</v>
      </c>
      <c r="I456" s="134">
        <f t="shared" si="23"/>
        <v>0</v>
      </c>
      <c r="K456" s="163">
        <f t="shared" si="24"/>
        <v>0</v>
      </c>
      <c r="M456" s="164" t="str">
        <f>'Data Input'!$B$10 &amp; FIXED('Data Input'!$B$11*L456)</f>
        <v>$0.00</v>
      </c>
      <c r="O456" s="65">
        <f t="shared" si="25"/>
        <v>0</v>
      </c>
    </row>
    <row r="457" spans="2:15" x14ac:dyDescent="0.25">
      <c r="B457" s="62">
        <v>454</v>
      </c>
      <c r="D457" s="177">
        <f>C457+'Data Input'!$J$13</f>
        <v>7</v>
      </c>
      <c r="I457" s="134">
        <f t="shared" si="23"/>
        <v>0</v>
      </c>
      <c r="K457" s="163">
        <f t="shared" si="24"/>
        <v>0</v>
      </c>
      <c r="M457" s="164" t="str">
        <f>'Data Input'!$B$10 &amp; FIXED('Data Input'!$B$11*L457)</f>
        <v>$0.00</v>
      </c>
      <c r="O457" s="65">
        <f t="shared" si="25"/>
        <v>0</v>
      </c>
    </row>
    <row r="458" spans="2:15" x14ac:dyDescent="0.25">
      <c r="B458" s="62">
        <v>455</v>
      </c>
      <c r="D458" s="177">
        <f>C458+'Data Input'!$J$13</f>
        <v>7</v>
      </c>
      <c r="I458" s="134">
        <f t="shared" si="23"/>
        <v>0</v>
      </c>
      <c r="K458" s="163">
        <f t="shared" si="24"/>
        <v>0</v>
      </c>
      <c r="M458" s="164" t="str">
        <f>'Data Input'!$B$10 &amp; FIXED('Data Input'!$B$11*L458)</f>
        <v>$0.00</v>
      </c>
      <c r="O458" s="65">
        <f t="shared" si="25"/>
        <v>0</v>
      </c>
    </row>
    <row r="459" spans="2:15" x14ac:dyDescent="0.25">
      <c r="B459" s="62">
        <v>456</v>
      </c>
      <c r="D459" s="177">
        <f>C459+'Data Input'!$J$13</f>
        <v>7</v>
      </c>
      <c r="I459" s="134">
        <f t="shared" si="23"/>
        <v>0</v>
      </c>
      <c r="K459" s="163">
        <f t="shared" si="24"/>
        <v>0</v>
      </c>
      <c r="M459" s="164" t="str">
        <f>'Data Input'!$B$10 &amp; FIXED('Data Input'!$B$11*L459)</f>
        <v>$0.00</v>
      </c>
      <c r="O459" s="65">
        <f t="shared" si="25"/>
        <v>0</v>
      </c>
    </row>
    <row r="460" spans="2:15" x14ac:dyDescent="0.25">
      <c r="B460" s="62">
        <v>457</v>
      </c>
      <c r="D460" s="177">
        <f>C460+'Data Input'!$J$13</f>
        <v>7</v>
      </c>
      <c r="I460" s="134">
        <f t="shared" si="23"/>
        <v>0</v>
      </c>
      <c r="K460" s="163">
        <f t="shared" si="24"/>
        <v>0</v>
      </c>
      <c r="M460" s="164" t="str">
        <f>'Data Input'!$B$10 &amp; FIXED('Data Input'!$B$11*L460)</f>
        <v>$0.00</v>
      </c>
      <c r="O460" s="65">
        <f t="shared" si="25"/>
        <v>0</v>
      </c>
    </row>
    <row r="461" spans="2:15" x14ac:dyDescent="0.25">
      <c r="B461" s="62">
        <v>458</v>
      </c>
      <c r="D461" s="177">
        <f>C461+'Data Input'!$J$13</f>
        <v>7</v>
      </c>
      <c r="I461" s="134">
        <f t="shared" si="23"/>
        <v>0</v>
      </c>
      <c r="K461" s="163">
        <f t="shared" si="24"/>
        <v>0</v>
      </c>
      <c r="M461" s="164" t="str">
        <f>'Data Input'!$B$10 &amp; FIXED('Data Input'!$B$11*L461)</f>
        <v>$0.00</v>
      </c>
      <c r="O461" s="65">
        <f t="shared" si="25"/>
        <v>0</v>
      </c>
    </row>
    <row r="462" spans="2:15" x14ac:dyDescent="0.25">
      <c r="B462" s="62">
        <v>459</v>
      </c>
      <c r="D462" s="177">
        <f>C462+'Data Input'!$J$13</f>
        <v>7</v>
      </c>
      <c r="I462" s="134">
        <f t="shared" si="23"/>
        <v>0</v>
      </c>
      <c r="K462" s="163">
        <f t="shared" si="24"/>
        <v>0</v>
      </c>
      <c r="M462" s="164" t="str">
        <f>'Data Input'!$B$10 &amp; FIXED('Data Input'!$B$11*L462)</f>
        <v>$0.00</v>
      </c>
      <c r="O462" s="65">
        <f t="shared" si="25"/>
        <v>0</v>
      </c>
    </row>
    <row r="463" spans="2:15" x14ac:dyDescent="0.25">
      <c r="B463" s="62">
        <v>460</v>
      </c>
      <c r="D463" s="177">
        <f>C463+'Data Input'!$J$13</f>
        <v>7</v>
      </c>
      <c r="I463" s="134">
        <f t="shared" si="23"/>
        <v>0</v>
      </c>
      <c r="K463" s="163">
        <f t="shared" si="24"/>
        <v>0</v>
      </c>
      <c r="M463" s="164" t="str">
        <f>'Data Input'!$B$10 &amp; FIXED('Data Input'!$B$11*L463)</f>
        <v>$0.00</v>
      </c>
      <c r="O463" s="65">
        <f t="shared" si="25"/>
        <v>0</v>
      </c>
    </row>
    <row r="464" spans="2:15" x14ac:dyDescent="0.25">
      <c r="B464" s="62">
        <v>461</v>
      </c>
      <c r="D464" s="177">
        <f>C464+'Data Input'!$J$13</f>
        <v>7</v>
      </c>
      <c r="I464" s="134">
        <f t="shared" si="23"/>
        <v>0</v>
      </c>
      <c r="K464" s="163">
        <f t="shared" si="24"/>
        <v>0</v>
      </c>
      <c r="M464" s="164" t="str">
        <f>'Data Input'!$B$10 &amp; FIXED('Data Input'!$B$11*L464)</f>
        <v>$0.00</v>
      </c>
      <c r="O464" s="65">
        <f t="shared" si="25"/>
        <v>0</v>
      </c>
    </row>
    <row r="465" spans="2:15" x14ac:dyDescent="0.25">
      <c r="B465" s="62">
        <v>462</v>
      </c>
      <c r="D465" s="177">
        <f>C465+'Data Input'!$J$13</f>
        <v>7</v>
      </c>
      <c r="I465" s="134">
        <f t="shared" si="23"/>
        <v>0</v>
      </c>
      <c r="K465" s="163">
        <f t="shared" si="24"/>
        <v>0</v>
      </c>
      <c r="M465" s="164" t="str">
        <f>'Data Input'!$B$10 &amp; FIXED('Data Input'!$B$11*L465)</f>
        <v>$0.00</v>
      </c>
      <c r="O465" s="65">
        <f t="shared" si="25"/>
        <v>0</v>
      </c>
    </row>
    <row r="466" spans="2:15" x14ac:dyDescent="0.25">
      <c r="B466" s="62">
        <v>463</v>
      </c>
      <c r="D466" s="177">
        <f>C466+'Data Input'!$J$13</f>
        <v>7</v>
      </c>
      <c r="I466" s="134">
        <f t="shared" si="23"/>
        <v>0</v>
      </c>
      <c r="K466" s="163">
        <f t="shared" si="24"/>
        <v>0</v>
      </c>
      <c r="M466" s="164" t="str">
        <f>'Data Input'!$B$10 &amp; FIXED('Data Input'!$B$11*L466)</f>
        <v>$0.00</v>
      </c>
      <c r="O466" s="65">
        <f t="shared" si="25"/>
        <v>0</v>
      </c>
    </row>
    <row r="467" spans="2:15" x14ac:dyDescent="0.25">
      <c r="B467" s="62">
        <v>464</v>
      </c>
      <c r="D467" s="177">
        <f>C467+'Data Input'!$J$13</f>
        <v>7</v>
      </c>
      <c r="I467" s="134">
        <f t="shared" si="23"/>
        <v>0</v>
      </c>
      <c r="K467" s="163">
        <f t="shared" si="24"/>
        <v>0</v>
      </c>
      <c r="M467" s="164" t="str">
        <f>'Data Input'!$B$10 &amp; FIXED('Data Input'!$B$11*L467)</f>
        <v>$0.00</v>
      </c>
      <c r="O467" s="65">
        <f t="shared" si="25"/>
        <v>0</v>
      </c>
    </row>
    <row r="468" spans="2:15" x14ac:dyDescent="0.25">
      <c r="B468" s="62">
        <v>465</v>
      </c>
      <c r="D468" s="177">
        <f>C468+'Data Input'!$J$13</f>
        <v>7</v>
      </c>
      <c r="I468" s="134">
        <f t="shared" ref="I468:I484" si="26">G468*H468</f>
        <v>0</v>
      </c>
      <c r="K468" s="163">
        <f t="shared" ref="K468:K484" si="27">I468-J468</f>
        <v>0</v>
      </c>
      <c r="M468" s="164" t="str">
        <f>'Data Input'!$B$10 &amp; FIXED('Data Input'!$B$11*L468)</f>
        <v>$0.00</v>
      </c>
      <c r="O468" s="65">
        <f t="shared" ref="O468:O484" si="28">IFERROR((N468-G468)/G468,0)</f>
        <v>0</v>
      </c>
    </row>
    <row r="469" spans="2:15" x14ac:dyDescent="0.25">
      <c r="B469" s="62">
        <v>466</v>
      </c>
      <c r="D469" s="177">
        <f>C469+'Data Input'!$J$13</f>
        <v>7</v>
      </c>
      <c r="I469" s="134">
        <f t="shared" si="26"/>
        <v>0</v>
      </c>
      <c r="K469" s="163">
        <f t="shared" si="27"/>
        <v>0</v>
      </c>
      <c r="M469" s="164" t="str">
        <f>'Data Input'!$B$10 &amp; FIXED('Data Input'!$B$11*L469)</f>
        <v>$0.00</v>
      </c>
      <c r="O469" s="65">
        <f t="shared" si="28"/>
        <v>0</v>
      </c>
    </row>
    <row r="470" spans="2:15" x14ac:dyDescent="0.25">
      <c r="B470" s="62">
        <v>467</v>
      </c>
      <c r="D470" s="177">
        <f>C470+'Data Input'!$J$13</f>
        <v>7</v>
      </c>
      <c r="I470" s="134">
        <f t="shared" si="26"/>
        <v>0</v>
      </c>
      <c r="K470" s="163">
        <f t="shared" si="27"/>
        <v>0</v>
      </c>
      <c r="M470" s="164" t="str">
        <f>'Data Input'!$B$10 &amp; FIXED('Data Input'!$B$11*L470)</f>
        <v>$0.00</v>
      </c>
      <c r="O470" s="65">
        <f t="shared" si="28"/>
        <v>0</v>
      </c>
    </row>
    <row r="471" spans="2:15" x14ac:dyDescent="0.25">
      <c r="B471" s="62">
        <v>468</v>
      </c>
      <c r="D471" s="177">
        <f>C471+'Data Input'!$J$13</f>
        <v>7</v>
      </c>
      <c r="I471" s="134">
        <f t="shared" si="26"/>
        <v>0</v>
      </c>
      <c r="K471" s="163">
        <f t="shared" si="27"/>
        <v>0</v>
      </c>
      <c r="M471" s="164" t="str">
        <f>'Data Input'!$B$10 &amp; FIXED('Data Input'!$B$11*L471)</f>
        <v>$0.00</v>
      </c>
      <c r="O471" s="65">
        <f t="shared" si="28"/>
        <v>0</v>
      </c>
    </row>
    <row r="472" spans="2:15" x14ac:dyDescent="0.25">
      <c r="B472" s="62">
        <v>469</v>
      </c>
      <c r="D472" s="177">
        <f>C472+'Data Input'!$J$13</f>
        <v>7</v>
      </c>
      <c r="I472" s="134">
        <f t="shared" si="26"/>
        <v>0</v>
      </c>
      <c r="K472" s="163">
        <f t="shared" si="27"/>
        <v>0</v>
      </c>
      <c r="M472" s="164" t="str">
        <f>'Data Input'!$B$10 &amp; FIXED('Data Input'!$B$11*L472)</f>
        <v>$0.00</v>
      </c>
      <c r="O472" s="65">
        <f t="shared" si="28"/>
        <v>0</v>
      </c>
    </row>
    <row r="473" spans="2:15" x14ac:dyDescent="0.25">
      <c r="B473" s="62">
        <v>470</v>
      </c>
      <c r="D473" s="177">
        <f>C473+'Data Input'!$J$13</f>
        <v>7</v>
      </c>
      <c r="I473" s="134">
        <f t="shared" si="26"/>
        <v>0</v>
      </c>
      <c r="K473" s="163">
        <f t="shared" si="27"/>
        <v>0</v>
      </c>
      <c r="M473" s="164" t="str">
        <f>'Data Input'!$B$10 &amp; FIXED('Data Input'!$B$11*L473)</f>
        <v>$0.00</v>
      </c>
      <c r="O473" s="65">
        <f t="shared" si="28"/>
        <v>0</v>
      </c>
    </row>
    <row r="474" spans="2:15" x14ac:dyDescent="0.25">
      <c r="B474" s="62">
        <v>471</v>
      </c>
      <c r="D474" s="177">
        <f>C474+'Data Input'!$J$13</f>
        <v>7</v>
      </c>
      <c r="I474" s="134">
        <f t="shared" si="26"/>
        <v>0</v>
      </c>
      <c r="K474" s="163">
        <f t="shared" si="27"/>
        <v>0</v>
      </c>
      <c r="M474" s="164" t="str">
        <f>'Data Input'!$B$10 &amp; FIXED('Data Input'!$B$11*L474)</f>
        <v>$0.00</v>
      </c>
      <c r="O474" s="65">
        <f t="shared" si="28"/>
        <v>0</v>
      </c>
    </row>
    <row r="475" spans="2:15" x14ac:dyDescent="0.25">
      <c r="B475" s="62">
        <v>472</v>
      </c>
      <c r="D475" s="177">
        <f>C475+'Data Input'!$J$13</f>
        <v>7</v>
      </c>
      <c r="I475" s="134">
        <f t="shared" si="26"/>
        <v>0</v>
      </c>
      <c r="K475" s="163">
        <f t="shared" si="27"/>
        <v>0</v>
      </c>
      <c r="M475" s="164" t="str">
        <f>'Data Input'!$B$10 &amp; FIXED('Data Input'!$B$11*L475)</f>
        <v>$0.00</v>
      </c>
      <c r="O475" s="65">
        <f t="shared" si="28"/>
        <v>0</v>
      </c>
    </row>
    <row r="476" spans="2:15" x14ac:dyDescent="0.25">
      <c r="B476" s="62">
        <v>473</v>
      </c>
      <c r="D476" s="177">
        <f>C476+'Data Input'!$J$13</f>
        <v>7</v>
      </c>
      <c r="I476" s="134">
        <f t="shared" si="26"/>
        <v>0</v>
      </c>
      <c r="K476" s="163">
        <f t="shared" si="27"/>
        <v>0</v>
      </c>
      <c r="M476" s="164" t="str">
        <f>'Data Input'!$B$10 &amp; FIXED('Data Input'!$B$11*L476)</f>
        <v>$0.00</v>
      </c>
      <c r="O476" s="65">
        <f t="shared" si="28"/>
        <v>0</v>
      </c>
    </row>
    <row r="477" spans="2:15" x14ac:dyDescent="0.25">
      <c r="B477" s="62">
        <v>474</v>
      </c>
      <c r="D477" s="177">
        <f>C477+'Data Input'!$J$13</f>
        <v>7</v>
      </c>
      <c r="I477" s="134">
        <f t="shared" si="26"/>
        <v>0</v>
      </c>
      <c r="K477" s="163">
        <f t="shared" si="27"/>
        <v>0</v>
      </c>
      <c r="M477" s="164" t="str">
        <f>'Data Input'!$B$10 &amp; FIXED('Data Input'!$B$11*L477)</f>
        <v>$0.00</v>
      </c>
      <c r="O477" s="65">
        <f t="shared" si="28"/>
        <v>0</v>
      </c>
    </row>
    <row r="478" spans="2:15" x14ac:dyDescent="0.25">
      <c r="B478" s="62">
        <v>475</v>
      </c>
      <c r="D478" s="177">
        <f>C478+'Data Input'!$J$13</f>
        <v>7</v>
      </c>
      <c r="I478" s="134">
        <f t="shared" si="26"/>
        <v>0</v>
      </c>
      <c r="K478" s="163">
        <f t="shared" si="27"/>
        <v>0</v>
      </c>
      <c r="M478" s="164" t="str">
        <f>'Data Input'!$B$10 &amp; FIXED('Data Input'!$B$11*L478)</f>
        <v>$0.00</v>
      </c>
      <c r="O478" s="65">
        <f t="shared" si="28"/>
        <v>0</v>
      </c>
    </row>
    <row r="479" spans="2:15" x14ac:dyDescent="0.25">
      <c r="B479" s="62">
        <v>476</v>
      </c>
      <c r="D479" s="177">
        <f>C479+'Data Input'!$J$13</f>
        <v>7</v>
      </c>
      <c r="I479" s="134">
        <f t="shared" si="26"/>
        <v>0</v>
      </c>
      <c r="K479" s="163">
        <f t="shared" si="27"/>
        <v>0</v>
      </c>
      <c r="M479" s="164" t="str">
        <f>'Data Input'!$B$10 &amp; FIXED('Data Input'!$B$11*L479)</f>
        <v>$0.00</v>
      </c>
      <c r="O479" s="65">
        <f t="shared" si="28"/>
        <v>0</v>
      </c>
    </row>
    <row r="480" spans="2:15" x14ac:dyDescent="0.25">
      <c r="B480" s="62">
        <v>477</v>
      </c>
      <c r="D480" s="177">
        <f>C480+'Data Input'!$J$13</f>
        <v>7</v>
      </c>
      <c r="I480" s="134">
        <f t="shared" si="26"/>
        <v>0</v>
      </c>
      <c r="K480" s="163">
        <f t="shared" si="27"/>
        <v>0</v>
      </c>
      <c r="M480" s="164" t="str">
        <f>'Data Input'!$B$10 &amp; FIXED('Data Input'!$B$11*L480)</f>
        <v>$0.00</v>
      </c>
      <c r="O480" s="65">
        <f t="shared" si="28"/>
        <v>0</v>
      </c>
    </row>
    <row r="481" spans="2:15" x14ac:dyDescent="0.25">
      <c r="B481" s="62">
        <v>478</v>
      </c>
      <c r="D481" s="177">
        <f>C481+'Data Input'!$J$13</f>
        <v>7</v>
      </c>
      <c r="I481" s="134">
        <f t="shared" si="26"/>
        <v>0</v>
      </c>
      <c r="K481" s="163">
        <f t="shared" si="27"/>
        <v>0</v>
      </c>
      <c r="M481" s="164" t="str">
        <f>'Data Input'!$B$10 &amp; FIXED('Data Input'!$B$11*L481)</f>
        <v>$0.00</v>
      </c>
      <c r="O481" s="65">
        <f t="shared" si="28"/>
        <v>0</v>
      </c>
    </row>
    <row r="482" spans="2:15" x14ac:dyDescent="0.25">
      <c r="B482" s="62">
        <v>479</v>
      </c>
      <c r="D482" s="177">
        <f>C482+'Data Input'!$J$13</f>
        <v>7</v>
      </c>
      <c r="I482" s="134">
        <f t="shared" si="26"/>
        <v>0</v>
      </c>
      <c r="K482" s="163">
        <f t="shared" si="27"/>
        <v>0</v>
      </c>
      <c r="M482" s="164" t="str">
        <f>'Data Input'!$B$10 &amp; FIXED('Data Input'!$B$11*L482)</f>
        <v>$0.00</v>
      </c>
      <c r="O482" s="65">
        <f t="shared" si="28"/>
        <v>0</v>
      </c>
    </row>
    <row r="483" spans="2:15" x14ac:dyDescent="0.25">
      <c r="B483" s="62">
        <v>480</v>
      </c>
      <c r="D483" s="177">
        <f>C483+'Data Input'!$J$13</f>
        <v>7</v>
      </c>
      <c r="I483" s="134">
        <f t="shared" si="26"/>
        <v>0</v>
      </c>
      <c r="K483" s="163">
        <f t="shared" si="27"/>
        <v>0</v>
      </c>
      <c r="M483" s="164" t="str">
        <f>'Data Input'!$B$10 &amp; FIXED('Data Input'!$B$11*L483)</f>
        <v>$0.00</v>
      </c>
      <c r="O483" s="65">
        <f t="shared" si="28"/>
        <v>0</v>
      </c>
    </row>
    <row r="484" spans="2:15" x14ac:dyDescent="0.25">
      <c r="B484" s="62">
        <v>481</v>
      </c>
      <c r="D484" s="177">
        <f>C484+'Data Input'!$J$13</f>
        <v>7</v>
      </c>
      <c r="I484" s="134">
        <f t="shared" si="26"/>
        <v>0</v>
      </c>
      <c r="K484" s="163">
        <f t="shared" si="27"/>
        <v>0</v>
      </c>
      <c r="M484" s="164" t="str">
        <f>'Data Input'!$B$10 &amp; FIXED('Data Input'!$B$11*L484)</f>
        <v>$0.00</v>
      </c>
      <c r="O484" s="65">
        <f t="shared" si="28"/>
        <v>0</v>
      </c>
    </row>
    <row r="485" spans="2:15" x14ac:dyDescent="0.25">
      <c r="I485" s="134"/>
      <c r="K485" s="163"/>
      <c r="M485" s="164"/>
      <c r="O485" s="65"/>
    </row>
    <row r="486" spans="2:15" x14ac:dyDescent="0.25">
      <c r="I486" s="134"/>
      <c r="K486" s="163"/>
      <c r="M486" s="164"/>
      <c r="O486" s="65"/>
    </row>
  </sheetData>
  <mergeCells count="1">
    <mergeCell ref="S3:T3"/>
  </mergeCells>
  <conditionalFormatting sqref="K6:K1048576 K4">
    <cfRule type="cellIs" dxfId="22" priority="3" operator="greaterThan">
      <formula>0.01</formula>
    </cfRule>
    <cfRule type="cellIs" dxfId="21" priority="4" operator="lessThan">
      <formula>0.01</formula>
    </cfRule>
  </conditionalFormatting>
  <conditionalFormatting sqref="K5">
    <cfRule type="cellIs" dxfId="20" priority="1" operator="greaterThan">
      <formula>0.01</formula>
    </cfRule>
    <cfRule type="cellIs" dxfId="19" priority="2" operator="lessThan">
      <formula>0.01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77384-1D0F-430C-81AC-4AD104ACDCA4}">
  <dimension ref="A1:T1432"/>
  <sheetViews>
    <sheetView workbookViewId="0">
      <pane ySplit="2" topLeftCell="A1407" activePane="bottomLeft" state="frozen"/>
      <selection pane="bottomLeft" activeCell="C9" sqref="C9:T1432"/>
    </sheetView>
  </sheetViews>
  <sheetFormatPr defaultRowHeight="15" x14ac:dyDescent="0.25"/>
  <cols>
    <col min="1" max="1" width="11.5703125" customWidth="1"/>
    <col min="2" max="2" width="13.5703125" customWidth="1"/>
    <col min="3" max="3" width="12.28515625" style="42" customWidth="1"/>
    <col min="4" max="4" width="12.5703125" style="39" customWidth="1"/>
    <col min="5" max="5" width="12.7109375" style="43" customWidth="1"/>
    <col min="6" max="6" width="14" style="45" customWidth="1"/>
    <col min="7" max="7" width="13.5703125" style="15" customWidth="1"/>
    <col min="8" max="8" width="13.42578125" style="50" customWidth="1"/>
    <col min="9" max="9" width="13.85546875" style="42" customWidth="1"/>
    <col min="10" max="10" width="13.5703125" style="54" customWidth="1"/>
    <col min="11" max="11" width="13.140625" style="42" customWidth="1"/>
    <col min="12" max="12" width="11.140625" style="15" customWidth="1"/>
    <col min="13" max="13" width="16.140625" style="58" customWidth="1"/>
    <col min="14" max="14" width="10.140625" style="2" customWidth="1"/>
    <col min="15" max="15" width="9" style="2" customWidth="1"/>
    <col min="16" max="16" width="10.28515625" style="2" customWidth="1"/>
    <col min="17" max="17" width="14.28515625" style="9" customWidth="1"/>
    <col min="18" max="18" width="12" style="2" customWidth="1"/>
    <col min="19" max="19" width="14" style="2" customWidth="1"/>
    <col min="20" max="20" width="13.7109375" style="9" customWidth="1"/>
  </cols>
  <sheetData>
    <row r="1" spans="1:20" s="46" customFormat="1" x14ac:dyDescent="0.25">
      <c r="C1" s="314" t="s">
        <v>40</v>
      </c>
      <c r="D1" s="315"/>
      <c r="E1" s="316"/>
      <c r="F1" s="317" t="s">
        <v>41</v>
      </c>
      <c r="G1" s="318"/>
      <c r="H1" s="48" t="s">
        <v>42</v>
      </c>
      <c r="I1" s="319" t="s">
        <v>43</v>
      </c>
      <c r="J1" s="320"/>
      <c r="K1" s="321" t="s">
        <v>45</v>
      </c>
      <c r="L1" s="322"/>
      <c r="M1" s="323" t="s">
        <v>59</v>
      </c>
      <c r="N1" s="324"/>
      <c r="O1" s="324"/>
      <c r="P1" s="324"/>
      <c r="Q1" s="324"/>
      <c r="R1" s="324"/>
      <c r="S1" s="324"/>
      <c r="T1" s="324"/>
    </row>
    <row r="2" spans="1:20" s="37" customFormat="1" ht="42.75" customHeight="1" x14ac:dyDescent="0.25">
      <c r="A2" s="34" t="s">
        <v>0</v>
      </c>
      <c r="B2" s="34" t="s">
        <v>2</v>
      </c>
      <c r="C2" s="40" t="s">
        <v>31</v>
      </c>
      <c r="D2" s="38" t="s">
        <v>37</v>
      </c>
      <c r="E2" s="41" t="s">
        <v>3</v>
      </c>
      <c r="F2" s="44" t="s">
        <v>39</v>
      </c>
      <c r="G2" s="51" t="s">
        <v>24</v>
      </c>
      <c r="H2" s="49" t="s">
        <v>25</v>
      </c>
      <c r="I2" s="40" t="s">
        <v>36</v>
      </c>
      <c r="J2" s="53" t="s">
        <v>44</v>
      </c>
      <c r="K2" s="40" t="s">
        <v>34</v>
      </c>
      <c r="L2" s="51" t="s">
        <v>33</v>
      </c>
      <c r="M2" s="57" t="s">
        <v>3</v>
      </c>
      <c r="N2" s="35" t="s">
        <v>35</v>
      </c>
      <c r="O2" s="35" t="s">
        <v>32</v>
      </c>
      <c r="P2" s="35" t="s">
        <v>11</v>
      </c>
      <c r="Q2" s="67" t="s">
        <v>108</v>
      </c>
      <c r="R2" s="35" t="s">
        <v>58</v>
      </c>
      <c r="S2" s="35" t="s">
        <v>60</v>
      </c>
      <c r="T2" s="55" t="s">
        <v>107</v>
      </c>
    </row>
    <row r="3" spans="1:20" s="5" customFormat="1" x14ac:dyDescent="0.25">
      <c r="A3" s="5">
        <v>1</v>
      </c>
      <c r="B3" s="7">
        <f>'Data Input'!B6</f>
        <v>44541</v>
      </c>
      <c r="C3" s="42">
        <f>'Data Input'!B7</f>
        <v>0</v>
      </c>
      <c r="D3" s="39">
        <f>'Data Input'!B7</f>
        <v>0</v>
      </c>
      <c r="E3" s="43">
        <f>D3*0.01</f>
        <v>0</v>
      </c>
      <c r="F3" s="45">
        <f>SUM(E3:E3)</f>
        <v>0</v>
      </c>
      <c r="G3" s="15"/>
      <c r="H3" s="50"/>
      <c r="I3" s="42"/>
      <c r="J3" s="43">
        <v>0</v>
      </c>
      <c r="K3" s="42"/>
      <c r="L3" s="15"/>
      <c r="M3" s="58">
        <f>D3</f>
        <v>0</v>
      </c>
      <c r="N3" s="2">
        <f>D3</f>
        <v>0</v>
      </c>
      <c r="O3" s="2">
        <f>G3+H3</f>
        <v>0</v>
      </c>
      <c r="P3" s="2">
        <f>J3</f>
        <v>0</v>
      </c>
      <c r="Q3" s="11">
        <f>D3*3.65</f>
        <v>0</v>
      </c>
      <c r="R3" s="2">
        <f>Q3-O3</f>
        <v>0</v>
      </c>
      <c r="S3" s="2">
        <f>R3*0.81</f>
        <v>0</v>
      </c>
      <c r="T3" s="130" t="str">
        <f>'Data Input'!$B$10 &amp; FIXED('Data Input'!$B$11*S3)</f>
        <v>$0.00</v>
      </c>
    </row>
    <row r="4" spans="1:20" s="5" customFormat="1" x14ac:dyDescent="0.25">
      <c r="A4" s="5">
        <v>2</v>
      </c>
      <c r="B4" s="7">
        <f>B3+1</f>
        <v>44542</v>
      </c>
      <c r="C4" s="42"/>
      <c r="D4" s="39">
        <f>IF(ISBLANK(C4),D3+(G3*0.95)+(K3*0.95)+(I3*0.95),C4)</f>
        <v>0</v>
      </c>
      <c r="E4" s="43">
        <f>D4*0.01</f>
        <v>0</v>
      </c>
      <c r="F4" s="45">
        <f>SUM(E3:E4)</f>
        <v>0</v>
      </c>
      <c r="G4" s="15"/>
      <c r="H4" s="50"/>
      <c r="I4" s="42"/>
      <c r="J4" s="43">
        <f>IF(OR(ISBLANK(C4),ISBLANK(C3)),0,(C4-C3)+(G3*0.95)+(I3*0.9))</f>
        <v>0</v>
      </c>
      <c r="K4" s="42"/>
      <c r="L4" s="15"/>
      <c r="M4" s="58">
        <f t="shared" ref="M4:M9" si="0">D4</f>
        <v>0</v>
      </c>
      <c r="N4" s="2">
        <f t="shared" ref="N4:N9" si="1">D4</f>
        <v>0</v>
      </c>
      <c r="O4" s="2">
        <f>O3+G4+H4</f>
        <v>0</v>
      </c>
      <c r="P4" s="2">
        <f>P3+J4</f>
        <v>0</v>
      </c>
      <c r="Q4" s="11">
        <f t="shared" ref="Q4:Q9" si="2">D4*3.65</f>
        <v>0</v>
      </c>
      <c r="R4" s="2">
        <f t="shared" ref="R4:R9" si="3">Q4-O4</f>
        <v>0</v>
      </c>
      <c r="S4" s="2">
        <f t="shared" ref="S4:S9" si="4">R4*0.81</f>
        <v>0</v>
      </c>
      <c r="T4" s="130" t="str">
        <f>'Data Input'!$B$10 &amp; FIXED('Data Input'!$B$11*S4)</f>
        <v>$0.00</v>
      </c>
    </row>
    <row r="5" spans="1:20" s="5" customFormat="1" x14ac:dyDescent="0.25">
      <c r="A5" s="5">
        <v>3</v>
      </c>
      <c r="B5" s="7">
        <f>B4+1</f>
        <v>44543</v>
      </c>
      <c r="C5" s="42"/>
      <c r="D5" s="39">
        <f>IF(ISBLANK(C5),D4+(G4*0.95)+(K4*0.95)+(I4*0.95),C5)</f>
        <v>0</v>
      </c>
      <c r="E5" s="43">
        <f t="shared" ref="E5:E9" si="5">D5*0.01</f>
        <v>0</v>
      </c>
      <c r="F5" s="45">
        <f>SUM(E3:E5)</f>
        <v>0</v>
      </c>
      <c r="G5" s="15"/>
      <c r="H5" s="50"/>
      <c r="I5" s="42"/>
      <c r="J5" s="43">
        <f t="shared" ref="J5:J9" si="6">IF(OR(ISBLANK(C5),ISBLANK(C4)),0,(C5-C4)+(G4*0.95)+(I4*0.9))</f>
        <v>0</v>
      </c>
      <c r="K5" s="42"/>
      <c r="L5" s="15"/>
      <c r="M5" s="58">
        <f t="shared" si="0"/>
        <v>0</v>
      </c>
      <c r="N5" s="2">
        <f t="shared" si="1"/>
        <v>0</v>
      </c>
      <c r="O5" s="2">
        <f t="shared" ref="O5:O9" si="7">O4+G5+H5</f>
        <v>0</v>
      </c>
      <c r="P5" s="2">
        <f t="shared" ref="P5:P9" si="8">P4+J5</f>
        <v>0</v>
      </c>
      <c r="Q5" s="11">
        <f t="shared" si="2"/>
        <v>0</v>
      </c>
      <c r="R5" s="2">
        <f t="shared" si="3"/>
        <v>0</v>
      </c>
      <c r="S5" s="2">
        <f t="shared" si="4"/>
        <v>0</v>
      </c>
      <c r="T5" s="130" t="str">
        <f>'Data Input'!$B$10 &amp; FIXED('Data Input'!$B$11*S5)</f>
        <v>$0.00</v>
      </c>
    </row>
    <row r="6" spans="1:20" s="5" customFormat="1" x14ac:dyDescent="0.25">
      <c r="A6" s="5">
        <v>4</v>
      </c>
      <c r="B6" s="7">
        <f t="shared" ref="B6:B69" si="9">B5+1</f>
        <v>44544</v>
      </c>
      <c r="C6" s="42"/>
      <c r="D6" s="39">
        <f t="shared" ref="D6:D9" si="10">IF(ISBLANK(C6),D5+(G5*0.95)+(K5*0.95)+(I5*0.95),C6)</f>
        <v>0</v>
      </c>
      <c r="E6" s="43">
        <f t="shared" si="5"/>
        <v>0</v>
      </c>
      <c r="F6" s="45">
        <f>SUM(E3:E6)</f>
        <v>0</v>
      </c>
      <c r="G6" s="15"/>
      <c r="H6" s="50"/>
      <c r="I6" s="42"/>
      <c r="J6" s="43">
        <f t="shared" si="6"/>
        <v>0</v>
      </c>
      <c r="K6" s="42"/>
      <c r="L6" s="15"/>
      <c r="M6" s="58">
        <f t="shared" si="0"/>
        <v>0</v>
      </c>
      <c r="N6" s="2">
        <f t="shared" si="1"/>
        <v>0</v>
      </c>
      <c r="O6" s="2">
        <f t="shared" si="7"/>
        <v>0</v>
      </c>
      <c r="P6" s="2">
        <f t="shared" si="8"/>
        <v>0</v>
      </c>
      <c r="Q6" s="11">
        <f t="shared" si="2"/>
        <v>0</v>
      </c>
      <c r="R6" s="2">
        <f t="shared" si="3"/>
        <v>0</v>
      </c>
      <c r="S6" s="2">
        <f t="shared" si="4"/>
        <v>0</v>
      </c>
      <c r="T6" s="130" t="str">
        <f>'Data Input'!$B$10 &amp; FIXED('Data Input'!$B$11*S6)</f>
        <v>$0.00</v>
      </c>
    </row>
    <row r="7" spans="1:20" s="5" customFormat="1" x14ac:dyDescent="0.25">
      <c r="A7" s="5">
        <v>5</v>
      </c>
      <c r="B7" s="7">
        <f t="shared" si="9"/>
        <v>44545</v>
      </c>
      <c r="C7" s="42"/>
      <c r="D7" s="39">
        <f t="shared" si="10"/>
        <v>0</v>
      </c>
      <c r="E7" s="43">
        <f t="shared" si="5"/>
        <v>0</v>
      </c>
      <c r="F7" s="45">
        <f>SUM(E3:E7)</f>
        <v>0</v>
      </c>
      <c r="G7" s="15"/>
      <c r="H7" s="50"/>
      <c r="I7" s="42"/>
      <c r="J7" s="43">
        <f t="shared" si="6"/>
        <v>0</v>
      </c>
      <c r="K7" s="42"/>
      <c r="L7" s="15"/>
      <c r="M7" s="58">
        <f t="shared" si="0"/>
        <v>0</v>
      </c>
      <c r="N7" s="2">
        <f t="shared" si="1"/>
        <v>0</v>
      </c>
      <c r="O7" s="2">
        <f t="shared" si="7"/>
        <v>0</v>
      </c>
      <c r="P7" s="2">
        <f t="shared" si="8"/>
        <v>0</v>
      </c>
      <c r="Q7" s="11">
        <f t="shared" si="2"/>
        <v>0</v>
      </c>
      <c r="R7" s="2">
        <f t="shared" si="3"/>
        <v>0</v>
      </c>
      <c r="S7" s="2">
        <f t="shared" si="4"/>
        <v>0</v>
      </c>
      <c r="T7" s="130" t="str">
        <f>'Data Input'!$B$10 &amp; FIXED('Data Input'!$B$11*S7)</f>
        <v>$0.00</v>
      </c>
    </row>
    <row r="8" spans="1:20" x14ac:dyDescent="0.25">
      <c r="A8" s="5">
        <v>6</v>
      </c>
      <c r="B8" s="7">
        <f t="shared" si="9"/>
        <v>44546</v>
      </c>
      <c r="D8" s="39">
        <f t="shared" si="10"/>
        <v>0</v>
      </c>
      <c r="E8" s="43">
        <f t="shared" si="5"/>
        <v>0</v>
      </c>
      <c r="F8" s="45">
        <f>SUM(E3:E8)</f>
        <v>0</v>
      </c>
      <c r="J8" s="43">
        <f t="shared" si="6"/>
        <v>0</v>
      </c>
      <c r="M8" s="58">
        <f t="shared" si="0"/>
        <v>0</v>
      </c>
      <c r="N8" s="2">
        <f t="shared" si="1"/>
        <v>0</v>
      </c>
      <c r="O8" s="2">
        <f>O7+G8+H8</f>
        <v>0</v>
      </c>
      <c r="P8" s="2">
        <f t="shared" si="8"/>
        <v>0</v>
      </c>
      <c r="Q8" s="11">
        <f t="shared" si="2"/>
        <v>0</v>
      </c>
      <c r="R8" s="2">
        <f t="shared" si="3"/>
        <v>0</v>
      </c>
      <c r="S8" s="2">
        <f t="shared" si="4"/>
        <v>0</v>
      </c>
      <c r="T8" s="130" t="str">
        <f>'Data Input'!$B$10 &amp; FIXED('Data Input'!$B$11*S8)</f>
        <v>$0.00</v>
      </c>
    </row>
    <row r="9" spans="1:20" x14ac:dyDescent="0.25">
      <c r="A9" s="5">
        <v>7</v>
      </c>
      <c r="B9" s="7">
        <f t="shared" si="9"/>
        <v>44547</v>
      </c>
      <c r="D9" s="39">
        <f t="shared" si="10"/>
        <v>0</v>
      </c>
      <c r="E9" s="43">
        <f t="shared" si="5"/>
        <v>0</v>
      </c>
      <c r="F9" s="45">
        <f>SUM(E3:E9)</f>
        <v>0</v>
      </c>
      <c r="J9" s="43">
        <f t="shared" si="6"/>
        <v>0</v>
      </c>
      <c r="M9" s="58">
        <f t="shared" si="0"/>
        <v>0</v>
      </c>
      <c r="N9" s="2">
        <f t="shared" si="1"/>
        <v>0</v>
      </c>
      <c r="O9" s="2">
        <f t="shared" si="7"/>
        <v>0</v>
      </c>
      <c r="P9" s="2">
        <f t="shared" si="8"/>
        <v>0</v>
      </c>
      <c r="Q9" s="11">
        <f t="shared" si="2"/>
        <v>0</v>
      </c>
      <c r="R9" s="2">
        <f t="shared" si="3"/>
        <v>0</v>
      </c>
      <c r="S9" s="2">
        <f t="shared" si="4"/>
        <v>0</v>
      </c>
      <c r="T9" s="130" t="str">
        <f>'Data Input'!$B$10 &amp; FIXED('Data Input'!$B$11*S9)</f>
        <v>$0.00</v>
      </c>
    </row>
    <row r="10" spans="1:20" x14ac:dyDescent="0.25">
      <c r="A10" s="5">
        <v>8</v>
      </c>
      <c r="B10" s="7">
        <f t="shared" si="9"/>
        <v>44548</v>
      </c>
      <c r="D10" s="39">
        <f t="shared" ref="D10:D73" si="11">IF(ISBLANK(C10),D9+(G9*0.95)+(K9*0.95)+(I9*0.95),C10)</f>
        <v>0</v>
      </c>
      <c r="E10" s="43">
        <f t="shared" ref="E10:E73" si="12">D10*0.01</f>
        <v>0</v>
      </c>
      <c r="F10" s="45">
        <f t="shared" ref="F10:F73" si="13">SUM(E4:E10)</f>
        <v>0</v>
      </c>
      <c r="J10" s="43">
        <f t="shared" ref="J10:J73" si="14">IF(OR(ISBLANK(C10),ISBLANK(C9)),0,(C10-C9)+(G9*0.95)+(I9*0.9))</f>
        <v>0</v>
      </c>
      <c r="M10" s="58">
        <f t="shared" ref="M10:M73" si="15">D10</f>
        <v>0</v>
      </c>
      <c r="N10" s="2">
        <f t="shared" ref="N10:N73" si="16">D10</f>
        <v>0</v>
      </c>
      <c r="O10" s="2">
        <f t="shared" ref="O10:O73" si="17">O9+G10+H10</f>
        <v>0</v>
      </c>
      <c r="P10" s="2">
        <f t="shared" ref="P10:P73" si="18">P9+J10</f>
        <v>0</v>
      </c>
      <c r="Q10" s="11">
        <f t="shared" ref="Q10:Q73" si="19">D10*3.65</f>
        <v>0</v>
      </c>
      <c r="R10" s="2">
        <f t="shared" ref="R10:R73" si="20">Q10-O10</f>
        <v>0</v>
      </c>
      <c r="S10" s="2">
        <f t="shared" ref="S10:S73" si="21">R10*0.81</f>
        <v>0</v>
      </c>
      <c r="T10" s="130" t="str">
        <f>'Data Input'!$B$10 &amp; FIXED('Data Input'!$B$11*S10)</f>
        <v>$0.00</v>
      </c>
    </row>
    <row r="11" spans="1:20" x14ac:dyDescent="0.25">
      <c r="A11" s="5">
        <v>9</v>
      </c>
      <c r="B11" s="7">
        <f t="shared" si="9"/>
        <v>44549</v>
      </c>
      <c r="D11" s="39">
        <f t="shared" si="11"/>
        <v>0</v>
      </c>
      <c r="E11" s="43">
        <f t="shared" si="12"/>
        <v>0</v>
      </c>
      <c r="F11" s="45">
        <f t="shared" si="13"/>
        <v>0</v>
      </c>
      <c r="J11" s="43">
        <f t="shared" si="14"/>
        <v>0</v>
      </c>
      <c r="M11" s="58">
        <f t="shared" si="15"/>
        <v>0</v>
      </c>
      <c r="N11" s="2">
        <f t="shared" si="16"/>
        <v>0</v>
      </c>
      <c r="O11" s="2">
        <f t="shared" si="17"/>
        <v>0</v>
      </c>
      <c r="P11" s="2">
        <f t="shared" si="18"/>
        <v>0</v>
      </c>
      <c r="Q11" s="11">
        <f t="shared" si="19"/>
        <v>0</v>
      </c>
      <c r="R11" s="2">
        <f t="shared" si="20"/>
        <v>0</v>
      </c>
      <c r="S11" s="2">
        <f t="shared" si="21"/>
        <v>0</v>
      </c>
      <c r="T11" s="130" t="str">
        <f>'Data Input'!$B$10 &amp; FIXED('Data Input'!$B$11*S11)</f>
        <v>$0.00</v>
      </c>
    </row>
    <row r="12" spans="1:20" x14ac:dyDescent="0.25">
      <c r="A12" s="5">
        <v>10</v>
      </c>
      <c r="B12" s="7">
        <f t="shared" si="9"/>
        <v>44550</v>
      </c>
      <c r="D12" s="39">
        <f t="shared" si="11"/>
        <v>0</v>
      </c>
      <c r="E12" s="43">
        <f t="shared" si="12"/>
        <v>0</v>
      </c>
      <c r="F12" s="45">
        <f t="shared" si="13"/>
        <v>0</v>
      </c>
      <c r="J12" s="43">
        <f t="shared" si="14"/>
        <v>0</v>
      </c>
      <c r="M12" s="58">
        <f t="shared" si="15"/>
        <v>0</v>
      </c>
      <c r="N12" s="2">
        <f t="shared" si="16"/>
        <v>0</v>
      </c>
      <c r="O12" s="2">
        <f t="shared" si="17"/>
        <v>0</v>
      </c>
      <c r="P12" s="2">
        <f t="shared" si="18"/>
        <v>0</v>
      </c>
      <c r="Q12" s="11">
        <f t="shared" si="19"/>
        <v>0</v>
      </c>
      <c r="R12" s="2">
        <f t="shared" si="20"/>
        <v>0</v>
      </c>
      <c r="S12" s="2">
        <f t="shared" si="21"/>
        <v>0</v>
      </c>
      <c r="T12" s="130" t="str">
        <f>'Data Input'!$B$10 &amp; FIXED('Data Input'!$B$11*S12)</f>
        <v>$0.00</v>
      </c>
    </row>
    <row r="13" spans="1:20" x14ac:dyDescent="0.25">
      <c r="A13" s="5">
        <v>11</v>
      </c>
      <c r="B13" s="7">
        <f t="shared" si="9"/>
        <v>44551</v>
      </c>
      <c r="D13" s="39">
        <f t="shared" si="11"/>
        <v>0</v>
      </c>
      <c r="E13" s="43">
        <f t="shared" si="12"/>
        <v>0</v>
      </c>
      <c r="F13" s="45">
        <f t="shared" si="13"/>
        <v>0</v>
      </c>
      <c r="J13" s="43">
        <f t="shared" si="14"/>
        <v>0</v>
      </c>
      <c r="M13" s="58">
        <f t="shared" si="15"/>
        <v>0</v>
      </c>
      <c r="N13" s="2">
        <f t="shared" si="16"/>
        <v>0</v>
      </c>
      <c r="O13" s="2">
        <f t="shared" si="17"/>
        <v>0</v>
      </c>
      <c r="P13" s="2">
        <f t="shared" si="18"/>
        <v>0</v>
      </c>
      <c r="Q13" s="11">
        <f t="shared" si="19"/>
        <v>0</v>
      </c>
      <c r="R13" s="2">
        <f t="shared" si="20"/>
        <v>0</v>
      </c>
      <c r="S13" s="2">
        <f t="shared" si="21"/>
        <v>0</v>
      </c>
      <c r="T13" s="130" t="str">
        <f>'Data Input'!$B$10 &amp; FIXED('Data Input'!$B$11*S13)</f>
        <v>$0.00</v>
      </c>
    </row>
    <row r="14" spans="1:20" x14ac:dyDescent="0.25">
      <c r="A14" s="5">
        <v>12</v>
      </c>
      <c r="B14" s="7">
        <f t="shared" si="9"/>
        <v>44552</v>
      </c>
      <c r="D14" s="39">
        <f t="shared" si="11"/>
        <v>0</v>
      </c>
      <c r="E14" s="43">
        <f t="shared" si="12"/>
        <v>0</v>
      </c>
      <c r="F14" s="45">
        <f t="shared" si="13"/>
        <v>0</v>
      </c>
      <c r="J14" s="43">
        <f t="shared" si="14"/>
        <v>0</v>
      </c>
      <c r="M14" s="58">
        <f t="shared" si="15"/>
        <v>0</v>
      </c>
      <c r="N14" s="2">
        <f t="shared" si="16"/>
        <v>0</v>
      </c>
      <c r="O14" s="2">
        <f t="shared" si="17"/>
        <v>0</v>
      </c>
      <c r="P14" s="2">
        <f t="shared" si="18"/>
        <v>0</v>
      </c>
      <c r="Q14" s="11">
        <f t="shared" si="19"/>
        <v>0</v>
      </c>
      <c r="R14" s="2">
        <f t="shared" si="20"/>
        <v>0</v>
      </c>
      <c r="S14" s="2">
        <f t="shared" si="21"/>
        <v>0</v>
      </c>
      <c r="T14" s="130" t="str">
        <f>'Data Input'!$B$10 &amp; FIXED('Data Input'!$B$11*S14)</f>
        <v>$0.00</v>
      </c>
    </row>
    <row r="15" spans="1:20" x14ac:dyDescent="0.25">
      <c r="A15" s="5">
        <v>13</v>
      </c>
      <c r="B15" s="7">
        <f t="shared" si="9"/>
        <v>44553</v>
      </c>
      <c r="D15" s="39">
        <f t="shared" si="11"/>
        <v>0</v>
      </c>
      <c r="E15" s="43">
        <f t="shared" si="12"/>
        <v>0</v>
      </c>
      <c r="F15" s="45">
        <f t="shared" si="13"/>
        <v>0</v>
      </c>
      <c r="J15" s="43">
        <f t="shared" si="14"/>
        <v>0</v>
      </c>
      <c r="M15" s="58">
        <f t="shared" si="15"/>
        <v>0</v>
      </c>
      <c r="N15" s="2">
        <f t="shared" si="16"/>
        <v>0</v>
      </c>
      <c r="O15" s="2">
        <f t="shared" si="17"/>
        <v>0</v>
      </c>
      <c r="P15" s="2">
        <f t="shared" si="18"/>
        <v>0</v>
      </c>
      <c r="Q15" s="11">
        <f t="shared" si="19"/>
        <v>0</v>
      </c>
      <c r="R15" s="2">
        <f t="shared" si="20"/>
        <v>0</v>
      </c>
      <c r="S15" s="2">
        <f t="shared" si="21"/>
        <v>0</v>
      </c>
      <c r="T15" s="130" t="str">
        <f>'Data Input'!$B$10 &amp; FIXED('Data Input'!$B$11*S15)</f>
        <v>$0.00</v>
      </c>
    </row>
    <row r="16" spans="1:20" x14ac:dyDescent="0.25">
      <c r="A16" s="5">
        <v>14</v>
      </c>
      <c r="B16" s="7">
        <f t="shared" si="9"/>
        <v>44554</v>
      </c>
      <c r="D16" s="39">
        <f t="shared" si="11"/>
        <v>0</v>
      </c>
      <c r="E16" s="43">
        <f t="shared" si="12"/>
        <v>0</v>
      </c>
      <c r="F16" s="45">
        <f t="shared" si="13"/>
        <v>0</v>
      </c>
      <c r="J16" s="43">
        <f t="shared" si="14"/>
        <v>0</v>
      </c>
      <c r="M16" s="58">
        <f t="shared" si="15"/>
        <v>0</v>
      </c>
      <c r="N16" s="2">
        <f t="shared" si="16"/>
        <v>0</v>
      </c>
      <c r="O16" s="2">
        <f t="shared" si="17"/>
        <v>0</v>
      </c>
      <c r="P16" s="2">
        <f t="shared" si="18"/>
        <v>0</v>
      </c>
      <c r="Q16" s="11">
        <f t="shared" si="19"/>
        <v>0</v>
      </c>
      <c r="R16" s="2">
        <f t="shared" si="20"/>
        <v>0</v>
      </c>
      <c r="S16" s="2">
        <f t="shared" si="21"/>
        <v>0</v>
      </c>
      <c r="T16" s="130" t="str">
        <f>'Data Input'!$B$10 &amp; FIXED('Data Input'!$B$11*S16)</f>
        <v>$0.00</v>
      </c>
    </row>
    <row r="17" spans="1:20" x14ac:dyDescent="0.25">
      <c r="A17" s="5">
        <v>15</v>
      </c>
      <c r="B17" s="7">
        <f t="shared" si="9"/>
        <v>44555</v>
      </c>
      <c r="D17" s="39">
        <f t="shared" si="11"/>
        <v>0</v>
      </c>
      <c r="E17" s="43">
        <f t="shared" si="12"/>
        <v>0</v>
      </c>
      <c r="F17" s="45">
        <f t="shared" si="13"/>
        <v>0</v>
      </c>
      <c r="J17" s="43">
        <f t="shared" si="14"/>
        <v>0</v>
      </c>
      <c r="M17" s="58">
        <f t="shared" si="15"/>
        <v>0</v>
      </c>
      <c r="N17" s="2">
        <f t="shared" si="16"/>
        <v>0</v>
      </c>
      <c r="O17" s="2">
        <f t="shared" si="17"/>
        <v>0</v>
      </c>
      <c r="P17" s="2">
        <f t="shared" si="18"/>
        <v>0</v>
      </c>
      <c r="Q17" s="11">
        <f t="shared" si="19"/>
        <v>0</v>
      </c>
      <c r="R17" s="2">
        <f t="shared" si="20"/>
        <v>0</v>
      </c>
      <c r="S17" s="2">
        <f t="shared" si="21"/>
        <v>0</v>
      </c>
      <c r="T17" s="130" t="str">
        <f>'Data Input'!$B$10 &amp; FIXED('Data Input'!$B$11*S17)</f>
        <v>$0.00</v>
      </c>
    </row>
    <row r="18" spans="1:20" x14ac:dyDescent="0.25">
      <c r="A18" s="5">
        <v>16</v>
      </c>
      <c r="B18" s="7">
        <f t="shared" si="9"/>
        <v>44556</v>
      </c>
      <c r="D18" s="39">
        <f t="shared" si="11"/>
        <v>0</v>
      </c>
      <c r="E18" s="43">
        <f t="shared" si="12"/>
        <v>0</v>
      </c>
      <c r="F18" s="45">
        <f t="shared" si="13"/>
        <v>0</v>
      </c>
      <c r="J18" s="43">
        <f t="shared" si="14"/>
        <v>0</v>
      </c>
      <c r="M18" s="58">
        <f t="shared" si="15"/>
        <v>0</v>
      </c>
      <c r="N18" s="2">
        <f t="shared" si="16"/>
        <v>0</v>
      </c>
      <c r="O18" s="2">
        <f t="shared" si="17"/>
        <v>0</v>
      </c>
      <c r="P18" s="2">
        <f t="shared" si="18"/>
        <v>0</v>
      </c>
      <c r="Q18" s="11">
        <f t="shared" si="19"/>
        <v>0</v>
      </c>
      <c r="R18" s="2">
        <f t="shared" si="20"/>
        <v>0</v>
      </c>
      <c r="S18" s="2">
        <f t="shared" si="21"/>
        <v>0</v>
      </c>
      <c r="T18" s="130" t="str">
        <f>'Data Input'!$B$10 &amp; FIXED('Data Input'!$B$11*S18)</f>
        <v>$0.00</v>
      </c>
    </row>
    <row r="19" spans="1:20" x14ac:dyDescent="0.25">
      <c r="A19" s="5">
        <v>17</v>
      </c>
      <c r="B19" s="7">
        <f t="shared" si="9"/>
        <v>44557</v>
      </c>
      <c r="D19" s="39">
        <f t="shared" si="11"/>
        <v>0</v>
      </c>
      <c r="E19" s="43">
        <f t="shared" si="12"/>
        <v>0</v>
      </c>
      <c r="F19" s="45">
        <f t="shared" si="13"/>
        <v>0</v>
      </c>
      <c r="J19" s="43">
        <f t="shared" si="14"/>
        <v>0</v>
      </c>
      <c r="M19" s="58">
        <f t="shared" si="15"/>
        <v>0</v>
      </c>
      <c r="N19" s="2">
        <f t="shared" si="16"/>
        <v>0</v>
      </c>
      <c r="O19" s="2">
        <f t="shared" si="17"/>
        <v>0</v>
      </c>
      <c r="P19" s="2">
        <f t="shared" si="18"/>
        <v>0</v>
      </c>
      <c r="Q19" s="11">
        <f t="shared" si="19"/>
        <v>0</v>
      </c>
      <c r="R19" s="2">
        <f t="shared" si="20"/>
        <v>0</v>
      </c>
      <c r="S19" s="2">
        <f t="shared" si="21"/>
        <v>0</v>
      </c>
      <c r="T19" s="130" t="str">
        <f>'Data Input'!$B$10 &amp; FIXED('Data Input'!$B$11*S19)</f>
        <v>$0.00</v>
      </c>
    </row>
    <row r="20" spans="1:20" x14ac:dyDescent="0.25">
      <c r="A20" s="5">
        <v>18</v>
      </c>
      <c r="B20" s="7">
        <f t="shared" si="9"/>
        <v>44558</v>
      </c>
      <c r="D20" s="39">
        <f t="shared" si="11"/>
        <v>0</v>
      </c>
      <c r="E20" s="43">
        <f t="shared" si="12"/>
        <v>0</v>
      </c>
      <c r="F20" s="45">
        <f t="shared" si="13"/>
        <v>0</v>
      </c>
      <c r="J20" s="43">
        <f t="shared" si="14"/>
        <v>0</v>
      </c>
      <c r="M20" s="58">
        <f t="shared" si="15"/>
        <v>0</v>
      </c>
      <c r="N20" s="2">
        <f t="shared" si="16"/>
        <v>0</v>
      </c>
      <c r="O20" s="2">
        <f t="shared" si="17"/>
        <v>0</v>
      </c>
      <c r="P20" s="2">
        <f t="shared" si="18"/>
        <v>0</v>
      </c>
      <c r="Q20" s="11">
        <f t="shared" si="19"/>
        <v>0</v>
      </c>
      <c r="R20" s="2">
        <f t="shared" si="20"/>
        <v>0</v>
      </c>
      <c r="S20" s="2">
        <f t="shared" si="21"/>
        <v>0</v>
      </c>
      <c r="T20" s="130" t="str">
        <f>'Data Input'!$B$10 &amp; FIXED('Data Input'!$B$11*S20)</f>
        <v>$0.00</v>
      </c>
    </row>
    <row r="21" spans="1:20" x14ac:dyDescent="0.25">
      <c r="A21" s="5">
        <v>19</v>
      </c>
      <c r="B21" s="7">
        <f t="shared" si="9"/>
        <v>44559</v>
      </c>
      <c r="D21" s="39">
        <f t="shared" si="11"/>
        <v>0</v>
      </c>
      <c r="E21" s="43">
        <f t="shared" si="12"/>
        <v>0</v>
      </c>
      <c r="F21" s="45">
        <f t="shared" si="13"/>
        <v>0</v>
      </c>
      <c r="J21" s="43">
        <f t="shared" si="14"/>
        <v>0</v>
      </c>
      <c r="M21" s="58">
        <f t="shared" si="15"/>
        <v>0</v>
      </c>
      <c r="N21" s="2">
        <f t="shared" si="16"/>
        <v>0</v>
      </c>
      <c r="O21" s="2">
        <f t="shared" si="17"/>
        <v>0</v>
      </c>
      <c r="P21" s="2">
        <f t="shared" si="18"/>
        <v>0</v>
      </c>
      <c r="Q21" s="11">
        <f t="shared" si="19"/>
        <v>0</v>
      </c>
      <c r="R21" s="2">
        <f t="shared" si="20"/>
        <v>0</v>
      </c>
      <c r="S21" s="2">
        <f t="shared" si="21"/>
        <v>0</v>
      </c>
      <c r="T21" s="130" t="str">
        <f>'Data Input'!$B$10 &amp; FIXED('Data Input'!$B$11*S21)</f>
        <v>$0.00</v>
      </c>
    </row>
    <row r="22" spans="1:20" x14ac:dyDescent="0.25">
      <c r="A22" s="5">
        <v>20</v>
      </c>
      <c r="B22" s="7">
        <f t="shared" si="9"/>
        <v>44560</v>
      </c>
      <c r="D22" s="39">
        <f t="shared" si="11"/>
        <v>0</v>
      </c>
      <c r="E22" s="43">
        <f t="shared" si="12"/>
        <v>0</v>
      </c>
      <c r="F22" s="45">
        <f t="shared" si="13"/>
        <v>0</v>
      </c>
      <c r="J22" s="43">
        <f t="shared" si="14"/>
        <v>0</v>
      </c>
      <c r="M22" s="58">
        <f t="shared" si="15"/>
        <v>0</v>
      </c>
      <c r="N22" s="2">
        <f t="shared" si="16"/>
        <v>0</v>
      </c>
      <c r="O22" s="2">
        <f t="shared" si="17"/>
        <v>0</v>
      </c>
      <c r="P22" s="2">
        <f t="shared" si="18"/>
        <v>0</v>
      </c>
      <c r="Q22" s="11">
        <f t="shared" si="19"/>
        <v>0</v>
      </c>
      <c r="R22" s="2">
        <f t="shared" si="20"/>
        <v>0</v>
      </c>
      <c r="S22" s="2">
        <f t="shared" si="21"/>
        <v>0</v>
      </c>
      <c r="T22" s="130" t="str">
        <f>'Data Input'!$B$10 &amp; FIXED('Data Input'!$B$11*S22)</f>
        <v>$0.00</v>
      </c>
    </row>
    <row r="23" spans="1:20" x14ac:dyDescent="0.25">
      <c r="A23" s="5">
        <v>21</v>
      </c>
      <c r="B23" s="7">
        <f t="shared" si="9"/>
        <v>44561</v>
      </c>
      <c r="D23" s="39">
        <f t="shared" si="11"/>
        <v>0</v>
      </c>
      <c r="E23" s="43">
        <f t="shared" si="12"/>
        <v>0</v>
      </c>
      <c r="F23" s="45">
        <f t="shared" si="13"/>
        <v>0</v>
      </c>
      <c r="J23" s="43">
        <f t="shared" si="14"/>
        <v>0</v>
      </c>
      <c r="M23" s="58">
        <f t="shared" si="15"/>
        <v>0</v>
      </c>
      <c r="N23" s="2">
        <f t="shared" si="16"/>
        <v>0</v>
      </c>
      <c r="O23" s="2">
        <f t="shared" si="17"/>
        <v>0</v>
      </c>
      <c r="P23" s="2">
        <f t="shared" si="18"/>
        <v>0</v>
      </c>
      <c r="Q23" s="11">
        <f t="shared" si="19"/>
        <v>0</v>
      </c>
      <c r="R23" s="2">
        <f t="shared" si="20"/>
        <v>0</v>
      </c>
      <c r="S23" s="2">
        <f t="shared" si="21"/>
        <v>0</v>
      </c>
      <c r="T23" s="130" t="str">
        <f>'Data Input'!$B$10 &amp; FIXED('Data Input'!$B$11*S23)</f>
        <v>$0.00</v>
      </c>
    </row>
    <row r="24" spans="1:20" x14ac:dyDescent="0.25">
      <c r="A24" s="5">
        <v>22</v>
      </c>
      <c r="B24" s="7">
        <f t="shared" si="9"/>
        <v>44562</v>
      </c>
      <c r="D24" s="39">
        <f t="shared" si="11"/>
        <v>0</v>
      </c>
      <c r="E24" s="43">
        <f t="shared" si="12"/>
        <v>0</v>
      </c>
      <c r="F24" s="45">
        <f t="shared" si="13"/>
        <v>0</v>
      </c>
      <c r="J24" s="43">
        <f t="shared" si="14"/>
        <v>0</v>
      </c>
      <c r="M24" s="58">
        <f t="shared" si="15"/>
        <v>0</v>
      </c>
      <c r="N24" s="2">
        <f t="shared" si="16"/>
        <v>0</v>
      </c>
      <c r="O24" s="2">
        <f t="shared" si="17"/>
        <v>0</v>
      </c>
      <c r="P24" s="2">
        <f t="shared" si="18"/>
        <v>0</v>
      </c>
      <c r="Q24" s="11">
        <f t="shared" si="19"/>
        <v>0</v>
      </c>
      <c r="R24" s="2">
        <f t="shared" si="20"/>
        <v>0</v>
      </c>
      <c r="S24" s="2">
        <f t="shared" si="21"/>
        <v>0</v>
      </c>
      <c r="T24" s="130" t="str">
        <f>'Data Input'!$B$10 &amp; FIXED('Data Input'!$B$11*S24)</f>
        <v>$0.00</v>
      </c>
    </row>
    <row r="25" spans="1:20" x14ac:dyDescent="0.25">
      <c r="A25" s="5">
        <v>23</v>
      </c>
      <c r="B25" s="7">
        <f t="shared" si="9"/>
        <v>44563</v>
      </c>
      <c r="D25" s="39">
        <f t="shared" si="11"/>
        <v>0</v>
      </c>
      <c r="E25" s="43">
        <f t="shared" si="12"/>
        <v>0</v>
      </c>
      <c r="F25" s="45">
        <f t="shared" si="13"/>
        <v>0</v>
      </c>
      <c r="J25" s="43">
        <f t="shared" si="14"/>
        <v>0</v>
      </c>
      <c r="M25" s="58">
        <f t="shared" si="15"/>
        <v>0</v>
      </c>
      <c r="N25" s="2">
        <f t="shared" si="16"/>
        <v>0</v>
      </c>
      <c r="O25" s="2">
        <f t="shared" si="17"/>
        <v>0</v>
      </c>
      <c r="P25" s="2">
        <f t="shared" si="18"/>
        <v>0</v>
      </c>
      <c r="Q25" s="11">
        <f t="shared" si="19"/>
        <v>0</v>
      </c>
      <c r="R25" s="2">
        <f t="shared" si="20"/>
        <v>0</v>
      </c>
      <c r="S25" s="2">
        <f t="shared" si="21"/>
        <v>0</v>
      </c>
      <c r="T25" s="130" t="str">
        <f>'Data Input'!$B$10 &amp; FIXED('Data Input'!$B$11*S25)</f>
        <v>$0.00</v>
      </c>
    </row>
    <row r="26" spans="1:20" x14ac:dyDescent="0.25">
      <c r="A26" s="5">
        <v>24</v>
      </c>
      <c r="B26" s="7">
        <f t="shared" si="9"/>
        <v>44564</v>
      </c>
      <c r="D26" s="39">
        <f t="shared" si="11"/>
        <v>0</v>
      </c>
      <c r="E26" s="43">
        <f t="shared" si="12"/>
        <v>0</v>
      </c>
      <c r="F26" s="45">
        <f t="shared" si="13"/>
        <v>0</v>
      </c>
      <c r="J26" s="43">
        <f t="shared" si="14"/>
        <v>0</v>
      </c>
      <c r="M26" s="58">
        <f t="shared" si="15"/>
        <v>0</v>
      </c>
      <c r="N26" s="2">
        <f t="shared" si="16"/>
        <v>0</v>
      </c>
      <c r="O26" s="2">
        <f t="shared" si="17"/>
        <v>0</v>
      </c>
      <c r="P26" s="2">
        <f t="shared" si="18"/>
        <v>0</v>
      </c>
      <c r="Q26" s="11">
        <f t="shared" si="19"/>
        <v>0</v>
      </c>
      <c r="R26" s="2">
        <f t="shared" si="20"/>
        <v>0</v>
      </c>
      <c r="S26" s="2">
        <f t="shared" si="21"/>
        <v>0</v>
      </c>
      <c r="T26" s="130" t="str">
        <f>'Data Input'!$B$10 &amp; FIXED('Data Input'!$B$11*S26)</f>
        <v>$0.00</v>
      </c>
    </row>
    <row r="27" spans="1:20" x14ac:dyDescent="0.25">
      <c r="A27" s="5">
        <v>25</v>
      </c>
      <c r="B27" s="7">
        <f t="shared" si="9"/>
        <v>44565</v>
      </c>
      <c r="D27" s="39">
        <f t="shared" si="11"/>
        <v>0</v>
      </c>
      <c r="E27" s="43">
        <f t="shared" si="12"/>
        <v>0</v>
      </c>
      <c r="F27" s="45">
        <f t="shared" si="13"/>
        <v>0</v>
      </c>
      <c r="J27" s="43">
        <f t="shared" si="14"/>
        <v>0</v>
      </c>
      <c r="M27" s="58">
        <f t="shared" si="15"/>
        <v>0</v>
      </c>
      <c r="N27" s="2">
        <f t="shared" si="16"/>
        <v>0</v>
      </c>
      <c r="O27" s="2">
        <f t="shared" si="17"/>
        <v>0</v>
      </c>
      <c r="P27" s="2">
        <f t="shared" si="18"/>
        <v>0</v>
      </c>
      <c r="Q27" s="11">
        <f t="shared" si="19"/>
        <v>0</v>
      </c>
      <c r="R27" s="2">
        <f t="shared" si="20"/>
        <v>0</v>
      </c>
      <c r="S27" s="2">
        <f t="shared" si="21"/>
        <v>0</v>
      </c>
      <c r="T27" s="130" t="str">
        <f>'Data Input'!$B$10 &amp; FIXED('Data Input'!$B$11*S27)</f>
        <v>$0.00</v>
      </c>
    </row>
    <row r="28" spans="1:20" x14ac:dyDescent="0.25">
      <c r="A28" s="5">
        <v>26</v>
      </c>
      <c r="B28" s="7">
        <f t="shared" si="9"/>
        <v>44566</v>
      </c>
      <c r="D28" s="39">
        <f t="shared" si="11"/>
        <v>0</v>
      </c>
      <c r="E28" s="43">
        <f t="shared" si="12"/>
        <v>0</v>
      </c>
      <c r="F28" s="45">
        <f t="shared" si="13"/>
        <v>0</v>
      </c>
      <c r="J28" s="43">
        <f t="shared" si="14"/>
        <v>0</v>
      </c>
      <c r="M28" s="58">
        <f t="shared" si="15"/>
        <v>0</v>
      </c>
      <c r="N28" s="2">
        <f t="shared" si="16"/>
        <v>0</v>
      </c>
      <c r="O28" s="2">
        <f t="shared" si="17"/>
        <v>0</v>
      </c>
      <c r="P28" s="2">
        <f t="shared" si="18"/>
        <v>0</v>
      </c>
      <c r="Q28" s="11">
        <f t="shared" si="19"/>
        <v>0</v>
      </c>
      <c r="R28" s="2">
        <f t="shared" si="20"/>
        <v>0</v>
      </c>
      <c r="S28" s="2">
        <f t="shared" si="21"/>
        <v>0</v>
      </c>
      <c r="T28" s="130" t="str">
        <f>'Data Input'!$B$10 &amp; FIXED('Data Input'!$B$11*S28)</f>
        <v>$0.00</v>
      </c>
    </row>
    <row r="29" spans="1:20" x14ac:dyDescent="0.25">
      <c r="A29" s="5">
        <v>27</v>
      </c>
      <c r="B29" s="7">
        <f t="shared" si="9"/>
        <v>44567</v>
      </c>
      <c r="D29" s="39">
        <f t="shared" si="11"/>
        <v>0</v>
      </c>
      <c r="E29" s="43">
        <f t="shared" si="12"/>
        <v>0</v>
      </c>
      <c r="F29" s="45">
        <f t="shared" si="13"/>
        <v>0</v>
      </c>
      <c r="J29" s="43">
        <f t="shared" si="14"/>
        <v>0</v>
      </c>
      <c r="M29" s="58">
        <f t="shared" si="15"/>
        <v>0</v>
      </c>
      <c r="N29" s="2">
        <f t="shared" si="16"/>
        <v>0</v>
      </c>
      <c r="O29" s="2">
        <f t="shared" si="17"/>
        <v>0</v>
      </c>
      <c r="P29" s="2">
        <f t="shared" si="18"/>
        <v>0</v>
      </c>
      <c r="Q29" s="11">
        <f t="shared" si="19"/>
        <v>0</v>
      </c>
      <c r="R29" s="2">
        <f t="shared" si="20"/>
        <v>0</v>
      </c>
      <c r="S29" s="2">
        <f t="shared" si="21"/>
        <v>0</v>
      </c>
      <c r="T29" s="130" t="str">
        <f>'Data Input'!$B$10 &amp; FIXED('Data Input'!$B$11*S29)</f>
        <v>$0.00</v>
      </c>
    </row>
    <row r="30" spans="1:20" x14ac:dyDescent="0.25">
      <c r="A30" s="5">
        <v>28</v>
      </c>
      <c r="B30" s="7">
        <f t="shared" si="9"/>
        <v>44568</v>
      </c>
      <c r="D30" s="39">
        <f t="shared" si="11"/>
        <v>0</v>
      </c>
      <c r="E30" s="43">
        <f t="shared" si="12"/>
        <v>0</v>
      </c>
      <c r="F30" s="45">
        <f t="shared" si="13"/>
        <v>0</v>
      </c>
      <c r="J30" s="43">
        <f t="shared" si="14"/>
        <v>0</v>
      </c>
      <c r="M30" s="58">
        <f t="shared" si="15"/>
        <v>0</v>
      </c>
      <c r="N30" s="2">
        <f t="shared" si="16"/>
        <v>0</v>
      </c>
      <c r="O30" s="2">
        <f t="shared" si="17"/>
        <v>0</v>
      </c>
      <c r="P30" s="2">
        <f t="shared" si="18"/>
        <v>0</v>
      </c>
      <c r="Q30" s="11">
        <f t="shared" si="19"/>
        <v>0</v>
      </c>
      <c r="R30" s="2">
        <f t="shared" si="20"/>
        <v>0</v>
      </c>
      <c r="S30" s="2">
        <f t="shared" si="21"/>
        <v>0</v>
      </c>
      <c r="T30" s="130" t="str">
        <f>'Data Input'!$B$10 &amp; FIXED('Data Input'!$B$11*S30)</f>
        <v>$0.00</v>
      </c>
    </row>
    <row r="31" spans="1:20" x14ac:dyDescent="0.25">
      <c r="A31" s="5">
        <v>29</v>
      </c>
      <c r="B31" s="7">
        <f t="shared" si="9"/>
        <v>44569</v>
      </c>
      <c r="D31" s="39">
        <f t="shared" si="11"/>
        <v>0</v>
      </c>
      <c r="E31" s="43">
        <f t="shared" si="12"/>
        <v>0</v>
      </c>
      <c r="F31" s="45">
        <f t="shared" si="13"/>
        <v>0</v>
      </c>
      <c r="J31" s="43">
        <f t="shared" si="14"/>
        <v>0</v>
      </c>
      <c r="M31" s="58">
        <f t="shared" si="15"/>
        <v>0</v>
      </c>
      <c r="N31" s="2">
        <f t="shared" si="16"/>
        <v>0</v>
      </c>
      <c r="O31" s="2">
        <f t="shared" si="17"/>
        <v>0</v>
      </c>
      <c r="P31" s="2">
        <f t="shared" si="18"/>
        <v>0</v>
      </c>
      <c r="Q31" s="11">
        <f t="shared" si="19"/>
        <v>0</v>
      </c>
      <c r="R31" s="2">
        <f t="shared" si="20"/>
        <v>0</v>
      </c>
      <c r="S31" s="2">
        <f t="shared" si="21"/>
        <v>0</v>
      </c>
      <c r="T31" s="130" t="str">
        <f>'Data Input'!$B$10 &amp; FIXED('Data Input'!$B$11*S31)</f>
        <v>$0.00</v>
      </c>
    </row>
    <row r="32" spans="1:20" x14ac:dyDescent="0.25">
      <c r="A32" s="5">
        <v>30</v>
      </c>
      <c r="B32" s="7">
        <f t="shared" si="9"/>
        <v>44570</v>
      </c>
      <c r="D32" s="39">
        <f t="shared" si="11"/>
        <v>0</v>
      </c>
      <c r="E32" s="43">
        <f t="shared" si="12"/>
        <v>0</v>
      </c>
      <c r="F32" s="45">
        <f t="shared" si="13"/>
        <v>0</v>
      </c>
      <c r="J32" s="43">
        <f t="shared" si="14"/>
        <v>0</v>
      </c>
      <c r="M32" s="58">
        <f t="shared" si="15"/>
        <v>0</v>
      </c>
      <c r="N32" s="2">
        <f t="shared" si="16"/>
        <v>0</v>
      </c>
      <c r="O32" s="2">
        <f t="shared" si="17"/>
        <v>0</v>
      </c>
      <c r="P32" s="2">
        <f t="shared" si="18"/>
        <v>0</v>
      </c>
      <c r="Q32" s="11">
        <f t="shared" si="19"/>
        <v>0</v>
      </c>
      <c r="R32" s="2">
        <f t="shared" si="20"/>
        <v>0</v>
      </c>
      <c r="S32" s="2">
        <f t="shared" si="21"/>
        <v>0</v>
      </c>
      <c r="T32" s="130" t="str">
        <f>'Data Input'!$B$10 &amp; FIXED('Data Input'!$B$11*S32)</f>
        <v>$0.00</v>
      </c>
    </row>
    <row r="33" spans="1:20" x14ac:dyDescent="0.25">
      <c r="A33" s="5">
        <v>31</v>
      </c>
      <c r="B33" s="7">
        <f t="shared" si="9"/>
        <v>44571</v>
      </c>
      <c r="D33" s="39">
        <f t="shared" si="11"/>
        <v>0</v>
      </c>
      <c r="E33" s="43">
        <f t="shared" si="12"/>
        <v>0</v>
      </c>
      <c r="F33" s="45">
        <f t="shared" si="13"/>
        <v>0</v>
      </c>
      <c r="J33" s="43">
        <f t="shared" si="14"/>
        <v>0</v>
      </c>
      <c r="M33" s="58">
        <f t="shared" si="15"/>
        <v>0</v>
      </c>
      <c r="N33" s="2">
        <f t="shared" si="16"/>
        <v>0</v>
      </c>
      <c r="O33" s="2">
        <f t="shared" si="17"/>
        <v>0</v>
      </c>
      <c r="P33" s="2">
        <f t="shared" si="18"/>
        <v>0</v>
      </c>
      <c r="Q33" s="11">
        <f t="shared" si="19"/>
        <v>0</v>
      </c>
      <c r="R33" s="2">
        <f t="shared" si="20"/>
        <v>0</v>
      </c>
      <c r="S33" s="2">
        <f t="shared" si="21"/>
        <v>0</v>
      </c>
      <c r="T33" s="130" t="str">
        <f>'Data Input'!$B$10 &amp; FIXED('Data Input'!$B$11*S33)</f>
        <v>$0.00</v>
      </c>
    </row>
    <row r="34" spans="1:20" x14ac:dyDescent="0.25">
      <c r="A34" s="5">
        <v>32</v>
      </c>
      <c r="B34" s="7">
        <f t="shared" si="9"/>
        <v>44572</v>
      </c>
      <c r="D34" s="39">
        <f t="shared" si="11"/>
        <v>0</v>
      </c>
      <c r="E34" s="43">
        <f t="shared" si="12"/>
        <v>0</v>
      </c>
      <c r="F34" s="45">
        <f t="shared" si="13"/>
        <v>0</v>
      </c>
      <c r="J34" s="43">
        <f t="shared" si="14"/>
        <v>0</v>
      </c>
      <c r="M34" s="58">
        <f t="shared" si="15"/>
        <v>0</v>
      </c>
      <c r="N34" s="2">
        <f t="shared" si="16"/>
        <v>0</v>
      </c>
      <c r="O34" s="2">
        <f t="shared" si="17"/>
        <v>0</v>
      </c>
      <c r="P34" s="2">
        <f t="shared" si="18"/>
        <v>0</v>
      </c>
      <c r="Q34" s="11">
        <f t="shared" si="19"/>
        <v>0</v>
      </c>
      <c r="R34" s="2">
        <f t="shared" si="20"/>
        <v>0</v>
      </c>
      <c r="S34" s="2">
        <f t="shared" si="21"/>
        <v>0</v>
      </c>
      <c r="T34" s="130" t="str">
        <f>'Data Input'!$B$10 &amp; FIXED('Data Input'!$B$11*S34)</f>
        <v>$0.00</v>
      </c>
    </row>
    <row r="35" spans="1:20" x14ac:dyDescent="0.25">
      <c r="A35" s="5">
        <v>33</v>
      </c>
      <c r="B35" s="7">
        <f t="shared" si="9"/>
        <v>44573</v>
      </c>
      <c r="D35" s="39">
        <f t="shared" si="11"/>
        <v>0</v>
      </c>
      <c r="E35" s="43">
        <f t="shared" si="12"/>
        <v>0</v>
      </c>
      <c r="F35" s="45">
        <f t="shared" si="13"/>
        <v>0</v>
      </c>
      <c r="J35" s="43">
        <f t="shared" si="14"/>
        <v>0</v>
      </c>
      <c r="M35" s="58">
        <f t="shared" si="15"/>
        <v>0</v>
      </c>
      <c r="N35" s="2">
        <f t="shared" si="16"/>
        <v>0</v>
      </c>
      <c r="O35" s="2">
        <f t="shared" si="17"/>
        <v>0</v>
      </c>
      <c r="P35" s="2">
        <f t="shared" si="18"/>
        <v>0</v>
      </c>
      <c r="Q35" s="11">
        <f t="shared" si="19"/>
        <v>0</v>
      </c>
      <c r="R35" s="2">
        <f t="shared" si="20"/>
        <v>0</v>
      </c>
      <c r="S35" s="2">
        <f t="shared" si="21"/>
        <v>0</v>
      </c>
      <c r="T35" s="130" t="str">
        <f>'Data Input'!$B$10 &amp; FIXED('Data Input'!$B$11*S35)</f>
        <v>$0.00</v>
      </c>
    </row>
    <row r="36" spans="1:20" x14ac:dyDescent="0.25">
      <c r="A36" s="5">
        <v>34</v>
      </c>
      <c r="B36" s="7">
        <f t="shared" si="9"/>
        <v>44574</v>
      </c>
      <c r="D36" s="39">
        <f t="shared" si="11"/>
        <v>0</v>
      </c>
      <c r="E36" s="43">
        <f t="shared" si="12"/>
        <v>0</v>
      </c>
      <c r="F36" s="45">
        <f t="shared" si="13"/>
        <v>0</v>
      </c>
      <c r="J36" s="43">
        <f t="shared" si="14"/>
        <v>0</v>
      </c>
      <c r="M36" s="58">
        <f t="shared" si="15"/>
        <v>0</v>
      </c>
      <c r="N36" s="2">
        <f t="shared" si="16"/>
        <v>0</v>
      </c>
      <c r="O36" s="2">
        <f t="shared" si="17"/>
        <v>0</v>
      </c>
      <c r="P36" s="2">
        <f t="shared" si="18"/>
        <v>0</v>
      </c>
      <c r="Q36" s="11">
        <f t="shared" si="19"/>
        <v>0</v>
      </c>
      <c r="R36" s="2">
        <f t="shared" si="20"/>
        <v>0</v>
      </c>
      <c r="S36" s="2">
        <f t="shared" si="21"/>
        <v>0</v>
      </c>
      <c r="T36" s="130" t="str">
        <f>'Data Input'!$B$10 &amp; FIXED('Data Input'!$B$11*S36)</f>
        <v>$0.00</v>
      </c>
    </row>
    <row r="37" spans="1:20" x14ac:dyDescent="0.25">
      <c r="A37" s="5">
        <v>35</v>
      </c>
      <c r="B37" s="7">
        <f t="shared" si="9"/>
        <v>44575</v>
      </c>
      <c r="D37" s="39">
        <f t="shared" si="11"/>
        <v>0</v>
      </c>
      <c r="E37" s="43">
        <f t="shared" si="12"/>
        <v>0</v>
      </c>
      <c r="F37" s="45">
        <f t="shared" si="13"/>
        <v>0</v>
      </c>
      <c r="J37" s="43">
        <f t="shared" si="14"/>
        <v>0</v>
      </c>
      <c r="M37" s="58">
        <f t="shared" si="15"/>
        <v>0</v>
      </c>
      <c r="N37" s="2">
        <f t="shared" si="16"/>
        <v>0</v>
      </c>
      <c r="O37" s="2">
        <f t="shared" si="17"/>
        <v>0</v>
      </c>
      <c r="P37" s="2">
        <f t="shared" si="18"/>
        <v>0</v>
      </c>
      <c r="Q37" s="11">
        <f t="shared" si="19"/>
        <v>0</v>
      </c>
      <c r="R37" s="2">
        <f t="shared" si="20"/>
        <v>0</v>
      </c>
      <c r="S37" s="2">
        <f t="shared" si="21"/>
        <v>0</v>
      </c>
      <c r="T37" s="130" t="str">
        <f>'Data Input'!$B$10 &amp; FIXED('Data Input'!$B$11*S37)</f>
        <v>$0.00</v>
      </c>
    </row>
    <row r="38" spans="1:20" x14ac:dyDescent="0.25">
      <c r="A38" s="5">
        <v>36</v>
      </c>
      <c r="B38" s="7">
        <f t="shared" si="9"/>
        <v>44576</v>
      </c>
      <c r="D38" s="39">
        <f t="shared" si="11"/>
        <v>0</v>
      </c>
      <c r="E38" s="43">
        <f t="shared" si="12"/>
        <v>0</v>
      </c>
      <c r="F38" s="45">
        <f t="shared" si="13"/>
        <v>0</v>
      </c>
      <c r="J38" s="43">
        <f t="shared" si="14"/>
        <v>0</v>
      </c>
      <c r="M38" s="58">
        <f t="shared" si="15"/>
        <v>0</v>
      </c>
      <c r="N38" s="2">
        <f t="shared" si="16"/>
        <v>0</v>
      </c>
      <c r="O38" s="2">
        <f t="shared" si="17"/>
        <v>0</v>
      </c>
      <c r="P38" s="2">
        <f t="shared" si="18"/>
        <v>0</v>
      </c>
      <c r="Q38" s="11">
        <f t="shared" si="19"/>
        <v>0</v>
      </c>
      <c r="R38" s="2">
        <f t="shared" si="20"/>
        <v>0</v>
      </c>
      <c r="S38" s="2">
        <f t="shared" si="21"/>
        <v>0</v>
      </c>
      <c r="T38" s="130" t="str">
        <f>'Data Input'!$B$10 &amp; FIXED('Data Input'!$B$11*S38)</f>
        <v>$0.00</v>
      </c>
    </row>
    <row r="39" spans="1:20" x14ac:dyDescent="0.25">
      <c r="A39" s="5">
        <v>37</v>
      </c>
      <c r="B39" s="7">
        <f t="shared" si="9"/>
        <v>44577</v>
      </c>
      <c r="D39" s="39">
        <f t="shared" si="11"/>
        <v>0</v>
      </c>
      <c r="E39" s="43">
        <f t="shared" si="12"/>
        <v>0</v>
      </c>
      <c r="F39" s="45">
        <f t="shared" si="13"/>
        <v>0</v>
      </c>
      <c r="J39" s="43">
        <f t="shared" si="14"/>
        <v>0</v>
      </c>
      <c r="M39" s="58">
        <f t="shared" si="15"/>
        <v>0</v>
      </c>
      <c r="N39" s="2">
        <f t="shared" si="16"/>
        <v>0</v>
      </c>
      <c r="O39" s="2">
        <f t="shared" si="17"/>
        <v>0</v>
      </c>
      <c r="P39" s="2">
        <f t="shared" si="18"/>
        <v>0</v>
      </c>
      <c r="Q39" s="11">
        <f t="shared" si="19"/>
        <v>0</v>
      </c>
      <c r="R39" s="2">
        <f t="shared" si="20"/>
        <v>0</v>
      </c>
      <c r="S39" s="2">
        <f t="shared" si="21"/>
        <v>0</v>
      </c>
      <c r="T39" s="130" t="str">
        <f>'Data Input'!$B$10 &amp; FIXED('Data Input'!$B$11*S39)</f>
        <v>$0.00</v>
      </c>
    </row>
    <row r="40" spans="1:20" x14ac:dyDescent="0.25">
      <c r="A40" s="5">
        <v>38</v>
      </c>
      <c r="B40" s="7">
        <f t="shared" si="9"/>
        <v>44578</v>
      </c>
      <c r="D40" s="39">
        <f t="shared" si="11"/>
        <v>0</v>
      </c>
      <c r="E40" s="43">
        <f t="shared" si="12"/>
        <v>0</v>
      </c>
      <c r="F40" s="45">
        <f t="shared" si="13"/>
        <v>0</v>
      </c>
      <c r="J40" s="43">
        <f t="shared" si="14"/>
        <v>0</v>
      </c>
      <c r="M40" s="58">
        <f t="shared" si="15"/>
        <v>0</v>
      </c>
      <c r="N40" s="2">
        <f t="shared" si="16"/>
        <v>0</v>
      </c>
      <c r="O40" s="2">
        <f t="shared" si="17"/>
        <v>0</v>
      </c>
      <c r="P40" s="2">
        <f t="shared" si="18"/>
        <v>0</v>
      </c>
      <c r="Q40" s="11">
        <f t="shared" si="19"/>
        <v>0</v>
      </c>
      <c r="R40" s="2">
        <f t="shared" si="20"/>
        <v>0</v>
      </c>
      <c r="S40" s="2">
        <f t="shared" si="21"/>
        <v>0</v>
      </c>
      <c r="T40" s="130" t="str">
        <f>'Data Input'!$B$10 &amp; FIXED('Data Input'!$B$11*S40)</f>
        <v>$0.00</v>
      </c>
    </row>
    <row r="41" spans="1:20" x14ac:dyDescent="0.25">
      <c r="A41" s="5">
        <v>39</v>
      </c>
      <c r="B41" s="7">
        <f t="shared" si="9"/>
        <v>44579</v>
      </c>
      <c r="D41" s="39">
        <f t="shared" si="11"/>
        <v>0</v>
      </c>
      <c r="E41" s="43">
        <f t="shared" si="12"/>
        <v>0</v>
      </c>
      <c r="F41" s="45">
        <f t="shared" si="13"/>
        <v>0</v>
      </c>
      <c r="J41" s="43">
        <f t="shared" si="14"/>
        <v>0</v>
      </c>
      <c r="M41" s="58">
        <f t="shared" si="15"/>
        <v>0</v>
      </c>
      <c r="N41" s="2">
        <f t="shared" si="16"/>
        <v>0</v>
      </c>
      <c r="O41" s="2">
        <f t="shared" si="17"/>
        <v>0</v>
      </c>
      <c r="P41" s="2">
        <f t="shared" si="18"/>
        <v>0</v>
      </c>
      <c r="Q41" s="11">
        <f t="shared" si="19"/>
        <v>0</v>
      </c>
      <c r="R41" s="2">
        <f t="shared" si="20"/>
        <v>0</v>
      </c>
      <c r="S41" s="2">
        <f t="shared" si="21"/>
        <v>0</v>
      </c>
      <c r="T41" s="130" t="str">
        <f>'Data Input'!$B$10 &amp; FIXED('Data Input'!$B$11*S41)</f>
        <v>$0.00</v>
      </c>
    </row>
    <row r="42" spans="1:20" x14ac:dyDescent="0.25">
      <c r="A42" s="5">
        <v>40</v>
      </c>
      <c r="B42" s="7">
        <f t="shared" si="9"/>
        <v>44580</v>
      </c>
      <c r="D42" s="39">
        <f t="shared" si="11"/>
        <v>0</v>
      </c>
      <c r="E42" s="43">
        <f t="shared" si="12"/>
        <v>0</v>
      </c>
      <c r="F42" s="45">
        <f t="shared" si="13"/>
        <v>0</v>
      </c>
      <c r="J42" s="43">
        <f t="shared" si="14"/>
        <v>0</v>
      </c>
      <c r="M42" s="58">
        <f t="shared" si="15"/>
        <v>0</v>
      </c>
      <c r="N42" s="2">
        <f t="shared" si="16"/>
        <v>0</v>
      </c>
      <c r="O42" s="2">
        <f t="shared" si="17"/>
        <v>0</v>
      </c>
      <c r="P42" s="2">
        <f t="shared" si="18"/>
        <v>0</v>
      </c>
      <c r="Q42" s="11">
        <f t="shared" si="19"/>
        <v>0</v>
      </c>
      <c r="R42" s="2">
        <f t="shared" si="20"/>
        <v>0</v>
      </c>
      <c r="S42" s="2">
        <f t="shared" si="21"/>
        <v>0</v>
      </c>
      <c r="T42" s="130" t="str">
        <f>'Data Input'!$B$10 &amp; FIXED('Data Input'!$B$11*S42)</f>
        <v>$0.00</v>
      </c>
    </row>
    <row r="43" spans="1:20" x14ac:dyDescent="0.25">
      <c r="A43" s="5">
        <v>41</v>
      </c>
      <c r="B43" s="7">
        <f t="shared" si="9"/>
        <v>44581</v>
      </c>
      <c r="D43" s="39">
        <f t="shared" si="11"/>
        <v>0</v>
      </c>
      <c r="E43" s="43">
        <f t="shared" si="12"/>
        <v>0</v>
      </c>
      <c r="F43" s="45">
        <f t="shared" si="13"/>
        <v>0</v>
      </c>
      <c r="J43" s="43">
        <f t="shared" si="14"/>
        <v>0</v>
      </c>
      <c r="M43" s="58">
        <f t="shared" si="15"/>
        <v>0</v>
      </c>
      <c r="N43" s="2">
        <f t="shared" si="16"/>
        <v>0</v>
      </c>
      <c r="O43" s="2">
        <f t="shared" si="17"/>
        <v>0</v>
      </c>
      <c r="P43" s="2">
        <f t="shared" si="18"/>
        <v>0</v>
      </c>
      <c r="Q43" s="11">
        <f t="shared" si="19"/>
        <v>0</v>
      </c>
      <c r="R43" s="2">
        <f t="shared" si="20"/>
        <v>0</v>
      </c>
      <c r="S43" s="2">
        <f t="shared" si="21"/>
        <v>0</v>
      </c>
      <c r="T43" s="130" t="str">
        <f>'Data Input'!$B$10 &amp; FIXED('Data Input'!$B$11*S43)</f>
        <v>$0.00</v>
      </c>
    </row>
    <row r="44" spans="1:20" x14ac:dyDescent="0.25">
      <c r="A44" s="5">
        <v>42</v>
      </c>
      <c r="B44" s="7">
        <f t="shared" si="9"/>
        <v>44582</v>
      </c>
      <c r="D44" s="39">
        <f t="shared" si="11"/>
        <v>0</v>
      </c>
      <c r="E44" s="43">
        <f t="shared" si="12"/>
        <v>0</v>
      </c>
      <c r="F44" s="45">
        <f t="shared" si="13"/>
        <v>0</v>
      </c>
      <c r="J44" s="43">
        <f t="shared" si="14"/>
        <v>0</v>
      </c>
      <c r="M44" s="58">
        <f t="shared" si="15"/>
        <v>0</v>
      </c>
      <c r="N44" s="2">
        <f t="shared" si="16"/>
        <v>0</v>
      </c>
      <c r="O44" s="2">
        <f t="shared" si="17"/>
        <v>0</v>
      </c>
      <c r="P44" s="2">
        <f t="shared" si="18"/>
        <v>0</v>
      </c>
      <c r="Q44" s="11">
        <f t="shared" si="19"/>
        <v>0</v>
      </c>
      <c r="R44" s="2">
        <f t="shared" si="20"/>
        <v>0</v>
      </c>
      <c r="S44" s="2">
        <f t="shared" si="21"/>
        <v>0</v>
      </c>
      <c r="T44" s="130" t="str">
        <f>'Data Input'!$B$10 &amp; FIXED('Data Input'!$B$11*S44)</f>
        <v>$0.00</v>
      </c>
    </row>
    <row r="45" spans="1:20" x14ac:dyDescent="0.25">
      <c r="A45" s="5">
        <v>43</v>
      </c>
      <c r="B45" s="7">
        <f t="shared" si="9"/>
        <v>44583</v>
      </c>
      <c r="D45" s="39">
        <f t="shared" si="11"/>
        <v>0</v>
      </c>
      <c r="E45" s="43">
        <f t="shared" si="12"/>
        <v>0</v>
      </c>
      <c r="F45" s="45">
        <f t="shared" si="13"/>
        <v>0</v>
      </c>
      <c r="J45" s="43">
        <f t="shared" si="14"/>
        <v>0</v>
      </c>
      <c r="M45" s="58">
        <f t="shared" si="15"/>
        <v>0</v>
      </c>
      <c r="N45" s="2">
        <f t="shared" si="16"/>
        <v>0</v>
      </c>
      <c r="O45" s="2">
        <f t="shared" si="17"/>
        <v>0</v>
      </c>
      <c r="P45" s="2">
        <f t="shared" si="18"/>
        <v>0</v>
      </c>
      <c r="Q45" s="11">
        <f t="shared" si="19"/>
        <v>0</v>
      </c>
      <c r="R45" s="2">
        <f t="shared" si="20"/>
        <v>0</v>
      </c>
      <c r="S45" s="2">
        <f t="shared" si="21"/>
        <v>0</v>
      </c>
      <c r="T45" s="130" t="str">
        <f>'Data Input'!$B$10 &amp; FIXED('Data Input'!$B$11*S45)</f>
        <v>$0.00</v>
      </c>
    </row>
    <row r="46" spans="1:20" x14ac:dyDescent="0.25">
      <c r="A46" s="5">
        <v>44</v>
      </c>
      <c r="B46" s="7">
        <f t="shared" si="9"/>
        <v>44584</v>
      </c>
      <c r="D46" s="39">
        <f t="shared" si="11"/>
        <v>0</v>
      </c>
      <c r="E46" s="43">
        <f t="shared" si="12"/>
        <v>0</v>
      </c>
      <c r="F46" s="45">
        <f t="shared" si="13"/>
        <v>0</v>
      </c>
      <c r="J46" s="43">
        <f t="shared" si="14"/>
        <v>0</v>
      </c>
      <c r="M46" s="58">
        <f t="shared" si="15"/>
        <v>0</v>
      </c>
      <c r="N46" s="2">
        <f t="shared" si="16"/>
        <v>0</v>
      </c>
      <c r="O46" s="2">
        <f t="shared" si="17"/>
        <v>0</v>
      </c>
      <c r="P46" s="2">
        <f t="shared" si="18"/>
        <v>0</v>
      </c>
      <c r="Q46" s="11">
        <f t="shared" si="19"/>
        <v>0</v>
      </c>
      <c r="R46" s="2">
        <f t="shared" si="20"/>
        <v>0</v>
      </c>
      <c r="S46" s="2">
        <f t="shared" si="21"/>
        <v>0</v>
      </c>
      <c r="T46" s="130" t="str">
        <f>'Data Input'!$B$10 &amp; FIXED('Data Input'!$B$11*S46)</f>
        <v>$0.00</v>
      </c>
    </row>
    <row r="47" spans="1:20" x14ac:dyDescent="0.25">
      <c r="A47" s="5">
        <v>45</v>
      </c>
      <c r="B47" s="7">
        <f t="shared" si="9"/>
        <v>44585</v>
      </c>
      <c r="D47" s="39">
        <f t="shared" si="11"/>
        <v>0</v>
      </c>
      <c r="E47" s="43">
        <f t="shared" si="12"/>
        <v>0</v>
      </c>
      <c r="F47" s="45">
        <f t="shared" si="13"/>
        <v>0</v>
      </c>
      <c r="J47" s="43">
        <f t="shared" si="14"/>
        <v>0</v>
      </c>
      <c r="M47" s="58">
        <f t="shared" si="15"/>
        <v>0</v>
      </c>
      <c r="N47" s="2">
        <f t="shared" si="16"/>
        <v>0</v>
      </c>
      <c r="O47" s="2">
        <f t="shared" si="17"/>
        <v>0</v>
      </c>
      <c r="P47" s="2">
        <f t="shared" si="18"/>
        <v>0</v>
      </c>
      <c r="Q47" s="11">
        <f t="shared" si="19"/>
        <v>0</v>
      </c>
      <c r="R47" s="2">
        <f t="shared" si="20"/>
        <v>0</v>
      </c>
      <c r="S47" s="2">
        <f t="shared" si="21"/>
        <v>0</v>
      </c>
      <c r="T47" s="130" t="str">
        <f>'Data Input'!$B$10 &amp; FIXED('Data Input'!$B$11*S47)</f>
        <v>$0.00</v>
      </c>
    </row>
    <row r="48" spans="1:20" x14ac:dyDescent="0.25">
      <c r="A48" s="5">
        <v>46</v>
      </c>
      <c r="B48" s="7">
        <f t="shared" si="9"/>
        <v>44586</v>
      </c>
      <c r="D48" s="39">
        <f t="shared" si="11"/>
        <v>0</v>
      </c>
      <c r="E48" s="43">
        <f t="shared" si="12"/>
        <v>0</v>
      </c>
      <c r="F48" s="45">
        <f t="shared" si="13"/>
        <v>0</v>
      </c>
      <c r="J48" s="43">
        <f t="shared" si="14"/>
        <v>0</v>
      </c>
      <c r="M48" s="58">
        <f t="shared" si="15"/>
        <v>0</v>
      </c>
      <c r="N48" s="2">
        <f t="shared" si="16"/>
        <v>0</v>
      </c>
      <c r="O48" s="2">
        <f t="shared" si="17"/>
        <v>0</v>
      </c>
      <c r="P48" s="2">
        <f t="shared" si="18"/>
        <v>0</v>
      </c>
      <c r="Q48" s="11">
        <f t="shared" si="19"/>
        <v>0</v>
      </c>
      <c r="R48" s="2">
        <f t="shared" si="20"/>
        <v>0</v>
      </c>
      <c r="S48" s="2">
        <f t="shared" si="21"/>
        <v>0</v>
      </c>
      <c r="T48" s="130" t="str">
        <f>'Data Input'!$B$10 &amp; FIXED('Data Input'!$B$11*S48)</f>
        <v>$0.00</v>
      </c>
    </row>
    <row r="49" spans="1:20" x14ac:dyDescent="0.25">
      <c r="A49" s="5">
        <v>47</v>
      </c>
      <c r="B49" s="7">
        <f t="shared" si="9"/>
        <v>44587</v>
      </c>
      <c r="D49" s="39">
        <f t="shared" si="11"/>
        <v>0</v>
      </c>
      <c r="E49" s="43">
        <f t="shared" si="12"/>
        <v>0</v>
      </c>
      <c r="F49" s="45">
        <f t="shared" si="13"/>
        <v>0</v>
      </c>
      <c r="J49" s="43">
        <f t="shared" si="14"/>
        <v>0</v>
      </c>
      <c r="M49" s="58">
        <f t="shared" si="15"/>
        <v>0</v>
      </c>
      <c r="N49" s="2">
        <f t="shared" si="16"/>
        <v>0</v>
      </c>
      <c r="O49" s="2">
        <f t="shared" si="17"/>
        <v>0</v>
      </c>
      <c r="P49" s="2">
        <f t="shared" si="18"/>
        <v>0</v>
      </c>
      <c r="Q49" s="11">
        <f t="shared" si="19"/>
        <v>0</v>
      </c>
      <c r="R49" s="2">
        <f t="shared" si="20"/>
        <v>0</v>
      </c>
      <c r="S49" s="2">
        <f t="shared" si="21"/>
        <v>0</v>
      </c>
      <c r="T49" s="130" t="str">
        <f>'Data Input'!$B$10 &amp; FIXED('Data Input'!$B$11*S49)</f>
        <v>$0.00</v>
      </c>
    </row>
    <row r="50" spans="1:20" x14ac:dyDescent="0.25">
      <c r="A50" s="5">
        <v>48</v>
      </c>
      <c r="B50" s="7">
        <f t="shared" si="9"/>
        <v>44588</v>
      </c>
      <c r="D50" s="39">
        <f t="shared" si="11"/>
        <v>0</v>
      </c>
      <c r="E50" s="43">
        <f t="shared" si="12"/>
        <v>0</v>
      </c>
      <c r="F50" s="45">
        <f t="shared" si="13"/>
        <v>0</v>
      </c>
      <c r="J50" s="43">
        <f t="shared" si="14"/>
        <v>0</v>
      </c>
      <c r="M50" s="58">
        <f t="shared" si="15"/>
        <v>0</v>
      </c>
      <c r="N50" s="2">
        <f t="shared" si="16"/>
        <v>0</v>
      </c>
      <c r="O50" s="2">
        <f t="shared" si="17"/>
        <v>0</v>
      </c>
      <c r="P50" s="2">
        <f t="shared" si="18"/>
        <v>0</v>
      </c>
      <c r="Q50" s="11">
        <f t="shared" si="19"/>
        <v>0</v>
      </c>
      <c r="R50" s="2">
        <f t="shared" si="20"/>
        <v>0</v>
      </c>
      <c r="S50" s="2">
        <f t="shared" si="21"/>
        <v>0</v>
      </c>
      <c r="T50" s="130" t="str">
        <f>'Data Input'!$B$10 &amp; FIXED('Data Input'!$B$11*S50)</f>
        <v>$0.00</v>
      </c>
    </row>
    <row r="51" spans="1:20" x14ac:dyDescent="0.25">
      <c r="A51" s="5">
        <v>49</v>
      </c>
      <c r="B51" s="7">
        <f t="shared" si="9"/>
        <v>44589</v>
      </c>
      <c r="D51" s="39">
        <f t="shared" si="11"/>
        <v>0</v>
      </c>
      <c r="E51" s="43">
        <f t="shared" si="12"/>
        <v>0</v>
      </c>
      <c r="F51" s="45">
        <f t="shared" si="13"/>
        <v>0</v>
      </c>
      <c r="J51" s="43">
        <f t="shared" si="14"/>
        <v>0</v>
      </c>
      <c r="M51" s="58">
        <f t="shared" si="15"/>
        <v>0</v>
      </c>
      <c r="N51" s="2">
        <f t="shared" si="16"/>
        <v>0</v>
      </c>
      <c r="O51" s="2">
        <f t="shared" si="17"/>
        <v>0</v>
      </c>
      <c r="P51" s="2">
        <f t="shared" si="18"/>
        <v>0</v>
      </c>
      <c r="Q51" s="11">
        <f t="shared" si="19"/>
        <v>0</v>
      </c>
      <c r="R51" s="2">
        <f t="shared" si="20"/>
        <v>0</v>
      </c>
      <c r="S51" s="2">
        <f t="shared" si="21"/>
        <v>0</v>
      </c>
      <c r="T51" s="130" t="str">
        <f>'Data Input'!$B$10 &amp; FIXED('Data Input'!$B$11*S51)</f>
        <v>$0.00</v>
      </c>
    </row>
    <row r="52" spans="1:20" x14ac:dyDescent="0.25">
      <c r="A52" s="5">
        <v>50</v>
      </c>
      <c r="B52" s="7">
        <f t="shared" si="9"/>
        <v>44590</v>
      </c>
      <c r="D52" s="39">
        <f t="shared" si="11"/>
        <v>0</v>
      </c>
      <c r="E52" s="43">
        <f t="shared" si="12"/>
        <v>0</v>
      </c>
      <c r="F52" s="45">
        <f t="shared" si="13"/>
        <v>0</v>
      </c>
      <c r="J52" s="43">
        <f t="shared" si="14"/>
        <v>0</v>
      </c>
      <c r="M52" s="58">
        <f t="shared" si="15"/>
        <v>0</v>
      </c>
      <c r="N52" s="2">
        <f t="shared" si="16"/>
        <v>0</v>
      </c>
      <c r="O52" s="2">
        <f t="shared" si="17"/>
        <v>0</v>
      </c>
      <c r="P52" s="2">
        <f t="shared" si="18"/>
        <v>0</v>
      </c>
      <c r="Q52" s="11">
        <f t="shared" si="19"/>
        <v>0</v>
      </c>
      <c r="R52" s="2">
        <f t="shared" si="20"/>
        <v>0</v>
      </c>
      <c r="S52" s="2">
        <f t="shared" si="21"/>
        <v>0</v>
      </c>
      <c r="T52" s="130" t="str">
        <f>'Data Input'!$B$10 &amp; FIXED('Data Input'!$B$11*S52)</f>
        <v>$0.00</v>
      </c>
    </row>
    <row r="53" spans="1:20" x14ac:dyDescent="0.25">
      <c r="A53" s="5">
        <v>51</v>
      </c>
      <c r="B53" s="7">
        <f t="shared" si="9"/>
        <v>44591</v>
      </c>
      <c r="D53" s="39">
        <f t="shared" si="11"/>
        <v>0</v>
      </c>
      <c r="E53" s="43">
        <f t="shared" si="12"/>
        <v>0</v>
      </c>
      <c r="F53" s="45">
        <f t="shared" si="13"/>
        <v>0</v>
      </c>
      <c r="J53" s="43">
        <f t="shared" si="14"/>
        <v>0</v>
      </c>
      <c r="M53" s="58">
        <f t="shared" si="15"/>
        <v>0</v>
      </c>
      <c r="N53" s="2">
        <f t="shared" si="16"/>
        <v>0</v>
      </c>
      <c r="O53" s="2">
        <f t="shared" si="17"/>
        <v>0</v>
      </c>
      <c r="P53" s="2">
        <f t="shared" si="18"/>
        <v>0</v>
      </c>
      <c r="Q53" s="11">
        <f t="shared" si="19"/>
        <v>0</v>
      </c>
      <c r="R53" s="2">
        <f t="shared" si="20"/>
        <v>0</v>
      </c>
      <c r="S53" s="2">
        <f t="shared" si="21"/>
        <v>0</v>
      </c>
      <c r="T53" s="130" t="str">
        <f>'Data Input'!$B$10 &amp; FIXED('Data Input'!$B$11*S53)</f>
        <v>$0.00</v>
      </c>
    </row>
    <row r="54" spans="1:20" x14ac:dyDescent="0.25">
      <c r="A54" s="5">
        <v>52</v>
      </c>
      <c r="B54" s="7">
        <f t="shared" si="9"/>
        <v>44592</v>
      </c>
      <c r="D54" s="39">
        <f t="shared" si="11"/>
        <v>0</v>
      </c>
      <c r="E54" s="43">
        <f t="shared" si="12"/>
        <v>0</v>
      </c>
      <c r="F54" s="45">
        <f t="shared" si="13"/>
        <v>0</v>
      </c>
      <c r="J54" s="43">
        <f t="shared" si="14"/>
        <v>0</v>
      </c>
      <c r="M54" s="58">
        <f t="shared" si="15"/>
        <v>0</v>
      </c>
      <c r="N54" s="2">
        <f t="shared" si="16"/>
        <v>0</v>
      </c>
      <c r="O54" s="2">
        <f t="shared" si="17"/>
        <v>0</v>
      </c>
      <c r="P54" s="2">
        <f t="shared" si="18"/>
        <v>0</v>
      </c>
      <c r="Q54" s="11">
        <f t="shared" si="19"/>
        <v>0</v>
      </c>
      <c r="R54" s="2">
        <f t="shared" si="20"/>
        <v>0</v>
      </c>
      <c r="S54" s="2">
        <f t="shared" si="21"/>
        <v>0</v>
      </c>
      <c r="T54" s="130" t="str">
        <f>'Data Input'!$B$10 &amp; FIXED('Data Input'!$B$11*S54)</f>
        <v>$0.00</v>
      </c>
    </row>
    <row r="55" spans="1:20" x14ac:dyDescent="0.25">
      <c r="A55" s="5">
        <v>53</v>
      </c>
      <c r="B55" s="7">
        <f t="shared" si="9"/>
        <v>44593</v>
      </c>
      <c r="D55" s="39">
        <f t="shared" si="11"/>
        <v>0</v>
      </c>
      <c r="E55" s="43">
        <f t="shared" si="12"/>
        <v>0</v>
      </c>
      <c r="F55" s="45">
        <f t="shared" si="13"/>
        <v>0</v>
      </c>
      <c r="J55" s="43">
        <f t="shared" si="14"/>
        <v>0</v>
      </c>
      <c r="M55" s="58">
        <f t="shared" si="15"/>
        <v>0</v>
      </c>
      <c r="N55" s="2">
        <f t="shared" si="16"/>
        <v>0</v>
      </c>
      <c r="O55" s="2">
        <f t="shared" si="17"/>
        <v>0</v>
      </c>
      <c r="P55" s="2">
        <f t="shared" si="18"/>
        <v>0</v>
      </c>
      <c r="Q55" s="11">
        <f t="shared" si="19"/>
        <v>0</v>
      </c>
      <c r="R55" s="2">
        <f t="shared" si="20"/>
        <v>0</v>
      </c>
      <c r="S55" s="2">
        <f t="shared" si="21"/>
        <v>0</v>
      </c>
      <c r="T55" s="130" t="str">
        <f>'Data Input'!$B$10 &amp; FIXED('Data Input'!$B$11*S55)</f>
        <v>$0.00</v>
      </c>
    </row>
    <row r="56" spans="1:20" x14ac:dyDescent="0.25">
      <c r="A56" s="5">
        <v>54</v>
      </c>
      <c r="B56" s="7">
        <f t="shared" si="9"/>
        <v>44594</v>
      </c>
      <c r="D56" s="39">
        <f t="shared" si="11"/>
        <v>0</v>
      </c>
      <c r="E56" s="43">
        <f t="shared" si="12"/>
        <v>0</v>
      </c>
      <c r="F56" s="45">
        <f t="shared" si="13"/>
        <v>0</v>
      </c>
      <c r="J56" s="43">
        <f t="shared" si="14"/>
        <v>0</v>
      </c>
      <c r="M56" s="58">
        <f t="shared" si="15"/>
        <v>0</v>
      </c>
      <c r="N56" s="2">
        <f t="shared" si="16"/>
        <v>0</v>
      </c>
      <c r="O56" s="2">
        <f t="shared" si="17"/>
        <v>0</v>
      </c>
      <c r="P56" s="2">
        <f t="shared" si="18"/>
        <v>0</v>
      </c>
      <c r="Q56" s="11">
        <f t="shared" si="19"/>
        <v>0</v>
      </c>
      <c r="R56" s="2">
        <f t="shared" si="20"/>
        <v>0</v>
      </c>
      <c r="S56" s="2">
        <f t="shared" si="21"/>
        <v>0</v>
      </c>
      <c r="T56" s="130" t="str">
        <f>'Data Input'!$B$10 &amp; FIXED('Data Input'!$B$11*S56)</f>
        <v>$0.00</v>
      </c>
    </row>
    <row r="57" spans="1:20" x14ac:dyDescent="0.25">
      <c r="A57" s="5">
        <v>55</v>
      </c>
      <c r="B57" s="7">
        <f t="shared" si="9"/>
        <v>44595</v>
      </c>
      <c r="D57" s="39">
        <f t="shared" si="11"/>
        <v>0</v>
      </c>
      <c r="E57" s="43">
        <f t="shared" si="12"/>
        <v>0</v>
      </c>
      <c r="F57" s="45">
        <f t="shared" si="13"/>
        <v>0</v>
      </c>
      <c r="J57" s="43">
        <f t="shared" si="14"/>
        <v>0</v>
      </c>
      <c r="M57" s="58">
        <f t="shared" si="15"/>
        <v>0</v>
      </c>
      <c r="N57" s="2">
        <f t="shared" si="16"/>
        <v>0</v>
      </c>
      <c r="O57" s="2">
        <f t="shared" si="17"/>
        <v>0</v>
      </c>
      <c r="P57" s="2">
        <f t="shared" si="18"/>
        <v>0</v>
      </c>
      <c r="Q57" s="11">
        <f t="shared" si="19"/>
        <v>0</v>
      </c>
      <c r="R57" s="2">
        <f t="shared" si="20"/>
        <v>0</v>
      </c>
      <c r="S57" s="2">
        <f t="shared" si="21"/>
        <v>0</v>
      </c>
      <c r="T57" s="130" t="str">
        <f>'Data Input'!$B$10 &amp; FIXED('Data Input'!$B$11*S57)</f>
        <v>$0.00</v>
      </c>
    </row>
    <row r="58" spans="1:20" x14ac:dyDescent="0.25">
      <c r="A58" s="5">
        <v>56</v>
      </c>
      <c r="B58" s="7">
        <f t="shared" si="9"/>
        <v>44596</v>
      </c>
      <c r="D58" s="39">
        <f t="shared" si="11"/>
        <v>0</v>
      </c>
      <c r="E58" s="43">
        <f t="shared" si="12"/>
        <v>0</v>
      </c>
      <c r="F58" s="45">
        <f t="shared" si="13"/>
        <v>0</v>
      </c>
      <c r="J58" s="43">
        <f t="shared" si="14"/>
        <v>0</v>
      </c>
      <c r="M58" s="58">
        <f t="shared" si="15"/>
        <v>0</v>
      </c>
      <c r="N58" s="2">
        <f t="shared" si="16"/>
        <v>0</v>
      </c>
      <c r="O58" s="2">
        <f t="shared" si="17"/>
        <v>0</v>
      </c>
      <c r="P58" s="2">
        <f t="shared" si="18"/>
        <v>0</v>
      </c>
      <c r="Q58" s="11">
        <f t="shared" si="19"/>
        <v>0</v>
      </c>
      <c r="R58" s="2">
        <f t="shared" si="20"/>
        <v>0</v>
      </c>
      <c r="S58" s="2">
        <f t="shared" si="21"/>
        <v>0</v>
      </c>
      <c r="T58" s="130" t="str">
        <f>'Data Input'!$B$10 &amp; FIXED('Data Input'!$B$11*S58)</f>
        <v>$0.00</v>
      </c>
    </row>
    <row r="59" spans="1:20" x14ac:dyDescent="0.25">
      <c r="A59" s="5">
        <v>57</v>
      </c>
      <c r="B59" s="7">
        <f t="shared" si="9"/>
        <v>44597</v>
      </c>
      <c r="D59" s="39">
        <f t="shared" si="11"/>
        <v>0</v>
      </c>
      <c r="E59" s="43">
        <f t="shared" si="12"/>
        <v>0</v>
      </c>
      <c r="F59" s="45">
        <f t="shared" si="13"/>
        <v>0</v>
      </c>
      <c r="J59" s="43">
        <f t="shared" si="14"/>
        <v>0</v>
      </c>
      <c r="M59" s="58">
        <f t="shared" si="15"/>
        <v>0</v>
      </c>
      <c r="N59" s="2">
        <f t="shared" si="16"/>
        <v>0</v>
      </c>
      <c r="O59" s="2">
        <f t="shared" si="17"/>
        <v>0</v>
      </c>
      <c r="P59" s="2">
        <f t="shared" si="18"/>
        <v>0</v>
      </c>
      <c r="Q59" s="11">
        <f t="shared" si="19"/>
        <v>0</v>
      </c>
      <c r="R59" s="2">
        <f t="shared" si="20"/>
        <v>0</v>
      </c>
      <c r="S59" s="2">
        <f t="shared" si="21"/>
        <v>0</v>
      </c>
      <c r="T59" s="130" t="str">
        <f>'Data Input'!$B$10 &amp; FIXED('Data Input'!$B$11*S59)</f>
        <v>$0.00</v>
      </c>
    </row>
    <row r="60" spans="1:20" x14ac:dyDescent="0.25">
      <c r="A60" s="5">
        <v>58</v>
      </c>
      <c r="B60" s="7">
        <f t="shared" si="9"/>
        <v>44598</v>
      </c>
      <c r="D60" s="39">
        <f t="shared" si="11"/>
        <v>0</v>
      </c>
      <c r="E60" s="43">
        <f t="shared" si="12"/>
        <v>0</v>
      </c>
      <c r="F60" s="45">
        <f t="shared" si="13"/>
        <v>0</v>
      </c>
      <c r="J60" s="43">
        <f t="shared" si="14"/>
        <v>0</v>
      </c>
      <c r="M60" s="58">
        <f t="shared" si="15"/>
        <v>0</v>
      </c>
      <c r="N60" s="2">
        <f t="shared" si="16"/>
        <v>0</v>
      </c>
      <c r="O60" s="2">
        <f t="shared" si="17"/>
        <v>0</v>
      </c>
      <c r="P60" s="2">
        <f t="shared" si="18"/>
        <v>0</v>
      </c>
      <c r="Q60" s="11">
        <f t="shared" si="19"/>
        <v>0</v>
      </c>
      <c r="R60" s="2">
        <f t="shared" si="20"/>
        <v>0</v>
      </c>
      <c r="S60" s="2">
        <f t="shared" si="21"/>
        <v>0</v>
      </c>
      <c r="T60" s="130" t="str">
        <f>'Data Input'!$B$10 &amp; FIXED('Data Input'!$B$11*S60)</f>
        <v>$0.00</v>
      </c>
    </row>
    <row r="61" spans="1:20" x14ac:dyDescent="0.25">
      <c r="A61" s="5">
        <v>59</v>
      </c>
      <c r="B61" s="7">
        <f t="shared" si="9"/>
        <v>44599</v>
      </c>
      <c r="D61" s="39">
        <f t="shared" si="11"/>
        <v>0</v>
      </c>
      <c r="E61" s="43">
        <f t="shared" si="12"/>
        <v>0</v>
      </c>
      <c r="F61" s="45">
        <f t="shared" si="13"/>
        <v>0</v>
      </c>
      <c r="J61" s="43">
        <f t="shared" si="14"/>
        <v>0</v>
      </c>
      <c r="M61" s="58">
        <f t="shared" si="15"/>
        <v>0</v>
      </c>
      <c r="N61" s="2">
        <f t="shared" si="16"/>
        <v>0</v>
      </c>
      <c r="O61" s="2">
        <f t="shared" si="17"/>
        <v>0</v>
      </c>
      <c r="P61" s="2">
        <f t="shared" si="18"/>
        <v>0</v>
      </c>
      <c r="Q61" s="11">
        <f t="shared" si="19"/>
        <v>0</v>
      </c>
      <c r="R61" s="2">
        <f t="shared" si="20"/>
        <v>0</v>
      </c>
      <c r="S61" s="2">
        <f t="shared" si="21"/>
        <v>0</v>
      </c>
      <c r="T61" s="130" t="str">
        <f>'Data Input'!$B$10 &amp; FIXED('Data Input'!$B$11*S61)</f>
        <v>$0.00</v>
      </c>
    </row>
    <row r="62" spans="1:20" x14ac:dyDescent="0.25">
      <c r="A62" s="5">
        <v>60</v>
      </c>
      <c r="B62" s="7">
        <f t="shared" si="9"/>
        <v>44600</v>
      </c>
      <c r="D62" s="39">
        <f t="shared" si="11"/>
        <v>0</v>
      </c>
      <c r="E62" s="43">
        <f t="shared" si="12"/>
        <v>0</v>
      </c>
      <c r="F62" s="45">
        <f t="shared" si="13"/>
        <v>0</v>
      </c>
      <c r="J62" s="43">
        <f t="shared" si="14"/>
        <v>0</v>
      </c>
      <c r="M62" s="58">
        <f t="shared" si="15"/>
        <v>0</v>
      </c>
      <c r="N62" s="2">
        <f t="shared" si="16"/>
        <v>0</v>
      </c>
      <c r="O62" s="2">
        <f t="shared" si="17"/>
        <v>0</v>
      </c>
      <c r="P62" s="2">
        <f t="shared" si="18"/>
        <v>0</v>
      </c>
      <c r="Q62" s="11">
        <f t="shared" si="19"/>
        <v>0</v>
      </c>
      <c r="R62" s="2">
        <f t="shared" si="20"/>
        <v>0</v>
      </c>
      <c r="S62" s="2">
        <f t="shared" si="21"/>
        <v>0</v>
      </c>
      <c r="T62" s="130" t="str">
        <f>'Data Input'!$B$10 &amp; FIXED('Data Input'!$B$11*S62)</f>
        <v>$0.00</v>
      </c>
    </row>
    <row r="63" spans="1:20" x14ac:dyDescent="0.25">
      <c r="A63" s="5">
        <v>61</v>
      </c>
      <c r="B63" s="7">
        <f t="shared" si="9"/>
        <v>44601</v>
      </c>
      <c r="D63" s="39">
        <f t="shared" si="11"/>
        <v>0</v>
      </c>
      <c r="E63" s="43">
        <f t="shared" si="12"/>
        <v>0</v>
      </c>
      <c r="F63" s="45">
        <f t="shared" si="13"/>
        <v>0</v>
      </c>
      <c r="J63" s="43">
        <f t="shared" si="14"/>
        <v>0</v>
      </c>
      <c r="M63" s="58">
        <f t="shared" si="15"/>
        <v>0</v>
      </c>
      <c r="N63" s="2">
        <f t="shared" si="16"/>
        <v>0</v>
      </c>
      <c r="O63" s="2">
        <f t="shared" si="17"/>
        <v>0</v>
      </c>
      <c r="P63" s="2">
        <f t="shared" si="18"/>
        <v>0</v>
      </c>
      <c r="Q63" s="11">
        <f t="shared" si="19"/>
        <v>0</v>
      </c>
      <c r="R63" s="2">
        <f t="shared" si="20"/>
        <v>0</v>
      </c>
      <c r="S63" s="2">
        <f t="shared" si="21"/>
        <v>0</v>
      </c>
      <c r="T63" s="130" t="str">
        <f>'Data Input'!$B$10 &amp; FIXED('Data Input'!$B$11*S63)</f>
        <v>$0.00</v>
      </c>
    </row>
    <row r="64" spans="1:20" x14ac:dyDescent="0.25">
      <c r="A64" s="5">
        <v>62</v>
      </c>
      <c r="B64" s="7">
        <f t="shared" si="9"/>
        <v>44602</v>
      </c>
      <c r="D64" s="39">
        <f t="shared" si="11"/>
        <v>0</v>
      </c>
      <c r="E64" s="43">
        <f t="shared" si="12"/>
        <v>0</v>
      </c>
      <c r="F64" s="45">
        <f t="shared" si="13"/>
        <v>0</v>
      </c>
      <c r="J64" s="43">
        <f t="shared" si="14"/>
        <v>0</v>
      </c>
      <c r="M64" s="58">
        <f t="shared" si="15"/>
        <v>0</v>
      </c>
      <c r="N64" s="2">
        <f t="shared" si="16"/>
        <v>0</v>
      </c>
      <c r="O64" s="2">
        <f t="shared" si="17"/>
        <v>0</v>
      </c>
      <c r="P64" s="2">
        <f t="shared" si="18"/>
        <v>0</v>
      </c>
      <c r="Q64" s="11">
        <f t="shared" si="19"/>
        <v>0</v>
      </c>
      <c r="R64" s="2">
        <f t="shared" si="20"/>
        <v>0</v>
      </c>
      <c r="S64" s="2">
        <f t="shared" si="21"/>
        <v>0</v>
      </c>
      <c r="T64" s="130" t="str">
        <f>'Data Input'!$B$10 &amp; FIXED('Data Input'!$B$11*S64)</f>
        <v>$0.00</v>
      </c>
    </row>
    <row r="65" spans="1:20" x14ac:dyDescent="0.25">
      <c r="A65" s="5">
        <v>63</v>
      </c>
      <c r="B65" s="7">
        <f t="shared" si="9"/>
        <v>44603</v>
      </c>
      <c r="D65" s="39">
        <f t="shared" si="11"/>
        <v>0</v>
      </c>
      <c r="E65" s="43">
        <f t="shared" si="12"/>
        <v>0</v>
      </c>
      <c r="F65" s="45">
        <f t="shared" si="13"/>
        <v>0</v>
      </c>
      <c r="J65" s="43">
        <f t="shared" si="14"/>
        <v>0</v>
      </c>
      <c r="M65" s="58">
        <f t="shared" si="15"/>
        <v>0</v>
      </c>
      <c r="N65" s="2">
        <f t="shared" si="16"/>
        <v>0</v>
      </c>
      <c r="O65" s="2">
        <f t="shared" si="17"/>
        <v>0</v>
      </c>
      <c r="P65" s="2">
        <f t="shared" si="18"/>
        <v>0</v>
      </c>
      <c r="Q65" s="11">
        <f t="shared" si="19"/>
        <v>0</v>
      </c>
      <c r="R65" s="2">
        <f t="shared" si="20"/>
        <v>0</v>
      </c>
      <c r="S65" s="2">
        <f t="shared" si="21"/>
        <v>0</v>
      </c>
      <c r="T65" s="130" t="str">
        <f>'Data Input'!$B$10 &amp; FIXED('Data Input'!$B$11*S65)</f>
        <v>$0.00</v>
      </c>
    </row>
    <row r="66" spans="1:20" x14ac:dyDescent="0.25">
      <c r="A66" s="5">
        <v>64</v>
      </c>
      <c r="B66" s="7">
        <f t="shared" si="9"/>
        <v>44604</v>
      </c>
      <c r="D66" s="39">
        <f t="shared" si="11"/>
        <v>0</v>
      </c>
      <c r="E66" s="43">
        <f t="shared" si="12"/>
        <v>0</v>
      </c>
      <c r="F66" s="45">
        <f t="shared" si="13"/>
        <v>0</v>
      </c>
      <c r="J66" s="43">
        <f t="shared" si="14"/>
        <v>0</v>
      </c>
      <c r="M66" s="58">
        <f t="shared" si="15"/>
        <v>0</v>
      </c>
      <c r="N66" s="2">
        <f t="shared" si="16"/>
        <v>0</v>
      </c>
      <c r="O66" s="2">
        <f t="shared" si="17"/>
        <v>0</v>
      </c>
      <c r="P66" s="2">
        <f t="shared" si="18"/>
        <v>0</v>
      </c>
      <c r="Q66" s="11">
        <f t="shared" si="19"/>
        <v>0</v>
      </c>
      <c r="R66" s="2">
        <f t="shared" si="20"/>
        <v>0</v>
      </c>
      <c r="S66" s="2">
        <f t="shared" si="21"/>
        <v>0</v>
      </c>
      <c r="T66" s="130" t="str">
        <f>'Data Input'!$B$10 &amp; FIXED('Data Input'!$B$11*S66)</f>
        <v>$0.00</v>
      </c>
    </row>
    <row r="67" spans="1:20" x14ac:dyDescent="0.25">
      <c r="A67" s="5">
        <v>65</v>
      </c>
      <c r="B67" s="7">
        <f t="shared" si="9"/>
        <v>44605</v>
      </c>
      <c r="D67" s="39">
        <f t="shared" si="11"/>
        <v>0</v>
      </c>
      <c r="E67" s="43">
        <f t="shared" si="12"/>
        <v>0</v>
      </c>
      <c r="F67" s="45">
        <f t="shared" si="13"/>
        <v>0</v>
      </c>
      <c r="J67" s="43">
        <f t="shared" si="14"/>
        <v>0</v>
      </c>
      <c r="M67" s="58">
        <f t="shared" si="15"/>
        <v>0</v>
      </c>
      <c r="N67" s="2">
        <f t="shared" si="16"/>
        <v>0</v>
      </c>
      <c r="O67" s="2">
        <f t="shared" si="17"/>
        <v>0</v>
      </c>
      <c r="P67" s="2">
        <f t="shared" si="18"/>
        <v>0</v>
      </c>
      <c r="Q67" s="11">
        <f t="shared" si="19"/>
        <v>0</v>
      </c>
      <c r="R67" s="2">
        <f t="shared" si="20"/>
        <v>0</v>
      </c>
      <c r="S67" s="2">
        <f t="shared" si="21"/>
        <v>0</v>
      </c>
      <c r="T67" s="130" t="str">
        <f>'Data Input'!$B$10 &amp; FIXED('Data Input'!$B$11*S67)</f>
        <v>$0.00</v>
      </c>
    </row>
    <row r="68" spans="1:20" x14ac:dyDescent="0.25">
      <c r="A68" s="5">
        <v>66</v>
      </c>
      <c r="B68" s="7">
        <f t="shared" si="9"/>
        <v>44606</v>
      </c>
      <c r="D68" s="39">
        <f t="shared" si="11"/>
        <v>0</v>
      </c>
      <c r="E68" s="43">
        <f t="shared" si="12"/>
        <v>0</v>
      </c>
      <c r="F68" s="45">
        <f t="shared" si="13"/>
        <v>0</v>
      </c>
      <c r="J68" s="43">
        <f t="shared" si="14"/>
        <v>0</v>
      </c>
      <c r="M68" s="58">
        <f t="shared" si="15"/>
        <v>0</v>
      </c>
      <c r="N68" s="2">
        <f t="shared" si="16"/>
        <v>0</v>
      </c>
      <c r="O68" s="2">
        <f t="shared" si="17"/>
        <v>0</v>
      </c>
      <c r="P68" s="2">
        <f t="shared" si="18"/>
        <v>0</v>
      </c>
      <c r="Q68" s="11">
        <f t="shared" si="19"/>
        <v>0</v>
      </c>
      <c r="R68" s="2">
        <f t="shared" si="20"/>
        <v>0</v>
      </c>
      <c r="S68" s="2">
        <f t="shared" si="21"/>
        <v>0</v>
      </c>
      <c r="T68" s="130" t="str">
        <f>'Data Input'!$B$10 &amp; FIXED('Data Input'!$B$11*S68)</f>
        <v>$0.00</v>
      </c>
    </row>
    <row r="69" spans="1:20" x14ac:dyDescent="0.25">
      <c r="A69" s="5">
        <v>67</v>
      </c>
      <c r="B69" s="7">
        <f t="shared" si="9"/>
        <v>44607</v>
      </c>
      <c r="D69" s="39">
        <f t="shared" si="11"/>
        <v>0</v>
      </c>
      <c r="E69" s="43">
        <f t="shared" si="12"/>
        <v>0</v>
      </c>
      <c r="F69" s="45">
        <f t="shared" si="13"/>
        <v>0</v>
      </c>
      <c r="J69" s="43">
        <f t="shared" si="14"/>
        <v>0</v>
      </c>
      <c r="M69" s="58">
        <f t="shared" si="15"/>
        <v>0</v>
      </c>
      <c r="N69" s="2">
        <f t="shared" si="16"/>
        <v>0</v>
      </c>
      <c r="O69" s="2">
        <f t="shared" si="17"/>
        <v>0</v>
      </c>
      <c r="P69" s="2">
        <f t="shared" si="18"/>
        <v>0</v>
      </c>
      <c r="Q69" s="11">
        <f t="shared" si="19"/>
        <v>0</v>
      </c>
      <c r="R69" s="2">
        <f t="shared" si="20"/>
        <v>0</v>
      </c>
      <c r="S69" s="2">
        <f t="shared" si="21"/>
        <v>0</v>
      </c>
      <c r="T69" s="130" t="str">
        <f>'Data Input'!$B$10 &amp; FIXED('Data Input'!$B$11*S69)</f>
        <v>$0.00</v>
      </c>
    </row>
    <row r="70" spans="1:20" x14ac:dyDescent="0.25">
      <c r="A70" s="5">
        <v>68</v>
      </c>
      <c r="B70" s="7">
        <f t="shared" ref="B70:B133" si="22">B69+1</f>
        <v>44608</v>
      </c>
      <c r="D70" s="39">
        <f t="shared" si="11"/>
        <v>0</v>
      </c>
      <c r="E70" s="43">
        <f t="shared" si="12"/>
        <v>0</v>
      </c>
      <c r="F70" s="45">
        <f t="shared" si="13"/>
        <v>0</v>
      </c>
      <c r="J70" s="43">
        <f t="shared" si="14"/>
        <v>0</v>
      </c>
      <c r="M70" s="58">
        <f t="shared" si="15"/>
        <v>0</v>
      </c>
      <c r="N70" s="2">
        <f t="shared" si="16"/>
        <v>0</v>
      </c>
      <c r="O70" s="2">
        <f t="shared" si="17"/>
        <v>0</v>
      </c>
      <c r="P70" s="2">
        <f t="shared" si="18"/>
        <v>0</v>
      </c>
      <c r="Q70" s="11">
        <f t="shared" si="19"/>
        <v>0</v>
      </c>
      <c r="R70" s="2">
        <f t="shared" si="20"/>
        <v>0</v>
      </c>
      <c r="S70" s="2">
        <f t="shared" si="21"/>
        <v>0</v>
      </c>
      <c r="T70" s="130" t="str">
        <f>'Data Input'!$B$10 &amp; FIXED('Data Input'!$B$11*S70)</f>
        <v>$0.00</v>
      </c>
    </row>
    <row r="71" spans="1:20" x14ac:dyDescent="0.25">
      <c r="A71" s="5">
        <v>69</v>
      </c>
      <c r="B71" s="7">
        <f t="shared" si="22"/>
        <v>44609</v>
      </c>
      <c r="D71" s="39">
        <f t="shared" si="11"/>
        <v>0</v>
      </c>
      <c r="E71" s="43">
        <f t="shared" si="12"/>
        <v>0</v>
      </c>
      <c r="F71" s="45">
        <f t="shared" si="13"/>
        <v>0</v>
      </c>
      <c r="J71" s="43">
        <f t="shared" si="14"/>
        <v>0</v>
      </c>
      <c r="M71" s="58">
        <f t="shared" si="15"/>
        <v>0</v>
      </c>
      <c r="N71" s="2">
        <f t="shared" si="16"/>
        <v>0</v>
      </c>
      <c r="O71" s="2">
        <f t="shared" si="17"/>
        <v>0</v>
      </c>
      <c r="P71" s="2">
        <f t="shared" si="18"/>
        <v>0</v>
      </c>
      <c r="Q71" s="11">
        <f t="shared" si="19"/>
        <v>0</v>
      </c>
      <c r="R71" s="2">
        <f t="shared" si="20"/>
        <v>0</v>
      </c>
      <c r="S71" s="2">
        <f t="shared" si="21"/>
        <v>0</v>
      </c>
      <c r="T71" s="130" t="str">
        <f>'Data Input'!$B$10 &amp; FIXED('Data Input'!$B$11*S71)</f>
        <v>$0.00</v>
      </c>
    </row>
    <row r="72" spans="1:20" x14ac:dyDescent="0.25">
      <c r="A72" s="5">
        <v>70</v>
      </c>
      <c r="B72" s="7">
        <f t="shared" si="22"/>
        <v>44610</v>
      </c>
      <c r="D72" s="39">
        <f t="shared" si="11"/>
        <v>0</v>
      </c>
      <c r="E72" s="43">
        <f t="shared" si="12"/>
        <v>0</v>
      </c>
      <c r="F72" s="45">
        <f t="shared" si="13"/>
        <v>0</v>
      </c>
      <c r="J72" s="43">
        <f t="shared" si="14"/>
        <v>0</v>
      </c>
      <c r="M72" s="58">
        <f t="shared" si="15"/>
        <v>0</v>
      </c>
      <c r="N72" s="2">
        <f t="shared" si="16"/>
        <v>0</v>
      </c>
      <c r="O72" s="2">
        <f t="shared" si="17"/>
        <v>0</v>
      </c>
      <c r="P72" s="2">
        <f t="shared" si="18"/>
        <v>0</v>
      </c>
      <c r="Q72" s="11">
        <f t="shared" si="19"/>
        <v>0</v>
      </c>
      <c r="R72" s="2">
        <f t="shared" si="20"/>
        <v>0</v>
      </c>
      <c r="S72" s="2">
        <f t="shared" si="21"/>
        <v>0</v>
      </c>
      <c r="T72" s="130" t="str">
        <f>'Data Input'!$B$10 &amp; FIXED('Data Input'!$B$11*S72)</f>
        <v>$0.00</v>
      </c>
    </row>
    <row r="73" spans="1:20" x14ac:dyDescent="0.25">
      <c r="A73" s="5">
        <v>71</v>
      </c>
      <c r="B73" s="7">
        <f t="shared" si="22"/>
        <v>44611</v>
      </c>
      <c r="D73" s="39">
        <f t="shared" si="11"/>
        <v>0</v>
      </c>
      <c r="E73" s="43">
        <f t="shared" si="12"/>
        <v>0</v>
      </c>
      <c r="F73" s="45">
        <f t="shared" si="13"/>
        <v>0</v>
      </c>
      <c r="J73" s="43">
        <f t="shared" si="14"/>
        <v>0</v>
      </c>
      <c r="M73" s="58">
        <f t="shared" si="15"/>
        <v>0</v>
      </c>
      <c r="N73" s="2">
        <f t="shared" si="16"/>
        <v>0</v>
      </c>
      <c r="O73" s="2">
        <f t="shared" si="17"/>
        <v>0</v>
      </c>
      <c r="P73" s="2">
        <f t="shared" si="18"/>
        <v>0</v>
      </c>
      <c r="Q73" s="11">
        <f t="shared" si="19"/>
        <v>0</v>
      </c>
      <c r="R73" s="2">
        <f t="shared" si="20"/>
        <v>0</v>
      </c>
      <c r="S73" s="2">
        <f t="shared" si="21"/>
        <v>0</v>
      </c>
      <c r="T73" s="130" t="str">
        <f>'Data Input'!$B$10 &amp; FIXED('Data Input'!$B$11*S73)</f>
        <v>$0.00</v>
      </c>
    </row>
    <row r="74" spans="1:20" x14ac:dyDescent="0.25">
      <c r="A74" s="5">
        <v>72</v>
      </c>
      <c r="B74" s="7">
        <f t="shared" si="22"/>
        <v>44612</v>
      </c>
      <c r="D74" s="39">
        <f t="shared" ref="D74:D137" si="23">IF(ISBLANK(C74),D73+(G73*0.95)+(K73*0.95)+(I73*0.95),C74)</f>
        <v>0</v>
      </c>
      <c r="E74" s="43">
        <f t="shared" ref="E74:E137" si="24">D74*0.01</f>
        <v>0</v>
      </c>
      <c r="F74" s="45">
        <f t="shared" ref="F74:F137" si="25">SUM(E68:E74)</f>
        <v>0</v>
      </c>
      <c r="J74" s="43">
        <f t="shared" ref="J74:J137" si="26">IF(OR(ISBLANK(C74),ISBLANK(C73)),0,(C74-C73)+(G73*0.95)+(I73*0.9))</f>
        <v>0</v>
      </c>
      <c r="M74" s="58">
        <f t="shared" ref="M74:M137" si="27">D74</f>
        <v>0</v>
      </c>
      <c r="N74" s="2">
        <f t="shared" ref="N74:N137" si="28">D74</f>
        <v>0</v>
      </c>
      <c r="O74" s="2">
        <f t="shared" ref="O74:O137" si="29">O73+G74+H74</f>
        <v>0</v>
      </c>
      <c r="P74" s="2">
        <f t="shared" ref="P74:P137" si="30">P73+J74</f>
        <v>0</v>
      </c>
      <c r="Q74" s="11">
        <f t="shared" ref="Q74:Q137" si="31">D74*3.65</f>
        <v>0</v>
      </c>
      <c r="R74" s="2">
        <f t="shared" ref="R74:R137" si="32">Q74-O74</f>
        <v>0</v>
      </c>
      <c r="S74" s="2">
        <f t="shared" ref="S74:S137" si="33">R74*0.81</f>
        <v>0</v>
      </c>
      <c r="T74" s="130" t="str">
        <f>'Data Input'!$B$10 &amp; FIXED('Data Input'!$B$11*S74)</f>
        <v>$0.00</v>
      </c>
    </row>
    <row r="75" spans="1:20" x14ac:dyDescent="0.25">
      <c r="A75" s="5">
        <v>73</v>
      </c>
      <c r="B75" s="7">
        <f t="shared" si="22"/>
        <v>44613</v>
      </c>
      <c r="D75" s="39">
        <f t="shared" si="23"/>
        <v>0</v>
      </c>
      <c r="E75" s="43">
        <f t="shared" si="24"/>
        <v>0</v>
      </c>
      <c r="F75" s="45">
        <f t="shared" si="25"/>
        <v>0</v>
      </c>
      <c r="J75" s="43">
        <f t="shared" si="26"/>
        <v>0</v>
      </c>
      <c r="M75" s="58">
        <f t="shared" si="27"/>
        <v>0</v>
      </c>
      <c r="N75" s="2">
        <f t="shared" si="28"/>
        <v>0</v>
      </c>
      <c r="O75" s="2">
        <f t="shared" si="29"/>
        <v>0</v>
      </c>
      <c r="P75" s="2">
        <f t="shared" si="30"/>
        <v>0</v>
      </c>
      <c r="Q75" s="11">
        <f t="shared" si="31"/>
        <v>0</v>
      </c>
      <c r="R75" s="2">
        <f t="shared" si="32"/>
        <v>0</v>
      </c>
      <c r="S75" s="2">
        <f t="shared" si="33"/>
        <v>0</v>
      </c>
      <c r="T75" s="130" t="str">
        <f>'Data Input'!$B$10 &amp; FIXED('Data Input'!$B$11*S75)</f>
        <v>$0.00</v>
      </c>
    </row>
    <row r="76" spans="1:20" x14ac:dyDescent="0.25">
      <c r="A76" s="5">
        <v>74</v>
      </c>
      <c r="B76" s="7">
        <f t="shared" si="22"/>
        <v>44614</v>
      </c>
      <c r="D76" s="39">
        <f t="shared" si="23"/>
        <v>0</v>
      </c>
      <c r="E76" s="43">
        <f t="shared" si="24"/>
        <v>0</v>
      </c>
      <c r="F76" s="45">
        <f t="shared" si="25"/>
        <v>0</v>
      </c>
      <c r="J76" s="43">
        <f t="shared" si="26"/>
        <v>0</v>
      </c>
      <c r="M76" s="58">
        <f t="shared" si="27"/>
        <v>0</v>
      </c>
      <c r="N76" s="2">
        <f t="shared" si="28"/>
        <v>0</v>
      </c>
      <c r="O76" s="2">
        <f t="shared" si="29"/>
        <v>0</v>
      </c>
      <c r="P76" s="2">
        <f t="shared" si="30"/>
        <v>0</v>
      </c>
      <c r="Q76" s="11">
        <f t="shared" si="31"/>
        <v>0</v>
      </c>
      <c r="R76" s="2">
        <f t="shared" si="32"/>
        <v>0</v>
      </c>
      <c r="S76" s="2">
        <f t="shared" si="33"/>
        <v>0</v>
      </c>
      <c r="T76" s="130" t="str">
        <f>'Data Input'!$B$10 &amp; FIXED('Data Input'!$B$11*S76)</f>
        <v>$0.00</v>
      </c>
    </row>
    <row r="77" spans="1:20" x14ac:dyDescent="0.25">
      <c r="A77" s="5">
        <v>75</v>
      </c>
      <c r="B77" s="7">
        <f t="shared" si="22"/>
        <v>44615</v>
      </c>
      <c r="D77" s="39">
        <f t="shared" si="23"/>
        <v>0</v>
      </c>
      <c r="E77" s="43">
        <f t="shared" si="24"/>
        <v>0</v>
      </c>
      <c r="F77" s="45">
        <f t="shared" si="25"/>
        <v>0</v>
      </c>
      <c r="J77" s="43">
        <f t="shared" si="26"/>
        <v>0</v>
      </c>
      <c r="M77" s="58">
        <f t="shared" si="27"/>
        <v>0</v>
      </c>
      <c r="N77" s="2">
        <f t="shared" si="28"/>
        <v>0</v>
      </c>
      <c r="O77" s="2">
        <f t="shared" si="29"/>
        <v>0</v>
      </c>
      <c r="P77" s="2">
        <f t="shared" si="30"/>
        <v>0</v>
      </c>
      <c r="Q77" s="11">
        <f t="shared" si="31"/>
        <v>0</v>
      </c>
      <c r="R77" s="2">
        <f t="shared" si="32"/>
        <v>0</v>
      </c>
      <c r="S77" s="2">
        <f t="shared" si="33"/>
        <v>0</v>
      </c>
      <c r="T77" s="130" t="str">
        <f>'Data Input'!$B$10 &amp; FIXED('Data Input'!$B$11*S77)</f>
        <v>$0.00</v>
      </c>
    </row>
    <row r="78" spans="1:20" x14ac:dyDescent="0.25">
      <c r="A78" s="5">
        <v>76</v>
      </c>
      <c r="B78" s="7">
        <f t="shared" si="22"/>
        <v>44616</v>
      </c>
      <c r="D78" s="39">
        <f t="shared" si="23"/>
        <v>0</v>
      </c>
      <c r="E78" s="43">
        <f t="shared" si="24"/>
        <v>0</v>
      </c>
      <c r="F78" s="45">
        <f t="shared" si="25"/>
        <v>0</v>
      </c>
      <c r="J78" s="43">
        <f t="shared" si="26"/>
        <v>0</v>
      </c>
      <c r="M78" s="58">
        <f t="shared" si="27"/>
        <v>0</v>
      </c>
      <c r="N78" s="2">
        <f t="shared" si="28"/>
        <v>0</v>
      </c>
      <c r="O78" s="2">
        <f t="shared" si="29"/>
        <v>0</v>
      </c>
      <c r="P78" s="2">
        <f t="shared" si="30"/>
        <v>0</v>
      </c>
      <c r="Q78" s="11">
        <f t="shared" si="31"/>
        <v>0</v>
      </c>
      <c r="R78" s="2">
        <f t="shared" si="32"/>
        <v>0</v>
      </c>
      <c r="S78" s="2">
        <f t="shared" si="33"/>
        <v>0</v>
      </c>
      <c r="T78" s="130" t="str">
        <f>'Data Input'!$B$10 &amp; FIXED('Data Input'!$B$11*S78)</f>
        <v>$0.00</v>
      </c>
    </row>
    <row r="79" spans="1:20" x14ac:dyDescent="0.25">
      <c r="A79" s="5">
        <v>77</v>
      </c>
      <c r="B79" s="7">
        <f t="shared" si="22"/>
        <v>44617</v>
      </c>
      <c r="D79" s="39">
        <f t="shared" si="23"/>
        <v>0</v>
      </c>
      <c r="E79" s="43">
        <f t="shared" si="24"/>
        <v>0</v>
      </c>
      <c r="F79" s="45">
        <f t="shared" si="25"/>
        <v>0</v>
      </c>
      <c r="J79" s="43">
        <f t="shared" si="26"/>
        <v>0</v>
      </c>
      <c r="M79" s="58">
        <f t="shared" si="27"/>
        <v>0</v>
      </c>
      <c r="N79" s="2">
        <f t="shared" si="28"/>
        <v>0</v>
      </c>
      <c r="O79" s="2">
        <f t="shared" si="29"/>
        <v>0</v>
      </c>
      <c r="P79" s="2">
        <f t="shared" si="30"/>
        <v>0</v>
      </c>
      <c r="Q79" s="11">
        <f t="shared" si="31"/>
        <v>0</v>
      </c>
      <c r="R79" s="2">
        <f t="shared" si="32"/>
        <v>0</v>
      </c>
      <c r="S79" s="2">
        <f t="shared" si="33"/>
        <v>0</v>
      </c>
      <c r="T79" s="130" t="str">
        <f>'Data Input'!$B$10 &amp; FIXED('Data Input'!$B$11*S79)</f>
        <v>$0.00</v>
      </c>
    </row>
    <row r="80" spans="1:20" x14ac:dyDescent="0.25">
      <c r="A80" s="5">
        <v>78</v>
      </c>
      <c r="B80" s="7">
        <f t="shared" si="22"/>
        <v>44618</v>
      </c>
      <c r="D80" s="39">
        <f t="shared" si="23"/>
        <v>0</v>
      </c>
      <c r="E80" s="43">
        <f t="shared" si="24"/>
        <v>0</v>
      </c>
      <c r="F80" s="45">
        <f t="shared" si="25"/>
        <v>0</v>
      </c>
      <c r="J80" s="43">
        <f t="shared" si="26"/>
        <v>0</v>
      </c>
      <c r="M80" s="58">
        <f t="shared" si="27"/>
        <v>0</v>
      </c>
      <c r="N80" s="2">
        <f t="shared" si="28"/>
        <v>0</v>
      </c>
      <c r="O80" s="2">
        <f t="shared" si="29"/>
        <v>0</v>
      </c>
      <c r="P80" s="2">
        <f t="shared" si="30"/>
        <v>0</v>
      </c>
      <c r="Q80" s="11">
        <f t="shared" si="31"/>
        <v>0</v>
      </c>
      <c r="R80" s="2">
        <f t="shared" si="32"/>
        <v>0</v>
      </c>
      <c r="S80" s="2">
        <f t="shared" si="33"/>
        <v>0</v>
      </c>
      <c r="T80" s="130" t="str">
        <f>'Data Input'!$B$10 &amp; FIXED('Data Input'!$B$11*S80)</f>
        <v>$0.00</v>
      </c>
    </row>
    <row r="81" spans="1:20" x14ac:dyDescent="0.25">
      <c r="A81" s="5">
        <v>79</v>
      </c>
      <c r="B81" s="7">
        <f t="shared" si="22"/>
        <v>44619</v>
      </c>
      <c r="D81" s="39">
        <f t="shared" si="23"/>
        <v>0</v>
      </c>
      <c r="E81" s="43">
        <f t="shared" si="24"/>
        <v>0</v>
      </c>
      <c r="F81" s="45">
        <f t="shared" si="25"/>
        <v>0</v>
      </c>
      <c r="J81" s="43">
        <f t="shared" si="26"/>
        <v>0</v>
      </c>
      <c r="M81" s="58">
        <f t="shared" si="27"/>
        <v>0</v>
      </c>
      <c r="N81" s="2">
        <f t="shared" si="28"/>
        <v>0</v>
      </c>
      <c r="O81" s="2">
        <f t="shared" si="29"/>
        <v>0</v>
      </c>
      <c r="P81" s="2">
        <f t="shared" si="30"/>
        <v>0</v>
      </c>
      <c r="Q81" s="11">
        <f t="shared" si="31"/>
        <v>0</v>
      </c>
      <c r="R81" s="2">
        <f t="shared" si="32"/>
        <v>0</v>
      </c>
      <c r="S81" s="2">
        <f t="shared" si="33"/>
        <v>0</v>
      </c>
      <c r="T81" s="130" t="str">
        <f>'Data Input'!$B$10 &amp; FIXED('Data Input'!$B$11*S81)</f>
        <v>$0.00</v>
      </c>
    </row>
    <row r="82" spans="1:20" x14ac:dyDescent="0.25">
      <c r="A82" s="5">
        <v>80</v>
      </c>
      <c r="B82" s="7">
        <f t="shared" si="22"/>
        <v>44620</v>
      </c>
      <c r="D82" s="39">
        <f t="shared" si="23"/>
        <v>0</v>
      </c>
      <c r="E82" s="43">
        <f t="shared" si="24"/>
        <v>0</v>
      </c>
      <c r="F82" s="45">
        <f t="shared" si="25"/>
        <v>0</v>
      </c>
      <c r="J82" s="43">
        <f t="shared" si="26"/>
        <v>0</v>
      </c>
      <c r="M82" s="58">
        <f t="shared" si="27"/>
        <v>0</v>
      </c>
      <c r="N82" s="2">
        <f t="shared" si="28"/>
        <v>0</v>
      </c>
      <c r="O82" s="2">
        <f t="shared" si="29"/>
        <v>0</v>
      </c>
      <c r="P82" s="2">
        <f t="shared" si="30"/>
        <v>0</v>
      </c>
      <c r="Q82" s="11">
        <f t="shared" si="31"/>
        <v>0</v>
      </c>
      <c r="R82" s="2">
        <f t="shared" si="32"/>
        <v>0</v>
      </c>
      <c r="S82" s="2">
        <f t="shared" si="33"/>
        <v>0</v>
      </c>
      <c r="T82" s="130" t="str">
        <f>'Data Input'!$B$10 &amp; FIXED('Data Input'!$B$11*S82)</f>
        <v>$0.00</v>
      </c>
    </row>
    <row r="83" spans="1:20" x14ac:dyDescent="0.25">
      <c r="A83" s="5">
        <v>81</v>
      </c>
      <c r="B83" s="7">
        <f t="shared" si="22"/>
        <v>44621</v>
      </c>
      <c r="D83" s="39">
        <f t="shared" si="23"/>
        <v>0</v>
      </c>
      <c r="E83" s="43">
        <f t="shared" si="24"/>
        <v>0</v>
      </c>
      <c r="F83" s="45">
        <f t="shared" si="25"/>
        <v>0</v>
      </c>
      <c r="J83" s="43">
        <f t="shared" si="26"/>
        <v>0</v>
      </c>
      <c r="M83" s="58">
        <f t="shared" si="27"/>
        <v>0</v>
      </c>
      <c r="N83" s="2">
        <f t="shared" si="28"/>
        <v>0</v>
      </c>
      <c r="O83" s="2">
        <f t="shared" si="29"/>
        <v>0</v>
      </c>
      <c r="P83" s="2">
        <f t="shared" si="30"/>
        <v>0</v>
      </c>
      <c r="Q83" s="11">
        <f t="shared" si="31"/>
        <v>0</v>
      </c>
      <c r="R83" s="2">
        <f t="shared" si="32"/>
        <v>0</v>
      </c>
      <c r="S83" s="2">
        <f t="shared" si="33"/>
        <v>0</v>
      </c>
      <c r="T83" s="130" t="str">
        <f>'Data Input'!$B$10 &amp; FIXED('Data Input'!$B$11*S83)</f>
        <v>$0.00</v>
      </c>
    </row>
    <row r="84" spans="1:20" x14ac:dyDescent="0.25">
      <c r="A84" s="5">
        <v>82</v>
      </c>
      <c r="B84" s="7">
        <f t="shared" si="22"/>
        <v>44622</v>
      </c>
      <c r="D84" s="39">
        <f t="shared" si="23"/>
        <v>0</v>
      </c>
      <c r="E84" s="43">
        <f t="shared" si="24"/>
        <v>0</v>
      </c>
      <c r="F84" s="45">
        <f t="shared" si="25"/>
        <v>0</v>
      </c>
      <c r="J84" s="43">
        <f t="shared" si="26"/>
        <v>0</v>
      </c>
      <c r="M84" s="58">
        <f t="shared" si="27"/>
        <v>0</v>
      </c>
      <c r="N84" s="2">
        <f t="shared" si="28"/>
        <v>0</v>
      </c>
      <c r="O84" s="2">
        <f t="shared" si="29"/>
        <v>0</v>
      </c>
      <c r="P84" s="2">
        <f t="shared" si="30"/>
        <v>0</v>
      </c>
      <c r="Q84" s="11">
        <f t="shared" si="31"/>
        <v>0</v>
      </c>
      <c r="R84" s="2">
        <f t="shared" si="32"/>
        <v>0</v>
      </c>
      <c r="S84" s="2">
        <f t="shared" si="33"/>
        <v>0</v>
      </c>
      <c r="T84" s="130" t="str">
        <f>'Data Input'!$B$10 &amp; FIXED('Data Input'!$B$11*S84)</f>
        <v>$0.00</v>
      </c>
    </row>
    <row r="85" spans="1:20" x14ac:dyDescent="0.25">
      <c r="A85" s="5">
        <v>83</v>
      </c>
      <c r="B85" s="7">
        <f t="shared" si="22"/>
        <v>44623</v>
      </c>
      <c r="D85" s="39">
        <f t="shared" si="23"/>
        <v>0</v>
      </c>
      <c r="E85" s="43">
        <f t="shared" si="24"/>
        <v>0</v>
      </c>
      <c r="F85" s="45">
        <f t="shared" si="25"/>
        <v>0</v>
      </c>
      <c r="J85" s="43">
        <f t="shared" si="26"/>
        <v>0</v>
      </c>
      <c r="M85" s="58">
        <f t="shared" si="27"/>
        <v>0</v>
      </c>
      <c r="N85" s="2">
        <f t="shared" si="28"/>
        <v>0</v>
      </c>
      <c r="O85" s="2">
        <f t="shared" si="29"/>
        <v>0</v>
      </c>
      <c r="P85" s="2">
        <f t="shared" si="30"/>
        <v>0</v>
      </c>
      <c r="Q85" s="11">
        <f t="shared" si="31"/>
        <v>0</v>
      </c>
      <c r="R85" s="2">
        <f t="shared" si="32"/>
        <v>0</v>
      </c>
      <c r="S85" s="2">
        <f t="shared" si="33"/>
        <v>0</v>
      </c>
      <c r="T85" s="130" t="str">
        <f>'Data Input'!$B$10 &amp; FIXED('Data Input'!$B$11*S85)</f>
        <v>$0.00</v>
      </c>
    </row>
    <row r="86" spans="1:20" x14ac:dyDescent="0.25">
      <c r="A86" s="5">
        <v>84</v>
      </c>
      <c r="B86" s="7">
        <f t="shared" si="22"/>
        <v>44624</v>
      </c>
      <c r="D86" s="39">
        <f t="shared" si="23"/>
        <v>0</v>
      </c>
      <c r="E86" s="43">
        <f t="shared" si="24"/>
        <v>0</v>
      </c>
      <c r="F86" s="45">
        <f t="shared" si="25"/>
        <v>0</v>
      </c>
      <c r="J86" s="43">
        <f t="shared" si="26"/>
        <v>0</v>
      </c>
      <c r="M86" s="58">
        <f t="shared" si="27"/>
        <v>0</v>
      </c>
      <c r="N86" s="2">
        <f t="shared" si="28"/>
        <v>0</v>
      </c>
      <c r="O86" s="2">
        <f t="shared" si="29"/>
        <v>0</v>
      </c>
      <c r="P86" s="2">
        <f t="shared" si="30"/>
        <v>0</v>
      </c>
      <c r="Q86" s="11">
        <f t="shared" si="31"/>
        <v>0</v>
      </c>
      <c r="R86" s="2">
        <f t="shared" si="32"/>
        <v>0</v>
      </c>
      <c r="S86" s="2">
        <f t="shared" si="33"/>
        <v>0</v>
      </c>
      <c r="T86" s="130" t="str">
        <f>'Data Input'!$B$10 &amp; FIXED('Data Input'!$B$11*S86)</f>
        <v>$0.00</v>
      </c>
    </row>
    <row r="87" spans="1:20" x14ac:dyDescent="0.25">
      <c r="A87" s="5">
        <v>85</v>
      </c>
      <c r="B87" s="7">
        <f t="shared" si="22"/>
        <v>44625</v>
      </c>
      <c r="D87" s="39">
        <f t="shared" si="23"/>
        <v>0</v>
      </c>
      <c r="E87" s="43">
        <f t="shared" si="24"/>
        <v>0</v>
      </c>
      <c r="F87" s="45">
        <f t="shared" si="25"/>
        <v>0</v>
      </c>
      <c r="J87" s="43">
        <f t="shared" si="26"/>
        <v>0</v>
      </c>
      <c r="M87" s="58">
        <f t="shared" si="27"/>
        <v>0</v>
      </c>
      <c r="N87" s="2">
        <f t="shared" si="28"/>
        <v>0</v>
      </c>
      <c r="O87" s="2">
        <f t="shared" si="29"/>
        <v>0</v>
      </c>
      <c r="P87" s="2">
        <f t="shared" si="30"/>
        <v>0</v>
      </c>
      <c r="Q87" s="11">
        <f t="shared" si="31"/>
        <v>0</v>
      </c>
      <c r="R87" s="2">
        <f t="shared" si="32"/>
        <v>0</v>
      </c>
      <c r="S87" s="2">
        <f t="shared" si="33"/>
        <v>0</v>
      </c>
      <c r="T87" s="130" t="str">
        <f>'Data Input'!$B$10 &amp; FIXED('Data Input'!$B$11*S87)</f>
        <v>$0.00</v>
      </c>
    </row>
    <row r="88" spans="1:20" x14ac:dyDescent="0.25">
      <c r="A88" s="5">
        <v>86</v>
      </c>
      <c r="B88" s="7">
        <f t="shared" si="22"/>
        <v>44626</v>
      </c>
      <c r="D88" s="39">
        <f t="shared" si="23"/>
        <v>0</v>
      </c>
      <c r="E88" s="43">
        <f t="shared" si="24"/>
        <v>0</v>
      </c>
      <c r="F88" s="45">
        <f t="shared" si="25"/>
        <v>0</v>
      </c>
      <c r="J88" s="43">
        <f t="shared" si="26"/>
        <v>0</v>
      </c>
      <c r="M88" s="58">
        <f t="shared" si="27"/>
        <v>0</v>
      </c>
      <c r="N88" s="2">
        <f t="shared" si="28"/>
        <v>0</v>
      </c>
      <c r="O88" s="2">
        <f t="shared" si="29"/>
        <v>0</v>
      </c>
      <c r="P88" s="2">
        <f t="shared" si="30"/>
        <v>0</v>
      </c>
      <c r="Q88" s="11">
        <f t="shared" si="31"/>
        <v>0</v>
      </c>
      <c r="R88" s="2">
        <f t="shared" si="32"/>
        <v>0</v>
      </c>
      <c r="S88" s="2">
        <f t="shared" si="33"/>
        <v>0</v>
      </c>
      <c r="T88" s="130" t="str">
        <f>'Data Input'!$B$10 &amp; FIXED('Data Input'!$B$11*S88)</f>
        <v>$0.00</v>
      </c>
    </row>
    <row r="89" spans="1:20" x14ac:dyDescent="0.25">
      <c r="A89" s="5">
        <v>87</v>
      </c>
      <c r="B89" s="7">
        <f t="shared" si="22"/>
        <v>44627</v>
      </c>
      <c r="D89" s="39">
        <f t="shared" si="23"/>
        <v>0</v>
      </c>
      <c r="E89" s="43">
        <f t="shared" si="24"/>
        <v>0</v>
      </c>
      <c r="F89" s="45">
        <f t="shared" si="25"/>
        <v>0</v>
      </c>
      <c r="J89" s="43">
        <f t="shared" si="26"/>
        <v>0</v>
      </c>
      <c r="M89" s="58">
        <f t="shared" si="27"/>
        <v>0</v>
      </c>
      <c r="N89" s="2">
        <f t="shared" si="28"/>
        <v>0</v>
      </c>
      <c r="O89" s="2">
        <f t="shared" si="29"/>
        <v>0</v>
      </c>
      <c r="P89" s="2">
        <f t="shared" si="30"/>
        <v>0</v>
      </c>
      <c r="Q89" s="11">
        <f t="shared" si="31"/>
        <v>0</v>
      </c>
      <c r="R89" s="2">
        <f t="shared" si="32"/>
        <v>0</v>
      </c>
      <c r="S89" s="2">
        <f t="shared" si="33"/>
        <v>0</v>
      </c>
      <c r="T89" s="130" t="str">
        <f>'Data Input'!$B$10 &amp; FIXED('Data Input'!$B$11*S89)</f>
        <v>$0.00</v>
      </c>
    </row>
    <row r="90" spans="1:20" x14ac:dyDescent="0.25">
      <c r="A90" s="5">
        <v>88</v>
      </c>
      <c r="B90" s="7">
        <f t="shared" si="22"/>
        <v>44628</v>
      </c>
      <c r="D90" s="39">
        <f t="shared" si="23"/>
        <v>0</v>
      </c>
      <c r="E90" s="43">
        <f t="shared" si="24"/>
        <v>0</v>
      </c>
      <c r="F90" s="45">
        <f t="shared" si="25"/>
        <v>0</v>
      </c>
      <c r="J90" s="43">
        <f t="shared" si="26"/>
        <v>0</v>
      </c>
      <c r="M90" s="58">
        <f t="shared" si="27"/>
        <v>0</v>
      </c>
      <c r="N90" s="2">
        <f t="shared" si="28"/>
        <v>0</v>
      </c>
      <c r="O90" s="2">
        <f t="shared" si="29"/>
        <v>0</v>
      </c>
      <c r="P90" s="2">
        <f t="shared" si="30"/>
        <v>0</v>
      </c>
      <c r="Q90" s="11">
        <f t="shared" si="31"/>
        <v>0</v>
      </c>
      <c r="R90" s="2">
        <f t="shared" si="32"/>
        <v>0</v>
      </c>
      <c r="S90" s="2">
        <f t="shared" si="33"/>
        <v>0</v>
      </c>
      <c r="T90" s="130" t="str">
        <f>'Data Input'!$B$10 &amp; FIXED('Data Input'!$B$11*S90)</f>
        <v>$0.00</v>
      </c>
    </row>
    <row r="91" spans="1:20" x14ac:dyDescent="0.25">
      <c r="A91" s="5">
        <v>89</v>
      </c>
      <c r="B91" s="7">
        <f t="shared" si="22"/>
        <v>44629</v>
      </c>
      <c r="D91" s="39">
        <f t="shared" si="23"/>
        <v>0</v>
      </c>
      <c r="E91" s="43">
        <f t="shared" si="24"/>
        <v>0</v>
      </c>
      <c r="F91" s="45">
        <f t="shared" si="25"/>
        <v>0</v>
      </c>
      <c r="J91" s="43">
        <f t="shared" si="26"/>
        <v>0</v>
      </c>
      <c r="M91" s="58">
        <f t="shared" si="27"/>
        <v>0</v>
      </c>
      <c r="N91" s="2">
        <f t="shared" si="28"/>
        <v>0</v>
      </c>
      <c r="O91" s="2">
        <f t="shared" si="29"/>
        <v>0</v>
      </c>
      <c r="P91" s="2">
        <f t="shared" si="30"/>
        <v>0</v>
      </c>
      <c r="Q91" s="11">
        <f t="shared" si="31"/>
        <v>0</v>
      </c>
      <c r="R91" s="2">
        <f t="shared" si="32"/>
        <v>0</v>
      </c>
      <c r="S91" s="2">
        <f t="shared" si="33"/>
        <v>0</v>
      </c>
      <c r="T91" s="130" t="str">
        <f>'Data Input'!$B$10 &amp; FIXED('Data Input'!$B$11*S91)</f>
        <v>$0.00</v>
      </c>
    </row>
    <row r="92" spans="1:20" x14ac:dyDescent="0.25">
      <c r="A92" s="5">
        <v>90</v>
      </c>
      <c r="B92" s="7">
        <f t="shared" si="22"/>
        <v>44630</v>
      </c>
      <c r="D92" s="39">
        <f t="shared" si="23"/>
        <v>0</v>
      </c>
      <c r="E92" s="43">
        <f t="shared" si="24"/>
        <v>0</v>
      </c>
      <c r="F92" s="45">
        <f t="shared" si="25"/>
        <v>0</v>
      </c>
      <c r="J92" s="43">
        <f t="shared" si="26"/>
        <v>0</v>
      </c>
      <c r="M92" s="58">
        <f t="shared" si="27"/>
        <v>0</v>
      </c>
      <c r="N92" s="2">
        <f t="shared" si="28"/>
        <v>0</v>
      </c>
      <c r="O92" s="2">
        <f t="shared" si="29"/>
        <v>0</v>
      </c>
      <c r="P92" s="2">
        <f t="shared" si="30"/>
        <v>0</v>
      </c>
      <c r="Q92" s="11">
        <f t="shared" si="31"/>
        <v>0</v>
      </c>
      <c r="R92" s="2">
        <f t="shared" si="32"/>
        <v>0</v>
      </c>
      <c r="S92" s="2">
        <f t="shared" si="33"/>
        <v>0</v>
      </c>
      <c r="T92" s="130" t="str">
        <f>'Data Input'!$B$10 &amp; FIXED('Data Input'!$B$11*S92)</f>
        <v>$0.00</v>
      </c>
    </row>
    <row r="93" spans="1:20" x14ac:dyDescent="0.25">
      <c r="A93" s="5">
        <v>91</v>
      </c>
      <c r="B93" s="7">
        <f t="shared" si="22"/>
        <v>44631</v>
      </c>
      <c r="D93" s="39">
        <f t="shared" si="23"/>
        <v>0</v>
      </c>
      <c r="E93" s="43">
        <f t="shared" si="24"/>
        <v>0</v>
      </c>
      <c r="F93" s="45">
        <f t="shared" si="25"/>
        <v>0</v>
      </c>
      <c r="J93" s="43">
        <f t="shared" si="26"/>
        <v>0</v>
      </c>
      <c r="M93" s="58">
        <f t="shared" si="27"/>
        <v>0</v>
      </c>
      <c r="N93" s="2">
        <f t="shared" si="28"/>
        <v>0</v>
      </c>
      <c r="O93" s="2">
        <f t="shared" si="29"/>
        <v>0</v>
      </c>
      <c r="P93" s="2">
        <f t="shared" si="30"/>
        <v>0</v>
      </c>
      <c r="Q93" s="11">
        <f t="shared" si="31"/>
        <v>0</v>
      </c>
      <c r="R93" s="2">
        <f t="shared" si="32"/>
        <v>0</v>
      </c>
      <c r="S93" s="2">
        <f t="shared" si="33"/>
        <v>0</v>
      </c>
      <c r="T93" s="130" t="str">
        <f>'Data Input'!$B$10 &amp; FIXED('Data Input'!$B$11*S93)</f>
        <v>$0.00</v>
      </c>
    </row>
    <row r="94" spans="1:20" x14ac:dyDescent="0.25">
      <c r="A94" s="5">
        <v>92</v>
      </c>
      <c r="B94" s="7">
        <f t="shared" si="22"/>
        <v>44632</v>
      </c>
      <c r="D94" s="39">
        <f t="shared" si="23"/>
        <v>0</v>
      </c>
      <c r="E94" s="43">
        <f t="shared" si="24"/>
        <v>0</v>
      </c>
      <c r="F94" s="45">
        <f t="shared" si="25"/>
        <v>0</v>
      </c>
      <c r="J94" s="43">
        <f t="shared" si="26"/>
        <v>0</v>
      </c>
      <c r="M94" s="58">
        <f t="shared" si="27"/>
        <v>0</v>
      </c>
      <c r="N94" s="2">
        <f t="shared" si="28"/>
        <v>0</v>
      </c>
      <c r="O94" s="2">
        <f t="shared" si="29"/>
        <v>0</v>
      </c>
      <c r="P94" s="2">
        <f t="shared" si="30"/>
        <v>0</v>
      </c>
      <c r="Q94" s="11">
        <f t="shared" si="31"/>
        <v>0</v>
      </c>
      <c r="R94" s="2">
        <f t="shared" si="32"/>
        <v>0</v>
      </c>
      <c r="S94" s="2">
        <f t="shared" si="33"/>
        <v>0</v>
      </c>
      <c r="T94" s="130" t="str">
        <f>'Data Input'!$B$10 &amp; FIXED('Data Input'!$B$11*S94)</f>
        <v>$0.00</v>
      </c>
    </row>
    <row r="95" spans="1:20" x14ac:dyDescent="0.25">
      <c r="A95" s="5">
        <v>93</v>
      </c>
      <c r="B95" s="7">
        <f t="shared" si="22"/>
        <v>44633</v>
      </c>
      <c r="D95" s="39">
        <f t="shared" si="23"/>
        <v>0</v>
      </c>
      <c r="E95" s="43">
        <f t="shared" si="24"/>
        <v>0</v>
      </c>
      <c r="F95" s="45">
        <f t="shared" si="25"/>
        <v>0</v>
      </c>
      <c r="J95" s="43">
        <f t="shared" si="26"/>
        <v>0</v>
      </c>
      <c r="M95" s="58">
        <f t="shared" si="27"/>
        <v>0</v>
      </c>
      <c r="N95" s="2">
        <f t="shared" si="28"/>
        <v>0</v>
      </c>
      <c r="O95" s="2">
        <f t="shared" si="29"/>
        <v>0</v>
      </c>
      <c r="P95" s="2">
        <f t="shared" si="30"/>
        <v>0</v>
      </c>
      <c r="Q95" s="11">
        <f t="shared" si="31"/>
        <v>0</v>
      </c>
      <c r="R95" s="2">
        <f t="shared" si="32"/>
        <v>0</v>
      </c>
      <c r="S95" s="2">
        <f t="shared" si="33"/>
        <v>0</v>
      </c>
      <c r="T95" s="130" t="str">
        <f>'Data Input'!$B$10 &amp; FIXED('Data Input'!$B$11*S95)</f>
        <v>$0.00</v>
      </c>
    </row>
    <row r="96" spans="1:20" x14ac:dyDescent="0.25">
      <c r="A96" s="5">
        <v>94</v>
      </c>
      <c r="B96" s="7">
        <f t="shared" si="22"/>
        <v>44634</v>
      </c>
      <c r="D96" s="39">
        <f t="shared" si="23"/>
        <v>0</v>
      </c>
      <c r="E96" s="43">
        <f t="shared" si="24"/>
        <v>0</v>
      </c>
      <c r="F96" s="45">
        <f t="shared" si="25"/>
        <v>0</v>
      </c>
      <c r="J96" s="43">
        <f t="shared" si="26"/>
        <v>0</v>
      </c>
      <c r="M96" s="58">
        <f t="shared" si="27"/>
        <v>0</v>
      </c>
      <c r="N96" s="2">
        <f t="shared" si="28"/>
        <v>0</v>
      </c>
      <c r="O96" s="2">
        <f t="shared" si="29"/>
        <v>0</v>
      </c>
      <c r="P96" s="2">
        <f t="shared" si="30"/>
        <v>0</v>
      </c>
      <c r="Q96" s="11">
        <f t="shared" si="31"/>
        <v>0</v>
      </c>
      <c r="R96" s="2">
        <f t="shared" si="32"/>
        <v>0</v>
      </c>
      <c r="S96" s="2">
        <f t="shared" si="33"/>
        <v>0</v>
      </c>
      <c r="T96" s="130" t="str">
        <f>'Data Input'!$B$10 &amp; FIXED('Data Input'!$B$11*S96)</f>
        <v>$0.00</v>
      </c>
    </row>
    <row r="97" spans="1:20" x14ac:dyDescent="0.25">
      <c r="A97" s="5">
        <v>95</v>
      </c>
      <c r="B97" s="7">
        <f t="shared" si="22"/>
        <v>44635</v>
      </c>
      <c r="D97" s="39">
        <f t="shared" si="23"/>
        <v>0</v>
      </c>
      <c r="E97" s="43">
        <f t="shared" si="24"/>
        <v>0</v>
      </c>
      <c r="F97" s="45">
        <f t="shared" si="25"/>
        <v>0</v>
      </c>
      <c r="J97" s="43">
        <f t="shared" si="26"/>
        <v>0</v>
      </c>
      <c r="M97" s="58">
        <f t="shared" si="27"/>
        <v>0</v>
      </c>
      <c r="N97" s="2">
        <f t="shared" si="28"/>
        <v>0</v>
      </c>
      <c r="O97" s="2">
        <f t="shared" si="29"/>
        <v>0</v>
      </c>
      <c r="P97" s="2">
        <f t="shared" si="30"/>
        <v>0</v>
      </c>
      <c r="Q97" s="11">
        <f t="shared" si="31"/>
        <v>0</v>
      </c>
      <c r="R97" s="2">
        <f t="shared" si="32"/>
        <v>0</v>
      </c>
      <c r="S97" s="2">
        <f t="shared" si="33"/>
        <v>0</v>
      </c>
      <c r="T97" s="130" t="str">
        <f>'Data Input'!$B$10 &amp; FIXED('Data Input'!$B$11*S97)</f>
        <v>$0.00</v>
      </c>
    </row>
    <row r="98" spans="1:20" x14ac:dyDescent="0.25">
      <c r="A98" s="5">
        <v>96</v>
      </c>
      <c r="B98" s="7">
        <f t="shared" si="22"/>
        <v>44636</v>
      </c>
      <c r="D98" s="39">
        <f t="shared" si="23"/>
        <v>0</v>
      </c>
      <c r="E98" s="43">
        <f t="shared" si="24"/>
        <v>0</v>
      </c>
      <c r="F98" s="45">
        <f t="shared" si="25"/>
        <v>0</v>
      </c>
      <c r="J98" s="43">
        <f t="shared" si="26"/>
        <v>0</v>
      </c>
      <c r="M98" s="58">
        <f t="shared" si="27"/>
        <v>0</v>
      </c>
      <c r="N98" s="2">
        <f t="shared" si="28"/>
        <v>0</v>
      </c>
      <c r="O98" s="2">
        <f t="shared" si="29"/>
        <v>0</v>
      </c>
      <c r="P98" s="2">
        <f t="shared" si="30"/>
        <v>0</v>
      </c>
      <c r="Q98" s="11">
        <f t="shared" si="31"/>
        <v>0</v>
      </c>
      <c r="R98" s="2">
        <f t="shared" si="32"/>
        <v>0</v>
      </c>
      <c r="S98" s="2">
        <f t="shared" si="33"/>
        <v>0</v>
      </c>
      <c r="T98" s="130" t="str">
        <f>'Data Input'!$B$10 &amp; FIXED('Data Input'!$B$11*S98)</f>
        <v>$0.00</v>
      </c>
    </row>
    <row r="99" spans="1:20" x14ac:dyDescent="0.25">
      <c r="A99" s="5">
        <v>97</v>
      </c>
      <c r="B99" s="7">
        <f t="shared" si="22"/>
        <v>44637</v>
      </c>
      <c r="D99" s="39">
        <f t="shared" si="23"/>
        <v>0</v>
      </c>
      <c r="E99" s="43">
        <f t="shared" si="24"/>
        <v>0</v>
      </c>
      <c r="F99" s="45">
        <f t="shared" si="25"/>
        <v>0</v>
      </c>
      <c r="J99" s="43">
        <f t="shared" si="26"/>
        <v>0</v>
      </c>
      <c r="M99" s="58">
        <f t="shared" si="27"/>
        <v>0</v>
      </c>
      <c r="N99" s="2">
        <f t="shared" si="28"/>
        <v>0</v>
      </c>
      <c r="O99" s="2">
        <f t="shared" si="29"/>
        <v>0</v>
      </c>
      <c r="P99" s="2">
        <f t="shared" si="30"/>
        <v>0</v>
      </c>
      <c r="Q99" s="11">
        <f t="shared" si="31"/>
        <v>0</v>
      </c>
      <c r="R99" s="2">
        <f t="shared" si="32"/>
        <v>0</v>
      </c>
      <c r="S99" s="2">
        <f t="shared" si="33"/>
        <v>0</v>
      </c>
      <c r="T99" s="130" t="str">
        <f>'Data Input'!$B$10 &amp; FIXED('Data Input'!$B$11*S99)</f>
        <v>$0.00</v>
      </c>
    </row>
    <row r="100" spans="1:20" x14ac:dyDescent="0.25">
      <c r="A100" s="5">
        <v>98</v>
      </c>
      <c r="B100" s="7">
        <f t="shared" si="22"/>
        <v>44638</v>
      </c>
      <c r="D100" s="39">
        <f t="shared" si="23"/>
        <v>0</v>
      </c>
      <c r="E100" s="43">
        <f t="shared" si="24"/>
        <v>0</v>
      </c>
      <c r="F100" s="45">
        <f t="shared" si="25"/>
        <v>0</v>
      </c>
      <c r="J100" s="43">
        <f t="shared" si="26"/>
        <v>0</v>
      </c>
      <c r="M100" s="58">
        <f t="shared" si="27"/>
        <v>0</v>
      </c>
      <c r="N100" s="2">
        <f t="shared" si="28"/>
        <v>0</v>
      </c>
      <c r="O100" s="2">
        <f t="shared" si="29"/>
        <v>0</v>
      </c>
      <c r="P100" s="2">
        <f t="shared" si="30"/>
        <v>0</v>
      </c>
      <c r="Q100" s="11">
        <f t="shared" si="31"/>
        <v>0</v>
      </c>
      <c r="R100" s="2">
        <f t="shared" si="32"/>
        <v>0</v>
      </c>
      <c r="S100" s="2">
        <f t="shared" si="33"/>
        <v>0</v>
      </c>
      <c r="T100" s="130" t="str">
        <f>'Data Input'!$B$10 &amp; FIXED('Data Input'!$B$11*S100)</f>
        <v>$0.00</v>
      </c>
    </row>
    <row r="101" spans="1:20" x14ac:dyDescent="0.25">
      <c r="A101" s="5">
        <v>99</v>
      </c>
      <c r="B101" s="7">
        <f t="shared" si="22"/>
        <v>44639</v>
      </c>
      <c r="D101" s="39">
        <f t="shared" si="23"/>
        <v>0</v>
      </c>
      <c r="E101" s="43">
        <f t="shared" si="24"/>
        <v>0</v>
      </c>
      <c r="F101" s="45">
        <f t="shared" si="25"/>
        <v>0</v>
      </c>
      <c r="J101" s="43">
        <f t="shared" si="26"/>
        <v>0</v>
      </c>
      <c r="M101" s="58">
        <f t="shared" si="27"/>
        <v>0</v>
      </c>
      <c r="N101" s="2">
        <f t="shared" si="28"/>
        <v>0</v>
      </c>
      <c r="O101" s="2">
        <f t="shared" si="29"/>
        <v>0</v>
      </c>
      <c r="P101" s="2">
        <f t="shared" si="30"/>
        <v>0</v>
      </c>
      <c r="Q101" s="11">
        <f t="shared" si="31"/>
        <v>0</v>
      </c>
      <c r="R101" s="2">
        <f t="shared" si="32"/>
        <v>0</v>
      </c>
      <c r="S101" s="2">
        <f t="shared" si="33"/>
        <v>0</v>
      </c>
      <c r="T101" s="130" t="str">
        <f>'Data Input'!$B$10 &amp; FIXED('Data Input'!$B$11*S101)</f>
        <v>$0.00</v>
      </c>
    </row>
    <row r="102" spans="1:20" x14ac:dyDescent="0.25">
      <c r="A102" s="5">
        <v>100</v>
      </c>
      <c r="B102" s="7">
        <f t="shared" si="22"/>
        <v>44640</v>
      </c>
      <c r="D102" s="39">
        <f t="shared" si="23"/>
        <v>0</v>
      </c>
      <c r="E102" s="43">
        <f t="shared" si="24"/>
        <v>0</v>
      </c>
      <c r="F102" s="45">
        <f t="shared" si="25"/>
        <v>0</v>
      </c>
      <c r="J102" s="43">
        <f t="shared" si="26"/>
        <v>0</v>
      </c>
      <c r="M102" s="58">
        <f t="shared" si="27"/>
        <v>0</v>
      </c>
      <c r="N102" s="2">
        <f t="shared" si="28"/>
        <v>0</v>
      </c>
      <c r="O102" s="2">
        <f t="shared" si="29"/>
        <v>0</v>
      </c>
      <c r="P102" s="2">
        <f t="shared" si="30"/>
        <v>0</v>
      </c>
      <c r="Q102" s="11">
        <f t="shared" si="31"/>
        <v>0</v>
      </c>
      <c r="R102" s="2">
        <f t="shared" si="32"/>
        <v>0</v>
      </c>
      <c r="S102" s="2">
        <f t="shared" si="33"/>
        <v>0</v>
      </c>
      <c r="T102" s="130" t="str">
        <f>'Data Input'!$B$10 &amp; FIXED('Data Input'!$B$11*S102)</f>
        <v>$0.00</v>
      </c>
    </row>
    <row r="103" spans="1:20" x14ac:dyDescent="0.25">
      <c r="A103" s="5">
        <v>101</v>
      </c>
      <c r="B103" s="7">
        <f t="shared" si="22"/>
        <v>44641</v>
      </c>
      <c r="D103" s="39">
        <f t="shared" si="23"/>
        <v>0</v>
      </c>
      <c r="E103" s="43">
        <f t="shared" si="24"/>
        <v>0</v>
      </c>
      <c r="F103" s="45">
        <f t="shared" si="25"/>
        <v>0</v>
      </c>
      <c r="J103" s="43">
        <f t="shared" si="26"/>
        <v>0</v>
      </c>
      <c r="M103" s="58">
        <f t="shared" si="27"/>
        <v>0</v>
      </c>
      <c r="N103" s="2">
        <f t="shared" si="28"/>
        <v>0</v>
      </c>
      <c r="O103" s="2">
        <f t="shared" si="29"/>
        <v>0</v>
      </c>
      <c r="P103" s="2">
        <f t="shared" si="30"/>
        <v>0</v>
      </c>
      <c r="Q103" s="11">
        <f t="shared" si="31"/>
        <v>0</v>
      </c>
      <c r="R103" s="2">
        <f t="shared" si="32"/>
        <v>0</v>
      </c>
      <c r="S103" s="2">
        <f t="shared" si="33"/>
        <v>0</v>
      </c>
      <c r="T103" s="130" t="str">
        <f>'Data Input'!$B$10 &amp; FIXED('Data Input'!$B$11*S103)</f>
        <v>$0.00</v>
      </c>
    </row>
    <row r="104" spans="1:20" x14ac:dyDescent="0.25">
      <c r="A104" s="5">
        <v>102</v>
      </c>
      <c r="B104" s="7">
        <f t="shared" si="22"/>
        <v>44642</v>
      </c>
      <c r="D104" s="39">
        <f t="shared" si="23"/>
        <v>0</v>
      </c>
      <c r="E104" s="43">
        <f t="shared" si="24"/>
        <v>0</v>
      </c>
      <c r="F104" s="45">
        <f t="shared" si="25"/>
        <v>0</v>
      </c>
      <c r="J104" s="43">
        <f t="shared" si="26"/>
        <v>0</v>
      </c>
      <c r="M104" s="58">
        <f t="shared" si="27"/>
        <v>0</v>
      </c>
      <c r="N104" s="2">
        <f t="shared" si="28"/>
        <v>0</v>
      </c>
      <c r="O104" s="2">
        <f t="shared" si="29"/>
        <v>0</v>
      </c>
      <c r="P104" s="2">
        <f t="shared" si="30"/>
        <v>0</v>
      </c>
      <c r="Q104" s="11">
        <f t="shared" si="31"/>
        <v>0</v>
      </c>
      <c r="R104" s="2">
        <f t="shared" si="32"/>
        <v>0</v>
      </c>
      <c r="S104" s="2">
        <f t="shared" si="33"/>
        <v>0</v>
      </c>
      <c r="T104" s="130" t="str">
        <f>'Data Input'!$B$10 &amp; FIXED('Data Input'!$B$11*S104)</f>
        <v>$0.00</v>
      </c>
    </row>
    <row r="105" spans="1:20" x14ac:dyDescent="0.25">
      <c r="A105" s="5">
        <v>103</v>
      </c>
      <c r="B105" s="7">
        <f t="shared" si="22"/>
        <v>44643</v>
      </c>
      <c r="D105" s="39">
        <f t="shared" si="23"/>
        <v>0</v>
      </c>
      <c r="E105" s="43">
        <f t="shared" si="24"/>
        <v>0</v>
      </c>
      <c r="F105" s="45">
        <f t="shared" si="25"/>
        <v>0</v>
      </c>
      <c r="J105" s="43">
        <f t="shared" si="26"/>
        <v>0</v>
      </c>
      <c r="M105" s="58">
        <f t="shared" si="27"/>
        <v>0</v>
      </c>
      <c r="N105" s="2">
        <f t="shared" si="28"/>
        <v>0</v>
      </c>
      <c r="O105" s="2">
        <f t="shared" si="29"/>
        <v>0</v>
      </c>
      <c r="P105" s="2">
        <f t="shared" si="30"/>
        <v>0</v>
      </c>
      <c r="Q105" s="11">
        <f t="shared" si="31"/>
        <v>0</v>
      </c>
      <c r="R105" s="2">
        <f t="shared" si="32"/>
        <v>0</v>
      </c>
      <c r="S105" s="2">
        <f t="shared" si="33"/>
        <v>0</v>
      </c>
      <c r="T105" s="130" t="str">
        <f>'Data Input'!$B$10 &amp; FIXED('Data Input'!$B$11*S105)</f>
        <v>$0.00</v>
      </c>
    </row>
    <row r="106" spans="1:20" x14ac:dyDescent="0.25">
      <c r="A106" s="5">
        <v>104</v>
      </c>
      <c r="B106" s="7">
        <f t="shared" si="22"/>
        <v>44644</v>
      </c>
      <c r="D106" s="39">
        <f t="shared" si="23"/>
        <v>0</v>
      </c>
      <c r="E106" s="43">
        <f t="shared" si="24"/>
        <v>0</v>
      </c>
      <c r="F106" s="45">
        <f t="shared" si="25"/>
        <v>0</v>
      </c>
      <c r="J106" s="43">
        <f t="shared" si="26"/>
        <v>0</v>
      </c>
      <c r="M106" s="58">
        <f t="shared" si="27"/>
        <v>0</v>
      </c>
      <c r="N106" s="2">
        <f t="shared" si="28"/>
        <v>0</v>
      </c>
      <c r="O106" s="2">
        <f t="shared" si="29"/>
        <v>0</v>
      </c>
      <c r="P106" s="2">
        <f t="shared" si="30"/>
        <v>0</v>
      </c>
      <c r="Q106" s="11">
        <f t="shared" si="31"/>
        <v>0</v>
      </c>
      <c r="R106" s="2">
        <f t="shared" si="32"/>
        <v>0</v>
      </c>
      <c r="S106" s="2">
        <f t="shared" si="33"/>
        <v>0</v>
      </c>
      <c r="T106" s="130" t="str">
        <f>'Data Input'!$B$10 &amp; FIXED('Data Input'!$B$11*S106)</f>
        <v>$0.00</v>
      </c>
    </row>
    <row r="107" spans="1:20" x14ac:dyDescent="0.25">
      <c r="A107" s="5">
        <v>105</v>
      </c>
      <c r="B107" s="7">
        <f t="shared" si="22"/>
        <v>44645</v>
      </c>
      <c r="D107" s="39">
        <f t="shared" si="23"/>
        <v>0</v>
      </c>
      <c r="E107" s="43">
        <f t="shared" si="24"/>
        <v>0</v>
      </c>
      <c r="F107" s="45">
        <f t="shared" si="25"/>
        <v>0</v>
      </c>
      <c r="J107" s="43">
        <f t="shared" si="26"/>
        <v>0</v>
      </c>
      <c r="M107" s="58">
        <f t="shared" si="27"/>
        <v>0</v>
      </c>
      <c r="N107" s="2">
        <f t="shared" si="28"/>
        <v>0</v>
      </c>
      <c r="O107" s="2">
        <f t="shared" si="29"/>
        <v>0</v>
      </c>
      <c r="P107" s="2">
        <f t="shared" si="30"/>
        <v>0</v>
      </c>
      <c r="Q107" s="11">
        <f t="shared" si="31"/>
        <v>0</v>
      </c>
      <c r="R107" s="2">
        <f t="shared" si="32"/>
        <v>0</v>
      </c>
      <c r="S107" s="2">
        <f t="shared" si="33"/>
        <v>0</v>
      </c>
      <c r="T107" s="130" t="str">
        <f>'Data Input'!$B$10 &amp; FIXED('Data Input'!$B$11*S107)</f>
        <v>$0.00</v>
      </c>
    </row>
    <row r="108" spans="1:20" x14ac:dyDescent="0.25">
      <c r="A108" s="5">
        <v>106</v>
      </c>
      <c r="B108" s="7">
        <f t="shared" si="22"/>
        <v>44646</v>
      </c>
      <c r="D108" s="39">
        <f t="shared" si="23"/>
        <v>0</v>
      </c>
      <c r="E108" s="43">
        <f t="shared" si="24"/>
        <v>0</v>
      </c>
      <c r="F108" s="45">
        <f t="shared" si="25"/>
        <v>0</v>
      </c>
      <c r="J108" s="43">
        <f t="shared" si="26"/>
        <v>0</v>
      </c>
      <c r="M108" s="58">
        <f t="shared" si="27"/>
        <v>0</v>
      </c>
      <c r="N108" s="2">
        <f t="shared" si="28"/>
        <v>0</v>
      </c>
      <c r="O108" s="2">
        <f t="shared" si="29"/>
        <v>0</v>
      </c>
      <c r="P108" s="2">
        <f t="shared" si="30"/>
        <v>0</v>
      </c>
      <c r="Q108" s="11">
        <f t="shared" si="31"/>
        <v>0</v>
      </c>
      <c r="R108" s="2">
        <f t="shared" si="32"/>
        <v>0</v>
      </c>
      <c r="S108" s="2">
        <f t="shared" si="33"/>
        <v>0</v>
      </c>
      <c r="T108" s="130" t="str">
        <f>'Data Input'!$B$10 &amp; FIXED('Data Input'!$B$11*S108)</f>
        <v>$0.00</v>
      </c>
    </row>
    <row r="109" spans="1:20" x14ac:dyDescent="0.25">
      <c r="A109" s="5">
        <v>107</v>
      </c>
      <c r="B109" s="7">
        <f t="shared" si="22"/>
        <v>44647</v>
      </c>
      <c r="D109" s="39">
        <f t="shared" si="23"/>
        <v>0</v>
      </c>
      <c r="E109" s="43">
        <f t="shared" si="24"/>
        <v>0</v>
      </c>
      <c r="F109" s="45">
        <f t="shared" si="25"/>
        <v>0</v>
      </c>
      <c r="J109" s="43">
        <f t="shared" si="26"/>
        <v>0</v>
      </c>
      <c r="M109" s="58">
        <f t="shared" si="27"/>
        <v>0</v>
      </c>
      <c r="N109" s="2">
        <f t="shared" si="28"/>
        <v>0</v>
      </c>
      <c r="O109" s="2">
        <f t="shared" si="29"/>
        <v>0</v>
      </c>
      <c r="P109" s="2">
        <f t="shared" si="30"/>
        <v>0</v>
      </c>
      <c r="Q109" s="11">
        <f t="shared" si="31"/>
        <v>0</v>
      </c>
      <c r="R109" s="2">
        <f t="shared" si="32"/>
        <v>0</v>
      </c>
      <c r="S109" s="2">
        <f t="shared" si="33"/>
        <v>0</v>
      </c>
      <c r="T109" s="130" t="str">
        <f>'Data Input'!$B$10 &amp; FIXED('Data Input'!$B$11*S109)</f>
        <v>$0.00</v>
      </c>
    </row>
    <row r="110" spans="1:20" x14ac:dyDescent="0.25">
      <c r="A110" s="5">
        <v>108</v>
      </c>
      <c r="B110" s="7">
        <f t="shared" si="22"/>
        <v>44648</v>
      </c>
      <c r="D110" s="39">
        <f t="shared" si="23"/>
        <v>0</v>
      </c>
      <c r="E110" s="43">
        <f t="shared" si="24"/>
        <v>0</v>
      </c>
      <c r="F110" s="45">
        <f t="shared" si="25"/>
        <v>0</v>
      </c>
      <c r="J110" s="43">
        <f t="shared" si="26"/>
        <v>0</v>
      </c>
      <c r="M110" s="58">
        <f t="shared" si="27"/>
        <v>0</v>
      </c>
      <c r="N110" s="2">
        <f t="shared" si="28"/>
        <v>0</v>
      </c>
      <c r="O110" s="2">
        <f t="shared" si="29"/>
        <v>0</v>
      </c>
      <c r="P110" s="2">
        <f t="shared" si="30"/>
        <v>0</v>
      </c>
      <c r="Q110" s="11">
        <f t="shared" si="31"/>
        <v>0</v>
      </c>
      <c r="R110" s="2">
        <f t="shared" si="32"/>
        <v>0</v>
      </c>
      <c r="S110" s="2">
        <f t="shared" si="33"/>
        <v>0</v>
      </c>
      <c r="T110" s="130" t="str">
        <f>'Data Input'!$B$10 &amp; FIXED('Data Input'!$B$11*S110)</f>
        <v>$0.00</v>
      </c>
    </row>
    <row r="111" spans="1:20" x14ac:dyDescent="0.25">
      <c r="A111" s="5">
        <v>109</v>
      </c>
      <c r="B111" s="7">
        <f t="shared" si="22"/>
        <v>44649</v>
      </c>
      <c r="D111" s="39">
        <f t="shared" si="23"/>
        <v>0</v>
      </c>
      <c r="E111" s="43">
        <f t="shared" si="24"/>
        <v>0</v>
      </c>
      <c r="F111" s="45">
        <f t="shared" si="25"/>
        <v>0</v>
      </c>
      <c r="J111" s="43">
        <f t="shared" si="26"/>
        <v>0</v>
      </c>
      <c r="M111" s="58">
        <f t="shared" si="27"/>
        <v>0</v>
      </c>
      <c r="N111" s="2">
        <f t="shared" si="28"/>
        <v>0</v>
      </c>
      <c r="O111" s="2">
        <f t="shared" si="29"/>
        <v>0</v>
      </c>
      <c r="P111" s="2">
        <f t="shared" si="30"/>
        <v>0</v>
      </c>
      <c r="Q111" s="11">
        <f t="shared" si="31"/>
        <v>0</v>
      </c>
      <c r="R111" s="2">
        <f t="shared" si="32"/>
        <v>0</v>
      </c>
      <c r="S111" s="2">
        <f t="shared" si="33"/>
        <v>0</v>
      </c>
      <c r="T111" s="130" t="str">
        <f>'Data Input'!$B$10 &amp; FIXED('Data Input'!$B$11*S111)</f>
        <v>$0.00</v>
      </c>
    </row>
    <row r="112" spans="1:20" x14ac:dyDescent="0.25">
      <c r="A112" s="5">
        <v>110</v>
      </c>
      <c r="B112" s="7">
        <f t="shared" si="22"/>
        <v>44650</v>
      </c>
      <c r="D112" s="39">
        <f t="shared" si="23"/>
        <v>0</v>
      </c>
      <c r="E112" s="43">
        <f t="shared" si="24"/>
        <v>0</v>
      </c>
      <c r="F112" s="45">
        <f t="shared" si="25"/>
        <v>0</v>
      </c>
      <c r="J112" s="43">
        <f t="shared" si="26"/>
        <v>0</v>
      </c>
      <c r="M112" s="58">
        <f t="shared" si="27"/>
        <v>0</v>
      </c>
      <c r="N112" s="2">
        <f t="shared" si="28"/>
        <v>0</v>
      </c>
      <c r="O112" s="2">
        <f t="shared" si="29"/>
        <v>0</v>
      </c>
      <c r="P112" s="2">
        <f t="shared" si="30"/>
        <v>0</v>
      </c>
      <c r="Q112" s="11">
        <f t="shared" si="31"/>
        <v>0</v>
      </c>
      <c r="R112" s="2">
        <f t="shared" si="32"/>
        <v>0</v>
      </c>
      <c r="S112" s="2">
        <f t="shared" si="33"/>
        <v>0</v>
      </c>
      <c r="T112" s="130" t="str">
        <f>'Data Input'!$B$10 &amp; FIXED('Data Input'!$B$11*S112)</f>
        <v>$0.00</v>
      </c>
    </row>
    <row r="113" spans="1:20" x14ac:dyDescent="0.25">
      <c r="A113" s="5">
        <v>111</v>
      </c>
      <c r="B113" s="7">
        <f t="shared" si="22"/>
        <v>44651</v>
      </c>
      <c r="D113" s="39">
        <f t="shared" si="23"/>
        <v>0</v>
      </c>
      <c r="E113" s="43">
        <f t="shared" si="24"/>
        <v>0</v>
      </c>
      <c r="F113" s="45">
        <f t="shared" si="25"/>
        <v>0</v>
      </c>
      <c r="J113" s="43">
        <f t="shared" si="26"/>
        <v>0</v>
      </c>
      <c r="M113" s="58">
        <f t="shared" si="27"/>
        <v>0</v>
      </c>
      <c r="N113" s="2">
        <f t="shared" si="28"/>
        <v>0</v>
      </c>
      <c r="O113" s="2">
        <f t="shared" si="29"/>
        <v>0</v>
      </c>
      <c r="P113" s="2">
        <f t="shared" si="30"/>
        <v>0</v>
      </c>
      <c r="Q113" s="11">
        <f t="shared" si="31"/>
        <v>0</v>
      </c>
      <c r="R113" s="2">
        <f t="shared" si="32"/>
        <v>0</v>
      </c>
      <c r="S113" s="2">
        <f t="shared" si="33"/>
        <v>0</v>
      </c>
      <c r="T113" s="130" t="str">
        <f>'Data Input'!$B$10 &amp; FIXED('Data Input'!$B$11*S113)</f>
        <v>$0.00</v>
      </c>
    </row>
    <row r="114" spans="1:20" x14ac:dyDescent="0.25">
      <c r="A114" s="5">
        <v>112</v>
      </c>
      <c r="B114" s="7">
        <f t="shared" si="22"/>
        <v>44652</v>
      </c>
      <c r="D114" s="39">
        <f t="shared" si="23"/>
        <v>0</v>
      </c>
      <c r="E114" s="43">
        <f t="shared" si="24"/>
        <v>0</v>
      </c>
      <c r="F114" s="45">
        <f t="shared" si="25"/>
        <v>0</v>
      </c>
      <c r="J114" s="43">
        <f t="shared" si="26"/>
        <v>0</v>
      </c>
      <c r="M114" s="58">
        <f t="shared" si="27"/>
        <v>0</v>
      </c>
      <c r="N114" s="2">
        <f t="shared" si="28"/>
        <v>0</v>
      </c>
      <c r="O114" s="2">
        <f t="shared" si="29"/>
        <v>0</v>
      </c>
      <c r="P114" s="2">
        <f t="shared" si="30"/>
        <v>0</v>
      </c>
      <c r="Q114" s="11">
        <f t="shared" si="31"/>
        <v>0</v>
      </c>
      <c r="R114" s="2">
        <f t="shared" si="32"/>
        <v>0</v>
      </c>
      <c r="S114" s="2">
        <f t="shared" si="33"/>
        <v>0</v>
      </c>
      <c r="T114" s="130" t="str">
        <f>'Data Input'!$B$10 &amp; FIXED('Data Input'!$B$11*S114)</f>
        <v>$0.00</v>
      </c>
    </row>
    <row r="115" spans="1:20" x14ac:dyDescent="0.25">
      <c r="A115" s="5">
        <v>113</v>
      </c>
      <c r="B115" s="7">
        <f t="shared" si="22"/>
        <v>44653</v>
      </c>
      <c r="D115" s="39">
        <f t="shared" si="23"/>
        <v>0</v>
      </c>
      <c r="E115" s="43">
        <f t="shared" si="24"/>
        <v>0</v>
      </c>
      <c r="F115" s="45">
        <f t="shared" si="25"/>
        <v>0</v>
      </c>
      <c r="J115" s="43">
        <f t="shared" si="26"/>
        <v>0</v>
      </c>
      <c r="M115" s="58">
        <f t="shared" si="27"/>
        <v>0</v>
      </c>
      <c r="N115" s="2">
        <f t="shared" si="28"/>
        <v>0</v>
      </c>
      <c r="O115" s="2">
        <f t="shared" si="29"/>
        <v>0</v>
      </c>
      <c r="P115" s="2">
        <f t="shared" si="30"/>
        <v>0</v>
      </c>
      <c r="Q115" s="11">
        <f t="shared" si="31"/>
        <v>0</v>
      </c>
      <c r="R115" s="2">
        <f t="shared" si="32"/>
        <v>0</v>
      </c>
      <c r="S115" s="2">
        <f t="shared" si="33"/>
        <v>0</v>
      </c>
      <c r="T115" s="130" t="str">
        <f>'Data Input'!$B$10 &amp; FIXED('Data Input'!$B$11*S115)</f>
        <v>$0.00</v>
      </c>
    </row>
    <row r="116" spans="1:20" x14ac:dyDescent="0.25">
      <c r="A116" s="5">
        <v>114</v>
      </c>
      <c r="B116" s="7">
        <f t="shared" si="22"/>
        <v>44654</v>
      </c>
      <c r="D116" s="39">
        <f t="shared" si="23"/>
        <v>0</v>
      </c>
      <c r="E116" s="43">
        <f t="shared" si="24"/>
        <v>0</v>
      </c>
      <c r="F116" s="45">
        <f t="shared" si="25"/>
        <v>0</v>
      </c>
      <c r="J116" s="43">
        <f t="shared" si="26"/>
        <v>0</v>
      </c>
      <c r="M116" s="58">
        <f t="shared" si="27"/>
        <v>0</v>
      </c>
      <c r="N116" s="2">
        <f t="shared" si="28"/>
        <v>0</v>
      </c>
      <c r="O116" s="2">
        <f t="shared" si="29"/>
        <v>0</v>
      </c>
      <c r="P116" s="2">
        <f t="shared" si="30"/>
        <v>0</v>
      </c>
      <c r="Q116" s="11">
        <f t="shared" si="31"/>
        <v>0</v>
      </c>
      <c r="R116" s="2">
        <f t="shared" si="32"/>
        <v>0</v>
      </c>
      <c r="S116" s="2">
        <f t="shared" si="33"/>
        <v>0</v>
      </c>
      <c r="T116" s="130" t="str">
        <f>'Data Input'!$B$10 &amp; FIXED('Data Input'!$B$11*S116)</f>
        <v>$0.00</v>
      </c>
    </row>
    <row r="117" spans="1:20" x14ac:dyDescent="0.25">
      <c r="A117" s="5">
        <v>115</v>
      </c>
      <c r="B117" s="7">
        <f t="shared" si="22"/>
        <v>44655</v>
      </c>
      <c r="D117" s="39">
        <f t="shared" si="23"/>
        <v>0</v>
      </c>
      <c r="E117" s="43">
        <f t="shared" si="24"/>
        <v>0</v>
      </c>
      <c r="F117" s="45">
        <f t="shared" si="25"/>
        <v>0</v>
      </c>
      <c r="J117" s="43">
        <f t="shared" si="26"/>
        <v>0</v>
      </c>
      <c r="M117" s="58">
        <f t="shared" si="27"/>
        <v>0</v>
      </c>
      <c r="N117" s="2">
        <f t="shared" si="28"/>
        <v>0</v>
      </c>
      <c r="O117" s="2">
        <f t="shared" si="29"/>
        <v>0</v>
      </c>
      <c r="P117" s="2">
        <f t="shared" si="30"/>
        <v>0</v>
      </c>
      <c r="Q117" s="11">
        <f t="shared" si="31"/>
        <v>0</v>
      </c>
      <c r="R117" s="2">
        <f t="shared" si="32"/>
        <v>0</v>
      </c>
      <c r="S117" s="2">
        <f t="shared" si="33"/>
        <v>0</v>
      </c>
      <c r="T117" s="130" t="str">
        <f>'Data Input'!$B$10 &amp; FIXED('Data Input'!$B$11*S117)</f>
        <v>$0.00</v>
      </c>
    </row>
    <row r="118" spans="1:20" x14ac:dyDescent="0.25">
      <c r="A118" s="5">
        <v>116</v>
      </c>
      <c r="B118" s="7">
        <f t="shared" si="22"/>
        <v>44656</v>
      </c>
      <c r="D118" s="39">
        <f t="shared" si="23"/>
        <v>0</v>
      </c>
      <c r="E118" s="43">
        <f t="shared" si="24"/>
        <v>0</v>
      </c>
      <c r="F118" s="45">
        <f t="shared" si="25"/>
        <v>0</v>
      </c>
      <c r="J118" s="43">
        <f t="shared" si="26"/>
        <v>0</v>
      </c>
      <c r="M118" s="58">
        <f t="shared" si="27"/>
        <v>0</v>
      </c>
      <c r="N118" s="2">
        <f t="shared" si="28"/>
        <v>0</v>
      </c>
      <c r="O118" s="2">
        <f t="shared" si="29"/>
        <v>0</v>
      </c>
      <c r="P118" s="2">
        <f t="shared" si="30"/>
        <v>0</v>
      </c>
      <c r="Q118" s="11">
        <f t="shared" si="31"/>
        <v>0</v>
      </c>
      <c r="R118" s="2">
        <f t="shared" si="32"/>
        <v>0</v>
      </c>
      <c r="S118" s="2">
        <f t="shared" si="33"/>
        <v>0</v>
      </c>
      <c r="T118" s="130" t="str">
        <f>'Data Input'!$B$10 &amp; FIXED('Data Input'!$B$11*S118)</f>
        <v>$0.00</v>
      </c>
    </row>
    <row r="119" spans="1:20" x14ac:dyDescent="0.25">
      <c r="A119" s="5">
        <v>117</v>
      </c>
      <c r="B119" s="7">
        <f t="shared" si="22"/>
        <v>44657</v>
      </c>
      <c r="D119" s="39">
        <f t="shared" si="23"/>
        <v>0</v>
      </c>
      <c r="E119" s="43">
        <f t="shared" si="24"/>
        <v>0</v>
      </c>
      <c r="F119" s="45">
        <f t="shared" si="25"/>
        <v>0</v>
      </c>
      <c r="J119" s="43">
        <f t="shared" si="26"/>
        <v>0</v>
      </c>
      <c r="M119" s="58">
        <f t="shared" si="27"/>
        <v>0</v>
      </c>
      <c r="N119" s="2">
        <f t="shared" si="28"/>
        <v>0</v>
      </c>
      <c r="O119" s="2">
        <f t="shared" si="29"/>
        <v>0</v>
      </c>
      <c r="P119" s="2">
        <f t="shared" si="30"/>
        <v>0</v>
      </c>
      <c r="Q119" s="11">
        <f t="shared" si="31"/>
        <v>0</v>
      </c>
      <c r="R119" s="2">
        <f t="shared" si="32"/>
        <v>0</v>
      </c>
      <c r="S119" s="2">
        <f t="shared" si="33"/>
        <v>0</v>
      </c>
      <c r="T119" s="130" t="str">
        <f>'Data Input'!$B$10 &amp; FIXED('Data Input'!$B$11*S119)</f>
        <v>$0.00</v>
      </c>
    </row>
    <row r="120" spans="1:20" x14ac:dyDescent="0.25">
      <c r="A120" s="5">
        <v>118</v>
      </c>
      <c r="B120" s="7">
        <f t="shared" si="22"/>
        <v>44658</v>
      </c>
      <c r="D120" s="39">
        <f t="shared" si="23"/>
        <v>0</v>
      </c>
      <c r="E120" s="43">
        <f t="shared" si="24"/>
        <v>0</v>
      </c>
      <c r="F120" s="45">
        <f t="shared" si="25"/>
        <v>0</v>
      </c>
      <c r="J120" s="43">
        <f t="shared" si="26"/>
        <v>0</v>
      </c>
      <c r="M120" s="58">
        <f t="shared" si="27"/>
        <v>0</v>
      </c>
      <c r="N120" s="2">
        <f t="shared" si="28"/>
        <v>0</v>
      </c>
      <c r="O120" s="2">
        <f t="shared" si="29"/>
        <v>0</v>
      </c>
      <c r="P120" s="2">
        <f t="shared" si="30"/>
        <v>0</v>
      </c>
      <c r="Q120" s="11">
        <f t="shared" si="31"/>
        <v>0</v>
      </c>
      <c r="R120" s="2">
        <f t="shared" si="32"/>
        <v>0</v>
      </c>
      <c r="S120" s="2">
        <f t="shared" si="33"/>
        <v>0</v>
      </c>
      <c r="T120" s="130" t="str">
        <f>'Data Input'!$B$10 &amp; FIXED('Data Input'!$B$11*S120)</f>
        <v>$0.00</v>
      </c>
    </row>
    <row r="121" spans="1:20" x14ac:dyDescent="0.25">
      <c r="A121" s="5">
        <v>119</v>
      </c>
      <c r="B121" s="7">
        <f t="shared" si="22"/>
        <v>44659</v>
      </c>
      <c r="D121" s="39">
        <f t="shared" si="23"/>
        <v>0</v>
      </c>
      <c r="E121" s="43">
        <f t="shared" si="24"/>
        <v>0</v>
      </c>
      <c r="F121" s="45">
        <f t="shared" si="25"/>
        <v>0</v>
      </c>
      <c r="J121" s="43">
        <f t="shared" si="26"/>
        <v>0</v>
      </c>
      <c r="M121" s="58">
        <f t="shared" si="27"/>
        <v>0</v>
      </c>
      <c r="N121" s="2">
        <f t="shared" si="28"/>
        <v>0</v>
      </c>
      <c r="O121" s="2">
        <f t="shared" si="29"/>
        <v>0</v>
      </c>
      <c r="P121" s="2">
        <f t="shared" si="30"/>
        <v>0</v>
      </c>
      <c r="Q121" s="11">
        <f t="shared" si="31"/>
        <v>0</v>
      </c>
      <c r="R121" s="2">
        <f t="shared" si="32"/>
        <v>0</v>
      </c>
      <c r="S121" s="2">
        <f t="shared" si="33"/>
        <v>0</v>
      </c>
      <c r="T121" s="130" t="str">
        <f>'Data Input'!$B$10 &amp; FIXED('Data Input'!$B$11*S121)</f>
        <v>$0.00</v>
      </c>
    </row>
    <row r="122" spans="1:20" x14ac:dyDescent="0.25">
      <c r="A122" s="5">
        <v>120</v>
      </c>
      <c r="B122" s="7">
        <f t="shared" si="22"/>
        <v>44660</v>
      </c>
      <c r="D122" s="39">
        <f t="shared" si="23"/>
        <v>0</v>
      </c>
      <c r="E122" s="43">
        <f t="shared" si="24"/>
        <v>0</v>
      </c>
      <c r="F122" s="45">
        <f t="shared" si="25"/>
        <v>0</v>
      </c>
      <c r="J122" s="43">
        <f t="shared" si="26"/>
        <v>0</v>
      </c>
      <c r="M122" s="58">
        <f t="shared" si="27"/>
        <v>0</v>
      </c>
      <c r="N122" s="2">
        <f t="shared" si="28"/>
        <v>0</v>
      </c>
      <c r="O122" s="2">
        <f t="shared" si="29"/>
        <v>0</v>
      </c>
      <c r="P122" s="2">
        <f t="shared" si="30"/>
        <v>0</v>
      </c>
      <c r="Q122" s="11">
        <f t="shared" si="31"/>
        <v>0</v>
      </c>
      <c r="R122" s="2">
        <f t="shared" si="32"/>
        <v>0</v>
      </c>
      <c r="S122" s="2">
        <f t="shared" si="33"/>
        <v>0</v>
      </c>
      <c r="T122" s="130" t="str">
        <f>'Data Input'!$B$10 &amp; FIXED('Data Input'!$B$11*S122)</f>
        <v>$0.00</v>
      </c>
    </row>
    <row r="123" spans="1:20" x14ac:dyDescent="0.25">
      <c r="A123" s="5">
        <v>121</v>
      </c>
      <c r="B123" s="7">
        <f t="shared" si="22"/>
        <v>44661</v>
      </c>
      <c r="D123" s="39">
        <f t="shared" si="23"/>
        <v>0</v>
      </c>
      <c r="E123" s="43">
        <f t="shared" si="24"/>
        <v>0</v>
      </c>
      <c r="F123" s="45">
        <f t="shared" si="25"/>
        <v>0</v>
      </c>
      <c r="J123" s="43">
        <f t="shared" si="26"/>
        <v>0</v>
      </c>
      <c r="M123" s="58">
        <f t="shared" si="27"/>
        <v>0</v>
      </c>
      <c r="N123" s="2">
        <f t="shared" si="28"/>
        <v>0</v>
      </c>
      <c r="O123" s="2">
        <f t="shared" si="29"/>
        <v>0</v>
      </c>
      <c r="P123" s="2">
        <f t="shared" si="30"/>
        <v>0</v>
      </c>
      <c r="Q123" s="11">
        <f t="shared" si="31"/>
        <v>0</v>
      </c>
      <c r="R123" s="2">
        <f t="shared" si="32"/>
        <v>0</v>
      </c>
      <c r="S123" s="2">
        <f t="shared" si="33"/>
        <v>0</v>
      </c>
      <c r="T123" s="130" t="str">
        <f>'Data Input'!$B$10 &amp; FIXED('Data Input'!$B$11*S123)</f>
        <v>$0.00</v>
      </c>
    </row>
    <row r="124" spans="1:20" x14ac:dyDescent="0.25">
      <c r="A124" s="5">
        <v>122</v>
      </c>
      <c r="B124" s="7">
        <f t="shared" si="22"/>
        <v>44662</v>
      </c>
      <c r="D124" s="39">
        <f t="shared" si="23"/>
        <v>0</v>
      </c>
      <c r="E124" s="43">
        <f t="shared" si="24"/>
        <v>0</v>
      </c>
      <c r="F124" s="45">
        <f t="shared" si="25"/>
        <v>0</v>
      </c>
      <c r="J124" s="43">
        <f t="shared" si="26"/>
        <v>0</v>
      </c>
      <c r="M124" s="58">
        <f t="shared" si="27"/>
        <v>0</v>
      </c>
      <c r="N124" s="2">
        <f t="shared" si="28"/>
        <v>0</v>
      </c>
      <c r="O124" s="2">
        <f t="shared" si="29"/>
        <v>0</v>
      </c>
      <c r="P124" s="2">
        <f t="shared" si="30"/>
        <v>0</v>
      </c>
      <c r="Q124" s="11">
        <f t="shared" si="31"/>
        <v>0</v>
      </c>
      <c r="R124" s="2">
        <f t="shared" si="32"/>
        <v>0</v>
      </c>
      <c r="S124" s="2">
        <f t="shared" si="33"/>
        <v>0</v>
      </c>
      <c r="T124" s="130" t="str">
        <f>'Data Input'!$B$10 &amp; FIXED('Data Input'!$B$11*S124)</f>
        <v>$0.00</v>
      </c>
    </row>
    <row r="125" spans="1:20" x14ac:dyDescent="0.25">
      <c r="A125" s="5">
        <v>123</v>
      </c>
      <c r="B125" s="7">
        <f t="shared" si="22"/>
        <v>44663</v>
      </c>
      <c r="D125" s="39">
        <f t="shared" si="23"/>
        <v>0</v>
      </c>
      <c r="E125" s="43">
        <f t="shared" si="24"/>
        <v>0</v>
      </c>
      <c r="F125" s="45">
        <f t="shared" si="25"/>
        <v>0</v>
      </c>
      <c r="J125" s="43">
        <f t="shared" si="26"/>
        <v>0</v>
      </c>
      <c r="M125" s="58">
        <f t="shared" si="27"/>
        <v>0</v>
      </c>
      <c r="N125" s="2">
        <f t="shared" si="28"/>
        <v>0</v>
      </c>
      <c r="O125" s="2">
        <f t="shared" si="29"/>
        <v>0</v>
      </c>
      <c r="P125" s="2">
        <f t="shared" si="30"/>
        <v>0</v>
      </c>
      <c r="Q125" s="11">
        <f t="shared" si="31"/>
        <v>0</v>
      </c>
      <c r="R125" s="2">
        <f t="shared" si="32"/>
        <v>0</v>
      </c>
      <c r="S125" s="2">
        <f t="shared" si="33"/>
        <v>0</v>
      </c>
      <c r="T125" s="130" t="str">
        <f>'Data Input'!$B$10 &amp; FIXED('Data Input'!$B$11*S125)</f>
        <v>$0.00</v>
      </c>
    </row>
    <row r="126" spans="1:20" x14ac:dyDescent="0.25">
      <c r="A126" s="5">
        <v>124</v>
      </c>
      <c r="B126" s="7">
        <f t="shared" si="22"/>
        <v>44664</v>
      </c>
      <c r="D126" s="39">
        <f t="shared" si="23"/>
        <v>0</v>
      </c>
      <c r="E126" s="43">
        <f t="shared" si="24"/>
        <v>0</v>
      </c>
      <c r="F126" s="45">
        <f t="shared" si="25"/>
        <v>0</v>
      </c>
      <c r="J126" s="43">
        <f t="shared" si="26"/>
        <v>0</v>
      </c>
      <c r="M126" s="58">
        <f t="shared" si="27"/>
        <v>0</v>
      </c>
      <c r="N126" s="2">
        <f t="shared" si="28"/>
        <v>0</v>
      </c>
      <c r="O126" s="2">
        <f t="shared" si="29"/>
        <v>0</v>
      </c>
      <c r="P126" s="2">
        <f t="shared" si="30"/>
        <v>0</v>
      </c>
      <c r="Q126" s="11">
        <f t="shared" si="31"/>
        <v>0</v>
      </c>
      <c r="R126" s="2">
        <f t="shared" si="32"/>
        <v>0</v>
      </c>
      <c r="S126" s="2">
        <f t="shared" si="33"/>
        <v>0</v>
      </c>
      <c r="T126" s="130" t="str">
        <f>'Data Input'!$B$10 &amp; FIXED('Data Input'!$B$11*S126)</f>
        <v>$0.00</v>
      </c>
    </row>
    <row r="127" spans="1:20" x14ac:dyDescent="0.25">
      <c r="A127" s="5">
        <v>125</v>
      </c>
      <c r="B127" s="7">
        <f t="shared" si="22"/>
        <v>44665</v>
      </c>
      <c r="D127" s="39">
        <f t="shared" si="23"/>
        <v>0</v>
      </c>
      <c r="E127" s="43">
        <f t="shared" si="24"/>
        <v>0</v>
      </c>
      <c r="F127" s="45">
        <f t="shared" si="25"/>
        <v>0</v>
      </c>
      <c r="J127" s="43">
        <f t="shared" si="26"/>
        <v>0</v>
      </c>
      <c r="M127" s="58">
        <f t="shared" si="27"/>
        <v>0</v>
      </c>
      <c r="N127" s="2">
        <f t="shared" si="28"/>
        <v>0</v>
      </c>
      <c r="O127" s="2">
        <f t="shared" si="29"/>
        <v>0</v>
      </c>
      <c r="P127" s="2">
        <f t="shared" si="30"/>
        <v>0</v>
      </c>
      <c r="Q127" s="11">
        <f t="shared" si="31"/>
        <v>0</v>
      </c>
      <c r="R127" s="2">
        <f t="shared" si="32"/>
        <v>0</v>
      </c>
      <c r="S127" s="2">
        <f t="shared" si="33"/>
        <v>0</v>
      </c>
      <c r="T127" s="130" t="str">
        <f>'Data Input'!$B$10 &amp; FIXED('Data Input'!$B$11*S127)</f>
        <v>$0.00</v>
      </c>
    </row>
    <row r="128" spans="1:20" x14ac:dyDescent="0.25">
      <c r="A128" s="5">
        <v>126</v>
      </c>
      <c r="B128" s="7">
        <f t="shared" si="22"/>
        <v>44666</v>
      </c>
      <c r="D128" s="39">
        <f t="shared" si="23"/>
        <v>0</v>
      </c>
      <c r="E128" s="43">
        <f t="shared" si="24"/>
        <v>0</v>
      </c>
      <c r="F128" s="45">
        <f t="shared" si="25"/>
        <v>0</v>
      </c>
      <c r="J128" s="43">
        <f t="shared" si="26"/>
        <v>0</v>
      </c>
      <c r="M128" s="58">
        <f t="shared" si="27"/>
        <v>0</v>
      </c>
      <c r="N128" s="2">
        <f t="shared" si="28"/>
        <v>0</v>
      </c>
      <c r="O128" s="2">
        <f t="shared" si="29"/>
        <v>0</v>
      </c>
      <c r="P128" s="2">
        <f t="shared" si="30"/>
        <v>0</v>
      </c>
      <c r="Q128" s="11">
        <f t="shared" si="31"/>
        <v>0</v>
      </c>
      <c r="R128" s="2">
        <f t="shared" si="32"/>
        <v>0</v>
      </c>
      <c r="S128" s="2">
        <f t="shared" si="33"/>
        <v>0</v>
      </c>
      <c r="T128" s="130" t="str">
        <f>'Data Input'!$B$10 &amp; FIXED('Data Input'!$B$11*S128)</f>
        <v>$0.00</v>
      </c>
    </row>
    <row r="129" spans="1:20" x14ac:dyDescent="0.25">
      <c r="A129" s="5">
        <v>127</v>
      </c>
      <c r="B129" s="7">
        <f t="shared" si="22"/>
        <v>44667</v>
      </c>
      <c r="D129" s="39">
        <f t="shared" si="23"/>
        <v>0</v>
      </c>
      <c r="E129" s="43">
        <f t="shared" si="24"/>
        <v>0</v>
      </c>
      <c r="F129" s="45">
        <f t="shared" si="25"/>
        <v>0</v>
      </c>
      <c r="J129" s="43">
        <f t="shared" si="26"/>
        <v>0</v>
      </c>
      <c r="M129" s="58">
        <f t="shared" si="27"/>
        <v>0</v>
      </c>
      <c r="N129" s="2">
        <f t="shared" si="28"/>
        <v>0</v>
      </c>
      <c r="O129" s="2">
        <f t="shared" si="29"/>
        <v>0</v>
      </c>
      <c r="P129" s="2">
        <f t="shared" si="30"/>
        <v>0</v>
      </c>
      <c r="Q129" s="11">
        <f t="shared" si="31"/>
        <v>0</v>
      </c>
      <c r="R129" s="2">
        <f t="shared" si="32"/>
        <v>0</v>
      </c>
      <c r="S129" s="2">
        <f t="shared" si="33"/>
        <v>0</v>
      </c>
      <c r="T129" s="130" t="str">
        <f>'Data Input'!$B$10 &amp; FIXED('Data Input'!$B$11*S129)</f>
        <v>$0.00</v>
      </c>
    </row>
    <row r="130" spans="1:20" x14ac:dyDescent="0.25">
      <c r="A130" s="5">
        <v>128</v>
      </c>
      <c r="B130" s="7">
        <f t="shared" si="22"/>
        <v>44668</v>
      </c>
      <c r="D130" s="39">
        <f t="shared" si="23"/>
        <v>0</v>
      </c>
      <c r="E130" s="43">
        <f t="shared" si="24"/>
        <v>0</v>
      </c>
      <c r="F130" s="45">
        <f t="shared" si="25"/>
        <v>0</v>
      </c>
      <c r="J130" s="43">
        <f t="shared" si="26"/>
        <v>0</v>
      </c>
      <c r="M130" s="58">
        <f t="shared" si="27"/>
        <v>0</v>
      </c>
      <c r="N130" s="2">
        <f t="shared" si="28"/>
        <v>0</v>
      </c>
      <c r="O130" s="2">
        <f t="shared" si="29"/>
        <v>0</v>
      </c>
      <c r="P130" s="2">
        <f t="shared" si="30"/>
        <v>0</v>
      </c>
      <c r="Q130" s="11">
        <f t="shared" si="31"/>
        <v>0</v>
      </c>
      <c r="R130" s="2">
        <f t="shared" si="32"/>
        <v>0</v>
      </c>
      <c r="S130" s="2">
        <f t="shared" si="33"/>
        <v>0</v>
      </c>
      <c r="T130" s="130" t="str">
        <f>'Data Input'!$B$10 &amp; FIXED('Data Input'!$B$11*S130)</f>
        <v>$0.00</v>
      </c>
    </row>
    <row r="131" spans="1:20" x14ac:dyDescent="0.25">
      <c r="A131" s="5">
        <v>129</v>
      </c>
      <c r="B131" s="7">
        <f t="shared" si="22"/>
        <v>44669</v>
      </c>
      <c r="D131" s="39">
        <f t="shared" si="23"/>
        <v>0</v>
      </c>
      <c r="E131" s="43">
        <f t="shared" si="24"/>
        <v>0</v>
      </c>
      <c r="F131" s="45">
        <f t="shared" si="25"/>
        <v>0</v>
      </c>
      <c r="J131" s="43">
        <f t="shared" si="26"/>
        <v>0</v>
      </c>
      <c r="M131" s="58">
        <f t="shared" si="27"/>
        <v>0</v>
      </c>
      <c r="N131" s="2">
        <f t="shared" si="28"/>
        <v>0</v>
      </c>
      <c r="O131" s="2">
        <f t="shared" si="29"/>
        <v>0</v>
      </c>
      <c r="P131" s="2">
        <f t="shared" si="30"/>
        <v>0</v>
      </c>
      <c r="Q131" s="11">
        <f t="shared" si="31"/>
        <v>0</v>
      </c>
      <c r="R131" s="2">
        <f t="shared" si="32"/>
        <v>0</v>
      </c>
      <c r="S131" s="2">
        <f t="shared" si="33"/>
        <v>0</v>
      </c>
      <c r="T131" s="130" t="str">
        <f>'Data Input'!$B$10 &amp; FIXED('Data Input'!$B$11*S131)</f>
        <v>$0.00</v>
      </c>
    </row>
    <row r="132" spans="1:20" x14ac:dyDescent="0.25">
      <c r="A132" s="5">
        <v>130</v>
      </c>
      <c r="B132" s="7">
        <f t="shared" si="22"/>
        <v>44670</v>
      </c>
      <c r="D132" s="39">
        <f t="shared" si="23"/>
        <v>0</v>
      </c>
      <c r="E132" s="43">
        <f t="shared" si="24"/>
        <v>0</v>
      </c>
      <c r="F132" s="45">
        <f t="shared" si="25"/>
        <v>0</v>
      </c>
      <c r="J132" s="43">
        <f t="shared" si="26"/>
        <v>0</v>
      </c>
      <c r="M132" s="58">
        <f t="shared" si="27"/>
        <v>0</v>
      </c>
      <c r="N132" s="2">
        <f t="shared" si="28"/>
        <v>0</v>
      </c>
      <c r="O132" s="2">
        <f t="shared" si="29"/>
        <v>0</v>
      </c>
      <c r="P132" s="2">
        <f t="shared" si="30"/>
        <v>0</v>
      </c>
      <c r="Q132" s="11">
        <f t="shared" si="31"/>
        <v>0</v>
      </c>
      <c r="R132" s="2">
        <f t="shared" si="32"/>
        <v>0</v>
      </c>
      <c r="S132" s="2">
        <f t="shared" si="33"/>
        <v>0</v>
      </c>
      <c r="T132" s="130" t="str">
        <f>'Data Input'!$B$10 &amp; FIXED('Data Input'!$B$11*S132)</f>
        <v>$0.00</v>
      </c>
    </row>
    <row r="133" spans="1:20" x14ac:dyDescent="0.25">
      <c r="A133" s="5">
        <v>131</v>
      </c>
      <c r="B133" s="7">
        <f t="shared" si="22"/>
        <v>44671</v>
      </c>
      <c r="D133" s="39">
        <f t="shared" si="23"/>
        <v>0</v>
      </c>
      <c r="E133" s="43">
        <f t="shared" si="24"/>
        <v>0</v>
      </c>
      <c r="F133" s="45">
        <f t="shared" si="25"/>
        <v>0</v>
      </c>
      <c r="J133" s="43">
        <f t="shared" si="26"/>
        <v>0</v>
      </c>
      <c r="M133" s="58">
        <f t="shared" si="27"/>
        <v>0</v>
      </c>
      <c r="N133" s="2">
        <f t="shared" si="28"/>
        <v>0</v>
      </c>
      <c r="O133" s="2">
        <f t="shared" si="29"/>
        <v>0</v>
      </c>
      <c r="P133" s="2">
        <f t="shared" si="30"/>
        <v>0</v>
      </c>
      <c r="Q133" s="11">
        <f t="shared" si="31"/>
        <v>0</v>
      </c>
      <c r="R133" s="2">
        <f t="shared" si="32"/>
        <v>0</v>
      </c>
      <c r="S133" s="2">
        <f t="shared" si="33"/>
        <v>0</v>
      </c>
      <c r="T133" s="130" t="str">
        <f>'Data Input'!$B$10 &amp; FIXED('Data Input'!$B$11*S133)</f>
        <v>$0.00</v>
      </c>
    </row>
    <row r="134" spans="1:20" x14ac:dyDescent="0.25">
      <c r="A134" s="5">
        <v>132</v>
      </c>
      <c r="B134" s="7">
        <f t="shared" ref="B134:B197" si="34">B133+1</f>
        <v>44672</v>
      </c>
      <c r="D134" s="39">
        <f t="shared" si="23"/>
        <v>0</v>
      </c>
      <c r="E134" s="43">
        <f t="shared" si="24"/>
        <v>0</v>
      </c>
      <c r="F134" s="45">
        <f t="shared" si="25"/>
        <v>0</v>
      </c>
      <c r="J134" s="43">
        <f t="shared" si="26"/>
        <v>0</v>
      </c>
      <c r="M134" s="58">
        <f t="shared" si="27"/>
        <v>0</v>
      </c>
      <c r="N134" s="2">
        <f t="shared" si="28"/>
        <v>0</v>
      </c>
      <c r="O134" s="2">
        <f t="shared" si="29"/>
        <v>0</v>
      </c>
      <c r="P134" s="2">
        <f t="shared" si="30"/>
        <v>0</v>
      </c>
      <c r="Q134" s="11">
        <f t="shared" si="31"/>
        <v>0</v>
      </c>
      <c r="R134" s="2">
        <f t="shared" si="32"/>
        <v>0</v>
      </c>
      <c r="S134" s="2">
        <f t="shared" si="33"/>
        <v>0</v>
      </c>
      <c r="T134" s="130" t="str">
        <f>'Data Input'!$B$10 &amp; FIXED('Data Input'!$B$11*S134)</f>
        <v>$0.00</v>
      </c>
    </row>
    <row r="135" spans="1:20" x14ac:dyDescent="0.25">
      <c r="A135" s="5">
        <v>133</v>
      </c>
      <c r="B135" s="7">
        <f t="shared" si="34"/>
        <v>44673</v>
      </c>
      <c r="D135" s="39">
        <f t="shared" si="23"/>
        <v>0</v>
      </c>
      <c r="E135" s="43">
        <f t="shared" si="24"/>
        <v>0</v>
      </c>
      <c r="F135" s="45">
        <f t="shared" si="25"/>
        <v>0</v>
      </c>
      <c r="J135" s="43">
        <f t="shared" si="26"/>
        <v>0</v>
      </c>
      <c r="M135" s="58">
        <f t="shared" si="27"/>
        <v>0</v>
      </c>
      <c r="N135" s="2">
        <f t="shared" si="28"/>
        <v>0</v>
      </c>
      <c r="O135" s="2">
        <f t="shared" si="29"/>
        <v>0</v>
      </c>
      <c r="P135" s="2">
        <f t="shared" si="30"/>
        <v>0</v>
      </c>
      <c r="Q135" s="11">
        <f t="shared" si="31"/>
        <v>0</v>
      </c>
      <c r="R135" s="2">
        <f t="shared" si="32"/>
        <v>0</v>
      </c>
      <c r="S135" s="2">
        <f t="shared" si="33"/>
        <v>0</v>
      </c>
      <c r="T135" s="130" t="str">
        <f>'Data Input'!$B$10 &amp; FIXED('Data Input'!$B$11*S135)</f>
        <v>$0.00</v>
      </c>
    </row>
    <row r="136" spans="1:20" x14ac:dyDescent="0.25">
      <c r="A136" s="5">
        <v>134</v>
      </c>
      <c r="B136" s="7">
        <f t="shared" si="34"/>
        <v>44674</v>
      </c>
      <c r="D136" s="39">
        <f t="shared" si="23"/>
        <v>0</v>
      </c>
      <c r="E136" s="43">
        <f t="shared" si="24"/>
        <v>0</v>
      </c>
      <c r="F136" s="45">
        <f t="shared" si="25"/>
        <v>0</v>
      </c>
      <c r="J136" s="43">
        <f t="shared" si="26"/>
        <v>0</v>
      </c>
      <c r="M136" s="58">
        <f t="shared" si="27"/>
        <v>0</v>
      </c>
      <c r="N136" s="2">
        <f t="shared" si="28"/>
        <v>0</v>
      </c>
      <c r="O136" s="2">
        <f t="shared" si="29"/>
        <v>0</v>
      </c>
      <c r="P136" s="2">
        <f t="shared" si="30"/>
        <v>0</v>
      </c>
      <c r="Q136" s="11">
        <f t="shared" si="31"/>
        <v>0</v>
      </c>
      <c r="R136" s="2">
        <f t="shared" si="32"/>
        <v>0</v>
      </c>
      <c r="S136" s="2">
        <f t="shared" si="33"/>
        <v>0</v>
      </c>
      <c r="T136" s="130" t="str">
        <f>'Data Input'!$B$10 &amp; FIXED('Data Input'!$B$11*S136)</f>
        <v>$0.00</v>
      </c>
    </row>
    <row r="137" spans="1:20" x14ac:dyDescent="0.25">
      <c r="A137" s="5">
        <v>135</v>
      </c>
      <c r="B137" s="7">
        <f t="shared" si="34"/>
        <v>44675</v>
      </c>
      <c r="D137" s="39">
        <f t="shared" si="23"/>
        <v>0</v>
      </c>
      <c r="E137" s="43">
        <f t="shared" si="24"/>
        <v>0</v>
      </c>
      <c r="F137" s="45">
        <f t="shared" si="25"/>
        <v>0</v>
      </c>
      <c r="J137" s="43">
        <f t="shared" si="26"/>
        <v>0</v>
      </c>
      <c r="M137" s="58">
        <f t="shared" si="27"/>
        <v>0</v>
      </c>
      <c r="N137" s="2">
        <f t="shared" si="28"/>
        <v>0</v>
      </c>
      <c r="O137" s="2">
        <f t="shared" si="29"/>
        <v>0</v>
      </c>
      <c r="P137" s="2">
        <f t="shared" si="30"/>
        <v>0</v>
      </c>
      <c r="Q137" s="11">
        <f t="shared" si="31"/>
        <v>0</v>
      </c>
      <c r="R137" s="2">
        <f t="shared" si="32"/>
        <v>0</v>
      </c>
      <c r="S137" s="2">
        <f t="shared" si="33"/>
        <v>0</v>
      </c>
      <c r="T137" s="130" t="str">
        <f>'Data Input'!$B$10 &amp; FIXED('Data Input'!$B$11*S137)</f>
        <v>$0.00</v>
      </c>
    </row>
    <row r="138" spans="1:20" x14ac:dyDescent="0.25">
      <c r="A138" s="5">
        <v>136</v>
      </c>
      <c r="B138" s="7">
        <f t="shared" si="34"/>
        <v>44676</v>
      </c>
      <c r="D138" s="39">
        <f t="shared" ref="D138:D201" si="35">IF(ISBLANK(C138),D137+(G137*0.95)+(K137*0.95)+(I137*0.95),C138)</f>
        <v>0</v>
      </c>
      <c r="E138" s="43">
        <f t="shared" ref="E138:E201" si="36">D138*0.01</f>
        <v>0</v>
      </c>
      <c r="F138" s="45">
        <f t="shared" ref="F138:F201" si="37">SUM(E132:E138)</f>
        <v>0</v>
      </c>
      <c r="J138" s="43">
        <f t="shared" ref="J138:J201" si="38">IF(OR(ISBLANK(C138),ISBLANK(C137)),0,(C138-C137)+(G137*0.95)+(I137*0.9))</f>
        <v>0</v>
      </c>
      <c r="M138" s="58">
        <f t="shared" ref="M138:M201" si="39">D138</f>
        <v>0</v>
      </c>
      <c r="N138" s="2">
        <f t="shared" ref="N138:N201" si="40">D138</f>
        <v>0</v>
      </c>
      <c r="O138" s="2">
        <f t="shared" ref="O138:O201" si="41">O137+G138+H138</f>
        <v>0</v>
      </c>
      <c r="P138" s="2">
        <f t="shared" ref="P138:P201" si="42">P137+J138</f>
        <v>0</v>
      </c>
      <c r="Q138" s="11">
        <f t="shared" ref="Q138:Q201" si="43">D138*3.65</f>
        <v>0</v>
      </c>
      <c r="R138" s="2">
        <f t="shared" ref="R138:R201" si="44">Q138-O138</f>
        <v>0</v>
      </c>
      <c r="S138" s="2">
        <f t="shared" ref="S138:S201" si="45">R138*0.81</f>
        <v>0</v>
      </c>
      <c r="T138" s="130" t="str">
        <f>'Data Input'!$B$10 &amp; FIXED('Data Input'!$B$11*S138)</f>
        <v>$0.00</v>
      </c>
    </row>
    <row r="139" spans="1:20" x14ac:dyDescent="0.25">
      <c r="A139" s="5">
        <v>137</v>
      </c>
      <c r="B139" s="7">
        <f t="shared" si="34"/>
        <v>44677</v>
      </c>
      <c r="D139" s="39">
        <f t="shared" si="35"/>
        <v>0</v>
      </c>
      <c r="E139" s="43">
        <f t="shared" si="36"/>
        <v>0</v>
      </c>
      <c r="F139" s="45">
        <f t="shared" si="37"/>
        <v>0</v>
      </c>
      <c r="J139" s="43">
        <f t="shared" si="38"/>
        <v>0</v>
      </c>
      <c r="M139" s="58">
        <f t="shared" si="39"/>
        <v>0</v>
      </c>
      <c r="N139" s="2">
        <f t="shared" si="40"/>
        <v>0</v>
      </c>
      <c r="O139" s="2">
        <f t="shared" si="41"/>
        <v>0</v>
      </c>
      <c r="P139" s="2">
        <f t="shared" si="42"/>
        <v>0</v>
      </c>
      <c r="Q139" s="11">
        <f t="shared" si="43"/>
        <v>0</v>
      </c>
      <c r="R139" s="2">
        <f t="shared" si="44"/>
        <v>0</v>
      </c>
      <c r="S139" s="2">
        <f t="shared" si="45"/>
        <v>0</v>
      </c>
      <c r="T139" s="130" t="str">
        <f>'Data Input'!$B$10 &amp; FIXED('Data Input'!$B$11*S139)</f>
        <v>$0.00</v>
      </c>
    </row>
    <row r="140" spans="1:20" x14ac:dyDescent="0.25">
      <c r="A140" s="5">
        <v>138</v>
      </c>
      <c r="B140" s="7">
        <f t="shared" si="34"/>
        <v>44678</v>
      </c>
      <c r="D140" s="39">
        <f t="shared" si="35"/>
        <v>0</v>
      </c>
      <c r="E140" s="43">
        <f t="shared" si="36"/>
        <v>0</v>
      </c>
      <c r="F140" s="45">
        <f t="shared" si="37"/>
        <v>0</v>
      </c>
      <c r="J140" s="43">
        <f t="shared" si="38"/>
        <v>0</v>
      </c>
      <c r="M140" s="58">
        <f t="shared" si="39"/>
        <v>0</v>
      </c>
      <c r="N140" s="2">
        <f t="shared" si="40"/>
        <v>0</v>
      </c>
      <c r="O140" s="2">
        <f t="shared" si="41"/>
        <v>0</v>
      </c>
      <c r="P140" s="2">
        <f t="shared" si="42"/>
        <v>0</v>
      </c>
      <c r="Q140" s="11">
        <f t="shared" si="43"/>
        <v>0</v>
      </c>
      <c r="R140" s="2">
        <f t="shared" si="44"/>
        <v>0</v>
      </c>
      <c r="S140" s="2">
        <f t="shared" si="45"/>
        <v>0</v>
      </c>
      <c r="T140" s="130" t="str">
        <f>'Data Input'!$B$10 &amp; FIXED('Data Input'!$B$11*S140)</f>
        <v>$0.00</v>
      </c>
    </row>
    <row r="141" spans="1:20" x14ac:dyDescent="0.25">
      <c r="A141" s="5">
        <v>139</v>
      </c>
      <c r="B141" s="7">
        <f t="shared" si="34"/>
        <v>44679</v>
      </c>
      <c r="D141" s="39">
        <f t="shared" si="35"/>
        <v>0</v>
      </c>
      <c r="E141" s="43">
        <f t="shared" si="36"/>
        <v>0</v>
      </c>
      <c r="F141" s="45">
        <f t="shared" si="37"/>
        <v>0</v>
      </c>
      <c r="J141" s="43">
        <f t="shared" si="38"/>
        <v>0</v>
      </c>
      <c r="M141" s="58">
        <f t="shared" si="39"/>
        <v>0</v>
      </c>
      <c r="N141" s="2">
        <f t="shared" si="40"/>
        <v>0</v>
      </c>
      <c r="O141" s="2">
        <f t="shared" si="41"/>
        <v>0</v>
      </c>
      <c r="P141" s="2">
        <f t="shared" si="42"/>
        <v>0</v>
      </c>
      <c r="Q141" s="11">
        <f t="shared" si="43"/>
        <v>0</v>
      </c>
      <c r="R141" s="2">
        <f t="shared" si="44"/>
        <v>0</v>
      </c>
      <c r="S141" s="2">
        <f t="shared" si="45"/>
        <v>0</v>
      </c>
      <c r="T141" s="130" t="str">
        <f>'Data Input'!$B$10 &amp; FIXED('Data Input'!$B$11*S141)</f>
        <v>$0.00</v>
      </c>
    </row>
    <row r="142" spans="1:20" x14ac:dyDescent="0.25">
      <c r="A142" s="5">
        <v>140</v>
      </c>
      <c r="B142" s="7">
        <f t="shared" si="34"/>
        <v>44680</v>
      </c>
      <c r="D142" s="39">
        <f t="shared" si="35"/>
        <v>0</v>
      </c>
      <c r="E142" s="43">
        <f t="shared" si="36"/>
        <v>0</v>
      </c>
      <c r="F142" s="45">
        <f t="shared" si="37"/>
        <v>0</v>
      </c>
      <c r="J142" s="43">
        <f t="shared" si="38"/>
        <v>0</v>
      </c>
      <c r="M142" s="58">
        <f t="shared" si="39"/>
        <v>0</v>
      </c>
      <c r="N142" s="2">
        <f t="shared" si="40"/>
        <v>0</v>
      </c>
      <c r="O142" s="2">
        <f t="shared" si="41"/>
        <v>0</v>
      </c>
      <c r="P142" s="2">
        <f t="shared" si="42"/>
        <v>0</v>
      </c>
      <c r="Q142" s="11">
        <f t="shared" si="43"/>
        <v>0</v>
      </c>
      <c r="R142" s="2">
        <f t="shared" si="44"/>
        <v>0</v>
      </c>
      <c r="S142" s="2">
        <f t="shared" si="45"/>
        <v>0</v>
      </c>
      <c r="T142" s="130" t="str">
        <f>'Data Input'!$B$10 &amp; FIXED('Data Input'!$B$11*S142)</f>
        <v>$0.00</v>
      </c>
    </row>
    <row r="143" spans="1:20" x14ac:dyDescent="0.25">
      <c r="A143" s="5">
        <v>141</v>
      </c>
      <c r="B143" s="7">
        <f t="shared" si="34"/>
        <v>44681</v>
      </c>
      <c r="D143" s="39">
        <f t="shared" si="35"/>
        <v>0</v>
      </c>
      <c r="E143" s="43">
        <f t="shared" si="36"/>
        <v>0</v>
      </c>
      <c r="F143" s="45">
        <f t="shared" si="37"/>
        <v>0</v>
      </c>
      <c r="J143" s="43">
        <f t="shared" si="38"/>
        <v>0</v>
      </c>
      <c r="M143" s="58">
        <f t="shared" si="39"/>
        <v>0</v>
      </c>
      <c r="N143" s="2">
        <f t="shared" si="40"/>
        <v>0</v>
      </c>
      <c r="O143" s="2">
        <f t="shared" si="41"/>
        <v>0</v>
      </c>
      <c r="P143" s="2">
        <f t="shared" si="42"/>
        <v>0</v>
      </c>
      <c r="Q143" s="11">
        <f t="shared" si="43"/>
        <v>0</v>
      </c>
      <c r="R143" s="2">
        <f t="shared" si="44"/>
        <v>0</v>
      </c>
      <c r="S143" s="2">
        <f t="shared" si="45"/>
        <v>0</v>
      </c>
      <c r="T143" s="130" t="str">
        <f>'Data Input'!$B$10 &amp; FIXED('Data Input'!$B$11*S143)</f>
        <v>$0.00</v>
      </c>
    </row>
    <row r="144" spans="1:20" x14ac:dyDescent="0.25">
      <c r="A144" s="5">
        <v>142</v>
      </c>
      <c r="B144" s="7">
        <f t="shared" si="34"/>
        <v>44682</v>
      </c>
      <c r="D144" s="39">
        <f t="shared" si="35"/>
        <v>0</v>
      </c>
      <c r="E144" s="43">
        <f t="shared" si="36"/>
        <v>0</v>
      </c>
      <c r="F144" s="45">
        <f t="shared" si="37"/>
        <v>0</v>
      </c>
      <c r="J144" s="43">
        <f t="shared" si="38"/>
        <v>0</v>
      </c>
      <c r="M144" s="58">
        <f t="shared" si="39"/>
        <v>0</v>
      </c>
      <c r="N144" s="2">
        <f t="shared" si="40"/>
        <v>0</v>
      </c>
      <c r="O144" s="2">
        <f t="shared" si="41"/>
        <v>0</v>
      </c>
      <c r="P144" s="2">
        <f t="shared" si="42"/>
        <v>0</v>
      </c>
      <c r="Q144" s="11">
        <f t="shared" si="43"/>
        <v>0</v>
      </c>
      <c r="R144" s="2">
        <f t="shared" si="44"/>
        <v>0</v>
      </c>
      <c r="S144" s="2">
        <f t="shared" si="45"/>
        <v>0</v>
      </c>
      <c r="T144" s="130" t="str">
        <f>'Data Input'!$B$10 &amp; FIXED('Data Input'!$B$11*S144)</f>
        <v>$0.00</v>
      </c>
    </row>
    <row r="145" spans="1:20" x14ac:dyDescent="0.25">
      <c r="A145" s="5">
        <v>143</v>
      </c>
      <c r="B145" s="7">
        <f t="shared" si="34"/>
        <v>44683</v>
      </c>
      <c r="D145" s="39">
        <f t="shared" si="35"/>
        <v>0</v>
      </c>
      <c r="E145" s="43">
        <f t="shared" si="36"/>
        <v>0</v>
      </c>
      <c r="F145" s="45">
        <f t="shared" si="37"/>
        <v>0</v>
      </c>
      <c r="J145" s="43">
        <f t="shared" si="38"/>
        <v>0</v>
      </c>
      <c r="M145" s="58">
        <f t="shared" si="39"/>
        <v>0</v>
      </c>
      <c r="N145" s="2">
        <f t="shared" si="40"/>
        <v>0</v>
      </c>
      <c r="O145" s="2">
        <f t="shared" si="41"/>
        <v>0</v>
      </c>
      <c r="P145" s="2">
        <f t="shared" si="42"/>
        <v>0</v>
      </c>
      <c r="Q145" s="11">
        <f t="shared" si="43"/>
        <v>0</v>
      </c>
      <c r="R145" s="2">
        <f t="shared" si="44"/>
        <v>0</v>
      </c>
      <c r="S145" s="2">
        <f t="shared" si="45"/>
        <v>0</v>
      </c>
      <c r="T145" s="130" t="str">
        <f>'Data Input'!$B$10 &amp; FIXED('Data Input'!$B$11*S145)</f>
        <v>$0.00</v>
      </c>
    </row>
    <row r="146" spans="1:20" x14ac:dyDescent="0.25">
      <c r="A146" s="5">
        <v>144</v>
      </c>
      <c r="B146" s="7">
        <f t="shared" si="34"/>
        <v>44684</v>
      </c>
      <c r="D146" s="39">
        <f t="shared" si="35"/>
        <v>0</v>
      </c>
      <c r="E146" s="43">
        <f t="shared" si="36"/>
        <v>0</v>
      </c>
      <c r="F146" s="45">
        <f t="shared" si="37"/>
        <v>0</v>
      </c>
      <c r="J146" s="43">
        <f t="shared" si="38"/>
        <v>0</v>
      </c>
      <c r="M146" s="58">
        <f t="shared" si="39"/>
        <v>0</v>
      </c>
      <c r="N146" s="2">
        <f t="shared" si="40"/>
        <v>0</v>
      </c>
      <c r="O146" s="2">
        <f t="shared" si="41"/>
        <v>0</v>
      </c>
      <c r="P146" s="2">
        <f t="shared" si="42"/>
        <v>0</v>
      </c>
      <c r="Q146" s="11">
        <f t="shared" si="43"/>
        <v>0</v>
      </c>
      <c r="R146" s="2">
        <f t="shared" si="44"/>
        <v>0</v>
      </c>
      <c r="S146" s="2">
        <f t="shared" si="45"/>
        <v>0</v>
      </c>
      <c r="T146" s="130" t="str">
        <f>'Data Input'!$B$10 &amp; FIXED('Data Input'!$B$11*S146)</f>
        <v>$0.00</v>
      </c>
    </row>
    <row r="147" spans="1:20" x14ac:dyDescent="0.25">
      <c r="A147" s="5">
        <v>145</v>
      </c>
      <c r="B147" s="7">
        <f t="shared" si="34"/>
        <v>44685</v>
      </c>
      <c r="D147" s="39">
        <f t="shared" si="35"/>
        <v>0</v>
      </c>
      <c r="E147" s="43">
        <f t="shared" si="36"/>
        <v>0</v>
      </c>
      <c r="F147" s="45">
        <f t="shared" si="37"/>
        <v>0</v>
      </c>
      <c r="J147" s="43">
        <f t="shared" si="38"/>
        <v>0</v>
      </c>
      <c r="M147" s="58">
        <f t="shared" si="39"/>
        <v>0</v>
      </c>
      <c r="N147" s="2">
        <f t="shared" si="40"/>
        <v>0</v>
      </c>
      <c r="O147" s="2">
        <f t="shared" si="41"/>
        <v>0</v>
      </c>
      <c r="P147" s="2">
        <f t="shared" si="42"/>
        <v>0</v>
      </c>
      <c r="Q147" s="11">
        <f t="shared" si="43"/>
        <v>0</v>
      </c>
      <c r="R147" s="2">
        <f t="shared" si="44"/>
        <v>0</v>
      </c>
      <c r="S147" s="2">
        <f t="shared" si="45"/>
        <v>0</v>
      </c>
      <c r="T147" s="130" t="str">
        <f>'Data Input'!$B$10 &amp; FIXED('Data Input'!$B$11*S147)</f>
        <v>$0.00</v>
      </c>
    </row>
    <row r="148" spans="1:20" x14ac:dyDescent="0.25">
      <c r="A148" s="5">
        <v>146</v>
      </c>
      <c r="B148" s="7">
        <f t="shared" si="34"/>
        <v>44686</v>
      </c>
      <c r="D148" s="39">
        <f t="shared" si="35"/>
        <v>0</v>
      </c>
      <c r="E148" s="43">
        <f t="shared" si="36"/>
        <v>0</v>
      </c>
      <c r="F148" s="45">
        <f t="shared" si="37"/>
        <v>0</v>
      </c>
      <c r="J148" s="43">
        <f t="shared" si="38"/>
        <v>0</v>
      </c>
      <c r="M148" s="58">
        <f t="shared" si="39"/>
        <v>0</v>
      </c>
      <c r="N148" s="2">
        <f t="shared" si="40"/>
        <v>0</v>
      </c>
      <c r="O148" s="2">
        <f t="shared" si="41"/>
        <v>0</v>
      </c>
      <c r="P148" s="2">
        <f t="shared" si="42"/>
        <v>0</v>
      </c>
      <c r="Q148" s="11">
        <f t="shared" si="43"/>
        <v>0</v>
      </c>
      <c r="R148" s="2">
        <f t="shared" si="44"/>
        <v>0</v>
      </c>
      <c r="S148" s="2">
        <f t="shared" si="45"/>
        <v>0</v>
      </c>
      <c r="T148" s="130" t="str">
        <f>'Data Input'!$B$10 &amp; FIXED('Data Input'!$B$11*S148)</f>
        <v>$0.00</v>
      </c>
    </row>
    <row r="149" spans="1:20" x14ac:dyDescent="0.25">
      <c r="A149" s="5">
        <v>147</v>
      </c>
      <c r="B149" s="7">
        <f t="shared" si="34"/>
        <v>44687</v>
      </c>
      <c r="D149" s="39">
        <f t="shared" si="35"/>
        <v>0</v>
      </c>
      <c r="E149" s="43">
        <f t="shared" si="36"/>
        <v>0</v>
      </c>
      <c r="F149" s="45">
        <f t="shared" si="37"/>
        <v>0</v>
      </c>
      <c r="J149" s="43">
        <f t="shared" si="38"/>
        <v>0</v>
      </c>
      <c r="M149" s="58">
        <f t="shared" si="39"/>
        <v>0</v>
      </c>
      <c r="N149" s="2">
        <f t="shared" si="40"/>
        <v>0</v>
      </c>
      <c r="O149" s="2">
        <f t="shared" si="41"/>
        <v>0</v>
      </c>
      <c r="P149" s="2">
        <f t="shared" si="42"/>
        <v>0</v>
      </c>
      <c r="Q149" s="11">
        <f t="shared" si="43"/>
        <v>0</v>
      </c>
      <c r="R149" s="2">
        <f t="shared" si="44"/>
        <v>0</v>
      </c>
      <c r="S149" s="2">
        <f t="shared" si="45"/>
        <v>0</v>
      </c>
      <c r="T149" s="130" t="str">
        <f>'Data Input'!$B$10 &amp; FIXED('Data Input'!$B$11*S149)</f>
        <v>$0.00</v>
      </c>
    </row>
    <row r="150" spans="1:20" x14ac:dyDescent="0.25">
      <c r="A150" s="5">
        <v>148</v>
      </c>
      <c r="B150" s="7">
        <f t="shared" si="34"/>
        <v>44688</v>
      </c>
      <c r="D150" s="39">
        <f t="shared" si="35"/>
        <v>0</v>
      </c>
      <c r="E150" s="43">
        <f t="shared" si="36"/>
        <v>0</v>
      </c>
      <c r="F150" s="45">
        <f t="shared" si="37"/>
        <v>0</v>
      </c>
      <c r="J150" s="43">
        <f t="shared" si="38"/>
        <v>0</v>
      </c>
      <c r="M150" s="58">
        <f t="shared" si="39"/>
        <v>0</v>
      </c>
      <c r="N150" s="2">
        <f t="shared" si="40"/>
        <v>0</v>
      </c>
      <c r="O150" s="2">
        <f t="shared" si="41"/>
        <v>0</v>
      </c>
      <c r="P150" s="2">
        <f t="shared" si="42"/>
        <v>0</v>
      </c>
      <c r="Q150" s="11">
        <f t="shared" si="43"/>
        <v>0</v>
      </c>
      <c r="R150" s="2">
        <f t="shared" si="44"/>
        <v>0</v>
      </c>
      <c r="S150" s="2">
        <f t="shared" si="45"/>
        <v>0</v>
      </c>
      <c r="T150" s="130" t="str">
        <f>'Data Input'!$B$10 &amp; FIXED('Data Input'!$B$11*S150)</f>
        <v>$0.00</v>
      </c>
    </row>
    <row r="151" spans="1:20" x14ac:dyDescent="0.25">
      <c r="A151" s="5">
        <v>149</v>
      </c>
      <c r="B151" s="7">
        <f t="shared" si="34"/>
        <v>44689</v>
      </c>
      <c r="D151" s="39">
        <f t="shared" si="35"/>
        <v>0</v>
      </c>
      <c r="E151" s="43">
        <f t="shared" si="36"/>
        <v>0</v>
      </c>
      <c r="F151" s="45">
        <f t="shared" si="37"/>
        <v>0</v>
      </c>
      <c r="J151" s="43">
        <f t="shared" si="38"/>
        <v>0</v>
      </c>
      <c r="M151" s="58">
        <f t="shared" si="39"/>
        <v>0</v>
      </c>
      <c r="N151" s="2">
        <f t="shared" si="40"/>
        <v>0</v>
      </c>
      <c r="O151" s="2">
        <f t="shared" si="41"/>
        <v>0</v>
      </c>
      <c r="P151" s="2">
        <f t="shared" si="42"/>
        <v>0</v>
      </c>
      <c r="Q151" s="11">
        <f t="shared" si="43"/>
        <v>0</v>
      </c>
      <c r="R151" s="2">
        <f t="shared" si="44"/>
        <v>0</v>
      </c>
      <c r="S151" s="2">
        <f t="shared" si="45"/>
        <v>0</v>
      </c>
      <c r="T151" s="130" t="str">
        <f>'Data Input'!$B$10 &amp; FIXED('Data Input'!$B$11*S151)</f>
        <v>$0.00</v>
      </c>
    </row>
    <row r="152" spans="1:20" x14ac:dyDescent="0.25">
      <c r="A152" s="5">
        <v>150</v>
      </c>
      <c r="B152" s="7">
        <f t="shared" si="34"/>
        <v>44690</v>
      </c>
      <c r="D152" s="39">
        <f t="shared" si="35"/>
        <v>0</v>
      </c>
      <c r="E152" s="43">
        <f t="shared" si="36"/>
        <v>0</v>
      </c>
      <c r="F152" s="45">
        <f t="shared" si="37"/>
        <v>0</v>
      </c>
      <c r="J152" s="43">
        <f t="shared" si="38"/>
        <v>0</v>
      </c>
      <c r="M152" s="58">
        <f t="shared" si="39"/>
        <v>0</v>
      </c>
      <c r="N152" s="2">
        <f t="shared" si="40"/>
        <v>0</v>
      </c>
      <c r="O152" s="2">
        <f t="shared" si="41"/>
        <v>0</v>
      </c>
      <c r="P152" s="2">
        <f t="shared" si="42"/>
        <v>0</v>
      </c>
      <c r="Q152" s="11">
        <f t="shared" si="43"/>
        <v>0</v>
      </c>
      <c r="R152" s="2">
        <f t="shared" si="44"/>
        <v>0</v>
      </c>
      <c r="S152" s="2">
        <f t="shared" si="45"/>
        <v>0</v>
      </c>
      <c r="T152" s="130" t="str">
        <f>'Data Input'!$B$10 &amp; FIXED('Data Input'!$B$11*S152)</f>
        <v>$0.00</v>
      </c>
    </row>
    <row r="153" spans="1:20" x14ac:dyDescent="0.25">
      <c r="A153" s="5">
        <v>151</v>
      </c>
      <c r="B153" s="7">
        <f t="shared" si="34"/>
        <v>44691</v>
      </c>
      <c r="D153" s="39">
        <f t="shared" si="35"/>
        <v>0</v>
      </c>
      <c r="E153" s="43">
        <f t="shared" si="36"/>
        <v>0</v>
      </c>
      <c r="F153" s="45">
        <f t="shared" si="37"/>
        <v>0</v>
      </c>
      <c r="J153" s="43">
        <f t="shared" si="38"/>
        <v>0</v>
      </c>
      <c r="M153" s="58">
        <f t="shared" si="39"/>
        <v>0</v>
      </c>
      <c r="N153" s="2">
        <f t="shared" si="40"/>
        <v>0</v>
      </c>
      <c r="O153" s="2">
        <f t="shared" si="41"/>
        <v>0</v>
      </c>
      <c r="P153" s="2">
        <f t="shared" si="42"/>
        <v>0</v>
      </c>
      <c r="Q153" s="11">
        <f t="shared" si="43"/>
        <v>0</v>
      </c>
      <c r="R153" s="2">
        <f t="shared" si="44"/>
        <v>0</v>
      </c>
      <c r="S153" s="2">
        <f t="shared" si="45"/>
        <v>0</v>
      </c>
      <c r="T153" s="130" t="str">
        <f>'Data Input'!$B$10 &amp; FIXED('Data Input'!$B$11*S153)</f>
        <v>$0.00</v>
      </c>
    </row>
    <row r="154" spans="1:20" x14ac:dyDescent="0.25">
      <c r="A154" s="5">
        <v>152</v>
      </c>
      <c r="B154" s="7">
        <f t="shared" si="34"/>
        <v>44692</v>
      </c>
      <c r="D154" s="39">
        <f t="shared" si="35"/>
        <v>0</v>
      </c>
      <c r="E154" s="43">
        <f t="shared" si="36"/>
        <v>0</v>
      </c>
      <c r="F154" s="45">
        <f t="shared" si="37"/>
        <v>0</v>
      </c>
      <c r="J154" s="43">
        <f t="shared" si="38"/>
        <v>0</v>
      </c>
      <c r="M154" s="58">
        <f t="shared" si="39"/>
        <v>0</v>
      </c>
      <c r="N154" s="2">
        <f t="shared" si="40"/>
        <v>0</v>
      </c>
      <c r="O154" s="2">
        <f t="shared" si="41"/>
        <v>0</v>
      </c>
      <c r="P154" s="2">
        <f t="shared" si="42"/>
        <v>0</v>
      </c>
      <c r="Q154" s="11">
        <f t="shared" si="43"/>
        <v>0</v>
      </c>
      <c r="R154" s="2">
        <f t="shared" si="44"/>
        <v>0</v>
      </c>
      <c r="S154" s="2">
        <f t="shared" si="45"/>
        <v>0</v>
      </c>
      <c r="T154" s="130" t="str">
        <f>'Data Input'!$B$10 &amp; FIXED('Data Input'!$B$11*S154)</f>
        <v>$0.00</v>
      </c>
    </row>
    <row r="155" spans="1:20" x14ac:dyDescent="0.25">
      <c r="A155" s="5">
        <v>153</v>
      </c>
      <c r="B155" s="7">
        <f t="shared" si="34"/>
        <v>44693</v>
      </c>
      <c r="D155" s="39">
        <f t="shared" si="35"/>
        <v>0</v>
      </c>
      <c r="E155" s="43">
        <f t="shared" si="36"/>
        <v>0</v>
      </c>
      <c r="F155" s="45">
        <f t="shared" si="37"/>
        <v>0</v>
      </c>
      <c r="J155" s="43">
        <f t="shared" si="38"/>
        <v>0</v>
      </c>
      <c r="M155" s="58">
        <f t="shared" si="39"/>
        <v>0</v>
      </c>
      <c r="N155" s="2">
        <f t="shared" si="40"/>
        <v>0</v>
      </c>
      <c r="O155" s="2">
        <f t="shared" si="41"/>
        <v>0</v>
      </c>
      <c r="P155" s="2">
        <f t="shared" si="42"/>
        <v>0</v>
      </c>
      <c r="Q155" s="11">
        <f t="shared" si="43"/>
        <v>0</v>
      </c>
      <c r="R155" s="2">
        <f t="shared" si="44"/>
        <v>0</v>
      </c>
      <c r="S155" s="2">
        <f t="shared" si="45"/>
        <v>0</v>
      </c>
      <c r="T155" s="130" t="str">
        <f>'Data Input'!$B$10 &amp; FIXED('Data Input'!$B$11*S155)</f>
        <v>$0.00</v>
      </c>
    </row>
    <row r="156" spans="1:20" x14ac:dyDescent="0.25">
      <c r="A156" s="5">
        <v>154</v>
      </c>
      <c r="B156" s="7">
        <f t="shared" si="34"/>
        <v>44694</v>
      </c>
      <c r="D156" s="39">
        <f t="shared" si="35"/>
        <v>0</v>
      </c>
      <c r="E156" s="43">
        <f t="shared" si="36"/>
        <v>0</v>
      </c>
      <c r="F156" s="45">
        <f t="shared" si="37"/>
        <v>0</v>
      </c>
      <c r="J156" s="43">
        <f t="shared" si="38"/>
        <v>0</v>
      </c>
      <c r="M156" s="58">
        <f t="shared" si="39"/>
        <v>0</v>
      </c>
      <c r="N156" s="2">
        <f t="shared" si="40"/>
        <v>0</v>
      </c>
      <c r="O156" s="2">
        <f t="shared" si="41"/>
        <v>0</v>
      </c>
      <c r="P156" s="2">
        <f t="shared" si="42"/>
        <v>0</v>
      </c>
      <c r="Q156" s="11">
        <f t="shared" si="43"/>
        <v>0</v>
      </c>
      <c r="R156" s="2">
        <f t="shared" si="44"/>
        <v>0</v>
      </c>
      <c r="S156" s="2">
        <f t="shared" si="45"/>
        <v>0</v>
      </c>
      <c r="T156" s="130" t="str">
        <f>'Data Input'!$B$10 &amp; FIXED('Data Input'!$B$11*S156)</f>
        <v>$0.00</v>
      </c>
    </row>
    <row r="157" spans="1:20" x14ac:dyDescent="0.25">
      <c r="A157" s="5">
        <v>155</v>
      </c>
      <c r="B157" s="7">
        <f t="shared" si="34"/>
        <v>44695</v>
      </c>
      <c r="D157" s="39">
        <f t="shared" si="35"/>
        <v>0</v>
      </c>
      <c r="E157" s="43">
        <f t="shared" si="36"/>
        <v>0</v>
      </c>
      <c r="F157" s="45">
        <f t="shared" si="37"/>
        <v>0</v>
      </c>
      <c r="J157" s="43">
        <f t="shared" si="38"/>
        <v>0</v>
      </c>
      <c r="M157" s="58">
        <f t="shared" si="39"/>
        <v>0</v>
      </c>
      <c r="N157" s="2">
        <f t="shared" si="40"/>
        <v>0</v>
      </c>
      <c r="O157" s="2">
        <f t="shared" si="41"/>
        <v>0</v>
      </c>
      <c r="P157" s="2">
        <f t="shared" si="42"/>
        <v>0</v>
      </c>
      <c r="Q157" s="11">
        <f t="shared" si="43"/>
        <v>0</v>
      </c>
      <c r="R157" s="2">
        <f t="shared" si="44"/>
        <v>0</v>
      </c>
      <c r="S157" s="2">
        <f t="shared" si="45"/>
        <v>0</v>
      </c>
      <c r="T157" s="130" t="str">
        <f>'Data Input'!$B$10 &amp; FIXED('Data Input'!$B$11*S157)</f>
        <v>$0.00</v>
      </c>
    </row>
    <row r="158" spans="1:20" x14ac:dyDescent="0.25">
      <c r="A158" s="5">
        <v>156</v>
      </c>
      <c r="B158" s="7">
        <f t="shared" si="34"/>
        <v>44696</v>
      </c>
      <c r="D158" s="39">
        <f t="shared" si="35"/>
        <v>0</v>
      </c>
      <c r="E158" s="43">
        <f t="shared" si="36"/>
        <v>0</v>
      </c>
      <c r="F158" s="45">
        <f t="shared" si="37"/>
        <v>0</v>
      </c>
      <c r="J158" s="43">
        <f t="shared" si="38"/>
        <v>0</v>
      </c>
      <c r="M158" s="58">
        <f t="shared" si="39"/>
        <v>0</v>
      </c>
      <c r="N158" s="2">
        <f t="shared" si="40"/>
        <v>0</v>
      </c>
      <c r="O158" s="2">
        <f t="shared" si="41"/>
        <v>0</v>
      </c>
      <c r="P158" s="2">
        <f t="shared" si="42"/>
        <v>0</v>
      </c>
      <c r="Q158" s="11">
        <f t="shared" si="43"/>
        <v>0</v>
      </c>
      <c r="R158" s="2">
        <f t="shared" si="44"/>
        <v>0</v>
      </c>
      <c r="S158" s="2">
        <f t="shared" si="45"/>
        <v>0</v>
      </c>
      <c r="T158" s="130" t="str">
        <f>'Data Input'!$B$10 &amp; FIXED('Data Input'!$B$11*S158)</f>
        <v>$0.00</v>
      </c>
    </row>
    <row r="159" spans="1:20" x14ac:dyDescent="0.25">
      <c r="A159" s="5">
        <v>157</v>
      </c>
      <c r="B159" s="7">
        <f t="shared" si="34"/>
        <v>44697</v>
      </c>
      <c r="D159" s="39">
        <f t="shared" si="35"/>
        <v>0</v>
      </c>
      <c r="E159" s="43">
        <f t="shared" si="36"/>
        <v>0</v>
      </c>
      <c r="F159" s="45">
        <f t="shared" si="37"/>
        <v>0</v>
      </c>
      <c r="J159" s="43">
        <f t="shared" si="38"/>
        <v>0</v>
      </c>
      <c r="M159" s="58">
        <f t="shared" si="39"/>
        <v>0</v>
      </c>
      <c r="N159" s="2">
        <f t="shared" si="40"/>
        <v>0</v>
      </c>
      <c r="O159" s="2">
        <f t="shared" si="41"/>
        <v>0</v>
      </c>
      <c r="P159" s="2">
        <f t="shared" si="42"/>
        <v>0</v>
      </c>
      <c r="Q159" s="11">
        <f t="shared" si="43"/>
        <v>0</v>
      </c>
      <c r="R159" s="2">
        <f t="shared" si="44"/>
        <v>0</v>
      </c>
      <c r="S159" s="2">
        <f t="shared" si="45"/>
        <v>0</v>
      </c>
      <c r="T159" s="130" t="str">
        <f>'Data Input'!$B$10 &amp; FIXED('Data Input'!$B$11*S159)</f>
        <v>$0.00</v>
      </c>
    </row>
    <row r="160" spans="1:20" x14ac:dyDescent="0.25">
      <c r="A160" s="5">
        <v>158</v>
      </c>
      <c r="B160" s="7">
        <f t="shared" si="34"/>
        <v>44698</v>
      </c>
      <c r="D160" s="39">
        <f t="shared" si="35"/>
        <v>0</v>
      </c>
      <c r="E160" s="43">
        <f t="shared" si="36"/>
        <v>0</v>
      </c>
      <c r="F160" s="45">
        <f t="shared" si="37"/>
        <v>0</v>
      </c>
      <c r="J160" s="43">
        <f t="shared" si="38"/>
        <v>0</v>
      </c>
      <c r="M160" s="58">
        <f t="shared" si="39"/>
        <v>0</v>
      </c>
      <c r="N160" s="2">
        <f t="shared" si="40"/>
        <v>0</v>
      </c>
      <c r="O160" s="2">
        <f t="shared" si="41"/>
        <v>0</v>
      </c>
      <c r="P160" s="2">
        <f t="shared" si="42"/>
        <v>0</v>
      </c>
      <c r="Q160" s="11">
        <f t="shared" si="43"/>
        <v>0</v>
      </c>
      <c r="R160" s="2">
        <f t="shared" si="44"/>
        <v>0</v>
      </c>
      <c r="S160" s="2">
        <f t="shared" si="45"/>
        <v>0</v>
      </c>
      <c r="T160" s="130" t="str">
        <f>'Data Input'!$B$10 &amp; FIXED('Data Input'!$B$11*S160)</f>
        <v>$0.00</v>
      </c>
    </row>
    <row r="161" spans="1:20" x14ac:dyDescent="0.25">
      <c r="A161" s="5">
        <v>159</v>
      </c>
      <c r="B161" s="7">
        <f t="shared" si="34"/>
        <v>44699</v>
      </c>
      <c r="D161" s="39">
        <f t="shared" si="35"/>
        <v>0</v>
      </c>
      <c r="E161" s="43">
        <f t="shared" si="36"/>
        <v>0</v>
      </c>
      <c r="F161" s="45">
        <f t="shared" si="37"/>
        <v>0</v>
      </c>
      <c r="J161" s="43">
        <f t="shared" si="38"/>
        <v>0</v>
      </c>
      <c r="M161" s="58">
        <f t="shared" si="39"/>
        <v>0</v>
      </c>
      <c r="N161" s="2">
        <f t="shared" si="40"/>
        <v>0</v>
      </c>
      <c r="O161" s="2">
        <f t="shared" si="41"/>
        <v>0</v>
      </c>
      <c r="P161" s="2">
        <f t="shared" si="42"/>
        <v>0</v>
      </c>
      <c r="Q161" s="11">
        <f t="shared" si="43"/>
        <v>0</v>
      </c>
      <c r="R161" s="2">
        <f t="shared" si="44"/>
        <v>0</v>
      </c>
      <c r="S161" s="2">
        <f t="shared" si="45"/>
        <v>0</v>
      </c>
      <c r="T161" s="130" t="str">
        <f>'Data Input'!$B$10 &amp; FIXED('Data Input'!$B$11*S161)</f>
        <v>$0.00</v>
      </c>
    </row>
    <row r="162" spans="1:20" x14ac:dyDescent="0.25">
      <c r="A162" s="5">
        <v>160</v>
      </c>
      <c r="B162" s="7">
        <f t="shared" si="34"/>
        <v>44700</v>
      </c>
      <c r="D162" s="39">
        <f t="shared" si="35"/>
        <v>0</v>
      </c>
      <c r="E162" s="43">
        <f t="shared" si="36"/>
        <v>0</v>
      </c>
      <c r="F162" s="45">
        <f t="shared" si="37"/>
        <v>0</v>
      </c>
      <c r="J162" s="43">
        <f t="shared" si="38"/>
        <v>0</v>
      </c>
      <c r="M162" s="58">
        <f t="shared" si="39"/>
        <v>0</v>
      </c>
      <c r="N162" s="2">
        <f t="shared" si="40"/>
        <v>0</v>
      </c>
      <c r="O162" s="2">
        <f t="shared" si="41"/>
        <v>0</v>
      </c>
      <c r="P162" s="2">
        <f t="shared" si="42"/>
        <v>0</v>
      </c>
      <c r="Q162" s="11">
        <f t="shared" si="43"/>
        <v>0</v>
      </c>
      <c r="R162" s="2">
        <f t="shared" si="44"/>
        <v>0</v>
      </c>
      <c r="S162" s="2">
        <f t="shared" si="45"/>
        <v>0</v>
      </c>
      <c r="T162" s="130" t="str">
        <f>'Data Input'!$B$10 &amp; FIXED('Data Input'!$B$11*S162)</f>
        <v>$0.00</v>
      </c>
    </row>
    <row r="163" spans="1:20" x14ac:dyDescent="0.25">
      <c r="A163" s="5">
        <v>161</v>
      </c>
      <c r="B163" s="7">
        <f t="shared" si="34"/>
        <v>44701</v>
      </c>
      <c r="D163" s="39">
        <f t="shared" si="35"/>
        <v>0</v>
      </c>
      <c r="E163" s="43">
        <f t="shared" si="36"/>
        <v>0</v>
      </c>
      <c r="F163" s="45">
        <f t="shared" si="37"/>
        <v>0</v>
      </c>
      <c r="J163" s="43">
        <f t="shared" si="38"/>
        <v>0</v>
      </c>
      <c r="M163" s="58">
        <f t="shared" si="39"/>
        <v>0</v>
      </c>
      <c r="N163" s="2">
        <f t="shared" si="40"/>
        <v>0</v>
      </c>
      <c r="O163" s="2">
        <f t="shared" si="41"/>
        <v>0</v>
      </c>
      <c r="P163" s="2">
        <f t="shared" si="42"/>
        <v>0</v>
      </c>
      <c r="Q163" s="11">
        <f t="shared" si="43"/>
        <v>0</v>
      </c>
      <c r="R163" s="2">
        <f t="shared" si="44"/>
        <v>0</v>
      </c>
      <c r="S163" s="2">
        <f t="shared" si="45"/>
        <v>0</v>
      </c>
      <c r="T163" s="130" t="str">
        <f>'Data Input'!$B$10 &amp; FIXED('Data Input'!$B$11*S163)</f>
        <v>$0.00</v>
      </c>
    </row>
    <row r="164" spans="1:20" x14ac:dyDescent="0.25">
      <c r="A164" s="5">
        <v>162</v>
      </c>
      <c r="B164" s="7">
        <f t="shared" si="34"/>
        <v>44702</v>
      </c>
      <c r="D164" s="39">
        <f t="shared" si="35"/>
        <v>0</v>
      </c>
      <c r="E164" s="43">
        <f t="shared" si="36"/>
        <v>0</v>
      </c>
      <c r="F164" s="45">
        <f t="shared" si="37"/>
        <v>0</v>
      </c>
      <c r="J164" s="43">
        <f t="shared" si="38"/>
        <v>0</v>
      </c>
      <c r="M164" s="58">
        <f t="shared" si="39"/>
        <v>0</v>
      </c>
      <c r="N164" s="2">
        <f t="shared" si="40"/>
        <v>0</v>
      </c>
      <c r="O164" s="2">
        <f t="shared" si="41"/>
        <v>0</v>
      </c>
      <c r="P164" s="2">
        <f t="shared" si="42"/>
        <v>0</v>
      </c>
      <c r="Q164" s="11">
        <f t="shared" si="43"/>
        <v>0</v>
      </c>
      <c r="R164" s="2">
        <f t="shared" si="44"/>
        <v>0</v>
      </c>
      <c r="S164" s="2">
        <f t="shared" si="45"/>
        <v>0</v>
      </c>
      <c r="T164" s="130" t="str">
        <f>'Data Input'!$B$10 &amp; FIXED('Data Input'!$B$11*S164)</f>
        <v>$0.00</v>
      </c>
    </row>
    <row r="165" spans="1:20" x14ac:dyDescent="0.25">
      <c r="A165" s="5">
        <v>163</v>
      </c>
      <c r="B165" s="7">
        <f t="shared" si="34"/>
        <v>44703</v>
      </c>
      <c r="D165" s="39">
        <f t="shared" si="35"/>
        <v>0</v>
      </c>
      <c r="E165" s="43">
        <f t="shared" si="36"/>
        <v>0</v>
      </c>
      <c r="F165" s="45">
        <f t="shared" si="37"/>
        <v>0</v>
      </c>
      <c r="J165" s="43">
        <f t="shared" si="38"/>
        <v>0</v>
      </c>
      <c r="M165" s="58">
        <f t="shared" si="39"/>
        <v>0</v>
      </c>
      <c r="N165" s="2">
        <f t="shared" si="40"/>
        <v>0</v>
      </c>
      <c r="O165" s="2">
        <f t="shared" si="41"/>
        <v>0</v>
      </c>
      <c r="P165" s="2">
        <f t="shared" si="42"/>
        <v>0</v>
      </c>
      <c r="Q165" s="11">
        <f t="shared" si="43"/>
        <v>0</v>
      </c>
      <c r="R165" s="2">
        <f t="shared" si="44"/>
        <v>0</v>
      </c>
      <c r="S165" s="2">
        <f t="shared" si="45"/>
        <v>0</v>
      </c>
      <c r="T165" s="130" t="str">
        <f>'Data Input'!$B$10 &amp; FIXED('Data Input'!$B$11*S165)</f>
        <v>$0.00</v>
      </c>
    </row>
    <row r="166" spans="1:20" x14ac:dyDescent="0.25">
      <c r="A166" s="5">
        <v>164</v>
      </c>
      <c r="B166" s="7">
        <f t="shared" si="34"/>
        <v>44704</v>
      </c>
      <c r="D166" s="39">
        <f t="shared" si="35"/>
        <v>0</v>
      </c>
      <c r="E166" s="43">
        <f t="shared" si="36"/>
        <v>0</v>
      </c>
      <c r="F166" s="45">
        <f t="shared" si="37"/>
        <v>0</v>
      </c>
      <c r="J166" s="43">
        <f t="shared" si="38"/>
        <v>0</v>
      </c>
      <c r="M166" s="58">
        <f t="shared" si="39"/>
        <v>0</v>
      </c>
      <c r="N166" s="2">
        <f t="shared" si="40"/>
        <v>0</v>
      </c>
      <c r="O166" s="2">
        <f t="shared" si="41"/>
        <v>0</v>
      </c>
      <c r="P166" s="2">
        <f t="shared" si="42"/>
        <v>0</v>
      </c>
      <c r="Q166" s="11">
        <f t="shared" si="43"/>
        <v>0</v>
      </c>
      <c r="R166" s="2">
        <f t="shared" si="44"/>
        <v>0</v>
      </c>
      <c r="S166" s="2">
        <f t="shared" si="45"/>
        <v>0</v>
      </c>
      <c r="T166" s="130" t="str">
        <f>'Data Input'!$B$10 &amp; FIXED('Data Input'!$B$11*S166)</f>
        <v>$0.00</v>
      </c>
    </row>
    <row r="167" spans="1:20" x14ac:dyDescent="0.25">
      <c r="A167" s="5">
        <v>165</v>
      </c>
      <c r="B167" s="7">
        <f t="shared" si="34"/>
        <v>44705</v>
      </c>
      <c r="D167" s="39">
        <f t="shared" si="35"/>
        <v>0</v>
      </c>
      <c r="E167" s="43">
        <f t="shared" si="36"/>
        <v>0</v>
      </c>
      <c r="F167" s="45">
        <f t="shared" si="37"/>
        <v>0</v>
      </c>
      <c r="J167" s="43">
        <f t="shared" si="38"/>
        <v>0</v>
      </c>
      <c r="M167" s="58">
        <f t="shared" si="39"/>
        <v>0</v>
      </c>
      <c r="N167" s="2">
        <f t="shared" si="40"/>
        <v>0</v>
      </c>
      <c r="O167" s="2">
        <f t="shared" si="41"/>
        <v>0</v>
      </c>
      <c r="P167" s="2">
        <f t="shared" si="42"/>
        <v>0</v>
      </c>
      <c r="Q167" s="11">
        <f t="shared" si="43"/>
        <v>0</v>
      </c>
      <c r="R167" s="2">
        <f t="shared" si="44"/>
        <v>0</v>
      </c>
      <c r="S167" s="2">
        <f t="shared" si="45"/>
        <v>0</v>
      </c>
      <c r="T167" s="130" t="str">
        <f>'Data Input'!$B$10 &amp; FIXED('Data Input'!$B$11*S167)</f>
        <v>$0.00</v>
      </c>
    </row>
    <row r="168" spans="1:20" x14ac:dyDescent="0.25">
      <c r="A168" s="5">
        <v>166</v>
      </c>
      <c r="B168" s="7">
        <f t="shared" si="34"/>
        <v>44706</v>
      </c>
      <c r="D168" s="39">
        <f t="shared" si="35"/>
        <v>0</v>
      </c>
      <c r="E168" s="43">
        <f t="shared" si="36"/>
        <v>0</v>
      </c>
      <c r="F168" s="45">
        <f t="shared" si="37"/>
        <v>0</v>
      </c>
      <c r="J168" s="43">
        <f t="shared" si="38"/>
        <v>0</v>
      </c>
      <c r="M168" s="58">
        <f t="shared" si="39"/>
        <v>0</v>
      </c>
      <c r="N168" s="2">
        <f t="shared" si="40"/>
        <v>0</v>
      </c>
      <c r="O168" s="2">
        <f t="shared" si="41"/>
        <v>0</v>
      </c>
      <c r="P168" s="2">
        <f t="shared" si="42"/>
        <v>0</v>
      </c>
      <c r="Q168" s="11">
        <f t="shared" si="43"/>
        <v>0</v>
      </c>
      <c r="R168" s="2">
        <f t="shared" si="44"/>
        <v>0</v>
      </c>
      <c r="S168" s="2">
        <f t="shared" si="45"/>
        <v>0</v>
      </c>
      <c r="T168" s="130" t="str">
        <f>'Data Input'!$B$10 &amp; FIXED('Data Input'!$B$11*S168)</f>
        <v>$0.00</v>
      </c>
    </row>
    <row r="169" spans="1:20" x14ac:dyDescent="0.25">
      <c r="A169" s="5">
        <v>167</v>
      </c>
      <c r="B169" s="7">
        <f t="shared" si="34"/>
        <v>44707</v>
      </c>
      <c r="D169" s="39">
        <f t="shared" si="35"/>
        <v>0</v>
      </c>
      <c r="E169" s="43">
        <f t="shared" si="36"/>
        <v>0</v>
      </c>
      <c r="F169" s="45">
        <f t="shared" si="37"/>
        <v>0</v>
      </c>
      <c r="J169" s="43">
        <f t="shared" si="38"/>
        <v>0</v>
      </c>
      <c r="M169" s="58">
        <f t="shared" si="39"/>
        <v>0</v>
      </c>
      <c r="N169" s="2">
        <f t="shared" si="40"/>
        <v>0</v>
      </c>
      <c r="O169" s="2">
        <f t="shared" si="41"/>
        <v>0</v>
      </c>
      <c r="P169" s="2">
        <f t="shared" si="42"/>
        <v>0</v>
      </c>
      <c r="Q169" s="11">
        <f t="shared" si="43"/>
        <v>0</v>
      </c>
      <c r="R169" s="2">
        <f t="shared" si="44"/>
        <v>0</v>
      </c>
      <c r="S169" s="2">
        <f t="shared" si="45"/>
        <v>0</v>
      </c>
      <c r="T169" s="130" t="str">
        <f>'Data Input'!$B$10 &amp; FIXED('Data Input'!$B$11*S169)</f>
        <v>$0.00</v>
      </c>
    </row>
    <row r="170" spans="1:20" x14ac:dyDescent="0.25">
      <c r="A170" s="5">
        <v>168</v>
      </c>
      <c r="B170" s="7">
        <f t="shared" si="34"/>
        <v>44708</v>
      </c>
      <c r="D170" s="39">
        <f t="shared" si="35"/>
        <v>0</v>
      </c>
      <c r="E170" s="43">
        <f t="shared" si="36"/>
        <v>0</v>
      </c>
      <c r="F170" s="45">
        <f t="shared" si="37"/>
        <v>0</v>
      </c>
      <c r="J170" s="43">
        <f t="shared" si="38"/>
        <v>0</v>
      </c>
      <c r="M170" s="58">
        <f t="shared" si="39"/>
        <v>0</v>
      </c>
      <c r="N170" s="2">
        <f t="shared" si="40"/>
        <v>0</v>
      </c>
      <c r="O170" s="2">
        <f t="shared" si="41"/>
        <v>0</v>
      </c>
      <c r="P170" s="2">
        <f t="shared" si="42"/>
        <v>0</v>
      </c>
      <c r="Q170" s="11">
        <f t="shared" si="43"/>
        <v>0</v>
      </c>
      <c r="R170" s="2">
        <f t="shared" si="44"/>
        <v>0</v>
      </c>
      <c r="S170" s="2">
        <f t="shared" si="45"/>
        <v>0</v>
      </c>
      <c r="T170" s="130" t="str">
        <f>'Data Input'!$B$10 &amp; FIXED('Data Input'!$B$11*S170)</f>
        <v>$0.00</v>
      </c>
    </row>
    <row r="171" spans="1:20" x14ac:dyDescent="0.25">
      <c r="A171" s="5">
        <v>169</v>
      </c>
      <c r="B171" s="7">
        <f t="shared" si="34"/>
        <v>44709</v>
      </c>
      <c r="D171" s="39">
        <f t="shared" si="35"/>
        <v>0</v>
      </c>
      <c r="E171" s="43">
        <f t="shared" si="36"/>
        <v>0</v>
      </c>
      <c r="F171" s="45">
        <f t="shared" si="37"/>
        <v>0</v>
      </c>
      <c r="J171" s="43">
        <f t="shared" si="38"/>
        <v>0</v>
      </c>
      <c r="M171" s="58">
        <f t="shared" si="39"/>
        <v>0</v>
      </c>
      <c r="N171" s="2">
        <f t="shared" si="40"/>
        <v>0</v>
      </c>
      <c r="O171" s="2">
        <f t="shared" si="41"/>
        <v>0</v>
      </c>
      <c r="P171" s="2">
        <f t="shared" si="42"/>
        <v>0</v>
      </c>
      <c r="Q171" s="11">
        <f t="shared" si="43"/>
        <v>0</v>
      </c>
      <c r="R171" s="2">
        <f t="shared" si="44"/>
        <v>0</v>
      </c>
      <c r="S171" s="2">
        <f t="shared" si="45"/>
        <v>0</v>
      </c>
      <c r="T171" s="130" t="str">
        <f>'Data Input'!$B$10 &amp; FIXED('Data Input'!$B$11*S171)</f>
        <v>$0.00</v>
      </c>
    </row>
    <row r="172" spans="1:20" x14ac:dyDescent="0.25">
      <c r="A172" s="5">
        <v>170</v>
      </c>
      <c r="B172" s="7">
        <f t="shared" si="34"/>
        <v>44710</v>
      </c>
      <c r="D172" s="39">
        <f t="shared" si="35"/>
        <v>0</v>
      </c>
      <c r="E172" s="43">
        <f t="shared" si="36"/>
        <v>0</v>
      </c>
      <c r="F172" s="45">
        <f t="shared" si="37"/>
        <v>0</v>
      </c>
      <c r="J172" s="43">
        <f t="shared" si="38"/>
        <v>0</v>
      </c>
      <c r="M172" s="58">
        <f t="shared" si="39"/>
        <v>0</v>
      </c>
      <c r="N172" s="2">
        <f t="shared" si="40"/>
        <v>0</v>
      </c>
      <c r="O172" s="2">
        <f t="shared" si="41"/>
        <v>0</v>
      </c>
      <c r="P172" s="2">
        <f t="shared" si="42"/>
        <v>0</v>
      </c>
      <c r="Q172" s="11">
        <f t="shared" si="43"/>
        <v>0</v>
      </c>
      <c r="R172" s="2">
        <f t="shared" si="44"/>
        <v>0</v>
      </c>
      <c r="S172" s="2">
        <f t="shared" si="45"/>
        <v>0</v>
      </c>
      <c r="T172" s="130" t="str">
        <f>'Data Input'!$B$10 &amp; FIXED('Data Input'!$B$11*S172)</f>
        <v>$0.00</v>
      </c>
    </row>
    <row r="173" spans="1:20" x14ac:dyDescent="0.25">
      <c r="A173" s="5">
        <v>171</v>
      </c>
      <c r="B173" s="7">
        <f t="shared" si="34"/>
        <v>44711</v>
      </c>
      <c r="D173" s="39">
        <f t="shared" si="35"/>
        <v>0</v>
      </c>
      <c r="E173" s="43">
        <f t="shared" si="36"/>
        <v>0</v>
      </c>
      <c r="F173" s="45">
        <f t="shared" si="37"/>
        <v>0</v>
      </c>
      <c r="J173" s="43">
        <f t="shared" si="38"/>
        <v>0</v>
      </c>
      <c r="M173" s="58">
        <f t="shared" si="39"/>
        <v>0</v>
      </c>
      <c r="N173" s="2">
        <f t="shared" si="40"/>
        <v>0</v>
      </c>
      <c r="O173" s="2">
        <f t="shared" si="41"/>
        <v>0</v>
      </c>
      <c r="P173" s="2">
        <f t="shared" si="42"/>
        <v>0</v>
      </c>
      <c r="Q173" s="11">
        <f t="shared" si="43"/>
        <v>0</v>
      </c>
      <c r="R173" s="2">
        <f t="shared" si="44"/>
        <v>0</v>
      </c>
      <c r="S173" s="2">
        <f t="shared" si="45"/>
        <v>0</v>
      </c>
      <c r="T173" s="130" t="str">
        <f>'Data Input'!$B$10 &amp; FIXED('Data Input'!$B$11*S173)</f>
        <v>$0.00</v>
      </c>
    </row>
    <row r="174" spans="1:20" x14ac:dyDescent="0.25">
      <c r="A174" s="5">
        <v>172</v>
      </c>
      <c r="B174" s="7">
        <f t="shared" si="34"/>
        <v>44712</v>
      </c>
      <c r="D174" s="39">
        <f t="shared" si="35"/>
        <v>0</v>
      </c>
      <c r="E174" s="43">
        <f t="shared" si="36"/>
        <v>0</v>
      </c>
      <c r="F174" s="45">
        <f t="shared" si="37"/>
        <v>0</v>
      </c>
      <c r="J174" s="43">
        <f t="shared" si="38"/>
        <v>0</v>
      </c>
      <c r="M174" s="58">
        <f t="shared" si="39"/>
        <v>0</v>
      </c>
      <c r="N174" s="2">
        <f t="shared" si="40"/>
        <v>0</v>
      </c>
      <c r="O174" s="2">
        <f t="shared" si="41"/>
        <v>0</v>
      </c>
      <c r="P174" s="2">
        <f t="shared" si="42"/>
        <v>0</v>
      </c>
      <c r="Q174" s="11">
        <f t="shared" si="43"/>
        <v>0</v>
      </c>
      <c r="R174" s="2">
        <f t="shared" si="44"/>
        <v>0</v>
      </c>
      <c r="S174" s="2">
        <f t="shared" si="45"/>
        <v>0</v>
      </c>
      <c r="T174" s="130" t="str">
        <f>'Data Input'!$B$10 &amp; FIXED('Data Input'!$B$11*S174)</f>
        <v>$0.00</v>
      </c>
    </row>
    <row r="175" spans="1:20" x14ac:dyDescent="0.25">
      <c r="A175" s="5">
        <v>173</v>
      </c>
      <c r="B175" s="7">
        <f t="shared" si="34"/>
        <v>44713</v>
      </c>
      <c r="D175" s="39">
        <f t="shared" si="35"/>
        <v>0</v>
      </c>
      <c r="E175" s="43">
        <f t="shared" si="36"/>
        <v>0</v>
      </c>
      <c r="F175" s="45">
        <f t="shared" si="37"/>
        <v>0</v>
      </c>
      <c r="J175" s="43">
        <f t="shared" si="38"/>
        <v>0</v>
      </c>
      <c r="M175" s="58">
        <f t="shared" si="39"/>
        <v>0</v>
      </c>
      <c r="N175" s="2">
        <f t="shared" si="40"/>
        <v>0</v>
      </c>
      <c r="O175" s="2">
        <f t="shared" si="41"/>
        <v>0</v>
      </c>
      <c r="P175" s="2">
        <f t="shared" si="42"/>
        <v>0</v>
      </c>
      <c r="Q175" s="11">
        <f t="shared" si="43"/>
        <v>0</v>
      </c>
      <c r="R175" s="2">
        <f t="shared" si="44"/>
        <v>0</v>
      </c>
      <c r="S175" s="2">
        <f t="shared" si="45"/>
        <v>0</v>
      </c>
      <c r="T175" s="130" t="str">
        <f>'Data Input'!$B$10 &amp; FIXED('Data Input'!$B$11*S175)</f>
        <v>$0.00</v>
      </c>
    </row>
    <row r="176" spans="1:20" x14ac:dyDescent="0.25">
      <c r="A176" s="5">
        <v>174</v>
      </c>
      <c r="B176" s="7">
        <f t="shared" si="34"/>
        <v>44714</v>
      </c>
      <c r="D176" s="39">
        <f t="shared" si="35"/>
        <v>0</v>
      </c>
      <c r="E176" s="43">
        <f t="shared" si="36"/>
        <v>0</v>
      </c>
      <c r="F176" s="45">
        <f t="shared" si="37"/>
        <v>0</v>
      </c>
      <c r="J176" s="43">
        <f t="shared" si="38"/>
        <v>0</v>
      </c>
      <c r="M176" s="58">
        <f t="shared" si="39"/>
        <v>0</v>
      </c>
      <c r="N176" s="2">
        <f t="shared" si="40"/>
        <v>0</v>
      </c>
      <c r="O176" s="2">
        <f t="shared" si="41"/>
        <v>0</v>
      </c>
      <c r="P176" s="2">
        <f t="shared" si="42"/>
        <v>0</v>
      </c>
      <c r="Q176" s="11">
        <f t="shared" si="43"/>
        <v>0</v>
      </c>
      <c r="R176" s="2">
        <f t="shared" si="44"/>
        <v>0</v>
      </c>
      <c r="S176" s="2">
        <f t="shared" si="45"/>
        <v>0</v>
      </c>
      <c r="T176" s="130" t="str">
        <f>'Data Input'!$B$10 &amp; FIXED('Data Input'!$B$11*S176)</f>
        <v>$0.00</v>
      </c>
    </row>
    <row r="177" spans="1:20" x14ac:dyDescent="0.25">
      <c r="A177" s="5">
        <v>175</v>
      </c>
      <c r="B177" s="7">
        <f t="shared" si="34"/>
        <v>44715</v>
      </c>
      <c r="D177" s="39">
        <f t="shared" si="35"/>
        <v>0</v>
      </c>
      <c r="E177" s="43">
        <f t="shared" si="36"/>
        <v>0</v>
      </c>
      <c r="F177" s="45">
        <f t="shared" si="37"/>
        <v>0</v>
      </c>
      <c r="J177" s="43">
        <f t="shared" si="38"/>
        <v>0</v>
      </c>
      <c r="M177" s="58">
        <f t="shared" si="39"/>
        <v>0</v>
      </c>
      <c r="N177" s="2">
        <f t="shared" si="40"/>
        <v>0</v>
      </c>
      <c r="O177" s="2">
        <f t="shared" si="41"/>
        <v>0</v>
      </c>
      <c r="P177" s="2">
        <f t="shared" si="42"/>
        <v>0</v>
      </c>
      <c r="Q177" s="11">
        <f t="shared" si="43"/>
        <v>0</v>
      </c>
      <c r="R177" s="2">
        <f t="shared" si="44"/>
        <v>0</v>
      </c>
      <c r="S177" s="2">
        <f t="shared" si="45"/>
        <v>0</v>
      </c>
      <c r="T177" s="130" t="str">
        <f>'Data Input'!$B$10 &amp; FIXED('Data Input'!$B$11*S177)</f>
        <v>$0.00</v>
      </c>
    </row>
    <row r="178" spans="1:20" x14ac:dyDescent="0.25">
      <c r="A178" s="5">
        <v>176</v>
      </c>
      <c r="B178" s="7">
        <f t="shared" si="34"/>
        <v>44716</v>
      </c>
      <c r="D178" s="39">
        <f t="shared" si="35"/>
        <v>0</v>
      </c>
      <c r="E178" s="43">
        <f t="shared" si="36"/>
        <v>0</v>
      </c>
      <c r="F178" s="45">
        <f t="shared" si="37"/>
        <v>0</v>
      </c>
      <c r="J178" s="43">
        <f t="shared" si="38"/>
        <v>0</v>
      </c>
      <c r="M178" s="58">
        <f t="shared" si="39"/>
        <v>0</v>
      </c>
      <c r="N178" s="2">
        <f t="shared" si="40"/>
        <v>0</v>
      </c>
      <c r="O178" s="2">
        <f t="shared" si="41"/>
        <v>0</v>
      </c>
      <c r="P178" s="2">
        <f t="shared" si="42"/>
        <v>0</v>
      </c>
      <c r="Q178" s="11">
        <f t="shared" si="43"/>
        <v>0</v>
      </c>
      <c r="R178" s="2">
        <f t="shared" si="44"/>
        <v>0</v>
      </c>
      <c r="S178" s="2">
        <f t="shared" si="45"/>
        <v>0</v>
      </c>
      <c r="T178" s="130" t="str">
        <f>'Data Input'!$B$10 &amp; FIXED('Data Input'!$B$11*S178)</f>
        <v>$0.00</v>
      </c>
    </row>
    <row r="179" spans="1:20" x14ac:dyDescent="0.25">
      <c r="A179" s="5">
        <v>177</v>
      </c>
      <c r="B179" s="7">
        <f t="shared" si="34"/>
        <v>44717</v>
      </c>
      <c r="D179" s="39">
        <f t="shared" si="35"/>
        <v>0</v>
      </c>
      <c r="E179" s="43">
        <f t="shared" si="36"/>
        <v>0</v>
      </c>
      <c r="F179" s="45">
        <f t="shared" si="37"/>
        <v>0</v>
      </c>
      <c r="J179" s="43">
        <f t="shared" si="38"/>
        <v>0</v>
      </c>
      <c r="M179" s="58">
        <f t="shared" si="39"/>
        <v>0</v>
      </c>
      <c r="N179" s="2">
        <f t="shared" si="40"/>
        <v>0</v>
      </c>
      <c r="O179" s="2">
        <f t="shared" si="41"/>
        <v>0</v>
      </c>
      <c r="P179" s="2">
        <f t="shared" si="42"/>
        <v>0</v>
      </c>
      <c r="Q179" s="11">
        <f t="shared" si="43"/>
        <v>0</v>
      </c>
      <c r="R179" s="2">
        <f t="shared" si="44"/>
        <v>0</v>
      </c>
      <c r="S179" s="2">
        <f t="shared" si="45"/>
        <v>0</v>
      </c>
      <c r="T179" s="130" t="str">
        <f>'Data Input'!$B$10 &amp; FIXED('Data Input'!$B$11*S179)</f>
        <v>$0.00</v>
      </c>
    </row>
    <row r="180" spans="1:20" x14ac:dyDescent="0.25">
      <c r="A180" s="5">
        <v>178</v>
      </c>
      <c r="B180" s="7">
        <f t="shared" si="34"/>
        <v>44718</v>
      </c>
      <c r="D180" s="39">
        <f t="shared" si="35"/>
        <v>0</v>
      </c>
      <c r="E180" s="43">
        <f t="shared" si="36"/>
        <v>0</v>
      </c>
      <c r="F180" s="45">
        <f t="shared" si="37"/>
        <v>0</v>
      </c>
      <c r="J180" s="43">
        <f t="shared" si="38"/>
        <v>0</v>
      </c>
      <c r="M180" s="58">
        <f t="shared" si="39"/>
        <v>0</v>
      </c>
      <c r="N180" s="2">
        <f t="shared" si="40"/>
        <v>0</v>
      </c>
      <c r="O180" s="2">
        <f t="shared" si="41"/>
        <v>0</v>
      </c>
      <c r="P180" s="2">
        <f t="shared" si="42"/>
        <v>0</v>
      </c>
      <c r="Q180" s="11">
        <f t="shared" si="43"/>
        <v>0</v>
      </c>
      <c r="R180" s="2">
        <f t="shared" si="44"/>
        <v>0</v>
      </c>
      <c r="S180" s="2">
        <f t="shared" si="45"/>
        <v>0</v>
      </c>
      <c r="T180" s="130" t="str">
        <f>'Data Input'!$B$10 &amp; FIXED('Data Input'!$B$11*S180)</f>
        <v>$0.00</v>
      </c>
    </row>
    <row r="181" spans="1:20" x14ac:dyDescent="0.25">
      <c r="A181" s="5">
        <v>179</v>
      </c>
      <c r="B181" s="7">
        <f t="shared" si="34"/>
        <v>44719</v>
      </c>
      <c r="D181" s="39">
        <f t="shared" si="35"/>
        <v>0</v>
      </c>
      <c r="E181" s="43">
        <f t="shared" si="36"/>
        <v>0</v>
      </c>
      <c r="F181" s="45">
        <f t="shared" si="37"/>
        <v>0</v>
      </c>
      <c r="J181" s="43">
        <f t="shared" si="38"/>
        <v>0</v>
      </c>
      <c r="M181" s="58">
        <f t="shared" si="39"/>
        <v>0</v>
      </c>
      <c r="N181" s="2">
        <f t="shared" si="40"/>
        <v>0</v>
      </c>
      <c r="O181" s="2">
        <f t="shared" si="41"/>
        <v>0</v>
      </c>
      <c r="P181" s="2">
        <f t="shared" si="42"/>
        <v>0</v>
      </c>
      <c r="Q181" s="11">
        <f t="shared" si="43"/>
        <v>0</v>
      </c>
      <c r="R181" s="2">
        <f t="shared" si="44"/>
        <v>0</v>
      </c>
      <c r="S181" s="2">
        <f t="shared" si="45"/>
        <v>0</v>
      </c>
      <c r="T181" s="130" t="str">
        <f>'Data Input'!$B$10 &amp; FIXED('Data Input'!$B$11*S181)</f>
        <v>$0.00</v>
      </c>
    </row>
    <row r="182" spans="1:20" x14ac:dyDescent="0.25">
      <c r="A182" s="5">
        <v>180</v>
      </c>
      <c r="B182" s="7">
        <f t="shared" si="34"/>
        <v>44720</v>
      </c>
      <c r="D182" s="39">
        <f t="shared" si="35"/>
        <v>0</v>
      </c>
      <c r="E182" s="43">
        <f t="shared" si="36"/>
        <v>0</v>
      </c>
      <c r="F182" s="45">
        <f t="shared" si="37"/>
        <v>0</v>
      </c>
      <c r="J182" s="43">
        <f t="shared" si="38"/>
        <v>0</v>
      </c>
      <c r="M182" s="58">
        <f t="shared" si="39"/>
        <v>0</v>
      </c>
      <c r="N182" s="2">
        <f t="shared" si="40"/>
        <v>0</v>
      </c>
      <c r="O182" s="2">
        <f t="shared" si="41"/>
        <v>0</v>
      </c>
      <c r="P182" s="2">
        <f t="shared" si="42"/>
        <v>0</v>
      </c>
      <c r="Q182" s="11">
        <f t="shared" si="43"/>
        <v>0</v>
      </c>
      <c r="R182" s="2">
        <f t="shared" si="44"/>
        <v>0</v>
      </c>
      <c r="S182" s="2">
        <f t="shared" si="45"/>
        <v>0</v>
      </c>
      <c r="T182" s="130" t="str">
        <f>'Data Input'!$B$10 &amp; FIXED('Data Input'!$B$11*S182)</f>
        <v>$0.00</v>
      </c>
    </row>
    <row r="183" spans="1:20" x14ac:dyDescent="0.25">
      <c r="A183" s="5">
        <v>181</v>
      </c>
      <c r="B183" s="7">
        <f t="shared" si="34"/>
        <v>44721</v>
      </c>
      <c r="D183" s="39">
        <f t="shared" si="35"/>
        <v>0</v>
      </c>
      <c r="E183" s="43">
        <f t="shared" si="36"/>
        <v>0</v>
      </c>
      <c r="F183" s="45">
        <f t="shared" si="37"/>
        <v>0</v>
      </c>
      <c r="J183" s="43">
        <f t="shared" si="38"/>
        <v>0</v>
      </c>
      <c r="M183" s="58">
        <f t="shared" si="39"/>
        <v>0</v>
      </c>
      <c r="N183" s="2">
        <f t="shared" si="40"/>
        <v>0</v>
      </c>
      <c r="O183" s="2">
        <f t="shared" si="41"/>
        <v>0</v>
      </c>
      <c r="P183" s="2">
        <f t="shared" si="42"/>
        <v>0</v>
      </c>
      <c r="Q183" s="11">
        <f t="shared" si="43"/>
        <v>0</v>
      </c>
      <c r="R183" s="2">
        <f t="shared" si="44"/>
        <v>0</v>
      </c>
      <c r="S183" s="2">
        <f t="shared" si="45"/>
        <v>0</v>
      </c>
      <c r="T183" s="130" t="str">
        <f>'Data Input'!$B$10 &amp; FIXED('Data Input'!$B$11*S183)</f>
        <v>$0.00</v>
      </c>
    </row>
    <row r="184" spans="1:20" x14ac:dyDescent="0.25">
      <c r="A184" s="5">
        <v>182</v>
      </c>
      <c r="B184" s="7">
        <f t="shared" si="34"/>
        <v>44722</v>
      </c>
      <c r="D184" s="39">
        <f t="shared" si="35"/>
        <v>0</v>
      </c>
      <c r="E184" s="43">
        <f t="shared" si="36"/>
        <v>0</v>
      </c>
      <c r="F184" s="45">
        <f t="shared" si="37"/>
        <v>0</v>
      </c>
      <c r="J184" s="43">
        <f t="shared" si="38"/>
        <v>0</v>
      </c>
      <c r="M184" s="58">
        <f t="shared" si="39"/>
        <v>0</v>
      </c>
      <c r="N184" s="2">
        <f t="shared" si="40"/>
        <v>0</v>
      </c>
      <c r="O184" s="2">
        <f t="shared" si="41"/>
        <v>0</v>
      </c>
      <c r="P184" s="2">
        <f t="shared" si="42"/>
        <v>0</v>
      </c>
      <c r="Q184" s="11">
        <f t="shared" si="43"/>
        <v>0</v>
      </c>
      <c r="R184" s="2">
        <f t="shared" si="44"/>
        <v>0</v>
      </c>
      <c r="S184" s="2">
        <f t="shared" si="45"/>
        <v>0</v>
      </c>
      <c r="T184" s="130" t="str">
        <f>'Data Input'!$B$10 &amp; FIXED('Data Input'!$B$11*S184)</f>
        <v>$0.00</v>
      </c>
    </row>
    <row r="185" spans="1:20" x14ac:dyDescent="0.25">
      <c r="A185" s="5">
        <v>183</v>
      </c>
      <c r="B185" s="7">
        <f t="shared" si="34"/>
        <v>44723</v>
      </c>
      <c r="D185" s="39">
        <f t="shared" si="35"/>
        <v>0</v>
      </c>
      <c r="E185" s="43">
        <f t="shared" si="36"/>
        <v>0</v>
      </c>
      <c r="F185" s="45">
        <f t="shared" si="37"/>
        <v>0</v>
      </c>
      <c r="J185" s="43">
        <f t="shared" si="38"/>
        <v>0</v>
      </c>
      <c r="M185" s="58">
        <f t="shared" si="39"/>
        <v>0</v>
      </c>
      <c r="N185" s="2">
        <f t="shared" si="40"/>
        <v>0</v>
      </c>
      <c r="O185" s="2">
        <f t="shared" si="41"/>
        <v>0</v>
      </c>
      <c r="P185" s="2">
        <f t="shared" si="42"/>
        <v>0</v>
      </c>
      <c r="Q185" s="11">
        <f t="shared" si="43"/>
        <v>0</v>
      </c>
      <c r="R185" s="2">
        <f t="shared" si="44"/>
        <v>0</v>
      </c>
      <c r="S185" s="2">
        <f t="shared" si="45"/>
        <v>0</v>
      </c>
      <c r="T185" s="130" t="str">
        <f>'Data Input'!$B$10 &amp; FIXED('Data Input'!$B$11*S185)</f>
        <v>$0.00</v>
      </c>
    </row>
    <row r="186" spans="1:20" x14ac:dyDescent="0.25">
      <c r="A186" s="5">
        <v>184</v>
      </c>
      <c r="B186" s="7">
        <f t="shared" si="34"/>
        <v>44724</v>
      </c>
      <c r="D186" s="39">
        <f t="shared" si="35"/>
        <v>0</v>
      </c>
      <c r="E186" s="43">
        <f t="shared" si="36"/>
        <v>0</v>
      </c>
      <c r="F186" s="45">
        <f t="shared" si="37"/>
        <v>0</v>
      </c>
      <c r="J186" s="43">
        <f t="shared" si="38"/>
        <v>0</v>
      </c>
      <c r="M186" s="58">
        <f t="shared" si="39"/>
        <v>0</v>
      </c>
      <c r="N186" s="2">
        <f t="shared" si="40"/>
        <v>0</v>
      </c>
      <c r="O186" s="2">
        <f t="shared" si="41"/>
        <v>0</v>
      </c>
      <c r="P186" s="2">
        <f t="shared" si="42"/>
        <v>0</v>
      </c>
      <c r="Q186" s="11">
        <f t="shared" si="43"/>
        <v>0</v>
      </c>
      <c r="R186" s="2">
        <f t="shared" si="44"/>
        <v>0</v>
      </c>
      <c r="S186" s="2">
        <f t="shared" si="45"/>
        <v>0</v>
      </c>
      <c r="T186" s="130" t="str">
        <f>'Data Input'!$B$10 &amp; FIXED('Data Input'!$B$11*S186)</f>
        <v>$0.00</v>
      </c>
    </row>
    <row r="187" spans="1:20" x14ac:dyDescent="0.25">
      <c r="A187" s="5">
        <v>185</v>
      </c>
      <c r="B187" s="7">
        <f t="shared" si="34"/>
        <v>44725</v>
      </c>
      <c r="D187" s="39">
        <f t="shared" si="35"/>
        <v>0</v>
      </c>
      <c r="E187" s="43">
        <f t="shared" si="36"/>
        <v>0</v>
      </c>
      <c r="F187" s="45">
        <f t="shared" si="37"/>
        <v>0</v>
      </c>
      <c r="J187" s="43">
        <f t="shared" si="38"/>
        <v>0</v>
      </c>
      <c r="M187" s="58">
        <f t="shared" si="39"/>
        <v>0</v>
      </c>
      <c r="N187" s="2">
        <f t="shared" si="40"/>
        <v>0</v>
      </c>
      <c r="O187" s="2">
        <f t="shared" si="41"/>
        <v>0</v>
      </c>
      <c r="P187" s="2">
        <f t="shared" si="42"/>
        <v>0</v>
      </c>
      <c r="Q187" s="11">
        <f t="shared" si="43"/>
        <v>0</v>
      </c>
      <c r="R187" s="2">
        <f t="shared" si="44"/>
        <v>0</v>
      </c>
      <c r="S187" s="2">
        <f t="shared" si="45"/>
        <v>0</v>
      </c>
      <c r="T187" s="130" t="str">
        <f>'Data Input'!$B$10 &amp; FIXED('Data Input'!$B$11*S187)</f>
        <v>$0.00</v>
      </c>
    </row>
    <row r="188" spans="1:20" x14ac:dyDescent="0.25">
      <c r="A188" s="5">
        <v>186</v>
      </c>
      <c r="B188" s="7">
        <f t="shared" si="34"/>
        <v>44726</v>
      </c>
      <c r="D188" s="39">
        <f t="shared" si="35"/>
        <v>0</v>
      </c>
      <c r="E188" s="43">
        <f t="shared" si="36"/>
        <v>0</v>
      </c>
      <c r="F188" s="45">
        <f t="shared" si="37"/>
        <v>0</v>
      </c>
      <c r="J188" s="43">
        <f t="shared" si="38"/>
        <v>0</v>
      </c>
      <c r="M188" s="58">
        <f t="shared" si="39"/>
        <v>0</v>
      </c>
      <c r="N188" s="2">
        <f t="shared" si="40"/>
        <v>0</v>
      </c>
      <c r="O188" s="2">
        <f t="shared" si="41"/>
        <v>0</v>
      </c>
      <c r="P188" s="2">
        <f t="shared" si="42"/>
        <v>0</v>
      </c>
      <c r="Q188" s="11">
        <f t="shared" si="43"/>
        <v>0</v>
      </c>
      <c r="R188" s="2">
        <f t="shared" si="44"/>
        <v>0</v>
      </c>
      <c r="S188" s="2">
        <f t="shared" si="45"/>
        <v>0</v>
      </c>
      <c r="T188" s="130" t="str">
        <f>'Data Input'!$B$10 &amp; FIXED('Data Input'!$B$11*S188)</f>
        <v>$0.00</v>
      </c>
    </row>
    <row r="189" spans="1:20" x14ac:dyDescent="0.25">
      <c r="A189" s="5">
        <v>187</v>
      </c>
      <c r="B189" s="7">
        <f t="shared" si="34"/>
        <v>44727</v>
      </c>
      <c r="D189" s="39">
        <f t="shared" si="35"/>
        <v>0</v>
      </c>
      <c r="E189" s="43">
        <f t="shared" si="36"/>
        <v>0</v>
      </c>
      <c r="F189" s="45">
        <f t="shared" si="37"/>
        <v>0</v>
      </c>
      <c r="J189" s="43">
        <f t="shared" si="38"/>
        <v>0</v>
      </c>
      <c r="M189" s="58">
        <f t="shared" si="39"/>
        <v>0</v>
      </c>
      <c r="N189" s="2">
        <f t="shared" si="40"/>
        <v>0</v>
      </c>
      <c r="O189" s="2">
        <f t="shared" si="41"/>
        <v>0</v>
      </c>
      <c r="P189" s="2">
        <f t="shared" si="42"/>
        <v>0</v>
      </c>
      <c r="Q189" s="11">
        <f t="shared" si="43"/>
        <v>0</v>
      </c>
      <c r="R189" s="2">
        <f t="shared" si="44"/>
        <v>0</v>
      </c>
      <c r="S189" s="2">
        <f t="shared" si="45"/>
        <v>0</v>
      </c>
      <c r="T189" s="130" t="str">
        <f>'Data Input'!$B$10 &amp; FIXED('Data Input'!$B$11*S189)</f>
        <v>$0.00</v>
      </c>
    </row>
    <row r="190" spans="1:20" x14ac:dyDescent="0.25">
      <c r="A190" s="5">
        <v>188</v>
      </c>
      <c r="B190" s="7">
        <f t="shared" si="34"/>
        <v>44728</v>
      </c>
      <c r="D190" s="39">
        <f t="shared" si="35"/>
        <v>0</v>
      </c>
      <c r="E190" s="43">
        <f t="shared" si="36"/>
        <v>0</v>
      </c>
      <c r="F190" s="45">
        <f t="shared" si="37"/>
        <v>0</v>
      </c>
      <c r="J190" s="43">
        <f t="shared" si="38"/>
        <v>0</v>
      </c>
      <c r="M190" s="58">
        <f t="shared" si="39"/>
        <v>0</v>
      </c>
      <c r="N190" s="2">
        <f t="shared" si="40"/>
        <v>0</v>
      </c>
      <c r="O190" s="2">
        <f t="shared" si="41"/>
        <v>0</v>
      </c>
      <c r="P190" s="2">
        <f t="shared" si="42"/>
        <v>0</v>
      </c>
      <c r="Q190" s="11">
        <f t="shared" si="43"/>
        <v>0</v>
      </c>
      <c r="R190" s="2">
        <f t="shared" si="44"/>
        <v>0</v>
      </c>
      <c r="S190" s="2">
        <f t="shared" si="45"/>
        <v>0</v>
      </c>
      <c r="T190" s="130" t="str">
        <f>'Data Input'!$B$10 &amp; FIXED('Data Input'!$B$11*S190)</f>
        <v>$0.00</v>
      </c>
    </row>
    <row r="191" spans="1:20" x14ac:dyDescent="0.25">
      <c r="A191" s="5">
        <v>189</v>
      </c>
      <c r="B191" s="7">
        <f t="shared" si="34"/>
        <v>44729</v>
      </c>
      <c r="D191" s="39">
        <f t="shared" si="35"/>
        <v>0</v>
      </c>
      <c r="E191" s="43">
        <f t="shared" si="36"/>
        <v>0</v>
      </c>
      <c r="F191" s="45">
        <f t="shared" si="37"/>
        <v>0</v>
      </c>
      <c r="J191" s="43">
        <f t="shared" si="38"/>
        <v>0</v>
      </c>
      <c r="M191" s="58">
        <f t="shared" si="39"/>
        <v>0</v>
      </c>
      <c r="N191" s="2">
        <f t="shared" si="40"/>
        <v>0</v>
      </c>
      <c r="O191" s="2">
        <f t="shared" si="41"/>
        <v>0</v>
      </c>
      <c r="P191" s="2">
        <f t="shared" si="42"/>
        <v>0</v>
      </c>
      <c r="Q191" s="11">
        <f t="shared" si="43"/>
        <v>0</v>
      </c>
      <c r="R191" s="2">
        <f t="shared" si="44"/>
        <v>0</v>
      </c>
      <c r="S191" s="2">
        <f t="shared" si="45"/>
        <v>0</v>
      </c>
      <c r="T191" s="130" t="str">
        <f>'Data Input'!$B$10 &amp; FIXED('Data Input'!$B$11*S191)</f>
        <v>$0.00</v>
      </c>
    </row>
    <row r="192" spans="1:20" x14ac:dyDescent="0.25">
      <c r="A192" s="5">
        <v>190</v>
      </c>
      <c r="B192" s="7">
        <f t="shared" si="34"/>
        <v>44730</v>
      </c>
      <c r="D192" s="39">
        <f t="shared" si="35"/>
        <v>0</v>
      </c>
      <c r="E192" s="43">
        <f t="shared" si="36"/>
        <v>0</v>
      </c>
      <c r="F192" s="45">
        <f t="shared" si="37"/>
        <v>0</v>
      </c>
      <c r="J192" s="43">
        <f t="shared" si="38"/>
        <v>0</v>
      </c>
      <c r="M192" s="58">
        <f t="shared" si="39"/>
        <v>0</v>
      </c>
      <c r="N192" s="2">
        <f t="shared" si="40"/>
        <v>0</v>
      </c>
      <c r="O192" s="2">
        <f t="shared" si="41"/>
        <v>0</v>
      </c>
      <c r="P192" s="2">
        <f t="shared" si="42"/>
        <v>0</v>
      </c>
      <c r="Q192" s="11">
        <f t="shared" si="43"/>
        <v>0</v>
      </c>
      <c r="R192" s="2">
        <f t="shared" si="44"/>
        <v>0</v>
      </c>
      <c r="S192" s="2">
        <f t="shared" si="45"/>
        <v>0</v>
      </c>
      <c r="T192" s="130" t="str">
        <f>'Data Input'!$B$10 &amp; FIXED('Data Input'!$B$11*S192)</f>
        <v>$0.00</v>
      </c>
    </row>
    <row r="193" spans="1:20" x14ac:dyDescent="0.25">
      <c r="A193" s="5">
        <v>191</v>
      </c>
      <c r="B193" s="7">
        <f t="shared" si="34"/>
        <v>44731</v>
      </c>
      <c r="D193" s="39">
        <f t="shared" si="35"/>
        <v>0</v>
      </c>
      <c r="E193" s="43">
        <f t="shared" si="36"/>
        <v>0</v>
      </c>
      <c r="F193" s="45">
        <f t="shared" si="37"/>
        <v>0</v>
      </c>
      <c r="J193" s="43">
        <f t="shared" si="38"/>
        <v>0</v>
      </c>
      <c r="M193" s="58">
        <f t="shared" si="39"/>
        <v>0</v>
      </c>
      <c r="N193" s="2">
        <f t="shared" si="40"/>
        <v>0</v>
      </c>
      <c r="O193" s="2">
        <f t="shared" si="41"/>
        <v>0</v>
      </c>
      <c r="P193" s="2">
        <f t="shared" si="42"/>
        <v>0</v>
      </c>
      <c r="Q193" s="11">
        <f t="shared" si="43"/>
        <v>0</v>
      </c>
      <c r="R193" s="2">
        <f t="shared" si="44"/>
        <v>0</v>
      </c>
      <c r="S193" s="2">
        <f t="shared" si="45"/>
        <v>0</v>
      </c>
      <c r="T193" s="130" t="str">
        <f>'Data Input'!$B$10 &amp; FIXED('Data Input'!$B$11*S193)</f>
        <v>$0.00</v>
      </c>
    </row>
    <row r="194" spans="1:20" x14ac:dyDescent="0.25">
      <c r="A194" s="5">
        <v>192</v>
      </c>
      <c r="B194" s="7">
        <f t="shared" si="34"/>
        <v>44732</v>
      </c>
      <c r="D194" s="39">
        <f t="shared" si="35"/>
        <v>0</v>
      </c>
      <c r="E194" s="43">
        <f t="shared" si="36"/>
        <v>0</v>
      </c>
      <c r="F194" s="45">
        <f t="shared" si="37"/>
        <v>0</v>
      </c>
      <c r="J194" s="43">
        <f t="shared" si="38"/>
        <v>0</v>
      </c>
      <c r="M194" s="58">
        <f t="shared" si="39"/>
        <v>0</v>
      </c>
      <c r="N194" s="2">
        <f t="shared" si="40"/>
        <v>0</v>
      </c>
      <c r="O194" s="2">
        <f t="shared" si="41"/>
        <v>0</v>
      </c>
      <c r="P194" s="2">
        <f t="shared" si="42"/>
        <v>0</v>
      </c>
      <c r="Q194" s="11">
        <f t="shared" si="43"/>
        <v>0</v>
      </c>
      <c r="R194" s="2">
        <f t="shared" si="44"/>
        <v>0</v>
      </c>
      <c r="S194" s="2">
        <f t="shared" si="45"/>
        <v>0</v>
      </c>
      <c r="T194" s="130" t="str">
        <f>'Data Input'!$B$10 &amp; FIXED('Data Input'!$B$11*S194)</f>
        <v>$0.00</v>
      </c>
    </row>
    <row r="195" spans="1:20" x14ac:dyDescent="0.25">
      <c r="A195" s="5">
        <v>193</v>
      </c>
      <c r="B195" s="7">
        <f t="shared" si="34"/>
        <v>44733</v>
      </c>
      <c r="D195" s="39">
        <f t="shared" si="35"/>
        <v>0</v>
      </c>
      <c r="E195" s="43">
        <f t="shared" si="36"/>
        <v>0</v>
      </c>
      <c r="F195" s="45">
        <f t="shared" si="37"/>
        <v>0</v>
      </c>
      <c r="J195" s="43">
        <f t="shared" si="38"/>
        <v>0</v>
      </c>
      <c r="M195" s="58">
        <f t="shared" si="39"/>
        <v>0</v>
      </c>
      <c r="N195" s="2">
        <f t="shared" si="40"/>
        <v>0</v>
      </c>
      <c r="O195" s="2">
        <f t="shared" si="41"/>
        <v>0</v>
      </c>
      <c r="P195" s="2">
        <f t="shared" si="42"/>
        <v>0</v>
      </c>
      <c r="Q195" s="11">
        <f t="shared" si="43"/>
        <v>0</v>
      </c>
      <c r="R195" s="2">
        <f t="shared" si="44"/>
        <v>0</v>
      </c>
      <c r="S195" s="2">
        <f t="shared" si="45"/>
        <v>0</v>
      </c>
      <c r="T195" s="130" t="str">
        <f>'Data Input'!$B$10 &amp; FIXED('Data Input'!$B$11*S195)</f>
        <v>$0.00</v>
      </c>
    </row>
    <row r="196" spans="1:20" x14ac:dyDescent="0.25">
      <c r="A196" s="5">
        <v>194</v>
      </c>
      <c r="B196" s="7">
        <f t="shared" si="34"/>
        <v>44734</v>
      </c>
      <c r="D196" s="39">
        <f t="shared" si="35"/>
        <v>0</v>
      </c>
      <c r="E196" s="43">
        <f t="shared" si="36"/>
        <v>0</v>
      </c>
      <c r="F196" s="45">
        <f t="shared" si="37"/>
        <v>0</v>
      </c>
      <c r="J196" s="43">
        <f t="shared" si="38"/>
        <v>0</v>
      </c>
      <c r="M196" s="58">
        <f t="shared" si="39"/>
        <v>0</v>
      </c>
      <c r="N196" s="2">
        <f t="shared" si="40"/>
        <v>0</v>
      </c>
      <c r="O196" s="2">
        <f t="shared" si="41"/>
        <v>0</v>
      </c>
      <c r="P196" s="2">
        <f t="shared" si="42"/>
        <v>0</v>
      </c>
      <c r="Q196" s="11">
        <f t="shared" si="43"/>
        <v>0</v>
      </c>
      <c r="R196" s="2">
        <f t="shared" si="44"/>
        <v>0</v>
      </c>
      <c r="S196" s="2">
        <f t="shared" si="45"/>
        <v>0</v>
      </c>
      <c r="T196" s="130" t="str">
        <f>'Data Input'!$B$10 &amp; FIXED('Data Input'!$B$11*S196)</f>
        <v>$0.00</v>
      </c>
    </row>
    <row r="197" spans="1:20" x14ac:dyDescent="0.25">
      <c r="A197" s="5">
        <v>195</v>
      </c>
      <c r="B197" s="7">
        <f t="shared" si="34"/>
        <v>44735</v>
      </c>
      <c r="D197" s="39">
        <f t="shared" si="35"/>
        <v>0</v>
      </c>
      <c r="E197" s="43">
        <f t="shared" si="36"/>
        <v>0</v>
      </c>
      <c r="F197" s="45">
        <f t="shared" si="37"/>
        <v>0</v>
      </c>
      <c r="J197" s="43">
        <f t="shared" si="38"/>
        <v>0</v>
      </c>
      <c r="M197" s="58">
        <f t="shared" si="39"/>
        <v>0</v>
      </c>
      <c r="N197" s="2">
        <f t="shared" si="40"/>
        <v>0</v>
      </c>
      <c r="O197" s="2">
        <f t="shared" si="41"/>
        <v>0</v>
      </c>
      <c r="P197" s="2">
        <f t="shared" si="42"/>
        <v>0</v>
      </c>
      <c r="Q197" s="11">
        <f t="shared" si="43"/>
        <v>0</v>
      </c>
      <c r="R197" s="2">
        <f t="shared" si="44"/>
        <v>0</v>
      </c>
      <c r="S197" s="2">
        <f t="shared" si="45"/>
        <v>0</v>
      </c>
      <c r="T197" s="130" t="str">
        <f>'Data Input'!$B$10 &amp; FIXED('Data Input'!$B$11*S197)</f>
        <v>$0.00</v>
      </c>
    </row>
    <row r="198" spans="1:20" x14ac:dyDescent="0.25">
      <c r="A198" s="5">
        <v>196</v>
      </c>
      <c r="B198" s="7">
        <f t="shared" ref="B198:B261" si="46">B197+1</f>
        <v>44736</v>
      </c>
      <c r="D198" s="39">
        <f t="shared" si="35"/>
        <v>0</v>
      </c>
      <c r="E198" s="43">
        <f t="shared" si="36"/>
        <v>0</v>
      </c>
      <c r="F198" s="45">
        <f t="shared" si="37"/>
        <v>0</v>
      </c>
      <c r="J198" s="43">
        <f t="shared" si="38"/>
        <v>0</v>
      </c>
      <c r="M198" s="58">
        <f t="shared" si="39"/>
        <v>0</v>
      </c>
      <c r="N198" s="2">
        <f t="shared" si="40"/>
        <v>0</v>
      </c>
      <c r="O198" s="2">
        <f t="shared" si="41"/>
        <v>0</v>
      </c>
      <c r="P198" s="2">
        <f t="shared" si="42"/>
        <v>0</v>
      </c>
      <c r="Q198" s="11">
        <f t="shared" si="43"/>
        <v>0</v>
      </c>
      <c r="R198" s="2">
        <f t="shared" si="44"/>
        <v>0</v>
      </c>
      <c r="S198" s="2">
        <f t="shared" si="45"/>
        <v>0</v>
      </c>
      <c r="T198" s="130" t="str">
        <f>'Data Input'!$B$10 &amp; FIXED('Data Input'!$B$11*S198)</f>
        <v>$0.00</v>
      </c>
    </row>
    <row r="199" spans="1:20" x14ac:dyDescent="0.25">
      <c r="A199" s="5">
        <v>197</v>
      </c>
      <c r="B199" s="7">
        <f t="shared" si="46"/>
        <v>44737</v>
      </c>
      <c r="D199" s="39">
        <f t="shared" si="35"/>
        <v>0</v>
      </c>
      <c r="E199" s="43">
        <f t="shared" si="36"/>
        <v>0</v>
      </c>
      <c r="F199" s="45">
        <f t="shared" si="37"/>
        <v>0</v>
      </c>
      <c r="J199" s="43">
        <f t="shared" si="38"/>
        <v>0</v>
      </c>
      <c r="M199" s="58">
        <f t="shared" si="39"/>
        <v>0</v>
      </c>
      <c r="N199" s="2">
        <f t="shared" si="40"/>
        <v>0</v>
      </c>
      <c r="O199" s="2">
        <f t="shared" si="41"/>
        <v>0</v>
      </c>
      <c r="P199" s="2">
        <f t="shared" si="42"/>
        <v>0</v>
      </c>
      <c r="Q199" s="11">
        <f t="shared" si="43"/>
        <v>0</v>
      </c>
      <c r="R199" s="2">
        <f t="shared" si="44"/>
        <v>0</v>
      </c>
      <c r="S199" s="2">
        <f t="shared" si="45"/>
        <v>0</v>
      </c>
      <c r="T199" s="130" t="str">
        <f>'Data Input'!$B$10 &amp; FIXED('Data Input'!$B$11*S199)</f>
        <v>$0.00</v>
      </c>
    </row>
    <row r="200" spans="1:20" x14ac:dyDescent="0.25">
      <c r="A200" s="5">
        <v>198</v>
      </c>
      <c r="B200" s="7">
        <f t="shared" si="46"/>
        <v>44738</v>
      </c>
      <c r="D200" s="39">
        <f t="shared" si="35"/>
        <v>0</v>
      </c>
      <c r="E200" s="43">
        <f t="shared" si="36"/>
        <v>0</v>
      </c>
      <c r="F200" s="45">
        <f t="shared" si="37"/>
        <v>0</v>
      </c>
      <c r="J200" s="43">
        <f t="shared" si="38"/>
        <v>0</v>
      </c>
      <c r="M200" s="58">
        <f t="shared" si="39"/>
        <v>0</v>
      </c>
      <c r="N200" s="2">
        <f t="shared" si="40"/>
        <v>0</v>
      </c>
      <c r="O200" s="2">
        <f t="shared" si="41"/>
        <v>0</v>
      </c>
      <c r="P200" s="2">
        <f t="shared" si="42"/>
        <v>0</v>
      </c>
      <c r="Q200" s="11">
        <f t="shared" si="43"/>
        <v>0</v>
      </c>
      <c r="R200" s="2">
        <f t="shared" si="44"/>
        <v>0</v>
      </c>
      <c r="S200" s="2">
        <f t="shared" si="45"/>
        <v>0</v>
      </c>
      <c r="T200" s="130" t="str">
        <f>'Data Input'!$B$10 &amp; FIXED('Data Input'!$B$11*S200)</f>
        <v>$0.00</v>
      </c>
    </row>
    <row r="201" spans="1:20" x14ac:dyDescent="0.25">
      <c r="A201" s="5">
        <v>199</v>
      </c>
      <c r="B201" s="7">
        <f t="shared" si="46"/>
        <v>44739</v>
      </c>
      <c r="D201" s="39">
        <f t="shared" si="35"/>
        <v>0</v>
      </c>
      <c r="E201" s="43">
        <f t="shared" si="36"/>
        <v>0</v>
      </c>
      <c r="F201" s="45">
        <f t="shared" si="37"/>
        <v>0</v>
      </c>
      <c r="J201" s="43">
        <f t="shared" si="38"/>
        <v>0</v>
      </c>
      <c r="M201" s="58">
        <f t="shared" si="39"/>
        <v>0</v>
      </c>
      <c r="N201" s="2">
        <f t="shared" si="40"/>
        <v>0</v>
      </c>
      <c r="O201" s="2">
        <f t="shared" si="41"/>
        <v>0</v>
      </c>
      <c r="P201" s="2">
        <f t="shared" si="42"/>
        <v>0</v>
      </c>
      <c r="Q201" s="11">
        <f t="shared" si="43"/>
        <v>0</v>
      </c>
      <c r="R201" s="2">
        <f t="shared" si="44"/>
        <v>0</v>
      </c>
      <c r="S201" s="2">
        <f t="shared" si="45"/>
        <v>0</v>
      </c>
      <c r="T201" s="130" t="str">
        <f>'Data Input'!$B$10 &amp; FIXED('Data Input'!$B$11*S201)</f>
        <v>$0.00</v>
      </c>
    </row>
    <row r="202" spans="1:20" x14ac:dyDescent="0.25">
      <c r="A202" s="5">
        <v>200</v>
      </c>
      <c r="B202" s="7">
        <f t="shared" si="46"/>
        <v>44740</v>
      </c>
      <c r="D202" s="39">
        <f t="shared" ref="D202:D265" si="47">IF(ISBLANK(C202),D201+(G201*0.95)+(K201*0.95)+(I201*0.95),C202)</f>
        <v>0</v>
      </c>
      <c r="E202" s="43">
        <f t="shared" ref="E202:E265" si="48">D202*0.01</f>
        <v>0</v>
      </c>
      <c r="F202" s="45">
        <f t="shared" ref="F202:F265" si="49">SUM(E196:E202)</f>
        <v>0</v>
      </c>
      <c r="J202" s="43">
        <f t="shared" ref="J202:J265" si="50">IF(OR(ISBLANK(C202),ISBLANK(C201)),0,(C202-C201)+(G201*0.95)+(I201*0.9))</f>
        <v>0</v>
      </c>
      <c r="M202" s="58">
        <f t="shared" ref="M202:M265" si="51">D202</f>
        <v>0</v>
      </c>
      <c r="N202" s="2">
        <f t="shared" ref="N202:N265" si="52">D202</f>
        <v>0</v>
      </c>
      <c r="O202" s="2">
        <f t="shared" ref="O202:O265" si="53">O201+G202+H202</f>
        <v>0</v>
      </c>
      <c r="P202" s="2">
        <f t="shared" ref="P202:P265" si="54">P201+J202</f>
        <v>0</v>
      </c>
      <c r="Q202" s="11">
        <f t="shared" ref="Q202:Q265" si="55">D202*3.65</f>
        <v>0</v>
      </c>
      <c r="R202" s="2">
        <f t="shared" ref="R202:R265" si="56">Q202-O202</f>
        <v>0</v>
      </c>
      <c r="S202" s="2">
        <f t="shared" ref="S202:S265" si="57">R202*0.81</f>
        <v>0</v>
      </c>
      <c r="T202" s="130" t="str">
        <f>'Data Input'!$B$10 &amp; FIXED('Data Input'!$B$11*S202)</f>
        <v>$0.00</v>
      </c>
    </row>
    <row r="203" spans="1:20" x14ac:dyDescent="0.25">
      <c r="A203" s="5">
        <v>201</v>
      </c>
      <c r="B203" s="7">
        <f t="shared" si="46"/>
        <v>44741</v>
      </c>
      <c r="D203" s="39">
        <f t="shared" si="47"/>
        <v>0</v>
      </c>
      <c r="E203" s="43">
        <f t="shared" si="48"/>
        <v>0</v>
      </c>
      <c r="F203" s="45">
        <f t="shared" si="49"/>
        <v>0</v>
      </c>
      <c r="J203" s="43">
        <f t="shared" si="50"/>
        <v>0</v>
      </c>
      <c r="M203" s="58">
        <f t="shared" si="51"/>
        <v>0</v>
      </c>
      <c r="N203" s="2">
        <f t="shared" si="52"/>
        <v>0</v>
      </c>
      <c r="O203" s="2">
        <f t="shared" si="53"/>
        <v>0</v>
      </c>
      <c r="P203" s="2">
        <f t="shared" si="54"/>
        <v>0</v>
      </c>
      <c r="Q203" s="11">
        <f t="shared" si="55"/>
        <v>0</v>
      </c>
      <c r="R203" s="2">
        <f t="shared" si="56"/>
        <v>0</v>
      </c>
      <c r="S203" s="2">
        <f t="shared" si="57"/>
        <v>0</v>
      </c>
      <c r="T203" s="130" t="str">
        <f>'Data Input'!$B$10 &amp; FIXED('Data Input'!$B$11*S203)</f>
        <v>$0.00</v>
      </c>
    </row>
    <row r="204" spans="1:20" x14ac:dyDescent="0.25">
      <c r="A204" s="5">
        <v>202</v>
      </c>
      <c r="B204" s="7">
        <f t="shared" si="46"/>
        <v>44742</v>
      </c>
      <c r="D204" s="39">
        <f t="shared" si="47"/>
        <v>0</v>
      </c>
      <c r="E204" s="43">
        <f t="shared" si="48"/>
        <v>0</v>
      </c>
      <c r="F204" s="45">
        <f t="shared" si="49"/>
        <v>0</v>
      </c>
      <c r="J204" s="43">
        <f t="shared" si="50"/>
        <v>0</v>
      </c>
      <c r="M204" s="58">
        <f t="shared" si="51"/>
        <v>0</v>
      </c>
      <c r="N204" s="2">
        <f t="shared" si="52"/>
        <v>0</v>
      </c>
      <c r="O204" s="2">
        <f t="shared" si="53"/>
        <v>0</v>
      </c>
      <c r="P204" s="2">
        <f t="shared" si="54"/>
        <v>0</v>
      </c>
      <c r="Q204" s="11">
        <f t="shared" si="55"/>
        <v>0</v>
      </c>
      <c r="R204" s="2">
        <f t="shared" si="56"/>
        <v>0</v>
      </c>
      <c r="S204" s="2">
        <f t="shared" si="57"/>
        <v>0</v>
      </c>
      <c r="T204" s="130" t="str">
        <f>'Data Input'!$B$10 &amp; FIXED('Data Input'!$B$11*S204)</f>
        <v>$0.00</v>
      </c>
    </row>
    <row r="205" spans="1:20" x14ac:dyDescent="0.25">
      <c r="A205" s="5">
        <v>203</v>
      </c>
      <c r="B205" s="7">
        <f t="shared" si="46"/>
        <v>44743</v>
      </c>
      <c r="D205" s="39">
        <f t="shared" si="47"/>
        <v>0</v>
      </c>
      <c r="E205" s="43">
        <f t="shared" si="48"/>
        <v>0</v>
      </c>
      <c r="F205" s="45">
        <f t="shared" si="49"/>
        <v>0</v>
      </c>
      <c r="J205" s="43">
        <f t="shared" si="50"/>
        <v>0</v>
      </c>
      <c r="M205" s="58">
        <f t="shared" si="51"/>
        <v>0</v>
      </c>
      <c r="N205" s="2">
        <f t="shared" si="52"/>
        <v>0</v>
      </c>
      <c r="O205" s="2">
        <f t="shared" si="53"/>
        <v>0</v>
      </c>
      <c r="P205" s="2">
        <f t="shared" si="54"/>
        <v>0</v>
      </c>
      <c r="Q205" s="11">
        <f t="shared" si="55"/>
        <v>0</v>
      </c>
      <c r="R205" s="2">
        <f t="shared" si="56"/>
        <v>0</v>
      </c>
      <c r="S205" s="2">
        <f t="shared" si="57"/>
        <v>0</v>
      </c>
      <c r="T205" s="130" t="str">
        <f>'Data Input'!$B$10 &amp; FIXED('Data Input'!$B$11*S205)</f>
        <v>$0.00</v>
      </c>
    </row>
    <row r="206" spans="1:20" x14ac:dyDescent="0.25">
      <c r="A206" s="5">
        <v>204</v>
      </c>
      <c r="B206" s="7">
        <f t="shared" si="46"/>
        <v>44744</v>
      </c>
      <c r="D206" s="39">
        <f t="shared" si="47"/>
        <v>0</v>
      </c>
      <c r="E206" s="43">
        <f t="shared" si="48"/>
        <v>0</v>
      </c>
      <c r="F206" s="45">
        <f t="shared" si="49"/>
        <v>0</v>
      </c>
      <c r="J206" s="43">
        <f t="shared" si="50"/>
        <v>0</v>
      </c>
      <c r="M206" s="58">
        <f t="shared" si="51"/>
        <v>0</v>
      </c>
      <c r="N206" s="2">
        <f t="shared" si="52"/>
        <v>0</v>
      </c>
      <c r="O206" s="2">
        <f t="shared" si="53"/>
        <v>0</v>
      </c>
      <c r="P206" s="2">
        <f t="shared" si="54"/>
        <v>0</v>
      </c>
      <c r="Q206" s="11">
        <f t="shared" si="55"/>
        <v>0</v>
      </c>
      <c r="R206" s="2">
        <f t="shared" si="56"/>
        <v>0</v>
      </c>
      <c r="S206" s="2">
        <f t="shared" si="57"/>
        <v>0</v>
      </c>
      <c r="T206" s="130" t="str">
        <f>'Data Input'!$B$10 &amp; FIXED('Data Input'!$B$11*S206)</f>
        <v>$0.00</v>
      </c>
    </row>
    <row r="207" spans="1:20" x14ac:dyDescent="0.25">
      <c r="A207" s="5">
        <v>205</v>
      </c>
      <c r="B207" s="7">
        <f t="shared" si="46"/>
        <v>44745</v>
      </c>
      <c r="D207" s="39">
        <f t="shared" si="47"/>
        <v>0</v>
      </c>
      <c r="E207" s="43">
        <f t="shared" si="48"/>
        <v>0</v>
      </c>
      <c r="F207" s="45">
        <f t="shared" si="49"/>
        <v>0</v>
      </c>
      <c r="J207" s="43">
        <f t="shared" si="50"/>
        <v>0</v>
      </c>
      <c r="M207" s="58">
        <f t="shared" si="51"/>
        <v>0</v>
      </c>
      <c r="N207" s="2">
        <f t="shared" si="52"/>
        <v>0</v>
      </c>
      <c r="O207" s="2">
        <f t="shared" si="53"/>
        <v>0</v>
      </c>
      <c r="P207" s="2">
        <f t="shared" si="54"/>
        <v>0</v>
      </c>
      <c r="Q207" s="11">
        <f t="shared" si="55"/>
        <v>0</v>
      </c>
      <c r="R207" s="2">
        <f t="shared" si="56"/>
        <v>0</v>
      </c>
      <c r="S207" s="2">
        <f t="shared" si="57"/>
        <v>0</v>
      </c>
      <c r="T207" s="130" t="str">
        <f>'Data Input'!$B$10 &amp; FIXED('Data Input'!$B$11*S207)</f>
        <v>$0.00</v>
      </c>
    </row>
    <row r="208" spans="1:20" x14ac:dyDescent="0.25">
      <c r="A208" s="5">
        <v>206</v>
      </c>
      <c r="B208" s="7">
        <f t="shared" si="46"/>
        <v>44746</v>
      </c>
      <c r="D208" s="39">
        <f t="shared" si="47"/>
        <v>0</v>
      </c>
      <c r="E208" s="43">
        <f t="shared" si="48"/>
        <v>0</v>
      </c>
      <c r="F208" s="45">
        <f t="shared" si="49"/>
        <v>0</v>
      </c>
      <c r="J208" s="43">
        <f t="shared" si="50"/>
        <v>0</v>
      </c>
      <c r="M208" s="58">
        <f t="shared" si="51"/>
        <v>0</v>
      </c>
      <c r="N208" s="2">
        <f t="shared" si="52"/>
        <v>0</v>
      </c>
      <c r="O208" s="2">
        <f t="shared" si="53"/>
        <v>0</v>
      </c>
      <c r="P208" s="2">
        <f t="shared" si="54"/>
        <v>0</v>
      </c>
      <c r="Q208" s="11">
        <f t="shared" si="55"/>
        <v>0</v>
      </c>
      <c r="R208" s="2">
        <f t="shared" si="56"/>
        <v>0</v>
      </c>
      <c r="S208" s="2">
        <f t="shared" si="57"/>
        <v>0</v>
      </c>
      <c r="T208" s="130" t="str">
        <f>'Data Input'!$B$10 &amp; FIXED('Data Input'!$B$11*S208)</f>
        <v>$0.00</v>
      </c>
    </row>
    <row r="209" spans="1:20" x14ac:dyDescent="0.25">
      <c r="A209" s="5">
        <v>207</v>
      </c>
      <c r="B209" s="7">
        <f t="shared" si="46"/>
        <v>44747</v>
      </c>
      <c r="D209" s="39">
        <f t="shared" si="47"/>
        <v>0</v>
      </c>
      <c r="E209" s="43">
        <f t="shared" si="48"/>
        <v>0</v>
      </c>
      <c r="F209" s="45">
        <f t="shared" si="49"/>
        <v>0</v>
      </c>
      <c r="J209" s="43">
        <f t="shared" si="50"/>
        <v>0</v>
      </c>
      <c r="M209" s="58">
        <f t="shared" si="51"/>
        <v>0</v>
      </c>
      <c r="N209" s="2">
        <f t="shared" si="52"/>
        <v>0</v>
      </c>
      <c r="O209" s="2">
        <f t="shared" si="53"/>
        <v>0</v>
      </c>
      <c r="P209" s="2">
        <f t="shared" si="54"/>
        <v>0</v>
      </c>
      <c r="Q209" s="11">
        <f t="shared" si="55"/>
        <v>0</v>
      </c>
      <c r="R209" s="2">
        <f t="shared" si="56"/>
        <v>0</v>
      </c>
      <c r="S209" s="2">
        <f t="shared" si="57"/>
        <v>0</v>
      </c>
      <c r="T209" s="130" t="str">
        <f>'Data Input'!$B$10 &amp; FIXED('Data Input'!$B$11*S209)</f>
        <v>$0.00</v>
      </c>
    </row>
    <row r="210" spans="1:20" x14ac:dyDescent="0.25">
      <c r="A210" s="5">
        <v>208</v>
      </c>
      <c r="B210" s="7">
        <f t="shared" si="46"/>
        <v>44748</v>
      </c>
      <c r="D210" s="39">
        <f t="shared" si="47"/>
        <v>0</v>
      </c>
      <c r="E210" s="43">
        <f t="shared" si="48"/>
        <v>0</v>
      </c>
      <c r="F210" s="45">
        <f t="shared" si="49"/>
        <v>0</v>
      </c>
      <c r="J210" s="43">
        <f t="shared" si="50"/>
        <v>0</v>
      </c>
      <c r="M210" s="58">
        <f t="shared" si="51"/>
        <v>0</v>
      </c>
      <c r="N210" s="2">
        <f t="shared" si="52"/>
        <v>0</v>
      </c>
      <c r="O210" s="2">
        <f t="shared" si="53"/>
        <v>0</v>
      </c>
      <c r="P210" s="2">
        <f t="shared" si="54"/>
        <v>0</v>
      </c>
      <c r="Q210" s="11">
        <f t="shared" si="55"/>
        <v>0</v>
      </c>
      <c r="R210" s="2">
        <f t="shared" si="56"/>
        <v>0</v>
      </c>
      <c r="S210" s="2">
        <f t="shared" si="57"/>
        <v>0</v>
      </c>
      <c r="T210" s="130" t="str">
        <f>'Data Input'!$B$10 &amp; FIXED('Data Input'!$B$11*S210)</f>
        <v>$0.00</v>
      </c>
    </row>
    <row r="211" spans="1:20" x14ac:dyDescent="0.25">
      <c r="A211" s="5">
        <v>209</v>
      </c>
      <c r="B211" s="7">
        <f t="shared" si="46"/>
        <v>44749</v>
      </c>
      <c r="D211" s="39">
        <f t="shared" si="47"/>
        <v>0</v>
      </c>
      <c r="E211" s="43">
        <f t="shared" si="48"/>
        <v>0</v>
      </c>
      <c r="F211" s="45">
        <f t="shared" si="49"/>
        <v>0</v>
      </c>
      <c r="J211" s="43">
        <f t="shared" si="50"/>
        <v>0</v>
      </c>
      <c r="M211" s="58">
        <f t="shared" si="51"/>
        <v>0</v>
      </c>
      <c r="N211" s="2">
        <f t="shared" si="52"/>
        <v>0</v>
      </c>
      <c r="O211" s="2">
        <f t="shared" si="53"/>
        <v>0</v>
      </c>
      <c r="P211" s="2">
        <f t="shared" si="54"/>
        <v>0</v>
      </c>
      <c r="Q211" s="11">
        <f t="shared" si="55"/>
        <v>0</v>
      </c>
      <c r="R211" s="2">
        <f t="shared" si="56"/>
        <v>0</v>
      </c>
      <c r="S211" s="2">
        <f t="shared" si="57"/>
        <v>0</v>
      </c>
      <c r="T211" s="130" t="str">
        <f>'Data Input'!$B$10 &amp; FIXED('Data Input'!$B$11*S211)</f>
        <v>$0.00</v>
      </c>
    </row>
    <row r="212" spans="1:20" x14ac:dyDescent="0.25">
      <c r="A212" s="5">
        <v>210</v>
      </c>
      <c r="B212" s="7">
        <f t="shared" si="46"/>
        <v>44750</v>
      </c>
      <c r="D212" s="39">
        <f t="shared" si="47"/>
        <v>0</v>
      </c>
      <c r="E212" s="43">
        <f t="shared" si="48"/>
        <v>0</v>
      </c>
      <c r="F212" s="45">
        <f t="shared" si="49"/>
        <v>0</v>
      </c>
      <c r="J212" s="43">
        <f t="shared" si="50"/>
        <v>0</v>
      </c>
      <c r="M212" s="58">
        <f t="shared" si="51"/>
        <v>0</v>
      </c>
      <c r="N212" s="2">
        <f t="shared" si="52"/>
        <v>0</v>
      </c>
      <c r="O212" s="2">
        <f t="shared" si="53"/>
        <v>0</v>
      </c>
      <c r="P212" s="2">
        <f t="shared" si="54"/>
        <v>0</v>
      </c>
      <c r="Q212" s="11">
        <f t="shared" si="55"/>
        <v>0</v>
      </c>
      <c r="R212" s="2">
        <f t="shared" si="56"/>
        <v>0</v>
      </c>
      <c r="S212" s="2">
        <f t="shared" si="57"/>
        <v>0</v>
      </c>
      <c r="T212" s="130" t="str">
        <f>'Data Input'!$B$10 &amp; FIXED('Data Input'!$B$11*S212)</f>
        <v>$0.00</v>
      </c>
    </row>
    <row r="213" spans="1:20" x14ac:dyDescent="0.25">
      <c r="A213" s="5">
        <v>211</v>
      </c>
      <c r="B213" s="7">
        <f t="shared" si="46"/>
        <v>44751</v>
      </c>
      <c r="D213" s="39">
        <f t="shared" si="47"/>
        <v>0</v>
      </c>
      <c r="E213" s="43">
        <f t="shared" si="48"/>
        <v>0</v>
      </c>
      <c r="F213" s="45">
        <f t="shared" si="49"/>
        <v>0</v>
      </c>
      <c r="J213" s="43">
        <f t="shared" si="50"/>
        <v>0</v>
      </c>
      <c r="M213" s="58">
        <f t="shared" si="51"/>
        <v>0</v>
      </c>
      <c r="N213" s="2">
        <f t="shared" si="52"/>
        <v>0</v>
      </c>
      <c r="O213" s="2">
        <f t="shared" si="53"/>
        <v>0</v>
      </c>
      <c r="P213" s="2">
        <f t="shared" si="54"/>
        <v>0</v>
      </c>
      <c r="Q213" s="11">
        <f t="shared" si="55"/>
        <v>0</v>
      </c>
      <c r="R213" s="2">
        <f t="shared" si="56"/>
        <v>0</v>
      </c>
      <c r="S213" s="2">
        <f t="shared" si="57"/>
        <v>0</v>
      </c>
      <c r="T213" s="130" t="str">
        <f>'Data Input'!$B$10 &amp; FIXED('Data Input'!$B$11*S213)</f>
        <v>$0.00</v>
      </c>
    </row>
    <row r="214" spans="1:20" x14ac:dyDescent="0.25">
      <c r="A214" s="5">
        <v>212</v>
      </c>
      <c r="B214" s="7">
        <f t="shared" si="46"/>
        <v>44752</v>
      </c>
      <c r="D214" s="39">
        <f t="shared" si="47"/>
        <v>0</v>
      </c>
      <c r="E214" s="43">
        <f t="shared" si="48"/>
        <v>0</v>
      </c>
      <c r="F214" s="45">
        <f t="shared" si="49"/>
        <v>0</v>
      </c>
      <c r="J214" s="43">
        <f t="shared" si="50"/>
        <v>0</v>
      </c>
      <c r="M214" s="58">
        <f t="shared" si="51"/>
        <v>0</v>
      </c>
      <c r="N214" s="2">
        <f t="shared" si="52"/>
        <v>0</v>
      </c>
      <c r="O214" s="2">
        <f t="shared" si="53"/>
        <v>0</v>
      </c>
      <c r="P214" s="2">
        <f t="shared" si="54"/>
        <v>0</v>
      </c>
      <c r="Q214" s="11">
        <f t="shared" si="55"/>
        <v>0</v>
      </c>
      <c r="R214" s="2">
        <f t="shared" si="56"/>
        <v>0</v>
      </c>
      <c r="S214" s="2">
        <f t="shared" si="57"/>
        <v>0</v>
      </c>
      <c r="T214" s="130" t="str">
        <f>'Data Input'!$B$10 &amp; FIXED('Data Input'!$B$11*S214)</f>
        <v>$0.00</v>
      </c>
    </row>
    <row r="215" spans="1:20" x14ac:dyDescent="0.25">
      <c r="A215" s="5">
        <v>213</v>
      </c>
      <c r="B215" s="7">
        <f t="shared" si="46"/>
        <v>44753</v>
      </c>
      <c r="D215" s="39">
        <f t="shared" si="47"/>
        <v>0</v>
      </c>
      <c r="E215" s="43">
        <f t="shared" si="48"/>
        <v>0</v>
      </c>
      <c r="F215" s="45">
        <f t="shared" si="49"/>
        <v>0</v>
      </c>
      <c r="J215" s="43">
        <f t="shared" si="50"/>
        <v>0</v>
      </c>
      <c r="M215" s="58">
        <f t="shared" si="51"/>
        <v>0</v>
      </c>
      <c r="N215" s="2">
        <f t="shared" si="52"/>
        <v>0</v>
      </c>
      <c r="O215" s="2">
        <f t="shared" si="53"/>
        <v>0</v>
      </c>
      <c r="P215" s="2">
        <f t="shared" si="54"/>
        <v>0</v>
      </c>
      <c r="Q215" s="11">
        <f t="shared" si="55"/>
        <v>0</v>
      </c>
      <c r="R215" s="2">
        <f t="shared" si="56"/>
        <v>0</v>
      </c>
      <c r="S215" s="2">
        <f t="shared" si="57"/>
        <v>0</v>
      </c>
      <c r="T215" s="130" t="str">
        <f>'Data Input'!$B$10 &amp; FIXED('Data Input'!$B$11*S215)</f>
        <v>$0.00</v>
      </c>
    </row>
    <row r="216" spans="1:20" x14ac:dyDescent="0.25">
      <c r="A216" s="5">
        <v>214</v>
      </c>
      <c r="B216" s="7">
        <f t="shared" si="46"/>
        <v>44754</v>
      </c>
      <c r="D216" s="39">
        <f t="shared" si="47"/>
        <v>0</v>
      </c>
      <c r="E216" s="43">
        <f t="shared" si="48"/>
        <v>0</v>
      </c>
      <c r="F216" s="45">
        <f t="shared" si="49"/>
        <v>0</v>
      </c>
      <c r="J216" s="43">
        <f t="shared" si="50"/>
        <v>0</v>
      </c>
      <c r="M216" s="58">
        <f t="shared" si="51"/>
        <v>0</v>
      </c>
      <c r="N216" s="2">
        <f t="shared" si="52"/>
        <v>0</v>
      </c>
      <c r="O216" s="2">
        <f t="shared" si="53"/>
        <v>0</v>
      </c>
      <c r="P216" s="2">
        <f t="shared" si="54"/>
        <v>0</v>
      </c>
      <c r="Q216" s="11">
        <f t="shared" si="55"/>
        <v>0</v>
      </c>
      <c r="R216" s="2">
        <f t="shared" si="56"/>
        <v>0</v>
      </c>
      <c r="S216" s="2">
        <f t="shared" si="57"/>
        <v>0</v>
      </c>
      <c r="T216" s="130" t="str">
        <f>'Data Input'!$B$10 &amp; FIXED('Data Input'!$B$11*S216)</f>
        <v>$0.00</v>
      </c>
    </row>
    <row r="217" spans="1:20" x14ac:dyDescent="0.25">
      <c r="A217" s="5">
        <v>215</v>
      </c>
      <c r="B217" s="7">
        <f t="shared" si="46"/>
        <v>44755</v>
      </c>
      <c r="D217" s="39">
        <f t="shared" si="47"/>
        <v>0</v>
      </c>
      <c r="E217" s="43">
        <f t="shared" si="48"/>
        <v>0</v>
      </c>
      <c r="F217" s="45">
        <f t="shared" si="49"/>
        <v>0</v>
      </c>
      <c r="J217" s="43">
        <f t="shared" si="50"/>
        <v>0</v>
      </c>
      <c r="M217" s="58">
        <f t="shared" si="51"/>
        <v>0</v>
      </c>
      <c r="N217" s="2">
        <f t="shared" si="52"/>
        <v>0</v>
      </c>
      <c r="O217" s="2">
        <f t="shared" si="53"/>
        <v>0</v>
      </c>
      <c r="P217" s="2">
        <f t="shared" si="54"/>
        <v>0</v>
      </c>
      <c r="Q217" s="11">
        <f t="shared" si="55"/>
        <v>0</v>
      </c>
      <c r="R217" s="2">
        <f t="shared" si="56"/>
        <v>0</v>
      </c>
      <c r="S217" s="2">
        <f t="shared" si="57"/>
        <v>0</v>
      </c>
      <c r="T217" s="130" t="str">
        <f>'Data Input'!$B$10 &amp; FIXED('Data Input'!$B$11*S217)</f>
        <v>$0.00</v>
      </c>
    </row>
    <row r="218" spans="1:20" x14ac:dyDescent="0.25">
      <c r="A218" s="5">
        <v>216</v>
      </c>
      <c r="B218" s="7">
        <f t="shared" si="46"/>
        <v>44756</v>
      </c>
      <c r="D218" s="39">
        <f t="shared" si="47"/>
        <v>0</v>
      </c>
      <c r="E218" s="43">
        <f t="shared" si="48"/>
        <v>0</v>
      </c>
      <c r="F218" s="45">
        <f t="shared" si="49"/>
        <v>0</v>
      </c>
      <c r="J218" s="43">
        <f t="shared" si="50"/>
        <v>0</v>
      </c>
      <c r="M218" s="58">
        <f t="shared" si="51"/>
        <v>0</v>
      </c>
      <c r="N218" s="2">
        <f t="shared" si="52"/>
        <v>0</v>
      </c>
      <c r="O218" s="2">
        <f t="shared" si="53"/>
        <v>0</v>
      </c>
      <c r="P218" s="2">
        <f t="shared" si="54"/>
        <v>0</v>
      </c>
      <c r="Q218" s="11">
        <f t="shared" si="55"/>
        <v>0</v>
      </c>
      <c r="R218" s="2">
        <f t="shared" si="56"/>
        <v>0</v>
      </c>
      <c r="S218" s="2">
        <f t="shared" si="57"/>
        <v>0</v>
      </c>
      <c r="T218" s="130" t="str">
        <f>'Data Input'!$B$10 &amp; FIXED('Data Input'!$B$11*S218)</f>
        <v>$0.00</v>
      </c>
    </row>
    <row r="219" spans="1:20" x14ac:dyDescent="0.25">
      <c r="A219" s="5">
        <v>217</v>
      </c>
      <c r="B219" s="7">
        <f t="shared" si="46"/>
        <v>44757</v>
      </c>
      <c r="D219" s="39">
        <f t="shared" si="47"/>
        <v>0</v>
      </c>
      <c r="E219" s="43">
        <f t="shared" si="48"/>
        <v>0</v>
      </c>
      <c r="F219" s="45">
        <f t="shared" si="49"/>
        <v>0</v>
      </c>
      <c r="J219" s="43">
        <f t="shared" si="50"/>
        <v>0</v>
      </c>
      <c r="M219" s="58">
        <f t="shared" si="51"/>
        <v>0</v>
      </c>
      <c r="N219" s="2">
        <f t="shared" si="52"/>
        <v>0</v>
      </c>
      <c r="O219" s="2">
        <f t="shared" si="53"/>
        <v>0</v>
      </c>
      <c r="P219" s="2">
        <f t="shared" si="54"/>
        <v>0</v>
      </c>
      <c r="Q219" s="11">
        <f t="shared" si="55"/>
        <v>0</v>
      </c>
      <c r="R219" s="2">
        <f t="shared" si="56"/>
        <v>0</v>
      </c>
      <c r="S219" s="2">
        <f t="shared" si="57"/>
        <v>0</v>
      </c>
      <c r="T219" s="130" t="str">
        <f>'Data Input'!$B$10 &amp; FIXED('Data Input'!$B$11*S219)</f>
        <v>$0.00</v>
      </c>
    </row>
    <row r="220" spans="1:20" x14ac:dyDescent="0.25">
      <c r="A220" s="5">
        <v>218</v>
      </c>
      <c r="B220" s="7">
        <f t="shared" si="46"/>
        <v>44758</v>
      </c>
      <c r="D220" s="39">
        <f t="shared" si="47"/>
        <v>0</v>
      </c>
      <c r="E220" s="43">
        <f t="shared" si="48"/>
        <v>0</v>
      </c>
      <c r="F220" s="45">
        <f t="shared" si="49"/>
        <v>0</v>
      </c>
      <c r="J220" s="43">
        <f t="shared" si="50"/>
        <v>0</v>
      </c>
      <c r="M220" s="58">
        <f t="shared" si="51"/>
        <v>0</v>
      </c>
      <c r="N220" s="2">
        <f t="shared" si="52"/>
        <v>0</v>
      </c>
      <c r="O220" s="2">
        <f t="shared" si="53"/>
        <v>0</v>
      </c>
      <c r="P220" s="2">
        <f t="shared" si="54"/>
        <v>0</v>
      </c>
      <c r="Q220" s="11">
        <f t="shared" si="55"/>
        <v>0</v>
      </c>
      <c r="R220" s="2">
        <f t="shared" si="56"/>
        <v>0</v>
      </c>
      <c r="S220" s="2">
        <f t="shared" si="57"/>
        <v>0</v>
      </c>
      <c r="T220" s="130" t="str">
        <f>'Data Input'!$B$10 &amp; FIXED('Data Input'!$B$11*S220)</f>
        <v>$0.00</v>
      </c>
    </row>
    <row r="221" spans="1:20" x14ac:dyDescent="0.25">
      <c r="A221" s="5">
        <v>219</v>
      </c>
      <c r="B221" s="7">
        <f t="shared" si="46"/>
        <v>44759</v>
      </c>
      <c r="D221" s="39">
        <f t="shared" si="47"/>
        <v>0</v>
      </c>
      <c r="E221" s="43">
        <f t="shared" si="48"/>
        <v>0</v>
      </c>
      <c r="F221" s="45">
        <f t="shared" si="49"/>
        <v>0</v>
      </c>
      <c r="J221" s="43">
        <f t="shared" si="50"/>
        <v>0</v>
      </c>
      <c r="M221" s="58">
        <f t="shared" si="51"/>
        <v>0</v>
      </c>
      <c r="N221" s="2">
        <f t="shared" si="52"/>
        <v>0</v>
      </c>
      <c r="O221" s="2">
        <f t="shared" si="53"/>
        <v>0</v>
      </c>
      <c r="P221" s="2">
        <f t="shared" si="54"/>
        <v>0</v>
      </c>
      <c r="Q221" s="11">
        <f t="shared" si="55"/>
        <v>0</v>
      </c>
      <c r="R221" s="2">
        <f t="shared" si="56"/>
        <v>0</v>
      </c>
      <c r="S221" s="2">
        <f t="shared" si="57"/>
        <v>0</v>
      </c>
      <c r="T221" s="130" t="str">
        <f>'Data Input'!$B$10 &amp; FIXED('Data Input'!$B$11*S221)</f>
        <v>$0.00</v>
      </c>
    </row>
    <row r="222" spans="1:20" x14ac:dyDescent="0.25">
      <c r="A222" s="5">
        <v>220</v>
      </c>
      <c r="B222" s="7">
        <f t="shared" si="46"/>
        <v>44760</v>
      </c>
      <c r="D222" s="39">
        <f t="shared" si="47"/>
        <v>0</v>
      </c>
      <c r="E222" s="43">
        <f t="shared" si="48"/>
        <v>0</v>
      </c>
      <c r="F222" s="45">
        <f t="shared" si="49"/>
        <v>0</v>
      </c>
      <c r="J222" s="43">
        <f t="shared" si="50"/>
        <v>0</v>
      </c>
      <c r="M222" s="58">
        <f t="shared" si="51"/>
        <v>0</v>
      </c>
      <c r="N222" s="2">
        <f t="shared" si="52"/>
        <v>0</v>
      </c>
      <c r="O222" s="2">
        <f t="shared" si="53"/>
        <v>0</v>
      </c>
      <c r="P222" s="2">
        <f t="shared" si="54"/>
        <v>0</v>
      </c>
      <c r="Q222" s="11">
        <f t="shared" si="55"/>
        <v>0</v>
      </c>
      <c r="R222" s="2">
        <f t="shared" si="56"/>
        <v>0</v>
      </c>
      <c r="S222" s="2">
        <f t="shared" si="57"/>
        <v>0</v>
      </c>
      <c r="T222" s="130" t="str">
        <f>'Data Input'!$B$10 &amp; FIXED('Data Input'!$B$11*S222)</f>
        <v>$0.00</v>
      </c>
    </row>
    <row r="223" spans="1:20" x14ac:dyDescent="0.25">
      <c r="A223" s="5">
        <v>221</v>
      </c>
      <c r="B223" s="7">
        <f t="shared" si="46"/>
        <v>44761</v>
      </c>
      <c r="D223" s="39">
        <f t="shared" si="47"/>
        <v>0</v>
      </c>
      <c r="E223" s="43">
        <f t="shared" si="48"/>
        <v>0</v>
      </c>
      <c r="F223" s="45">
        <f t="shared" si="49"/>
        <v>0</v>
      </c>
      <c r="J223" s="43">
        <f t="shared" si="50"/>
        <v>0</v>
      </c>
      <c r="M223" s="58">
        <f t="shared" si="51"/>
        <v>0</v>
      </c>
      <c r="N223" s="2">
        <f t="shared" si="52"/>
        <v>0</v>
      </c>
      <c r="O223" s="2">
        <f t="shared" si="53"/>
        <v>0</v>
      </c>
      <c r="P223" s="2">
        <f t="shared" si="54"/>
        <v>0</v>
      </c>
      <c r="Q223" s="11">
        <f t="shared" si="55"/>
        <v>0</v>
      </c>
      <c r="R223" s="2">
        <f t="shared" si="56"/>
        <v>0</v>
      </c>
      <c r="S223" s="2">
        <f t="shared" si="57"/>
        <v>0</v>
      </c>
      <c r="T223" s="130" t="str">
        <f>'Data Input'!$B$10 &amp; FIXED('Data Input'!$B$11*S223)</f>
        <v>$0.00</v>
      </c>
    </row>
    <row r="224" spans="1:20" x14ac:dyDescent="0.25">
      <c r="A224" s="5">
        <v>222</v>
      </c>
      <c r="B224" s="7">
        <f t="shared" si="46"/>
        <v>44762</v>
      </c>
      <c r="D224" s="39">
        <f t="shared" si="47"/>
        <v>0</v>
      </c>
      <c r="E224" s="43">
        <f t="shared" si="48"/>
        <v>0</v>
      </c>
      <c r="F224" s="45">
        <f t="shared" si="49"/>
        <v>0</v>
      </c>
      <c r="J224" s="43">
        <f t="shared" si="50"/>
        <v>0</v>
      </c>
      <c r="M224" s="58">
        <f t="shared" si="51"/>
        <v>0</v>
      </c>
      <c r="N224" s="2">
        <f t="shared" si="52"/>
        <v>0</v>
      </c>
      <c r="O224" s="2">
        <f t="shared" si="53"/>
        <v>0</v>
      </c>
      <c r="P224" s="2">
        <f t="shared" si="54"/>
        <v>0</v>
      </c>
      <c r="Q224" s="11">
        <f t="shared" si="55"/>
        <v>0</v>
      </c>
      <c r="R224" s="2">
        <f t="shared" si="56"/>
        <v>0</v>
      </c>
      <c r="S224" s="2">
        <f t="shared" si="57"/>
        <v>0</v>
      </c>
      <c r="T224" s="130" t="str">
        <f>'Data Input'!$B$10 &amp; FIXED('Data Input'!$B$11*S224)</f>
        <v>$0.00</v>
      </c>
    </row>
    <row r="225" spans="1:20" x14ac:dyDescent="0.25">
      <c r="A225" s="5">
        <v>223</v>
      </c>
      <c r="B225" s="7">
        <f t="shared" si="46"/>
        <v>44763</v>
      </c>
      <c r="D225" s="39">
        <f t="shared" si="47"/>
        <v>0</v>
      </c>
      <c r="E225" s="43">
        <f t="shared" si="48"/>
        <v>0</v>
      </c>
      <c r="F225" s="45">
        <f t="shared" si="49"/>
        <v>0</v>
      </c>
      <c r="J225" s="43">
        <f t="shared" si="50"/>
        <v>0</v>
      </c>
      <c r="M225" s="58">
        <f t="shared" si="51"/>
        <v>0</v>
      </c>
      <c r="N225" s="2">
        <f t="shared" si="52"/>
        <v>0</v>
      </c>
      <c r="O225" s="2">
        <f t="shared" si="53"/>
        <v>0</v>
      </c>
      <c r="P225" s="2">
        <f t="shared" si="54"/>
        <v>0</v>
      </c>
      <c r="Q225" s="11">
        <f t="shared" si="55"/>
        <v>0</v>
      </c>
      <c r="R225" s="2">
        <f t="shared" si="56"/>
        <v>0</v>
      </c>
      <c r="S225" s="2">
        <f t="shared" si="57"/>
        <v>0</v>
      </c>
      <c r="T225" s="130" t="str">
        <f>'Data Input'!$B$10 &amp; FIXED('Data Input'!$B$11*S225)</f>
        <v>$0.00</v>
      </c>
    </row>
    <row r="226" spans="1:20" x14ac:dyDescent="0.25">
      <c r="A226" s="5">
        <v>224</v>
      </c>
      <c r="B226" s="7">
        <f t="shared" si="46"/>
        <v>44764</v>
      </c>
      <c r="D226" s="39">
        <f t="shared" si="47"/>
        <v>0</v>
      </c>
      <c r="E226" s="43">
        <f t="shared" si="48"/>
        <v>0</v>
      </c>
      <c r="F226" s="45">
        <f t="shared" si="49"/>
        <v>0</v>
      </c>
      <c r="J226" s="43">
        <f t="shared" si="50"/>
        <v>0</v>
      </c>
      <c r="M226" s="58">
        <f t="shared" si="51"/>
        <v>0</v>
      </c>
      <c r="N226" s="2">
        <f t="shared" si="52"/>
        <v>0</v>
      </c>
      <c r="O226" s="2">
        <f t="shared" si="53"/>
        <v>0</v>
      </c>
      <c r="P226" s="2">
        <f t="shared" si="54"/>
        <v>0</v>
      </c>
      <c r="Q226" s="11">
        <f t="shared" si="55"/>
        <v>0</v>
      </c>
      <c r="R226" s="2">
        <f t="shared" si="56"/>
        <v>0</v>
      </c>
      <c r="S226" s="2">
        <f t="shared" si="57"/>
        <v>0</v>
      </c>
      <c r="T226" s="130" t="str">
        <f>'Data Input'!$B$10 &amp; FIXED('Data Input'!$B$11*S226)</f>
        <v>$0.00</v>
      </c>
    </row>
    <row r="227" spans="1:20" x14ac:dyDescent="0.25">
      <c r="A227" s="5">
        <v>225</v>
      </c>
      <c r="B227" s="7">
        <f t="shared" si="46"/>
        <v>44765</v>
      </c>
      <c r="D227" s="39">
        <f t="shared" si="47"/>
        <v>0</v>
      </c>
      <c r="E227" s="43">
        <f t="shared" si="48"/>
        <v>0</v>
      </c>
      <c r="F227" s="45">
        <f t="shared" si="49"/>
        <v>0</v>
      </c>
      <c r="J227" s="43">
        <f t="shared" si="50"/>
        <v>0</v>
      </c>
      <c r="M227" s="58">
        <f t="shared" si="51"/>
        <v>0</v>
      </c>
      <c r="N227" s="2">
        <f t="shared" si="52"/>
        <v>0</v>
      </c>
      <c r="O227" s="2">
        <f t="shared" si="53"/>
        <v>0</v>
      </c>
      <c r="P227" s="2">
        <f t="shared" si="54"/>
        <v>0</v>
      </c>
      <c r="Q227" s="11">
        <f t="shared" si="55"/>
        <v>0</v>
      </c>
      <c r="R227" s="2">
        <f t="shared" si="56"/>
        <v>0</v>
      </c>
      <c r="S227" s="2">
        <f t="shared" si="57"/>
        <v>0</v>
      </c>
      <c r="T227" s="130" t="str">
        <f>'Data Input'!$B$10 &amp; FIXED('Data Input'!$B$11*S227)</f>
        <v>$0.00</v>
      </c>
    </row>
    <row r="228" spans="1:20" x14ac:dyDescent="0.25">
      <c r="A228" s="5">
        <v>226</v>
      </c>
      <c r="B228" s="7">
        <f t="shared" si="46"/>
        <v>44766</v>
      </c>
      <c r="D228" s="39">
        <f t="shared" si="47"/>
        <v>0</v>
      </c>
      <c r="E228" s="43">
        <f t="shared" si="48"/>
        <v>0</v>
      </c>
      <c r="F228" s="45">
        <f t="shared" si="49"/>
        <v>0</v>
      </c>
      <c r="J228" s="43">
        <f t="shared" si="50"/>
        <v>0</v>
      </c>
      <c r="M228" s="58">
        <f t="shared" si="51"/>
        <v>0</v>
      </c>
      <c r="N228" s="2">
        <f t="shared" si="52"/>
        <v>0</v>
      </c>
      <c r="O228" s="2">
        <f t="shared" si="53"/>
        <v>0</v>
      </c>
      <c r="P228" s="2">
        <f t="shared" si="54"/>
        <v>0</v>
      </c>
      <c r="Q228" s="11">
        <f t="shared" si="55"/>
        <v>0</v>
      </c>
      <c r="R228" s="2">
        <f t="shared" si="56"/>
        <v>0</v>
      </c>
      <c r="S228" s="2">
        <f t="shared" si="57"/>
        <v>0</v>
      </c>
      <c r="T228" s="130" t="str">
        <f>'Data Input'!$B$10 &amp; FIXED('Data Input'!$B$11*S228)</f>
        <v>$0.00</v>
      </c>
    </row>
    <row r="229" spans="1:20" x14ac:dyDescent="0.25">
      <c r="A229" s="5">
        <v>227</v>
      </c>
      <c r="B229" s="7">
        <f t="shared" si="46"/>
        <v>44767</v>
      </c>
      <c r="D229" s="39">
        <f t="shared" si="47"/>
        <v>0</v>
      </c>
      <c r="E229" s="43">
        <f t="shared" si="48"/>
        <v>0</v>
      </c>
      <c r="F229" s="45">
        <f t="shared" si="49"/>
        <v>0</v>
      </c>
      <c r="J229" s="43">
        <f t="shared" si="50"/>
        <v>0</v>
      </c>
      <c r="M229" s="58">
        <f t="shared" si="51"/>
        <v>0</v>
      </c>
      <c r="N229" s="2">
        <f t="shared" si="52"/>
        <v>0</v>
      </c>
      <c r="O229" s="2">
        <f t="shared" si="53"/>
        <v>0</v>
      </c>
      <c r="P229" s="2">
        <f t="shared" si="54"/>
        <v>0</v>
      </c>
      <c r="Q229" s="11">
        <f t="shared" si="55"/>
        <v>0</v>
      </c>
      <c r="R229" s="2">
        <f t="shared" si="56"/>
        <v>0</v>
      </c>
      <c r="S229" s="2">
        <f t="shared" si="57"/>
        <v>0</v>
      </c>
      <c r="T229" s="130" t="str">
        <f>'Data Input'!$B$10 &amp; FIXED('Data Input'!$B$11*S229)</f>
        <v>$0.00</v>
      </c>
    </row>
    <row r="230" spans="1:20" x14ac:dyDescent="0.25">
      <c r="A230" s="5">
        <v>228</v>
      </c>
      <c r="B230" s="7">
        <f t="shared" si="46"/>
        <v>44768</v>
      </c>
      <c r="D230" s="39">
        <f t="shared" si="47"/>
        <v>0</v>
      </c>
      <c r="E230" s="43">
        <f t="shared" si="48"/>
        <v>0</v>
      </c>
      <c r="F230" s="45">
        <f t="shared" si="49"/>
        <v>0</v>
      </c>
      <c r="J230" s="43">
        <f t="shared" si="50"/>
        <v>0</v>
      </c>
      <c r="M230" s="58">
        <f t="shared" si="51"/>
        <v>0</v>
      </c>
      <c r="N230" s="2">
        <f t="shared" si="52"/>
        <v>0</v>
      </c>
      <c r="O230" s="2">
        <f t="shared" si="53"/>
        <v>0</v>
      </c>
      <c r="P230" s="2">
        <f t="shared" si="54"/>
        <v>0</v>
      </c>
      <c r="Q230" s="11">
        <f t="shared" si="55"/>
        <v>0</v>
      </c>
      <c r="R230" s="2">
        <f t="shared" si="56"/>
        <v>0</v>
      </c>
      <c r="S230" s="2">
        <f t="shared" si="57"/>
        <v>0</v>
      </c>
      <c r="T230" s="130" t="str">
        <f>'Data Input'!$B$10 &amp; FIXED('Data Input'!$B$11*S230)</f>
        <v>$0.00</v>
      </c>
    </row>
    <row r="231" spans="1:20" x14ac:dyDescent="0.25">
      <c r="A231" s="5">
        <v>229</v>
      </c>
      <c r="B231" s="7">
        <f t="shared" si="46"/>
        <v>44769</v>
      </c>
      <c r="D231" s="39">
        <f t="shared" si="47"/>
        <v>0</v>
      </c>
      <c r="E231" s="43">
        <f t="shared" si="48"/>
        <v>0</v>
      </c>
      <c r="F231" s="45">
        <f t="shared" si="49"/>
        <v>0</v>
      </c>
      <c r="J231" s="43">
        <f t="shared" si="50"/>
        <v>0</v>
      </c>
      <c r="M231" s="58">
        <f t="shared" si="51"/>
        <v>0</v>
      </c>
      <c r="N231" s="2">
        <f t="shared" si="52"/>
        <v>0</v>
      </c>
      <c r="O231" s="2">
        <f t="shared" si="53"/>
        <v>0</v>
      </c>
      <c r="P231" s="2">
        <f t="shared" si="54"/>
        <v>0</v>
      </c>
      <c r="Q231" s="11">
        <f t="shared" si="55"/>
        <v>0</v>
      </c>
      <c r="R231" s="2">
        <f t="shared" si="56"/>
        <v>0</v>
      </c>
      <c r="S231" s="2">
        <f t="shared" si="57"/>
        <v>0</v>
      </c>
      <c r="T231" s="130" t="str">
        <f>'Data Input'!$B$10 &amp; FIXED('Data Input'!$B$11*S231)</f>
        <v>$0.00</v>
      </c>
    </row>
    <row r="232" spans="1:20" x14ac:dyDescent="0.25">
      <c r="A232" s="5">
        <v>230</v>
      </c>
      <c r="B232" s="7">
        <f t="shared" si="46"/>
        <v>44770</v>
      </c>
      <c r="D232" s="39">
        <f t="shared" si="47"/>
        <v>0</v>
      </c>
      <c r="E232" s="43">
        <f t="shared" si="48"/>
        <v>0</v>
      </c>
      <c r="F232" s="45">
        <f t="shared" si="49"/>
        <v>0</v>
      </c>
      <c r="J232" s="43">
        <f t="shared" si="50"/>
        <v>0</v>
      </c>
      <c r="M232" s="58">
        <f t="shared" si="51"/>
        <v>0</v>
      </c>
      <c r="N232" s="2">
        <f t="shared" si="52"/>
        <v>0</v>
      </c>
      <c r="O232" s="2">
        <f t="shared" si="53"/>
        <v>0</v>
      </c>
      <c r="P232" s="2">
        <f t="shared" si="54"/>
        <v>0</v>
      </c>
      <c r="Q232" s="11">
        <f t="shared" si="55"/>
        <v>0</v>
      </c>
      <c r="R232" s="2">
        <f t="shared" si="56"/>
        <v>0</v>
      </c>
      <c r="S232" s="2">
        <f t="shared" si="57"/>
        <v>0</v>
      </c>
      <c r="T232" s="130" t="str">
        <f>'Data Input'!$B$10 &amp; FIXED('Data Input'!$B$11*S232)</f>
        <v>$0.00</v>
      </c>
    </row>
    <row r="233" spans="1:20" x14ac:dyDescent="0.25">
      <c r="A233" s="5">
        <v>231</v>
      </c>
      <c r="B233" s="7">
        <f t="shared" si="46"/>
        <v>44771</v>
      </c>
      <c r="D233" s="39">
        <f t="shared" si="47"/>
        <v>0</v>
      </c>
      <c r="E233" s="43">
        <f t="shared" si="48"/>
        <v>0</v>
      </c>
      <c r="F233" s="45">
        <f t="shared" si="49"/>
        <v>0</v>
      </c>
      <c r="J233" s="43">
        <f t="shared" si="50"/>
        <v>0</v>
      </c>
      <c r="M233" s="58">
        <f t="shared" si="51"/>
        <v>0</v>
      </c>
      <c r="N233" s="2">
        <f t="shared" si="52"/>
        <v>0</v>
      </c>
      <c r="O233" s="2">
        <f t="shared" si="53"/>
        <v>0</v>
      </c>
      <c r="P233" s="2">
        <f t="shared" si="54"/>
        <v>0</v>
      </c>
      <c r="Q233" s="11">
        <f t="shared" si="55"/>
        <v>0</v>
      </c>
      <c r="R233" s="2">
        <f t="shared" si="56"/>
        <v>0</v>
      </c>
      <c r="S233" s="2">
        <f t="shared" si="57"/>
        <v>0</v>
      </c>
      <c r="T233" s="130" t="str">
        <f>'Data Input'!$B$10 &amp; FIXED('Data Input'!$B$11*S233)</f>
        <v>$0.00</v>
      </c>
    </row>
    <row r="234" spans="1:20" x14ac:dyDescent="0.25">
      <c r="A234" s="5">
        <v>232</v>
      </c>
      <c r="B234" s="7">
        <f t="shared" si="46"/>
        <v>44772</v>
      </c>
      <c r="D234" s="39">
        <f t="shared" si="47"/>
        <v>0</v>
      </c>
      <c r="E234" s="43">
        <f t="shared" si="48"/>
        <v>0</v>
      </c>
      <c r="F234" s="45">
        <f t="shared" si="49"/>
        <v>0</v>
      </c>
      <c r="J234" s="43">
        <f t="shared" si="50"/>
        <v>0</v>
      </c>
      <c r="M234" s="58">
        <f t="shared" si="51"/>
        <v>0</v>
      </c>
      <c r="N234" s="2">
        <f t="shared" si="52"/>
        <v>0</v>
      </c>
      <c r="O234" s="2">
        <f t="shared" si="53"/>
        <v>0</v>
      </c>
      <c r="P234" s="2">
        <f t="shared" si="54"/>
        <v>0</v>
      </c>
      <c r="Q234" s="11">
        <f t="shared" si="55"/>
        <v>0</v>
      </c>
      <c r="R234" s="2">
        <f t="shared" si="56"/>
        <v>0</v>
      </c>
      <c r="S234" s="2">
        <f t="shared" si="57"/>
        <v>0</v>
      </c>
      <c r="T234" s="130" t="str">
        <f>'Data Input'!$B$10 &amp; FIXED('Data Input'!$B$11*S234)</f>
        <v>$0.00</v>
      </c>
    </row>
    <row r="235" spans="1:20" x14ac:dyDescent="0.25">
      <c r="A235" s="5">
        <v>233</v>
      </c>
      <c r="B235" s="7">
        <f t="shared" si="46"/>
        <v>44773</v>
      </c>
      <c r="D235" s="39">
        <f t="shared" si="47"/>
        <v>0</v>
      </c>
      <c r="E235" s="43">
        <f t="shared" si="48"/>
        <v>0</v>
      </c>
      <c r="F235" s="45">
        <f t="shared" si="49"/>
        <v>0</v>
      </c>
      <c r="J235" s="43">
        <f t="shared" si="50"/>
        <v>0</v>
      </c>
      <c r="M235" s="58">
        <f t="shared" si="51"/>
        <v>0</v>
      </c>
      <c r="N235" s="2">
        <f t="shared" si="52"/>
        <v>0</v>
      </c>
      <c r="O235" s="2">
        <f t="shared" si="53"/>
        <v>0</v>
      </c>
      <c r="P235" s="2">
        <f t="shared" si="54"/>
        <v>0</v>
      </c>
      <c r="Q235" s="11">
        <f t="shared" si="55"/>
        <v>0</v>
      </c>
      <c r="R235" s="2">
        <f t="shared" si="56"/>
        <v>0</v>
      </c>
      <c r="S235" s="2">
        <f t="shared" si="57"/>
        <v>0</v>
      </c>
      <c r="T235" s="130" t="str">
        <f>'Data Input'!$B$10 &amp; FIXED('Data Input'!$B$11*S235)</f>
        <v>$0.00</v>
      </c>
    </row>
    <row r="236" spans="1:20" x14ac:dyDescent="0.25">
      <c r="A236" s="5">
        <v>234</v>
      </c>
      <c r="B236" s="7">
        <f t="shared" si="46"/>
        <v>44774</v>
      </c>
      <c r="D236" s="39">
        <f t="shared" si="47"/>
        <v>0</v>
      </c>
      <c r="E236" s="43">
        <f t="shared" si="48"/>
        <v>0</v>
      </c>
      <c r="F236" s="45">
        <f t="shared" si="49"/>
        <v>0</v>
      </c>
      <c r="J236" s="43">
        <f t="shared" si="50"/>
        <v>0</v>
      </c>
      <c r="M236" s="58">
        <f t="shared" si="51"/>
        <v>0</v>
      </c>
      <c r="N236" s="2">
        <f t="shared" si="52"/>
        <v>0</v>
      </c>
      <c r="O236" s="2">
        <f t="shared" si="53"/>
        <v>0</v>
      </c>
      <c r="P236" s="2">
        <f t="shared" si="54"/>
        <v>0</v>
      </c>
      <c r="Q236" s="11">
        <f t="shared" si="55"/>
        <v>0</v>
      </c>
      <c r="R236" s="2">
        <f t="shared" si="56"/>
        <v>0</v>
      </c>
      <c r="S236" s="2">
        <f t="shared" si="57"/>
        <v>0</v>
      </c>
      <c r="T236" s="130" t="str">
        <f>'Data Input'!$B$10 &amp; FIXED('Data Input'!$B$11*S236)</f>
        <v>$0.00</v>
      </c>
    </row>
    <row r="237" spans="1:20" x14ac:dyDescent="0.25">
      <c r="A237" s="5">
        <v>235</v>
      </c>
      <c r="B237" s="7">
        <f t="shared" si="46"/>
        <v>44775</v>
      </c>
      <c r="D237" s="39">
        <f t="shared" si="47"/>
        <v>0</v>
      </c>
      <c r="E237" s="43">
        <f t="shared" si="48"/>
        <v>0</v>
      </c>
      <c r="F237" s="45">
        <f t="shared" si="49"/>
        <v>0</v>
      </c>
      <c r="J237" s="43">
        <f t="shared" si="50"/>
        <v>0</v>
      </c>
      <c r="M237" s="58">
        <f t="shared" si="51"/>
        <v>0</v>
      </c>
      <c r="N237" s="2">
        <f t="shared" si="52"/>
        <v>0</v>
      </c>
      <c r="O237" s="2">
        <f t="shared" si="53"/>
        <v>0</v>
      </c>
      <c r="P237" s="2">
        <f t="shared" si="54"/>
        <v>0</v>
      </c>
      <c r="Q237" s="11">
        <f t="shared" si="55"/>
        <v>0</v>
      </c>
      <c r="R237" s="2">
        <f t="shared" si="56"/>
        <v>0</v>
      </c>
      <c r="S237" s="2">
        <f t="shared" si="57"/>
        <v>0</v>
      </c>
      <c r="T237" s="130" t="str">
        <f>'Data Input'!$B$10 &amp; FIXED('Data Input'!$B$11*S237)</f>
        <v>$0.00</v>
      </c>
    </row>
    <row r="238" spans="1:20" x14ac:dyDescent="0.25">
      <c r="A238" s="5">
        <v>236</v>
      </c>
      <c r="B238" s="7">
        <f t="shared" si="46"/>
        <v>44776</v>
      </c>
      <c r="D238" s="39">
        <f t="shared" si="47"/>
        <v>0</v>
      </c>
      <c r="E238" s="43">
        <f t="shared" si="48"/>
        <v>0</v>
      </c>
      <c r="F238" s="45">
        <f t="shared" si="49"/>
        <v>0</v>
      </c>
      <c r="J238" s="43">
        <f t="shared" si="50"/>
        <v>0</v>
      </c>
      <c r="M238" s="58">
        <f t="shared" si="51"/>
        <v>0</v>
      </c>
      <c r="N238" s="2">
        <f t="shared" si="52"/>
        <v>0</v>
      </c>
      <c r="O238" s="2">
        <f t="shared" si="53"/>
        <v>0</v>
      </c>
      <c r="P238" s="2">
        <f t="shared" si="54"/>
        <v>0</v>
      </c>
      <c r="Q238" s="11">
        <f t="shared" si="55"/>
        <v>0</v>
      </c>
      <c r="R238" s="2">
        <f t="shared" si="56"/>
        <v>0</v>
      </c>
      <c r="S238" s="2">
        <f t="shared" si="57"/>
        <v>0</v>
      </c>
      <c r="T238" s="130" t="str">
        <f>'Data Input'!$B$10 &amp; FIXED('Data Input'!$B$11*S238)</f>
        <v>$0.00</v>
      </c>
    </row>
    <row r="239" spans="1:20" x14ac:dyDescent="0.25">
      <c r="A239" s="5">
        <v>237</v>
      </c>
      <c r="B239" s="7">
        <f t="shared" si="46"/>
        <v>44777</v>
      </c>
      <c r="D239" s="39">
        <f t="shared" si="47"/>
        <v>0</v>
      </c>
      <c r="E239" s="43">
        <f t="shared" si="48"/>
        <v>0</v>
      </c>
      <c r="F239" s="45">
        <f t="shared" si="49"/>
        <v>0</v>
      </c>
      <c r="J239" s="43">
        <f t="shared" si="50"/>
        <v>0</v>
      </c>
      <c r="M239" s="58">
        <f t="shared" si="51"/>
        <v>0</v>
      </c>
      <c r="N239" s="2">
        <f t="shared" si="52"/>
        <v>0</v>
      </c>
      <c r="O239" s="2">
        <f t="shared" si="53"/>
        <v>0</v>
      </c>
      <c r="P239" s="2">
        <f t="shared" si="54"/>
        <v>0</v>
      </c>
      <c r="Q239" s="11">
        <f t="shared" si="55"/>
        <v>0</v>
      </c>
      <c r="R239" s="2">
        <f t="shared" si="56"/>
        <v>0</v>
      </c>
      <c r="S239" s="2">
        <f t="shared" si="57"/>
        <v>0</v>
      </c>
      <c r="T239" s="130" t="str">
        <f>'Data Input'!$B$10 &amp; FIXED('Data Input'!$B$11*S239)</f>
        <v>$0.00</v>
      </c>
    </row>
    <row r="240" spans="1:20" x14ac:dyDescent="0.25">
      <c r="A240" s="5">
        <v>238</v>
      </c>
      <c r="B240" s="7">
        <f t="shared" si="46"/>
        <v>44778</v>
      </c>
      <c r="D240" s="39">
        <f t="shared" si="47"/>
        <v>0</v>
      </c>
      <c r="E240" s="43">
        <f t="shared" si="48"/>
        <v>0</v>
      </c>
      <c r="F240" s="45">
        <f t="shared" si="49"/>
        <v>0</v>
      </c>
      <c r="J240" s="43">
        <f t="shared" si="50"/>
        <v>0</v>
      </c>
      <c r="M240" s="58">
        <f t="shared" si="51"/>
        <v>0</v>
      </c>
      <c r="N240" s="2">
        <f t="shared" si="52"/>
        <v>0</v>
      </c>
      <c r="O240" s="2">
        <f t="shared" si="53"/>
        <v>0</v>
      </c>
      <c r="P240" s="2">
        <f t="shared" si="54"/>
        <v>0</v>
      </c>
      <c r="Q240" s="11">
        <f t="shared" si="55"/>
        <v>0</v>
      </c>
      <c r="R240" s="2">
        <f t="shared" si="56"/>
        <v>0</v>
      </c>
      <c r="S240" s="2">
        <f t="shared" si="57"/>
        <v>0</v>
      </c>
      <c r="T240" s="130" t="str">
        <f>'Data Input'!$B$10 &amp; FIXED('Data Input'!$B$11*S240)</f>
        <v>$0.00</v>
      </c>
    </row>
    <row r="241" spans="1:20" x14ac:dyDescent="0.25">
      <c r="A241" s="5">
        <v>239</v>
      </c>
      <c r="B241" s="7">
        <f t="shared" si="46"/>
        <v>44779</v>
      </c>
      <c r="D241" s="39">
        <f t="shared" si="47"/>
        <v>0</v>
      </c>
      <c r="E241" s="43">
        <f t="shared" si="48"/>
        <v>0</v>
      </c>
      <c r="F241" s="45">
        <f t="shared" si="49"/>
        <v>0</v>
      </c>
      <c r="J241" s="43">
        <f t="shared" si="50"/>
        <v>0</v>
      </c>
      <c r="M241" s="58">
        <f t="shared" si="51"/>
        <v>0</v>
      </c>
      <c r="N241" s="2">
        <f t="shared" si="52"/>
        <v>0</v>
      </c>
      <c r="O241" s="2">
        <f t="shared" si="53"/>
        <v>0</v>
      </c>
      <c r="P241" s="2">
        <f t="shared" si="54"/>
        <v>0</v>
      </c>
      <c r="Q241" s="11">
        <f t="shared" si="55"/>
        <v>0</v>
      </c>
      <c r="R241" s="2">
        <f t="shared" si="56"/>
        <v>0</v>
      </c>
      <c r="S241" s="2">
        <f t="shared" si="57"/>
        <v>0</v>
      </c>
      <c r="T241" s="130" t="str">
        <f>'Data Input'!$B$10 &amp; FIXED('Data Input'!$B$11*S241)</f>
        <v>$0.00</v>
      </c>
    </row>
    <row r="242" spans="1:20" x14ac:dyDescent="0.25">
      <c r="A242" s="5">
        <v>240</v>
      </c>
      <c r="B242" s="7">
        <f t="shared" si="46"/>
        <v>44780</v>
      </c>
      <c r="D242" s="39">
        <f t="shared" si="47"/>
        <v>0</v>
      </c>
      <c r="E242" s="43">
        <f t="shared" si="48"/>
        <v>0</v>
      </c>
      <c r="F242" s="45">
        <f t="shared" si="49"/>
        <v>0</v>
      </c>
      <c r="J242" s="43">
        <f t="shared" si="50"/>
        <v>0</v>
      </c>
      <c r="M242" s="58">
        <f t="shared" si="51"/>
        <v>0</v>
      </c>
      <c r="N242" s="2">
        <f t="shared" si="52"/>
        <v>0</v>
      </c>
      <c r="O242" s="2">
        <f t="shared" si="53"/>
        <v>0</v>
      </c>
      <c r="P242" s="2">
        <f t="shared" si="54"/>
        <v>0</v>
      </c>
      <c r="Q242" s="11">
        <f t="shared" si="55"/>
        <v>0</v>
      </c>
      <c r="R242" s="2">
        <f t="shared" si="56"/>
        <v>0</v>
      </c>
      <c r="S242" s="2">
        <f t="shared" si="57"/>
        <v>0</v>
      </c>
      <c r="T242" s="130" t="str">
        <f>'Data Input'!$B$10 &amp; FIXED('Data Input'!$B$11*S242)</f>
        <v>$0.00</v>
      </c>
    </row>
    <row r="243" spans="1:20" x14ac:dyDescent="0.25">
      <c r="A243" s="5">
        <v>241</v>
      </c>
      <c r="B243" s="7">
        <f t="shared" si="46"/>
        <v>44781</v>
      </c>
      <c r="D243" s="39">
        <f t="shared" si="47"/>
        <v>0</v>
      </c>
      <c r="E243" s="43">
        <f t="shared" si="48"/>
        <v>0</v>
      </c>
      <c r="F243" s="45">
        <f t="shared" si="49"/>
        <v>0</v>
      </c>
      <c r="J243" s="43">
        <f t="shared" si="50"/>
        <v>0</v>
      </c>
      <c r="M243" s="58">
        <f t="shared" si="51"/>
        <v>0</v>
      </c>
      <c r="N243" s="2">
        <f t="shared" si="52"/>
        <v>0</v>
      </c>
      <c r="O243" s="2">
        <f t="shared" si="53"/>
        <v>0</v>
      </c>
      <c r="P243" s="2">
        <f t="shared" si="54"/>
        <v>0</v>
      </c>
      <c r="Q243" s="11">
        <f t="shared" si="55"/>
        <v>0</v>
      </c>
      <c r="R243" s="2">
        <f t="shared" si="56"/>
        <v>0</v>
      </c>
      <c r="S243" s="2">
        <f t="shared" si="57"/>
        <v>0</v>
      </c>
      <c r="T243" s="130" t="str">
        <f>'Data Input'!$B$10 &amp; FIXED('Data Input'!$B$11*S243)</f>
        <v>$0.00</v>
      </c>
    </row>
    <row r="244" spans="1:20" x14ac:dyDescent="0.25">
      <c r="A244" s="5">
        <v>242</v>
      </c>
      <c r="B244" s="7">
        <f t="shared" si="46"/>
        <v>44782</v>
      </c>
      <c r="D244" s="39">
        <f t="shared" si="47"/>
        <v>0</v>
      </c>
      <c r="E244" s="43">
        <f t="shared" si="48"/>
        <v>0</v>
      </c>
      <c r="F244" s="45">
        <f t="shared" si="49"/>
        <v>0</v>
      </c>
      <c r="J244" s="43">
        <f t="shared" si="50"/>
        <v>0</v>
      </c>
      <c r="M244" s="58">
        <f t="shared" si="51"/>
        <v>0</v>
      </c>
      <c r="N244" s="2">
        <f t="shared" si="52"/>
        <v>0</v>
      </c>
      <c r="O244" s="2">
        <f t="shared" si="53"/>
        <v>0</v>
      </c>
      <c r="P244" s="2">
        <f t="shared" si="54"/>
        <v>0</v>
      </c>
      <c r="Q244" s="11">
        <f t="shared" si="55"/>
        <v>0</v>
      </c>
      <c r="R244" s="2">
        <f t="shared" si="56"/>
        <v>0</v>
      </c>
      <c r="S244" s="2">
        <f t="shared" si="57"/>
        <v>0</v>
      </c>
      <c r="T244" s="130" t="str">
        <f>'Data Input'!$B$10 &amp; FIXED('Data Input'!$B$11*S244)</f>
        <v>$0.00</v>
      </c>
    </row>
    <row r="245" spans="1:20" x14ac:dyDescent="0.25">
      <c r="A245" s="5">
        <v>243</v>
      </c>
      <c r="B245" s="7">
        <f t="shared" si="46"/>
        <v>44783</v>
      </c>
      <c r="D245" s="39">
        <f t="shared" si="47"/>
        <v>0</v>
      </c>
      <c r="E245" s="43">
        <f t="shared" si="48"/>
        <v>0</v>
      </c>
      <c r="F245" s="45">
        <f t="shared" si="49"/>
        <v>0</v>
      </c>
      <c r="J245" s="43">
        <f t="shared" si="50"/>
        <v>0</v>
      </c>
      <c r="M245" s="58">
        <f t="shared" si="51"/>
        <v>0</v>
      </c>
      <c r="N245" s="2">
        <f t="shared" si="52"/>
        <v>0</v>
      </c>
      <c r="O245" s="2">
        <f t="shared" si="53"/>
        <v>0</v>
      </c>
      <c r="P245" s="2">
        <f t="shared" si="54"/>
        <v>0</v>
      </c>
      <c r="Q245" s="11">
        <f t="shared" si="55"/>
        <v>0</v>
      </c>
      <c r="R245" s="2">
        <f t="shared" si="56"/>
        <v>0</v>
      </c>
      <c r="S245" s="2">
        <f t="shared" si="57"/>
        <v>0</v>
      </c>
      <c r="T245" s="130" t="str">
        <f>'Data Input'!$B$10 &amp; FIXED('Data Input'!$B$11*S245)</f>
        <v>$0.00</v>
      </c>
    </row>
    <row r="246" spans="1:20" x14ac:dyDescent="0.25">
      <c r="A246" s="5">
        <v>244</v>
      </c>
      <c r="B246" s="7">
        <f t="shared" si="46"/>
        <v>44784</v>
      </c>
      <c r="D246" s="39">
        <f t="shared" si="47"/>
        <v>0</v>
      </c>
      <c r="E246" s="43">
        <f t="shared" si="48"/>
        <v>0</v>
      </c>
      <c r="F246" s="45">
        <f t="shared" si="49"/>
        <v>0</v>
      </c>
      <c r="J246" s="43">
        <f t="shared" si="50"/>
        <v>0</v>
      </c>
      <c r="M246" s="58">
        <f t="shared" si="51"/>
        <v>0</v>
      </c>
      <c r="N246" s="2">
        <f t="shared" si="52"/>
        <v>0</v>
      </c>
      <c r="O246" s="2">
        <f t="shared" si="53"/>
        <v>0</v>
      </c>
      <c r="P246" s="2">
        <f t="shared" si="54"/>
        <v>0</v>
      </c>
      <c r="Q246" s="11">
        <f t="shared" si="55"/>
        <v>0</v>
      </c>
      <c r="R246" s="2">
        <f t="shared" si="56"/>
        <v>0</v>
      </c>
      <c r="S246" s="2">
        <f t="shared" si="57"/>
        <v>0</v>
      </c>
      <c r="T246" s="130" t="str">
        <f>'Data Input'!$B$10 &amp; FIXED('Data Input'!$B$11*S246)</f>
        <v>$0.00</v>
      </c>
    </row>
    <row r="247" spans="1:20" x14ac:dyDescent="0.25">
      <c r="A247" s="5">
        <v>245</v>
      </c>
      <c r="B247" s="7">
        <f t="shared" si="46"/>
        <v>44785</v>
      </c>
      <c r="D247" s="39">
        <f t="shared" si="47"/>
        <v>0</v>
      </c>
      <c r="E247" s="43">
        <f t="shared" si="48"/>
        <v>0</v>
      </c>
      <c r="F247" s="45">
        <f t="shared" si="49"/>
        <v>0</v>
      </c>
      <c r="J247" s="43">
        <f t="shared" si="50"/>
        <v>0</v>
      </c>
      <c r="M247" s="58">
        <f t="shared" si="51"/>
        <v>0</v>
      </c>
      <c r="N247" s="2">
        <f t="shared" si="52"/>
        <v>0</v>
      </c>
      <c r="O247" s="2">
        <f t="shared" si="53"/>
        <v>0</v>
      </c>
      <c r="P247" s="2">
        <f t="shared" si="54"/>
        <v>0</v>
      </c>
      <c r="Q247" s="11">
        <f t="shared" si="55"/>
        <v>0</v>
      </c>
      <c r="R247" s="2">
        <f t="shared" si="56"/>
        <v>0</v>
      </c>
      <c r="S247" s="2">
        <f t="shared" si="57"/>
        <v>0</v>
      </c>
      <c r="T247" s="130" t="str">
        <f>'Data Input'!$B$10 &amp; FIXED('Data Input'!$B$11*S247)</f>
        <v>$0.00</v>
      </c>
    </row>
    <row r="248" spans="1:20" x14ac:dyDescent="0.25">
      <c r="A248" s="5">
        <v>246</v>
      </c>
      <c r="B248" s="7">
        <f t="shared" si="46"/>
        <v>44786</v>
      </c>
      <c r="D248" s="39">
        <f t="shared" si="47"/>
        <v>0</v>
      </c>
      <c r="E248" s="43">
        <f t="shared" si="48"/>
        <v>0</v>
      </c>
      <c r="F248" s="45">
        <f t="shared" si="49"/>
        <v>0</v>
      </c>
      <c r="J248" s="43">
        <f t="shared" si="50"/>
        <v>0</v>
      </c>
      <c r="M248" s="58">
        <f t="shared" si="51"/>
        <v>0</v>
      </c>
      <c r="N248" s="2">
        <f t="shared" si="52"/>
        <v>0</v>
      </c>
      <c r="O248" s="2">
        <f t="shared" si="53"/>
        <v>0</v>
      </c>
      <c r="P248" s="2">
        <f t="shared" si="54"/>
        <v>0</v>
      </c>
      <c r="Q248" s="11">
        <f t="shared" si="55"/>
        <v>0</v>
      </c>
      <c r="R248" s="2">
        <f t="shared" si="56"/>
        <v>0</v>
      </c>
      <c r="S248" s="2">
        <f t="shared" si="57"/>
        <v>0</v>
      </c>
      <c r="T248" s="130" t="str">
        <f>'Data Input'!$B$10 &amp; FIXED('Data Input'!$B$11*S248)</f>
        <v>$0.00</v>
      </c>
    </row>
    <row r="249" spans="1:20" x14ac:dyDescent="0.25">
      <c r="A249" s="5">
        <v>247</v>
      </c>
      <c r="B249" s="7">
        <f t="shared" si="46"/>
        <v>44787</v>
      </c>
      <c r="D249" s="39">
        <f t="shared" si="47"/>
        <v>0</v>
      </c>
      <c r="E249" s="43">
        <f t="shared" si="48"/>
        <v>0</v>
      </c>
      <c r="F249" s="45">
        <f t="shared" si="49"/>
        <v>0</v>
      </c>
      <c r="J249" s="43">
        <f t="shared" si="50"/>
        <v>0</v>
      </c>
      <c r="M249" s="58">
        <f t="shared" si="51"/>
        <v>0</v>
      </c>
      <c r="N249" s="2">
        <f t="shared" si="52"/>
        <v>0</v>
      </c>
      <c r="O249" s="2">
        <f t="shared" si="53"/>
        <v>0</v>
      </c>
      <c r="P249" s="2">
        <f t="shared" si="54"/>
        <v>0</v>
      </c>
      <c r="Q249" s="11">
        <f t="shared" si="55"/>
        <v>0</v>
      </c>
      <c r="R249" s="2">
        <f t="shared" si="56"/>
        <v>0</v>
      </c>
      <c r="S249" s="2">
        <f t="shared" si="57"/>
        <v>0</v>
      </c>
      <c r="T249" s="130" t="str">
        <f>'Data Input'!$B$10 &amp; FIXED('Data Input'!$B$11*S249)</f>
        <v>$0.00</v>
      </c>
    </row>
    <row r="250" spans="1:20" x14ac:dyDescent="0.25">
      <c r="A250" s="5">
        <v>248</v>
      </c>
      <c r="B250" s="7">
        <f t="shared" si="46"/>
        <v>44788</v>
      </c>
      <c r="D250" s="39">
        <f t="shared" si="47"/>
        <v>0</v>
      </c>
      <c r="E250" s="43">
        <f t="shared" si="48"/>
        <v>0</v>
      </c>
      <c r="F250" s="45">
        <f t="shared" si="49"/>
        <v>0</v>
      </c>
      <c r="J250" s="43">
        <f t="shared" si="50"/>
        <v>0</v>
      </c>
      <c r="M250" s="58">
        <f t="shared" si="51"/>
        <v>0</v>
      </c>
      <c r="N250" s="2">
        <f t="shared" si="52"/>
        <v>0</v>
      </c>
      <c r="O250" s="2">
        <f t="shared" si="53"/>
        <v>0</v>
      </c>
      <c r="P250" s="2">
        <f t="shared" si="54"/>
        <v>0</v>
      </c>
      <c r="Q250" s="11">
        <f t="shared" si="55"/>
        <v>0</v>
      </c>
      <c r="R250" s="2">
        <f t="shared" si="56"/>
        <v>0</v>
      </c>
      <c r="S250" s="2">
        <f t="shared" si="57"/>
        <v>0</v>
      </c>
      <c r="T250" s="130" t="str">
        <f>'Data Input'!$B$10 &amp; FIXED('Data Input'!$B$11*S250)</f>
        <v>$0.00</v>
      </c>
    </row>
    <row r="251" spans="1:20" x14ac:dyDescent="0.25">
      <c r="A251" s="5">
        <v>249</v>
      </c>
      <c r="B251" s="7">
        <f t="shared" si="46"/>
        <v>44789</v>
      </c>
      <c r="D251" s="39">
        <f t="shared" si="47"/>
        <v>0</v>
      </c>
      <c r="E251" s="43">
        <f t="shared" si="48"/>
        <v>0</v>
      </c>
      <c r="F251" s="45">
        <f t="shared" si="49"/>
        <v>0</v>
      </c>
      <c r="J251" s="43">
        <f t="shared" si="50"/>
        <v>0</v>
      </c>
      <c r="M251" s="58">
        <f t="shared" si="51"/>
        <v>0</v>
      </c>
      <c r="N251" s="2">
        <f t="shared" si="52"/>
        <v>0</v>
      </c>
      <c r="O251" s="2">
        <f t="shared" si="53"/>
        <v>0</v>
      </c>
      <c r="P251" s="2">
        <f t="shared" si="54"/>
        <v>0</v>
      </c>
      <c r="Q251" s="11">
        <f t="shared" si="55"/>
        <v>0</v>
      </c>
      <c r="R251" s="2">
        <f t="shared" si="56"/>
        <v>0</v>
      </c>
      <c r="S251" s="2">
        <f t="shared" si="57"/>
        <v>0</v>
      </c>
      <c r="T251" s="130" t="str">
        <f>'Data Input'!$B$10 &amp; FIXED('Data Input'!$B$11*S251)</f>
        <v>$0.00</v>
      </c>
    </row>
    <row r="252" spans="1:20" x14ac:dyDescent="0.25">
      <c r="A252" s="5">
        <v>250</v>
      </c>
      <c r="B252" s="7">
        <f t="shared" si="46"/>
        <v>44790</v>
      </c>
      <c r="D252" s="39">
        <f t="shared" si="47"/>
        <v>0</v>
      </c>
      <c r="E252" s="43">
        <f t="shared" si="48"/>
        <v>0</v>
      </c>
      <c r="F252" s="45">
        <f t="shared" si="49"/>
        <v>0</v>
      </c>
      <c r="J252" s="43">
        <f t="shared" si="50"/>
        <v>0</v>
      </c>
      <c r="M252" s="58">
        <f t="shared" si="51"/>
        <v>0</v>
      </c>
      <c r="N252" s="2">
        <f t="shared" si="52"/>
        <v>0</v>
      </c>
      <c r="O252" s="2">
        <f t="shared" si="53"/>
        <v>0</v>
      </c>
      <c r="P252" s="2">
        <f t="shared" si="54"/>
        <v>0</v>
      </c>
      <c r="Q252" s="11">
        <f t="shared" si="55"/>
        <v>0</v>
      </c>
      <c r="R252" s="2">
        <f t="shared" si="56"/>
        <v>0</v>
      </c>
      <c r="S252" s="2">
        <f t="shared" si="57"/>
        <v>0</v>
      </c>
      <c r="T252" s="130" t="str">
        <f>'Data Input'!$B$10 &amp; FIXED('Data Input'!$B$11*S252)</f>
        <v>$0.00</v>
      </c>
    </row>
    <row r="253" spans="1:20" x14ac:dyDescent="0.25">
      <c r="A253" s="5">
        <v>251</v>
      </c>
      <c r="B253" s="7">
        <f t="shared" si="46"/>
        <v>44791</v>
      </c>
      <c r="D253" s="39">
        <f t="shared" si="47"/>
        <v>0</v>
      </c>
      <c r="E253" s="43">
        <f t="shared" si="48"/>
        <v>0</v>
      </c>
      <c r="F253" s="45">
        <f t="shared" si="49"/>
        <v>0</v>
      </c>
      <c r="J253" s="43">
        <f t="shared" si="50"/>
        <v>0</v>
      </c>
      <c r="M253" s="58">
        <f t="shared" si="51"/>
        <v>0</v>
      </c>
      <c r="N253" s="2">
        <f t="shared" si="52"/>
        <v>0</v>
      </c>
      <c r="O253" s="2">
        <f t="shared" si="53"/>
        <v>0</v>
      </c>
      <c r="P253" s="2">
        <f t="shared" si="54"/>
        <v>0</v>
      </c>
      <c r="Q253" s="11">
        <f t="shared" si="55"/>
        <v>0</v>
      </c>
      <c r="R253" s="2">
        <f t="shared" si="56"/>
        <v>0</v>
      </c>
      <c r="S253" s="2">
        <f t="shared" si="57"/>
        <v>0</v>
      </c>
      <c r="T253" s="130" t="str">
        <f>'Data Input'!$B$10 &amp; FIXED('Data Input'!$B$11*S253)</f>
        <v>$0.00</v>
      </c>
    </row>
    <row r="254" spans="1:20" x14ac:dyDescent="0.25">
      <c r="A254" s="5">
        <v>252</v>
      </c>
      <c r="B254" s="7">
        <f t="shared" si="46"/>
        <v>44792</v>
      </c>
      <c r="D254" s="39">
        <f t="shared" si="47"/>
        <v>0</v>
      </c>
      <c r="E254" s="43">
        <f t="shared" si="48"/>
        <v>0</v>
      </c>
      <c r="F254" s="45">
        <f t="shared" si="49"/>
        <v>0</v>
      </c>
      <c r="J254" s="43">
        <f t="shared" si="50"/>
        <v>0</v>
      </c>
      <c r="M254" s="58">
        <f t="shared" si="51"/>
        <v>0</v>
      </c>
      <c r="N254" s="2">
        <f t="shared" si="52"/>
        <v>0</v>
      </c>
      <c r="O254" s="2">
        <f t="shared" si="53"/>
        <v>0</v>
      </c>
      <c r="P254" s="2">
        <f t="shared" si="54"/>
        <v>0</v>
      </c>
      <c r="Q254" s="11">
        <f t="shared" si="55"/>
        <v>0</v>
      </c>
      <c r="R254" s="2">
        <f t="shared" si="56"/>
        <v>0</v>
      </c>
      <c r="S254" s="2">
        <f t="shared" si="57"/>
        <v>0</v>
      </c>
      <c r="T254" s="130" t="str">
        <f>'Data Input'!$B$10 &amp; FIXED('Data Input'!$B$11*S254)</f>
        <v>$0.00</v>
      </c>
    </row>
    <row r="255" spans="1:20" x14ac:dyDescent="0.25">
      <c r="A255" s="5">
        <v>253</v>
      </c>
      <c r="B255" s="7">
        <f t="shared" si="46"/>
        <v>44793</v>
      </c>
      <c r="D255" s="39">
        <f t="shared" si="47"/>
        <v>0</v>
      </c>
      <c r="E255" s="43">
        <f t="shared" si="48"/>
        <v>0</v>
      </c>
      <c r="F255" s="45">
        <f t="shared" si="49"/>
        <v>0</v>
      </c>
      <c r="J255" s="43">
        <f t="shared" si="50"/>
        <v>0</v>
      </c>
      <c r="M255" s="58">
        <f t="shared" si="51"/>
        <v>0</v>
      </c>
      <c r="N255" s="2">
        <f t="shared" si="52"/>
        <v>0</v>
      </c>
      <c r="O255" s="2">
        <f t="shared" si="53"/>
        <v>0</v>
      </c>
      <c r="P255" s="2">
        <f t="shared" si="54"/>
        <v>0</v>
      </c>
      <c r="Q255" s="11">
        <f t="shared" si="55"/>
        <v>0</v>
      </c>
      <c r="R255" s="2">
        <f t="shared" si="56"/>
        <v>0</v>
      </c>
      <c r="S255" s="2">
        <f t="shared" si="57"/>
        <v>0</v>
      </c>
      <c r="T255" s="130" t="str">
        <f>'Data Input'!$B$10 &amp; FIXED('Data Input'!$B$11*S255)</f>
        <v>$0.00</v>
      </c>
    </row>
    <row r="256" spans="1:20" x14ac:dyDescent="0.25">
      <c r="A256" s="5">
        <v>254</v>
      </c>
      <c r="B256" s="7">
        <f t="shared" si="46"/>
        <v>44794</v>
      </c>
      <c r="D256" s="39">
        <f t="shared" si="47"/>
        <v>0</v>
      </c>
      <c r="E256" s="43">
        <f t="shared" si="48"/>
        <v>0</v>
      </c>
      <c r="F256" s="45">
        <f t="shared" si="49"/>
        <v>0</v>
      </c>
      <c r="J256" s="43">
        <f t="shared" si="50"/>
        <v>0</v>
      </c>
      <c r="M256" s="58">
        <f t="shared" si="51"/>
        <v>0</v>
      </c>
      <c r="N256" s="2">
        <f t="shared" si="52"/>
        <v>0</v>
      </c>
      <c r="O256" s="2">
        <f t="shared" si="53"/>
        <v>0</v>
      </c>
      <c r="P256" s="2">
        <f t="shared" si="54"/>
        <v>0</v>
      </c>
      <c r="Q256" s="11">
        <f t="shared" si="55"/>
        <v>0</v>
      </c>
      <c r="R256" s="2">
        <f t="shared" si="56"/>
        <v>0</v>
      </c>
      <c r="S256" s="2">
        <f t="shared" si="57"/>
        <v>0</v>
      </c>
      <c r="T256" s="130" t="str">
        <f>'Data Input'!$B$10 &amp; FIXED('Data Input'!$B$11*S256)</f>
        <v>$0.00</v>
      </c>
    </row>
    <row r="257" spans="1:20" x14ac:dyDescent="0.25">
      <c r="A257" s="5">
        <v>255</v>
      </c>
      <c r="B257" s="7">
        <f t="shared" si="46"/>
        <v>44795</v>
      </c>
      <c r="D257" s="39">
        <f t="shared" si="47"/>
        <v>0</v>
      </c>
      <c r="E257" s="43">
        <f t="shared" si="48"/>
        <v>0</v>
      </c>
      <c r="F257" s="45">
        <f t="shared" si="49"/>
        <v>0</v>
      </c>
      <c r="J257" s="43">
        <f t="shared" si="50"/>
        <v>0</v>
      </c>
      <c r="M257" s="58">
        <f t="shared" si="51"/>
        <v>0</v>
      </c>
      <c r="N257" s="2">
        <f t="shared" si="52"/>
        <v>0</v>
      </c>
      <c r="O257" s="2">
        <f t="shared" si="53"/>
        <v>0</v>
      </c>
      <c r="P257" s="2">
        <f t="shared" si="54"/>
        <v>0</v>
      </c>
      <c r="Q257" s="11">
        <f t="shared" si="55"/>
        <v>0</v>
      </c>
      <c r="R257" s="2">
        <f t="shared" si="56"/>
        <v>0</v>
      </c>
      <c r="S257" s="2">
        <f t="shared" si="57"/>
        <v>0</v>
      </c>
      <c r="T257" s="130" t="str">
        <f>'Data Input'!$B$10 &amp; FIXED('Data Input'!$B$11*S257)</f>
        <v>$0.00</v>
      </c>
    </row>
    <row r="258" spans="1:20" x14ac:dyDescent="0.25">
      <c r="A258" s="5">
        <v>256</v>
      </c>
      <c r="B258" s="7">
        <f t="shared" si="46"/>
        <v>44796</v>
      </c>
      <c r="D258" s="39">
        <f t="shared" si="47"/>
        <v>0</v>
      </c>
      <c r="E258" s="43">
        <f t="shared" si="48"/>
        <v>0</v>
      </c>
      <c r="F258" s="45">
        <f t="shared" si="49"/>
        <v>0</v>
      </c>
      <c r="J258" s="43">
        <f t="shared" si="50"/>
        <v>0</v>
      </c>
      <c r="M258" s="58">
        <f t="shared" si="51"/>
        <v>0</v>
      </c>
      <c r="N258" s="2">
        <f t="shared" si="52"/>
        <v>0</v>
      </c>
      <c r="O258" s="2">
        <f t="shared" si="53"/>
        <v>0</v>
      </c>
      <c r="P258" s="2">
        <f t="shared" si="54"/>
        <v>0</v>
      </c>
      <c r="Q258" s="11">
        <f t="shared" si="55"/>
        <v>0</v>
      </c>
      <c r="R258" s="2">
        <f t="shared" si="56"/>
        <v>0</v>
      </c>
      <c r="S258" s="2">
        <f t="shared" si="57"/>
        <v>0</v>
      </c>
      <c r="T258" s="130" t="str">
        <f>'Data Input'!$B$10 &amp; FIXED('Data Input'!$B$11*S258)</f>
        <v>$0.00</v>
      </c>
    </row>
    <row r="259" spans="1:20" x14ac:dyDescent="0.25">
      <c r="A259" s="5">
        <v>257</v>
      </c>
      <c r="B259" s="7">
        <f t="shared" si="46"/>
        <v>44797</v>
      </c>
      <c r="D259" s="39">
        <f t="shared" si="47"/>
        <v>0</v>
      </c>
      <c r="E259" s="43">
        <f t="shared" si="48"/>
        <v>0</v>
      </c>
      <c r="F259" s="45">
        <f t="shared" si="49"/>
        <v>0</v>
      </c>
      <c r="J259" s="43">
        <f t="shared" si="50"/>
        <v>0</v>
      </c>
      <c r="M259" s="58">
        <f t="shared" si="51"/>
        <v>0</v>
      </c>
      <c r="N259" s="2">
        <f t="shared" si="52"/>
        <v>0</v>
      </c>
      <c r="O259" s="2">
        <f t="shared" si="53"/>
        <v>0</v>
      </c>
      <c r="P259" s="2">
        <f t="shared" si="54"/>
        <v>0</v>
      </c>
      <c r="Q259" s="11">
        <f t="shared" si="55"/>
        <v>0</v>
      </c>
      <c r="R259" s="2">
        <f t="shared" si="56"/>
        <v>0</v>
      </c>
      <c r="S259" s="2">
        <f t="shared" si="57"/>
        <v>0</v>
      </c>
      <c r="T259" s="130" t="str">
        <f>'Data Input'!$B$10 &amp; FIXED('Data Input'!$B$11*S259)</f>
        <v>$0.00</v>
      </c>
    </row>
    <row r="260" spans="1:20" x14ac:dyDescent="0.25">
      <c r="A260" s="5">
        <v>258</v>
      </c>
      <c r="B260" s="7">
        <f t="shared" si="46"/>
        <v>44798</v>
      </c>
      <c r="D260" s="39">
        <f t="shared" si="47"/>
        <v>0</v>
      </c>
      <c r="E260" s="43">
        <f t="shared" si="48"/>
        <v>0</v>
      </c>
      <c r="F260" s="45">
        <f t="shared" si="49"/>
        <v>0</v>
      </c>
      <c r="J260" s="43">
        <f t="shared" si="50"/>
        <v>0</v>
      </c>
      <c r="M260" s="58">
        <f t="shared" si="51"/>
        <v>0</v>
      </c>
      <c r="N260" s="2">
        <f t="shared" si="52"/>
        <v>0</v>
      </c>
      <c r="O260" s="2">
        <f t="shared" si="53"/>
        <v>0</v>
      </c>
      <c r="P260" s="2">
        <f t="shared" si="54"/>
        <v>0</v>
      </c>
      <c r="Q260" s="11">
        <f t="shared" si="55"/>
        <v>0</v>
      </c>
      <c r="R260" s="2">
        <f t="shared" si="56"/>
        <v>0</v>
      </c>
      <c r="S260" s="2">
        <f t="shared" si="57"/>
        <v>0</v>
      </c>
      <c r="T260" s="130" t="str">
        <f>'Data Input'!$B$10 &amp; FIXED('Data Input'!$B$11*S260)</f>
        <v>$0.00</v>
      </c>
    </row>
    <row r="261" spans="1:20" x14ac:dyDescent="0.25">
      <c r="A261" s="5">
        <v>259</v>
      </c>
      <c r="B261" s="7">
        <f t="shared" si="46"/>
        <v>44799</v>
      </c>
      <c r="D261" s="39">
        <f t="shared" si="47"/>
        <v>0</v>
      </c>
      <c r="E261" s="43">
        <f t="shared" si="48"/>
        <v>0</v>
      </c>
      <c r="F261" s="45">
        <f t="shared" si="49"/>
        <v>0</v>
      </c>
      <c r="J261" s="43">
        <f t="shared" si="50"/>
        <v>0</v>
      </c>
      <c r="M261" s="58">
        <f t="shared" si="51"/>
        <v>0</v>
      </c>
      <c r="N261" s="2">
        <f t="shared" si="52"/>
        <v>0</v>
      </c>
      <c r="O261" s="2">
        <f t="shared" si="53"/>
        <v>0</v>
      </c>
      <c r="P261" s="2">
        <f t="shared" si="54"/>
        <v>0</v>
      </c>
      <c r="Q261" s="11">
        <f t="shared" si="55"/>
        <v>0</v>
      </c>
      <c r="R261" s="2">
        <f t="shared" si="56"/>
        <v>0</v>
      </c>
      <c r="S261" s="2">
        <f t="shared" si="57"/>
        <v>0</v>
      </c>
      <c r="T261" s="130" t="str">
        <f>'Data Input'!$B$10 &amp; FIXED('Data Input'!$B$11*S261)</f>
        <v>$0.00</v>
      </c>
    </row>
    <row r="262" spans="1:20" x14ac:dyDescent="0.25">
      <c r="A262" s="5">
        <v>260</v>
      </c>
      <c r="B262" s="7">
        <f t="shared" ref="B262:B325" si="58">B261+1</f>
        <v>44800</v>
      </c>
      <c r="D262" s="39">
        <f t="shared" si="47"/>
        <v>0</v>
      </c>
      <c r="E262" s="43">
        <f t="shared" si="48"/>
        <v>0</v>
      </c>
      <c r="F262" s="45">
        <f t="shared" si="49"/>
        <v>0</v>
      </c>
      <c r="J262" s="43">
        <f t="shared" si="50"/>
        <v>0</v>
      </c>
      <c r="M262" s="58">
        <f t="shared" si="51"/>
        <v>0</v>
      </c>
      <c r="N262" s="2">
        <f t="shared" si="52"/>
        <v>0</v>
      </c>
      <c r="O262" s="2">
        <f t="shared" si="53"/>
        <v>0</v>
      </c>
      <c r="P262" s="2">
        <f t="shared" si="54"/>
        <v>0</v>
      </c>
      <c r="Q262" s="11">
        <f t="shared" si="55"/>
        <v>0</v>
      </c>
      <c r="R262" s="2">
        <f t="shared" si="56"/>
        <v>0</v>
      </c>
      <c r="S262" s="2">
        <f t="shared" si="57"/>
        <v>0</v>
      </c>
      <c r="T262" s="130" t="str">
        <f>'Data Input'!$B$10 &amp; FIXED('Data Input'!$B$11*S262)</f>
        <v>$0.00</v>
      </c>
    </row>
    <row r="263" spans="1:20" x14ac:dyDescent="0.25">
      <c r="A263" s="5">
        <v>261</v>
      </c>
      <c r="B263" s="7">
        <f t="shared" si="58"/>
        <v>44801</v>
      </c>
      <c r="D263" s="39">
        <f t="shared" si="47"/>
        <v>0</v>
      </c>
      <c r="E263" s="43">
        <f t="shared" si="48"/>
        <v>0</v>
      </c>
      <c r="F263" s="45">
        <f t="shared" si="49"/>
        <v>0</v>
      </c>
      <c r="J263" s="43">
        <f t="shared" si="50"/>
        <v>0</v>
      </c>
      <c r="M263" s="58">
        <f t="shared" si="51"/>
        <v>0</v>
      </c>
      <c r="N263" s="2">
        <f t="shared" si="52"/>
        <v>0</v>
      </c>
      <c r="O263" s="2">
        <f t="shared" si="53"/>
        <v>0</v>
      </c>
      <c r="P263" s="2">
        <f t="shared" si="54"/>
        <v>0</v>
      </c>
      <c r="Q263" s="11">
        <f t="shared" si="55"/>
        <v>0</v>
      </c>
      <c r="R263" s="2">
        <f t="shared" si="56"/>
        <v>0</v>
      </c>
      <c r="S263" s="2">
        <f t="shared" si="57"/>
        <v>0</v>
      </c>
      <c r="T263" s="130" t="str">
        <f>'Data Input'!$B$10 &amp; FIXED('Data Input'!$B$11*S263)</f>
        <v>$0.00</v>
      </c>
    </row>
    <row r="264" spans="1:20" x14ac:dyDescent="0.25">
      <c r="A264" s="5">
        <v>262</v>
      </c>
      <c r="B264" s="7">
        <f t="shared" si="58"/>
        <v>44802</v>
      </c>
      <c r="D264" s="39">
        <f t="shared" si="47"/>
        <v>0</v>
      </c>
      <c r="E264" s="43">
        <f t="shared" si="48"/>
        <v>0</v>
      </c>
      <c r="F264" s="45">
        <f t="shared" si="49"/>
        <v>0</v>
      </c>
      <c r="J264" s="43">
        <f t="shared" si="50"/>
        <v>0</v>
      </c>
      <c r="M264" s="58">
        <f t="shared" si="51"/>
        <v>0</v>
      </c>
      <c r="N264" s="2">
        <f t="shared" si="52"/>
        <v>0</v>
      </c>
      <c r="O264" s="2">
        <f t="shared" si="53"/>
        <v>0</v>
      </c>
      <c r="P264" s="2">
        <f t="shared" si="54"/>
        <v>0</v>
      </c>
      <c r="Q264" s="11">
        <f t="shared" si="55"/>
        <v>0</v>
      </c>
      <c r="R264" s="2">
        <f t="shared" si="56"/>
        <v>0</v>
      </c>
      <c r="S264" s="2">
        <f t="shared" si="57"/>
        <v>0</v>
      </c>
      <c r="T264" s="130" t="str">
        <f>'Data Input'!$B$10 &amp; FIXED('Data Input'!$B$11*S264)</f>
        <v>$0.00</v>
      </c>
    </row>
    <row r="265" spans="1:20" x14ac:dyDescent="0.25">
      <c r="A265" s="5">
        <v>263</v>
      </c>
      <c r="B265" s="7">
        <f t="shared" si="58"/>
        <v>44803</v>
      </c>
      <c r="D265" s="39">
        <f t="shared" si="47"/>
        <v>0</v>
      </c>
      <c r="E265" s="43">
        <f t="shared" si="48"/>
        <v>0</v>
      </c>
      <c r="F265" s="45">
        <f t="shared" si="49"/>
        <v>0</v>
      </c>
      <c r="J265" s="43">
        <f t="shared" si="50"/>
        <v>0</v>
      </c>
      <c r="M265" s="58">
        <f t="shared" si="51"/>
        <v>0</v>
      </c>
      <c r="N265" s="2">
        <f t="shared" si="52"/>
        <v>0</v>
      </c>
      <c r="O265" s="2">
        <f t="shared" si="53"/>
        <v>0</v>
      </c>
      <c r="P265" s="2">
        <f t="shared" si="54"/>
        <v>0</v>
      </c>
      <c r="Q265" s="11">
        <f t="shared" si="55"/>
        <v>0</v>
      </c>
      <c r="R265" s="2">
        <f t="shared" si="56"/>
        <v>0</v>
      </c>
      <c r="S265" s="2">
        <f t="shared" si="57"/>
        <v>0</v>
      </c>
      <c r="T265" s="130" t="str">
        <f>'Data Input'!$B$10 &amp; FIXED('Data Input'!$B$11*S265)</f>
        <v>$0.00</v>
      </c>
    </row>
    <row r="266" spans="1:20" x14ac:dyDescent="0.25">
      <c r="A266" s="5">
        <v>264</v>
      </c>
      <c r="B266" s="7">
        <f t="shared" si="58"/>
        <v>44804</v>
      </c>
      <c r="D266" s="39">
        <f t="shared" ref="D266:D329" si="59">IF(ISBLANK(C266),D265+(G265*0.95)+(K265*0.95)+(I265*0.95),C266)</f>
        <v>0</v>
      </c>
      <c r="E266" s="43">
        <f t="shared" ref="E266:E329" si="60">D266*0.01</f>
        <v>0</v>
      </c>
      <c r="F266" s="45">
        <f t="shared" ref="F266:F329" si="61">SUM(E260:E266)</f>
        <v>0</v>
      </c>
      <c r="J266" s="43">
        <f t="shared" ref="J266:J329" si="62">IF(OR(ISBLANK(C266),ISBLANK(C265)),0,(C266-C265)+(G265*0.95)+(I265*0.9))</f>
        <v>0</v>
      </c>
      <c r="M266" s="58">
        <f t="shared" ref="M266:M329" si="63">D266</f>
        <v>0</v>
      </c>
      <c r="N266" s="2">
        <f t="shared" ref="N266:N329" si="64">D266</f>
        <v>0</v>
      </c>
      <c r="O266" s="2">
        <f t="shared" ref="O266:O329" si="65">O265+G266+H266</f>
        <v>0</v>
      </c>
      <c r="P266" s="2">
        <f t="shared" ref="P266:P329" si="66">P265+J266</f>
        <v>0</v>
      </c>
      <c r="Q266" s="11">
        <f t="shared" ref="Q266:Q329" si="67">D266*3.65</f>
        <v>0</v>
      </c>
      <c r="R266" s="2">
        <f t="shared" ref="R266:R329" si="68">Q266-O266</f>
        <v>0</v>
      </c>
      <c r="S266" s="2">
        <f t="shared" ref="S266:S329" si="69">R266*0.81</f>
        <v>0</v>
      </c>
      <c r="T266" s="130" t="str">
        <f>'Data Input'!$B$10 &amp; FIXED('Data Input'!$B$11*S266)</f>
        <v>$0.00</v>
      </c>
    </row>
    <row r="267" spans="1:20" x14ac:dyDescent="0.25">
      <c r="A267" s="5">
        <v>265</v>
      </c>
      <c r="B267" s="7">
        <f t="shared" si="58"/>
        <v>44805</v>
      </c>
      <c r="D267" s="39">
        <f t="shared" si="59"/>
        <v>0</v>
      </c>
      <c r="E267" s="43">
        <f t="shared" si="60"/>
        <v>0</v>
      </c>
      <c r="F267" s="45">
        <f t="shared" si="61"/>
        <v>0</v>
      </c>
      <c r="J267" s="43">
        <f t="shared" si="62"/>
        <v>0</v>
      </c>
      <c r="M267" s="58">
        <f t="shared" si="63"/>
        <v>0</v>
      </c>
      <c r="N267" s="2">
        <f t="shared" si="64"/>
        <v>0</v>
      </c>
      <c r="O267" s="2">
        <f t="shared" si="65"/>
        <v>0</v>
      </c>
      <c r="P267" s="2">
        <f t="shared" si="66"/>
        <v>0</v>
      </c>
      <c r="Q267" s="11">
        <f t="shared" si="67"/>
        <v>0</v>
      </c>
      <c r="R267" s="2">
        <f t="shared" si="68"/>
        <v>0</v>
      </c>
      <c r="S267" s="2">
        <f t="shared" si="69"/>
        <v>0</v>
      </c>
      <c r="T267" s="130" t="str">
        <f>'Data Input'!$B$10 &amp; FIXED('Data Input'!$B$11*S267)</f>
        <v>$0.00</v>
      </c>
    </row>
    <row r="268" spans="1:20" x14ac:dyDescent="0.25">
      <c r="A268" s="5">
        <v>266</v>
      </c>
      <c r="B268" s="7">
        <f t="shared" si="58"/>
        <v>44806</v>
      </c>
      <c r="D268" s="39">
        <f t="shared" si="59"/>
        <v>0</v>
      </c>
      <c r="E268" s="43">
        <f t="shared" si="60"/>
        <v>0</v>
      </c>
      <c r="F268" s="45">
        <f t="shared" si="61"/>
        <v>0</v>
      </c>
      <c r="J268" s="43">
        <f t="shared" si="62"/>
        <v>0</v>
      </c>
      <c r="M268" s="58">
        <f t="shared" si="63"/>
        <v>0</v>
      </c>
      <c r="N268" s="2">
        <f t="shared" si="64"/>
        <v>0</v>
      </c>
      <c r="O268" s="2">
        <f t="shared" si="65"/>
        <v>0</v>
      </c>
      <c r="P268" s="2">
        <f t="shared" si="66"/>
        <v>0</v>
      </c>
      <c r="Q268" s="11">
        <f t="shared" si="67"/>
        <v>0</v>
      </c>
      <c r="R268" s="2">
        <f t="shared" si="68"/>
        <v>0</v>
      </c>
      <c r="S268" s="2">
        <f t="shared" si="69"/>
        <v>0</v>
      </c>
      <c r="T268" s="130" t="str">
        <f>'Data Input'!$B$10 &amp; FIXED('Data Input'!$B$11*S268)</f>
        <v>$0.00</v>
      </c>
    </row>
    <row r="269" spans="1:20" x14ac:dyDescent="0.25">
      <c r="A269" s="5">
        <v>267</v>
      </c>
      <c r="B269" s="7">
        <f t="shared" si="58"/>
        <v>44807</v>
      </c>
      <c r="D269" s="39">
        <f t="shared" si="59"/>
        <v>0</v>
      </c>
      <c r="E269" s="43">
        <f t="shared" si="60"/>
        <v>0</v>
      </c>
      <c r="F269" s="45">
        <f t="shared" si="61"/>
        <v>0</v>
      </c>
      <c r="J269" s="43">
        <f t="shared" si="62"/>
        <v>0</v>
      </c>
      <c r="M269" s="58">
        <f t="shared" si="63"/>
        <v>0</v>
      </c>
      <c r="N269" s="2">
        <f t="shared" si="64"/>
        <v>0</v>
      </c>
      <c r="O269" s="2">
        <f t="shared" si="65"/>
        <v>0</v>
      </c>
      <c r="P269" s="2">
        <f t="shared" si="66"/>
        <v>0</v>
      </c>
      <c r="Q269" s="11">
        <f t="shared" si="67"/>
        <v>0</v>
      </c>
      <c r="R269" s="2">
        <f t="shared" si="68"/>
        <v>0</v>
      </c>
      <c r="S269" s="2">
        <f t="shared" si="69"/>
        <v>0</v>
      </c>
      <c r="T269" s="130" t="str">
        <f>'Data Input'!$B$10 &amp; FIXED('Data Input'!$B$11*S269)</f>
        <v>$0.00</v>
      </c>
    </row>
    <row r="270" spans="1:20" x14ac:dyDescent="0.25">
      <c r="A270" s="5">
        <v>268</v>
      </c>
      <c r="B270" s="7">
        <f t="shared" si="58"/>
        <v>44808</v>
      </c>
      <c r="D270" s="39">
        <f t="shared" si="59"/>
        <v>0</v>
      </c>
      <c r="E270" s="43">
        <f t="shared" si="60"/>
        <v>0</v>
      </c>
      <c r="F270" s="45">
        <f t="shared" si="61"/>
        <v>0</v>
      </c>
      <c r="J270" s="43">
        <f t="shared" si="62"/>
        <v>0</v>
      </c>
      <c r="M270" s="58">
        <f t="shared" si="63"/>
        <v>0</v>
      </c>
      <c r="N270" s="2">
        <f t="shared" si="64"/>
        <v>0</v>
      </c>
      <c r="O270" s="2">
        <f t="shared" si="65"/>
        <v>0</v>
      </c>
      <c r="P270" s="2">
        <f t="shared" si="66"/>
        <v>0</v>
      </c>
      <c r="Q270" s="11">
        <f t="shared" si="67"/>
        <v>0</v>
      </c>
      <c r="R270" s="2">
        <f t="shared" si="68"/>
        <v>0</v>
      </c>
      <c r="S270" s="2">
        <f t="shared" si="69"/>
        <v>0</v>
      </c>
      <c r="T270" s="130" t="str">
        <f>'Data Input'!$B$10 &amp; FIXED('Data Input'!$B$11*S270)</f>
        <v>$0.00</v>
      </c>
    </row>
    <row r="271" spans="1:20" x14ac:dyDescent="0.25">
      <c r="A271" s="5">
        <v>269</v>
      </c>
      <c r="B271" s="7">
        <f t="shared" si="58"/>
        <v>44809</v>
      </c>
      <c r="D271" s="39">
        <f t="shared" si="59"/>
        <v>0</v>
      </c>
      <c r="E271" s="43">
        <f t="shared" si="60"/>
        <v>0</v>
      </c>
      <c r="F271" s="45">
        <f t="shared" si="61"/>
        <v>0</v>
      </c>
      <c r="J271" s="43">
        <f t="shared" si="62"/>
        <v>0</v>
      </c>
      <c r="M271" s="58">
        <f t="shared" si="63"/>
        <v>0</v>
      </c>
      <c r="N271" s="2">
        <f t="shared" si="64"/>
        <v>0</v>
      </c>
      <c r="O271" s="2">
        <f t="shared" si="65"/>
        <v>0</v>
      </c>
      <c r="P271" s="2">
        <f t="shared" si="66"/>
        <v>0</v>
      </c>
      <c r="Q271" s="11">
        <f t="shared" si="67"/>
        <v>0</v>
      </c>
      <c r="R271" s="2">
        <f t="shared" si="68"/>
        <v>0</v>
      </c>
      <c r="S271" s="2">
        <f t="shared" si="69"/>
        <v>0</v>
      </c>
      <c r="T271" s="130" t="str">
        <f>'Data Input'!$B$10 &amp; FIXED('Data Input'!$B$11*S271)</f>
        <v>$0.00</v>
      </c>
    </row>
    <row r="272" spans="1:20" x14ac:dyDescent="0.25">
      <c r="A272" s="5">
        <v>270</v>
      </c>
      <c r="B272" s="7">
        <f t="shared" si="58"/>
        <v>44810</v>
      </c>
      <c r="D272" s="39">
        <f t="shared" si="59"/>
        <v>0</v>
      </c>
      <c r="E272" s="43">
        <f t="shared" si="60"/>
        <v>0</v>
      </c>
      <c r="F272" s="45">
        <f t="shared" si="61"/>
        <v>0</v>
      </c>
      <c r="J272" s="43">
        <f t="shared" si="62"/>
        <v>0</v>
      </c>
      <c r="M272" s="58">
        <f t="shared" si="63"/>
        <v>0</v>
      </c>
      <c r="N272" s="2">
        <f t="shared" si="64"/>
        <v>0</v>
      </c>
      <c r="O272" s="2">
        <f t="shared" si="65"/>
        <v>0</v>
      </c>
      <c r="P272" s="2">
        <f t="shared" si="66"/>
        <v>0</v>
      </c>
      <c r="Q272" s="11">
        <f t="shared" si="67"/>
        <v>0</v>
      </c>
      <c r="R272" s="2">
        <f t="shared" si="68"/>
        <v>0</v>
      </c>
      <c r="S272" s="2">
        <f t="shared" si="69"/>
        <v>0</v>
      </c>
      <c r="T272" s="130" t="str">
        <f>'Data Input'!$B$10 &amp; FIXED('Data Input'!$B$11*S272)</f>
        <v>$0.00</v>
      </c>
    </row>
    <row r="273" spans="1:20" x14ac:dyDescent="0.25">
      <c r="A273" s="5">
        <v>271</v>
      </c>
      <c r="B273" s="7">
        <f t="shared" si="58"/>
        <v>44811</v>
      </c>
      <c r="D273" s="39">
        <f t="shared" si="59"/>
        <v>0</v>
      </c>
      <c r="E273" s="43">
        <f t="shared" si="60"/>
        <v>0</v>
      </c>
      <c r="F273" s="45">
        <f t="shared" si="61"/>
        <v>0</v>
      </c>
      <c r="J273" s="43">
        <f t="shared" si="62"/>
        <v>0</v>
      </c>
      <c r="M273" s="58">
        <f t="shared" si="63"/>
        <v>0</v>
      </c>
      <c r="N273" s="2">
        <f t="shared" si="64"/>
        <v>0</v>
      </c>
      <c r="O273" s="2">
        <f t="shared" si="65"/>
        <v>0</v>
      </c>
      <c r="P273" s="2">
        <f t="shared" si="66"/>
        <v>0</v>
      </c>
      <c r="Q273" s="11">
        <f t="shared" si="67"/>
        <v>0</v>
      </c>
      <c r="R273" s="2">
        <f t="shared" si="68"/>
        <v>0</v>
      </c>
      <c r="S273" s="2">
        <f t="shared" si="69"/>
        <v>0</v>
      </c>
      <c r="T273" s="130" t="str">
        <f>'Data Input'!$B$10 &amp; FIXED('Data Input'!$B$11*S273)</f>
        <v>$0.00</v>
      </c>
    </row>
    <row r="274" spans="1:20" x14ac:dyDescent="0.25">
      <c r="A274" s="5">
        <v>272</v>
      </c>
      <c r="B274" s="7">
        <f t="shared" si="58"/>
        <v>44812</v>
      </c>
      <c r="D274" s="39">
        <f t="shared" si="59"/>
        <v>0</v>
      </c>
      <c r="E274" s="43">
        <f t="shared" si="60"/>
        <v>0</v>
      </c>
      <c r="F274" s="45">
        <f t="shared" si="61"/>
        <v>0</v>
      </c>
      <c r="J274" s="43">
        <f t="shared" si="62"/>
        <v>0</v>
      </c>
      <c r="M274" s="58">
        <f t="shared" si="63"/>
        <v>0</v>
      </c>
      <c r="N274" s="2">
        <f t="shared" si="64"/>
        <v>0</v>
      </c>
      <c r="O274" s="2">
        <f t="shared" si="65"/>
        <v>0</v>
      </c>
      <c r="P274" s="2">
        <f t="shared" si="66"/>
        <v>0</v>
      </c>
      <c r="Q274" s="11">
        <f t="shared" si="67"/>
        <v>0</v>
      </c>
      <c r="R274" s="2">
        <f t="shared" si="68"/>
        <v>0</v>
      </c>
      <c r="S274" s="2">
        <f t="shared" si="69"/>
        <v>0</v>
      </c>
      <c r="T274" s="130" t="str">
        <f>'Data Input'!$B$10 &amp; FIXED('Data Input'!$B$11*S274)</f>
        <v>$0.00</v>
      </c>
    </row>
    <row r="275" spans="1:20" x14ac:dyDescent="0.25">
      <c r="A275" s="5">
        <v>273</v>
      </c>
      <c r="B275" s="7">
        <f t="shared" si="58"/>
        <v>44813</v>
      </c>
      <c r="D275" s="39">
        <f t="shared" si="59"/>
        <v>0</v>
      </c>
      <c r="E275" s="43">
        <f t="shared" si="60"/>
        <v>0</v>
      </c>
      <c r="F275" s="45">
        <f t="shared" si="61"/>
        <v>0</v>
      </c>
      <c r="J275" s="43">
        <f t="shared" si="62"/>
        <v>0</v>
      </c>
      <c r="M275" s="58">
        <f t="shared" si="63"/>
        <v>0</v>
      </c>
      <c r="N275" s="2">
        <f t="shared" si="64"/>
        <v>0</v>
      </c>
      <c r="O275" s="2">
        <f t="shared" si="65"/>
        <v>0</v>
      </c>
      <c r="P275" s="2">
        <f t="shared" si="66"/>
        <v>0</v>
      </c>
      <c r="Q275" s="11">
        <f t="shared" si="67"/>
        <v>0</v>
      </c>
      <c r="R275" s="2">
        <f t="shared" si="68"/>
        <v>0</v>
      </c>
      <c r="S275" s="2">
        <f t="shared" si="69"/>
        <v>0</v>
      </c>
      <c r="T275" s="130" t="str">
        <f>'Data Input'!$B$10 &amp; FIXED('Data Input'!$B$11*S275)</f>
        <v>$0.00</v>
      </c>
    </row>
    <row r="276" spans="1:20" x14ac:dyDescent="0.25">
      <c r="A276" s="5">
        <v>274</v>
      </c>
      <c r="B276" s="7">
        <f t="shared" si="58"/>
        <v>44814</v>
      </c>
      <c r="D276" s="39">
        <f t="shared" si="59"/>
        <v>0</v>
      </c>
      <c r="E276" s="43">
        <f t="shared" si="60"/>
        <v>0</v>
      </c>
      <c r="F276" s="45">
        <f t="shared" si="61"/>
        <v>0</v>
      </c>
      <c r="J276" s="43">
        <f t="shared" si="62"/>
        <v>0</v>
      </c>
      <c r="M276" s="58">
        <f t="shared" si="63"/>
        <v>0</v>
      </c>
      <c r="N276" s="2">
        <f t="shared" si="64"/>
        <v>0</v>
      </c>
      <c r="O276" s="2">
        <f t="shared" si="65"/>
        <v>0</v>
      </c>
      <c r="P276" s="2">
        <f t="shared" si="66"/>
        <v>0</v>
      </c>
      <c r="Q276" s="11">
        <f t="shared" si="67"/>
        <v>0</v>
      </c>
      <c r="R276" s="2">
        <f t="shared" si="68"/>
        <v>0</v>
      </c>
      <c r="S276" s="2">
        <f t="shared" si="69"/>
        <v>0</v>
      </c>
      <c r="T276" s="130" t="str">
        <f>'Data Input'!$B$10 &amp; FIXED('Data Input'!$B$11*S276)</f>
        <v>$0.00</v>
      </c>
    </row>
    <row r="277" spans="1:20" x14ac:dyDescent="0.25">
      <c r="A277" s="5">
        <v>275</v>
      </c>
      <c r="B277" s="7">
        <f t="shared" si="58"/>
        <v>44815</v>
      </c>
      <c r="D277" s="39">
        <f t="shared" si="59"/>
        <v>0</v>
      </c>
      <c r="E277" s="43">
        <f t="shared" si="60"/>
        <v>0</v>
      </c>
      <c r="F277" s="45">
        <f t="shared" si="61"/>
        <v>0</v>
      </c>
      <c r="J277" s="43">
        <f t="shared" si="62"/>
        <v>0</v>
      </c>
      <c r="M277" s="58">
        <f t="shared" si="63"/>
        <v>0</v>
      </c>
      <c r="N277" s="2">
        <f t="shared" si="64"/>
        <v>0</v>
      </c>
      <c r="O277" s="2">
        <f t="shared" si="65"/>
        <v>0</v>
      </c>
      <c r="P277" s="2">
        <f t="shared" si="66"/>
        <v>0</v>
      </c>
      <c r="Q277" s="11">
        <f t="shared" si="67"/>
        <v>0</v>
      </c>
      <c r="R277" s="2">
        <f t="shared" si="68"/>
        <v>0</v>
      </c>
      <c r="S277" s="2">
        <f t="shared" si="69"/>
        <v>0</v>
      </c>
      <c r="T277" s="130" t="str">
        <f>'Data Input'!$B$10 &amp; FIXED('Data Input'!$B$11*S277)</f>
        <v>$0.00</v>
      </c>
    </row>
    <row r="278" spans="1:20" x14ac:dyDescent="0.25">
      <c r="A278" s="5">
        <v>276</v>
      </c>
      <c r="B278" s="7">
        <f t="shared" si="58"/>
        <v>44816</v>
      </c>
      <c r="D278" s="39">
        <f t="shared" si="59"/>
        <v>0</v>
      </c>
      <c r="E278" s="43">
        <f t="shared" si="60"/>
        <v>0</v>
      </c>
      <c r="F278" s="45">
        <f t="shared" si="61"/>
        <v>0</v>
      </c>
      <c r="J278" s="43">
        <f t="shared" si="62"/>
        <v>0</v>
      </c>
      <c r="M278" s="58">
        <f t="shared" si="63"/>
        <v>0</v>
      </c>
      <c r="N278" s="2">
        <f t="shared" si="64"/>
        <v>0</v>
      </c>
      <c r="O278" s="2">
        <f t="shared" si="65"/>
        <v>0</v>
      </c>
      <c r="P278" s="2">
        <f t="shared" si="66"/>
        <v>0</v>
      </c>
      <c r="Q278" s="11">
        <f t="shared" si="67"/>
        <v>0</v>
      </c>
      <c r="R278" s="2">
        <f t="shared" si="68"/>
        <v>0</v>
      </c>
      <c r="S278" s="2">
        <f t="shared" si="69"/>
        <v>0</v>
      </c>
      <c r="T278" s="130" t="str">
        <f>'Data Input'!$B$10 &amp; FIXED('Data Input'!$B$11*S278)</f>
        <v>$0.00</v>
      </c>
    </row>
    <row r="279" spans="1:20" x14ac:dyDescent="0.25">
      <c r="A279" s="5">
        <v>277</v>
      </c>
      <c r="B279" s="7">
        <f t="shared" si="58"/>
        <v>44817</v>
      </c>
      <c r="D279" s="39">
        <f t="shared" si="59"/>
        <v>0</v>
      </c>
      <c r="E279" s="43">
        <f t="shared" si="60"/>
        <v>0</v>
      </c>
      <c r="F279" s="45">
        <f t="shared" si="61"/>
        <v>0</v>
      </c>
      <c r="J279" s="43">
        <f t="shared" si="62"/>
        <v>0</v>
      </c>
      <c r="M279" s="58">
        <f t="shared" si="63"/>
        <v>0</v>
      </c>
      <c r="N279" s="2">
        <f t="shared" si="64"/>
        <v>0</v>
      </c>
      <c r="O279" s="2">
        <f t="shared" si="65"/>
        <v>0</v>
      </c>
      <c r="P279" s="2">
        <f t="shared" si="66"/>
        <v>0</v>
      </c>
      <c r="Q279" s="11">
        <f t="shared" si="67"/>
        <v>0</v>
      </c>
      <c r="R279" s="2">
        <f t="shared" si="68"/>
        <v>0</v>
      </c>
      <c r="S279" s="2">
        <f t="shared" si="69"/>
        <v>0</v>
      </c>
      <c r="T279" s="130" t="str">
        <f>'Data Input'!$B$10 &amp; FIXED('Data Input'!$B$11*S279)</f>
        <v>$0.00</v>
      </c>
    </row>
    <row r="280" spans="1:20" x14ac:dyDescent="0.25">
      <c r="A280" s="5">
        <v>278</v>
      </c>
      <c r="B280" s="7">
        <f t="shared" si="58"/>
        <v>44818</v>
      </c>
      <c r="D280" s="39">
        <f t="shared" si="59"/>
        <v>0</v>
      </c>
      <c r="E280" s="43">
        <f t="shared" si="60"/>
        <v>0</v>
      </c>
      <c r="F280" s="45">
        <f t="shared" si="61"/>
        <v>0</v>
      </c>
      <c r="J280" s="43">
        <f t="shared" si="62"/>
        <v>0</v>
      </c>
      <c r="M280" s="58">
        <f t="shared" si="63"/>
        <v>0</v>
      </c>
      <c r="N280" s="2">
        <f t="shared" si="64"/>
        <v>0</v>
      </c>
      <c r="O280" s="2">
        <f t="shared" si="65"/>
        <v>0</v>
      </c>
      <c r="P280" s="2">
        <f t="shared" si="66"/>
        <v>0</v>
      </c>
      <c r="Q280" s="11">
        <f t="shared" si="67"/>
        <v>0</v>
      </c>
      <c r="R280" s="2">
        <f t="shared" si="68"/>
        <v>0</v>
      </c>
      <c r="S280" s="2">
        <f t="shared" si="69"/>
        <v>0</v>
      </c>
      <c r="T280" s="130" t="str">
        <f>'Data Input'!$B$10 &amp; FIXED('Data Input'!$B$11*S280)</f>
        <v>$0.00</v>
      </c>
    </row>
    <row r="281" spans="1:20" x14ac:dyDescent="0.25">
      <c r="A281" s="5">
        <v>279</v>
      </c>
      <c r="B281" s="7">
        <f t="shared" si="58"/>
        <v>44819</v>
      </c>
      <c r="D281" s="39">
        <f t="shared" si="59"/>
        <v>0</v>
      </c>
      <c r="E281" s="43">
        <f t="shared" si="60"/>
        <v>0</v>
      </c>
      <c r="F281" s="45">
        <f t="shared" si="61"/>
        <v>0</v>
      </c>
      <c r="J281" s="43">
        <f t="shared" si="62"/>
        <v>0</v>
      </c>
      <c r="M281" s="58">
        <f t="shared" si="63"/>
        <v>0</v>
      </c>
      <c r="N281" s="2">
        <f t="shared" si="64"/>
        <v>0</v>
      </c>
      <c r="O281" s="2">
        <f t="shared" si="65"/>
        <v>0</v>
      </c>
      <c r="P281" s="2">
        <f t="shared" si="66"/>
        <v>0</v>
      </c>
      <c r="Q281" s="11">
        <f t="shared" si="67"/>
        <v>0</v>
      </c>
      <c r="R281" s="2">
        <f t="shared" si="68"/>
        <v>0</v>
      </c>
      <c r="S281" s="2">
        <f t="shared" si="69"/>
        <v>0</v>
      </c>
      <c r="T281" s="130" t="str">
        <f>'Data Input'!$B$10 &amp; FIXED('Data Input'!$B$11*S281)</f>
        <v>$0.00</v>
      </c>
    </row>
    <row r="282" spans="1:20" x14ac:dyDescent="0.25">
      <c r="A282" s="5">
        <v>280</v>
      </c>
      <c r="B282" s="7">
        <f t="shared" si="58"/>
        <v>44820</v>
      </c>
      <c r="D282" s="39">
        <f t="shared" si="59"/>
        <v>0</v>
      </c>
      <c r="E282" s="43">
        <f t="shared" si="60"/>
        <v>0</v>
      </c>
      <c r="F282" s="45">
        <f t="shared" si="61"/>
        <v>0</v>
      </c>
      <c r="J282" s="43">
        <f t="shared" si="62"/>
        <v>0</v>
      </c>
      <c r="M282" s="58">
        <f t="shared" si="63"/>
        <v>0</v>
      </c>
      <c r="N282" s="2">
        <f t="shared" si="64"/>
        <v>0</v>
      </c>
      <c r="O282" s="2">
        <f t="shared" si="65"/>
        <v>0</v>
      </c>
      <c r="P282" s="2">
        <f t="shared" si="66"/>
        <v>0</v>
      </c>
      <c r="Q282" s="11">
        <f t="shared" si="67"/>
        <v>0</v>
      </c>
      <c r="R282" s="2">
        <f t="shared" si="68"/>
        <v>0</v>
      </c>
      <c r="S282" s="2">
        <f t="shared" si="69"/>
        <v>0</v>
      </c>
      <c r="T282" s="130" t="str">
        <f>'Data Input'!$B$10 &amp; FIXED('Data Input'!$B$11*S282)</f>
        <v>$0.00</v>
      </c>
    </row>
    <row r="283" spans="1:20" x14ac:dyDescent="0.25">
      <c r="A283" s="5">
        <v>281</v>
      </c>
      <c r="B283" s="7">
        <f t="shared" si="58"/>
        <v>44821</v>
      </c>
      <c r="D283" s="39">
        <f t="shared" si="59"/>
        <v>0</v>
      </c>
      <c r="E283" s="43">
        <f t="shared" si="60"/>
        <v>0</v>
      </c>
      <c r="F283" s="45">
        <f t="shared" si="61"/>
        <v>0</v>
      </c>
      <c r="J283" s="43">
        <f t="shared" si="62"/>
        <v>0</v>
      </c>
      <c r="M283" s="58">
        <f t="shared" si="63"/>
        <v>0</v>
      </c>
      <c r="N283" s="2">
        <f t="shared" si="64"/>
        <v>0</v>
      </c>
      <c r="O283" s="2">
        <f t="shared" si="65"/>
        <v>0</v>
      </c>
      <c r="P283" s="2">
        <f t="shared" si="66"/>
        <v>0</v>
      </c>
      <c r="Q283" s="11">
        <f t="shared" si="67"/>
        <v>0</v>
      </c>
      <c r="R283" s="2">
        <f t="shared" si="68"/>
        <v>0</v>
      </c>
      <c r="S283" s="2">
        <f t="shared" si="69"/>
        <v>0</v>
      </c>
      <c r="T283" s="130" t="str">
        <f>'Data Input'!$B$10 &amp; FIXED('Data Input'!$B$11*S283)</f>
        <v>$0.00</v>
      </c>
    </row>
    <row r="284" spans="1:20" x14ac:dyDescent="0.25">
      <c r="A284" s="5">
        <v>282</v>
      </c>
      <c r="B284" s="7">
        <f t="shared" si="58"/>
        <v>44822</v>
      </c>
      <c r="D284" s="39">
        <f t="shared" si="59"/>
        <v>0</v>
      </c>
      <c r="E284" s="43">
        <f t="shared" si="60"/>
        <v>0</v>
      </c>
      <c r="F284" s="45">
        <f t="shared" si="61"/>
        <v>0</v>
      </c>
      <c r="J284" s="43">
        <f t="shared" si="62"/>
        <v>0</v>
      </c>
      <c r="M284" s="58">
        <f t="shared" si="63"/>
        <v>0</v>
      </c>
      <c r="N284" s="2">
        <f t="shared" si="64"/>
        <v>0</v>
      </c>
      <c r="O284" s="2">
        <f t="shared" si="65"/>
        <v>0</v>
      </c>
      <c r="P284" s="2">
        <f t="shared" si="66"/>
        <v>0</v>
      </c>
      <c r="Q284" s="11">
        <f t="shared" si="67"/>
        <v>0</v>
      </c>
      <c r="R284" s="2">
        <f t="shared" si="68"/>
        <v>0</v>
      </c>
      <c r="S284" s="2">
        <f t="shared" si="69"/>
        <v>0</v>
      </c>
      <c r="T284" s="130" t="str">
        <f>'Data Input'!$B$10 &amp; FIXED('Data Input'!$B$11*S284)</f>
        <v>$0.00</v>
      </c>
    </row>
    <row r="285" spans="1:20" x14ac:dyDescent="0.25">
      <c r="A285" s="5">
        <v>283</v>
      </c>
      <c r="B285" s="7">
        <f t="shared" si="58"/>
        <v>44823</v>
      </c>
      <c r="D285" s="39">
        <f t="shared" si="59"/>
        <v>0</v>
      </c>
      <c r="E285" s="43">
        <f t="shared" si="60"/>
        <v>0</v>
      </c>
      <c r="F285" s="45">
        <f t="shared" si="61"/>
        <v>0</v>
      </c>
      <c r="J285" s="43">
        <f t="shared" si="62"/>
        <v>0</v>
      </c>
      <c r="M285" s="58">
        <f t="shared" si="63"/>
        <v>0</v>
      </c>
      <c r="N285" s="2">
        <f t="shared" si="64"/>
        <v>0</v>
      </c>
      <c r="O285" s="2">
        <f t="shared" si="65"/>
        <v>0</v>
      </c>
      <c r="P285" s="2">
        <f t="shared" si="66"/>
        <v>0</v>
      </c>
      <c r="Q285" s="11">
        <f t="shared" si="67"/>
        <v>0</v>
      </c>
      <c r="R285" s="2">
        <f t="shared" si="68"/>
        <v>0</v>
      </c>
      <c r="S285" s="2">
        <f t="shared" si="69"/>
        <v>0</v>
      </c>
      <c r="T285" s="130" t="str">
        <f>'Data Input'!$B$10 &amp; FIXED('Data Input'!$B$11*S285)</f>
        <v>$0.00</v>
      </c>
    </row>
    <row r="286" spans="1:20" x14ac:dyDescent="0.25">
      <c r="A286" s="5">
        <v>284</v>
      </c>
      <c r="B286" s="7">
        <f t="shared" si="58"/>
        <v>44824</v>
      </c>
      <c r="D286" s="39">
        <f t="shared" si="59"/>
        <v>0</v>
      </c>
      <c r="E286" s="43">
        <f t="shared" si="60"/>
        <v>0</v>
      </c>
      <c r="F286" s="45">
        <f t="shared" si="61"/>
        <v>0</v>
      </c>
      <c r="J286" s="43">
        <f t="shared" si="62"/>
        <v>0</v>
      </c>
      <c r="M286" s="58">
        <f t="shared" si="63"/>
        <v>0</v>
      </c>
      <c r="N286" s="2">
        <f t="shared" si="64"/>
        <v>0</v>
      </c>
      <c r="O286" s="2">
        <f t="shared" si="65"/>
        <v>0</v>
      </c>
      <c r="P286" s="2">
        <f t="shared" si="66"/>
        <v>0</v>
      </c>
      <c r="Q286" s="11">
        <f t="shared" si="67"/>
        <v>0</v>
      </c>
      <c r="R286" s="2">
        <f t="shared" si="68"/>
        <v>0</v>
      </c>
      <c r="S286" s="2">
        <f t="shared" si="69"/>
        <v>0</v>
      </c>
      <c r="T286" s="130" t="str">
        <f>'Data Input'!$B$10 &amp; FIXED('Data Input'!$B$11*S286)</f>
        <v>$0.00</v>
      </c>
    </row>
    <row r="287" spans="1:20" x14ac:dyDescent="0.25">
      <c r="A287" s="5">
        <v>285</v>
      </c>
      <c r="B287" s="7">
        <f t="shared" si="58"/>
        <v>44825</v>
      </c>
      <c r="D287" s="39">
        <f t="shared" si="59"/>
        <v>0</v>
      </c>
      <c r="E287" s="43">
        <f t="shared" si="60"/>
        <v>0</v>
      </c>
      <c r="F287" s="45">
        <f t="shared" si="61"/>
        <v>0</v>
      </c>
      <c r="J287" s="43">
        <f t="shared" si="62"/>
        <v>0</v>
      </c>
      <c r="M287" s="58">
        <f t="shared" si="63"/>
        <v>0</v>
      </c>
      <c r="N287" s="2">
        <f t="shared" si="64"/>
        <v>0</v>
      </c>
      <c r="O287" s="2">
        <f t="shared" si="65"/>
        <v>0</v>
      </c>
      <c r="P287" s="2">
        <f t="shared" si="66"/>
        <v>0</v>
      </c>
      <c r="Q287" s="11">
        <f t="shared" si="67"/>
        <v>0</v>
      </c>
      <c r="R287" s="2">
        <f t="shared" si="68"/>
        <v>0</v>
      </c>
      <c r="S287" s="2">
        <f t="shared" si="69"/>
        <v>0</v>
      </c>
      <c r="T287" s="130" t="str">
        <f>'Data Input'!$B$10 &amp; FIXED('Data Input'!$B$11*S287)</f>
        <v>$0.00</v>
      </c>
    </row>
    <row r="288" spans="1:20" x14ac:dyDescent="0.25">
      <c r="A288" s="5">
        <v>286</v>
      </c>
      <c r="B288" s="7">
        <f t="shared" si="58"/>
        <v>44826</v>
      </c>
      <c r="D288" s="39">
        <f t="shared" si="59"/>
        <v>0</v>
      </c>
      <c r="E288" s="43">
        <f t="shared" si="60"/>
        <v>0</v>
      </c>
      <c r="F288" s="45">
        <f t="shared" si="61"/>
        <v>0</v>
      </c>
      <c r="J288" s="43">
        <f t="shared" si="62"/>
        <v>0</v>
      </c>
      <c r="M288" s="58">
        <f t="shared" si="63"/>
        <v>0</v>
      </c>
      <c r="N288" s="2">
        <f t="shared" si="64"/>
        <v>0</v>
      </c>
      <c r="O288" s="2">
        <f t="shared" si="65"/>
        <v>0</v>
      </c>
      <c r="P288" s="2">
        <f t="shared" si="66"/>
        <v>0</v>
      </c>
      <c r="Q288" s="11">
        <f t="shared" si="67"/>
        <v>0</v>
      </c>
      <c r="R288" s="2">
        <f t="shared" si="68"/>
        <v>0</v>
      </c>
      <c r="S288" s="2">
        <f t="shared" si="69"/>
        <v>0</v>
      </c>
      <c r="T288" s="130" t="str">
        <f>'Data Input'!$B$10 &amp; FIXED('Data Input'!$B$11*S288)</f>
        <v>$0.00</v>
      </c>
    </row>
    <row r="289" spans="1:20" x14ac:dyDescent="0.25">
      <c r="A289" s="5">
        <v>287</v>
      </c>
      <c r="B289" s="7">
        <f t="shared" si="58"/>
        <v>44827</v>
      </c>
      <c r="D289" s="39">
        <f t="shared" si="59"/>
        <v>0</v>
      </c>
      <c r="E289" s="43">
        <f t="shared" si="60"/>
        <v>0</v>
      </c>
      <c r="F289" s="45">
        <f t="shared" si="61"/>
        <v>0</v>
      </c>
      <c r="J289" s="43">
        <f t="shared" si="62"/>
        <v>0</v>
      </c>
      <c r="M289" s="58">
        <f t="shared" si="63"/>
        <v>0</v>
      </c>
      <c r="N289" s="2">
        <f t="shared" si="64"/>
        <v>0</v>
      </c>
      <c r="O289" s="2">
        <f t="shared" si="65"/>
        <v>0</v>
      </c>
      <c r="P289" s="2">
        <f t="shared" si="66"/>
        <v>0</v>
      </c>
      <c r="Q289" s="11">
        <f t="shared" si="67"/>
        <v>0</v>
      </c>
      <c r="R289" s="2">
        <f t="shared" si="68"/>
        <v>0</v>
      </c>
      <c r="S289" s="2">
        <f t="shared" si="69"/>
        <v>0</v>
      </c>
      <c r="T289" s="130" t="str">
        <f>'Data Input'!$B$10 &amp; FIXED('Data Input'!$B$11*S289)</f>
        <v>$0.00</v>
      </c>
    </row>
    <row r="290" spans="1:20" x14ac:dyDescent="0.25">
      <c r="A290" s="5">
        <v>288</v>
      </c>
      <c r="B290" s="7">
        <f t="shared" si="58"/>
        <v>44828</v>
      </c>
      <c r="D290" s="39">
        <f t="shared" si="59"/>
        <v>0</v>
      </c>
      <c r="E290" s="43">
        <f t="shared" si="60"/>
        <v>0</v>
      </c>
      <c r="F290" s="45">
        <f t="shared" si="61"/>
        <v>0</v>
      </c>
      <c r="J290" s="43">
        <f t="shared" si="62"/>
        <v>0</v>
      </c>
      <c r="M290" s="58">
        <f t="shared" si="63"/>
        <v>0</v>
      </c>
      <c r="N290" s="2">
        <f t="shared" si="64"/>
        <v>0</v>
      </c>
      <c r="O290" s="2">
        <f t="shared" si="65"/>
        <v>0</v>
      </c>
      <c r="P290" s="2">
        <f t="shared" si="66"/>
        <v>0</v>
      </c>
      <c r="Q290" s="11">
        <f t="shared" si="67"/>
        <v>0</v>
      </c>
      <c r="R290" s="2">
        <f t="shared" si="68"/>
        <v>0</v>
      </c>
      <c r="S290" s="2">
        <f t="shared" si="69"/>
        <v>0</v>
      </c>
      <c r="T290" s="130" t="str">
        <f>'Data Input'!$B$10 &amp; FIXED('Data Input'!$B$11*S290)</f>
        <v>$0.00</v>
      </c>
    </row>
    <row r="291" spans="1:20" x14ac:dyDescent="0.25">
      <c r="A291" s="5">
        <v>289</v>
      </c>
      <c r="B291" s="7">
        <f t="shared" si="58"/>
        <v>44829</v>
      </c>
      <c r="D291" s="39">
        <f t="shared" si="59"/>
        <v>0</v>
      </c>
      <c r="E291" s="43">
        <f t="shared" si="60"/>
        <v>0</v>
      </c>
      <c r="F291" s="45">
        <f t="shared" si="61"/>
        <v>0</v>
      </c>
      <c r="J291" s="43">
        <f t="shared" si="62"/>
        <v>0</v>
      </c>
      <c r="M291" s="58">
        <f t="shared" si="63"/>
        <v>0</v>
      </c>
      <c r="N291" s="2">
        <f t="shared" si="64"/>
        <v>0</v>
      </c>
      <c r="O291" s="2">
        <f t="shared" si="65"/>
        <v>0</v>
      </c>
      <c r="P291" s="2">
        <f t="shared" si="66"/>
        <v>0</v>
      </c>
      <c r="Q291" s="11">
        <f t="shared" si="67"/>
        <v>0</v>
      </c>
      <c r="R291" s="2">
        <f t="shared" si="68"/>
        <v>0</v>
      </c>
      <c r="S291" s="2">
        <f t="shared" si="69"/>
        <v>0</v>
      </c>
      <c r="T291" s="130" t="str">
        <f>'Data Input'!$B$10 &amp; FIXED('Data Input'!$B$11*S291)</f>
        <v>$0.00</v>
      </c>
    </row>
    <row r="292" spans="1:20" x14ac:dyDescent="0.25">
      <c r="A292" s="5">
        <v>290</v>
      </c>
      <c r="B292" s="7">
        <f t="shared" si="58"/>
        <v>44830</v>
      </c>
      <c r="D292" s="39">
        <f t="shared" si="59"/>
        <v>0</v>
      </c>
      <c r="E292" s="43">
        <f t="shared" si="60"/>
        <v>0</v>
      </c>
      <c r="F292" s="45">
        <f t="shared" si="61"/>
        <v>0</v>
      </c>
      <c r="J292" s="43">
        <f t="shared" si="62"/>
        <v>0</v>
      </c>
      <c r="M292" s="58">
        <f t="shared" si="63"/>
        <v>0</v>
      </c>
      <c r="N292" s="2">
        <f t="shared" si="64"/>
        <v>0</v>
      </c>
      <c r="O292" s="2">
        <f t="shared" si="65"/>
        <v>0</v>
      </c>
      <c r="P292" s="2">
        <f t="shared" si="66"/>
        <v>0</v>
      </c>
      <c r="Q292" s="11">
        <f t="shared" si="67"/>
        <v>0</v>
      </c>
      <c r="R292" s="2">
        <f t="shared" si="68"/>
        <v>0</v>
      </c>
      <c r="S292" s="2">
        <f t="shared" si="69"/>
        <v>0</v>
      </c>
      <c r="T292" s="130" t="str">
        <f>'Data Input'!$B$10 &amp; FIXED('Data Input'!$B$11*S292)</f>
        <v>$0.00</v>
      </c>
    </row>
    <row r="293" spans="1:20" x14ac:dyDescent="0.25">
      <c r="A293" s="5">
        <v>291</v>
      </c>
      <c r="B293" s="7">
        <f t="shared" si="58"/>
        <v>44831</v>
      </c>
      <c r="D293" s="39">
        <f t="shared" si="59"/>
        <v>0</v>
      </c>
      <c r="E293" s="43">
        <f t="shared" si="60"/>
        <v>0</v>
      </c>
      <c r="F293" s="45">
        <f t="shared" si="61"/>
        <v>0</v>
      </c>
      <c r="J293" s="43">
        <f t="shared" si="62"/>
        <v>0</v>
      </c>
      <c r="M293" s="58">
        <f t="shared" si="63"/>
        <v>0</v>
      </c>
      <c r="N293" s="2">
        <f t="shared" si="64"/>
        <v>0</v>
      </c>
      <c r="O293" s="2">
        <f t="shared" si="65"/>
        <v>0</v>
      </c>
      <c r="P293" s="2">
        <f t="shared" si="66"/>
        <v>0</v>
      </c>
      <c r="Q293" s="11">
        <f t="shared" si="67"/>
        <v>0</v>
      </c>
      <c r="R293" s="2">
        <f t="shared" si="68"/>
        <v>0</v>
      </c>
      <c r="S293" s="2">
        <f t="shared" si="69"/>
        <v>0</v>
      </c>
      <c r="T293" s="130" t="str">
        <f>'Data Input'!$B$10 &amp; FIXED('Data Input'!$B$11*S293)</f>
        <v>$0.00</v>
      </c>
    </row>
    <row r="294" spans="1:20" x14ac:dyDescent="0.25">
      <c r="A294" s="5">
        <v>292</v>
      </c>
      <c r="B294" s="7">
        <f t="shared" si="58"/>
        <v>44832</v>
      </c>
      <c r="D294" s="39">
        <f t="shared" si="59"/>
        <v>0</v>
      </c>
      <c r="E294" s="43">
        <f t="shared" si="60"/>
        <v>0</v>
      </c>
      <c r="F294" s="45">
        <f t="shared" si="61"/>
        <v>0</v>
      </c>
      <c r="J294" s="43">
        <f t="shared" si="62"/>
        <v>0</v>
      </c>
      <c r="M294" s="58">
        <f t="shared" si="63"/>
        <v>0</v>
      </c>
      <c r="N294" s="2">
        <f t="shared" si="64"/>
        <v>0</v>
      </c>
      <c r="O294" s="2">
        <f t="shared" si="65"/>
        <v>0</v>
      </c>
      <c r="P294" s="2">
        <f t="shared" si="66"/>
        <v>0</v>
      </c>
      <c r="Q294" s="11">
        <f t="shared" si="67"/>
        <v>0</v>
      </c>
      <c r="R294" s="2">
        <f t="shared" si="68"/>
        <v>0</v>
      </c>
      <c r="S294" s="2">
        <f t="shared" si="69"/>
        <v>0</v>
      </c>
      <c r="T294" s="130" t="str">
        <f>'Data Input'!$B$10 &amp; FIXED('Data Input'!$B$11*S294)</f>
        <v>$0.00</v>
      </c>
    </row>
    <row r="295" spans="1:20" x14ac:dyDescent="0.25">
      <c r="A295" s="5">
        <v>293</v>
      </c>
      <c r="B295" s="7">
        <f t="shared" si="58"/>
        <v>44833</v>
      </c>
      <c r="D295" s="39">
        <f t="shared" si="59"/>
        <v>0</v>
      </c>
      <c r="E295" s="43">
        <f t="shared" si="60"/>
        <v>0</v>
      </c>
      <c r="F295" s="45">
        <f t="shared" si="61"/>
        <v>0</v>
      </c>
      <c r="J295" s="43">
        <f t="shared" si="62"/>
        <v>0</v>
      </c>
      <c r="M295" s="58">
        <f t="shared" si="63"/>
        <v>0</v>
      </c>
      <c r="N295" s="2">
        <f t="shared" si="64"/>
        <v>0</v>
      </c>
      <c r="O295" s="2">
        <f t="shared" si="65"/>
        <v>0</v>
      </c>
      <c r="P295" s="2">
        <f t="shared" si="66"/>
        <v>0</v>
      </c>
      <c r="Q295" s="11">
        <f t="shared" si="67"/>
        <v>0</v>
      </c>
      <c r="R295" s="2">
        <f t="shared" si="68"/>
        <v>0</v>
      </c>
      <c r="S295" s="2">
        <f t="shared" si="69"/>
        <v>0</v>
      </c>
      <c r="T295" s="130" t="str">
        <f>'Data Input'!$B$10 &amp; FIXED('Data Input'!$B$11*S295)</f>
        <v>$0.00</v>
      </c>
    </row>
    <row r="296" spans="1:20" x14ac:dyDescent="0.25">
      <c r="A296" s="5">
        <v>294</v>
      </c>
      <c r="B296" s="7">
        <f t="shared" si="58"/>
        <v>44834</v>
      </c>
      <c r="D296" s="39">
        <f t="shared" si="59"/>
        <v>0</v>
      </c>
      <c r="E296" s="43">
        <f t="shared" si="60"/>
        <v>0</v>
      </c>
      <c r="F296" s="45">
        <f t="shared" si="61"/>
        <v>0</v>
      </c>
      <c r="J296" s="43">
        <f t="shared" si="62"/>
        <v>0</v>
      </c>
      <c r="M296" s="58">
        <f t="shared" si="63"/>
        <v>0</v>
      </c>
      <c r="N296" s="2">
        <f t="shared" si="64"/>
        <v>0</v>
      </c>
      <c r="O296" s="2">
        <f t="shared" si="65"/>
        <v>0</v>
      </c>
      <c r="P296" s="2">
        <f t="shared" si="66"/>
        <v>0</v>
      </c>
      <c r="Q296" s="11">
        <f t="shared" si="67"/>
        <v>0</v>
      </c>
      <c r="R296" s="2">
        <f t="shared" si="68"/>
        <v>0</v>
      </c>
      <c r="S296" s="2">
        <f t="shared" si="69"/>
        <v>0</v>
      </c>
      <c r="T296" s="130" t="str">
        <f>'Data Input'!$B$10 &amp; FIXED('Data Input'!$B$11*S296)</f>
        <v>$0.00</v>
      </c>
    </row>
    <row r="297" spans="1:20" x14ac:dyDescent="0.25">
      <c r="A297" s="5">
        <v>295</v>
      </c>
      <c r="B297" s="7">
        <f t="shared" si="58"/>
        <v>44835</v>
      </c>
      <c r="D297" s="39">
        <f t="shared" si="59"/>
        <v>0</v>
      </c>
      <c r="E297" s="43">
        <f t="shared" si="60"/>
        <v>0</v>
      </c>
      <c r="F297" s="45">
        <f t="shared" si="61"/>
        <v>0</v>
      </c>
      <c r="J297" s="43">
        <f t="shared" si="62"/>
        <v>0</v>
      </c>
      <c r="M297" s="58">
        <f t="shared" si="63"/>
        <v>0</v>
      </c>
      <c r="N297" s="2">
        <f t="shared" si="64"/>
        <v>0</v>
      </c>
      <c r="O297" s="2">
        <f t="shared" si="65"/>
        <v>0</v>
      </c>
      <c r="P297" s="2">
        <f t="shared" si="66"/>
        <v>0</v>
      </c>
      <c r="Q297" s="11">
        <f t="shared" si="67"/>
        <v>0</v>
      </c>
      <c r="R297" s="2">
        <f t="shared" si="68"/>
        <v>0</v>
      </c>
      <c r="S297" s="2">
        <f t="shared" si="69"/>
        <v>0</v>
      </c>
      <c r="T297" s="130" t="str">
        <f>'Data Input'!$B$10 &amp; FIXED('Data Input'!$B$11*S297)</f>
        <v>$0.00</v>
      </c>
    </row>
    <row r="298" spans="1:20" x14ac:dyDescent="0.25">
      <c r="A298" s="5">
        <v>296</v>
      </c>
      <c r="B298" s="7">
        <f t="shared" si="58"/>
        <v>44836</v>
      </c>
      <c r="D298" s="39">
        <f t="shared" si="59"/>
        <v>0</v>
      </c>
      <c r="E298" s="43">
        <f t="shared" si="60"/>
        <v>0</v>
      </c>
      <c r="F298" s="45">
        <f t="shared" si="61"/>
        <v>0</v>
      </c>
      <c r="J298" s="43">
        <f t="shared" si="62"/>
        <v>0</v>
      </c>
      <c r="M298" s="58">
        <f t="shared" si="63"/>
        <v>0</v>
      </c>
      <c r="N298" s="2">
        <f t="shared" si="64"/>
        <v>0</v>
      </c>
      <c r="O298" s="2">
        <f t="shared" si="65"/>
        <v>0</v>
      </c>
      <c r="P298" s="2">
        <f t="shared" si="66"/>
        <v>0</v>
      </c>
      <c r="Q298" s="11">
        <f t="shared" si="67"/>
        <v>0</v>
      </c>
      <c r="R298" s="2">
        <f t="shared" si="68"/>
        <v>0</v>
      </c>
      <c r="S298" s="2">
        <f t="shared" si="69"/>
        <v>0</v>
      </c>
      <c r="T298" s="130" t="str">
        <f>'Data Input'!$B$10 &amp; FIXED('Data Input'!$B$11*S298)</f>
        <v>$0.00</v>
      </c>
    </row>
    <row r="299" spans="1:20" x14ac:dyDescent="0.25">
      <c r="A299" s="5">
        <v>297</v>
      </c>
      <c r="B299" s="7">
        <f t="shared" si="58"/>
        <v>44837</v>
      </c>
      <c r="D299" s="39">
        <f t="shared" si="59"/>
        <v>0</v>
      </c>
      <c r="E299" s="43">
        <f t="shared" si="60"/>
        <v>0</v>
      </c>
      <c r="F299" s="45">
        <f t="shared" si="61"/>
        <v>0</v>
      </c>
      <c r="J299" s="43">
        <f t="shared" si="62"/>
        <v>0</v>
      </c>
      <c r="M299" s="58">
        <f t="shared" si="63"/>
        <v>0</v>
      </c>
      <c r="N299" s="2">
        <f t="shared" si="64"/>
        <v>0</v>
      </c>
      <c r="O299" s="2">
        <f t="shared" si="65"/>
        <v>0</v>
      </c>
      <c r="P299" s="2">
        <f t="shared" si="66"/>
        <v>0</v>
      </c>
      <c r="Q299" s="11">
        <f t="shared" si="67"/>
        <v>0</v>
      </c>
      <c r="R299" s="2">
        <f t="shared" si="68"/>
        <v>0</v>
      </c>
      <c r="S299" s="2">
        <f t="shared" si="69"/>
        <v>0</v>
      </c>
      <c r="T299" s="130" t="str">
        <f>'Data Input'!$B$10 &amp; FIXED('Data Input'!$B$11*S299)</f>
        <v>$0.00</v>
      </c>
    </row>
    <row r="300" spans="1:20" x14ac:dyDescent="0.25">
      <c r="A300" s="5">
        <v>298</v>
      </c>
      <c r="B300" s="7">
        <f t="shared" si="58"/>
        <v>44838</v>
      </c>
      <c r="D300" s="39">
        <f t="shared" si="59"/>
        <v>0</v>
      </c>
      <c r="E300" s="43">
        <f t="shared" si="60"/>
        <v>0</v>
      </c>
      <c r="F300" s="45">
        <f t="shared" si="61"/>
        <v>0</v>
      </c>
      <c r="J300" s="43">
        <f t="shared" si="62"/>
        <v>0</v>
      </c>
      <c r="M300" s="58">
        <f t="shared" si="63"/>
        <v>0</v>
      </c>
      <c r="N300" s="2">
        <f t="shared" si="64"/>
        <v>0</v>
      </c>
      <c r="O300" s="2">
        <f t="shared" si="65"/>
        <v>0</v>
      </c>
      <c r="P300" s="2">
        <f t="shared" si="66"/>
        <v>0</v>
      </c>
      <c r="Q300" s="11">
        <f t="shared" si="67"/>
        <v>0</v>
      </c>
      <c r="R300" s="2">
        <f t="shared" si="68"/>
        <v>0</v>
      </c>
      <c r="S300" s="2">
        <f t="shared" si="69"/>
        <v>0</v>
      </c>
      <c r="T300" s="130" t="str">
        <f>'Data Input'!$B$10 &amp; FIXED('Data Input'!$B$11*S300)</f>
        <v>$0.00</v>
      </c>
    </row>
    <row r="301" spans="1:20" x14ac:dyDescent="0.25">
      <c r="A301" s="5">
        <v>299</v>
      </c>
      <c r="B301" s="7">
        <f t="shared" si="58"/>
        <v>44839</v>
      </c>
      <c r="D301" s="39">
        <f t="shared" si="59"/>
        <v>0</v>
      </c>
      <c r="E301" s="43">
        <f t="shared" si="60"/>
        <v>0</v>
      </c>
      <c r="F301" s="45">
        <f t="shared" si="61"/>
        <v>0</v>
      </c>
      <c r="J301" s="43">
        <f t="shared" si="62"/>
        <v>0</v>
      </c>
      <c r="M301" s="58">
        <f t="shared" si="63"/>
        <v>0</v>
      </c>
      <c r="N301" s="2">
        <f t="shared" si="64"/>
        <v>0</v>
      </c>
      <c r="O301" s="2">
        <f t="shared" si="65"/>
        <v>0</v>
      </c>
      <c r="P301" s="2">
        <f t="shared" si="66"/>
        <v>0</v>
      </c>
      <c r="Q301" s="11">
        <f t="shared" si="67"/>
        <v>0</v>
      </c>
      <c r="R301" s="2">
        <f t="shared" si="68"/>
        <v>0</v>
      </c>
      <c r="S301" s="2">
        <f t="shared" si="69"/>
        <v>0</v>
      </c>
      <c r="T301" s="130" t="str">
        <f>'Data Input'!$B$10 &amp; FIXED('Data Input'!$B$11*S301)</f>
        <v>$0.00</v>
      </c>
    </row>
    <row r="302" spans="1:20" x14ac:dyDescent="0.25">
      <c r="A302" s="5">
        <v>300</v>
      </c>
      <c r="B302" s="7">
        <f t="shared" si="58"/>
        <v>44840</v>
      </c>
      <c r="D302" s="39">
        <f t="shared" si="59"/>
        <v>0</v>
      </c>
      <c r="E302" s="43">
        <f t="shared" si="60"/>
        <v>0</v>
      </c>
      <c r="F302" s="45">
        <f t="shared" si="61"/>
        <v>0</v>
      </c>
      <c r="J302" s="43">
        <f t="shared" si="62"/>
        <v>0</v>
      </c>
      <c r="M302" s="58">
        <f t="shared" si="63"/>
        <v>0</v>
      </c>
      <c r="N302" s="2">
        <f t="shared" si="64"/>
        <v>0</v>
      </c>
      <c r="O302" s="2">
        <f t="shared" si="65"/>
        <v>0</v>
      </c>
      <c r="P302" s="2">
        <f t="shared" si="66"/>
        <v>0</v>
      </c>
      <c r="Q302" s="11">
        <f t="shared" si="67"/>
        <v>0</v>
      </c>
      <c r="R302" s="2">
        <f t="shared" si="68"/>
        <v>0</v>
      </c>
      <c r="S302" s="2">
        <f t="shared" si="69"/>
        <v>0</v>
      </c>
      <c r="T302" s="130" t="str">
        <f>'Data Input'!$B$10 &amp; FIXED('Data Input'!$B$11*S302)</f>
        <v>$0.00</v>
      </c>
    </row>
    <row r="303" spans="1:20" x14ac:dyDescent="0.25">
      <c r="A303" s="5">
        <v>301</v>
      </c>
      <c r="B303" s="7">
        <f t="shared" si="58"/>
        <v>44841</v>
      </c>
      <c r="D303" s="39">
        <f t="shared" si="59"/>
        <v>0</v>
      </c>
      <c r="E303" s="43">
        <f t="shared" si="60"/>
        <v>0</v>
      </c>
      <c r="F303" s="45">
        <f t="shared" si="61"/>
        <v>0</v>
      </c>
      <c r="J303" s="43">
        <f t="shared" si="62"/>
        <v>0</v>
      </c>
      <c r="M303" s="58">
        <f t="shared" si="63"/>
        <v>0</v>
      </c>
      <c r="N303" s="2">
        <f t="shared" si="64"/>
        <v>0</v>
      </c>
      <c r="O303" s="2">
        <f t="shared" si="65"/>
        <v>0</v>
      </c>
      <c r="P303" s="2">
        <f t="shared" si="66"/>
        <v>0</v>
      </c>
      <c r="Q303" s="11">
        <f t="shared" si="67"/>
        <v>0</v>
      </c>
      <c r="R303" s="2">
        <f t="shared" si="68"/>
        <v>0</v>
      </c>
      <c r="S303" s="2">
        <f t="shared" si="69"/>
        <v>0</v>
      </c>
      <c r="T303" s="130" t="str">
        <f>'Data Input'!$B$10 &amp; FIXED('Data Input'!$B$11*S303)</f>
        <v>$0.00</v>
      </c>
    </row>
    <row r="304" spans="1:20" x14ac:dyDescent="0.25">
      <c r="A304" s="5">
        <v>302</v>
      </c>
      <c r="B304" s="7">
        <f t="shared" si="58"/>
        <v>44842</v>
      </c>
      <c r="D304" s="39">
        <f t="shared" si="59"/>
        <v>0</v>
      </c>
      <c r="E304" s="43">
        <f t="shared" si="60"/>
        <v>0</v>
      </c>
      <c r="F304" s="45">
        <f t="shared" si="61"/>
        <v>0</v>
      </c>
      <c r="J304" s="43">
        <f t="shared" si="62"/>
        <v>0</v>
      </c>
      <c r="M304" s="58">
        <f t="shared" si="63"/>
        <v>0</v>
      </c>
      <c r="N304" s="2">
        <f t="shared" si="64"/>
        <v>0</v>
      </c>
      <c r="O304" s="2">
        <f t="shared" si="65"/>
        <v>0</v>
      </c>
      <c r="P304" s="2">
        <f t="shared" si="66"/>
        <v>0</v>
      </c>
      <c r="Q304" s="11">
        <f t="shared" si="67"/>
        <v>0</v>
      </c>
      <c r="R304" s="2">
        <f t="shared" si="68"/>
        <v>0</v>
      </c>
      <c r="S304" s="2">
        <f t="shared" si="69"/>
        <v>0</v>
      </c>
      <c r="T304" s="130" t="str">
        <f>'Data Input'!$B$10 &amp; FIXED('Data Input'!$B$11*S304)</f>
        <v>$0.00</v>
      </c>
    </row>
    <row r="305" spans="1:20" x14ac:dyDescent="0.25">
      <c r="A305" s="5">
        <v>303</v>
      </c>
      <c r="B305" s="7">
        <f t="shared" si="58"/>
        <v>44843</v>
      </c>
      <c r="D305" s="39">
        <f t="shared" si="59"/>
        <v>0</v>
      </c>
      <c r="E305" s="43">
        <f t="shared" si="60"/>
        <v>0</v>
      </c>
      <c r="F305" s="45">
        <f t="shared" si="61"/>
        <v>0</v>
      </c>
      <c r="J305" s="43">
        <f t="shared" si="62"/>
        <v>0</v>
      </c>
      <c r="M305" s="58">
        <f t="shared" si="63"/>
        <v>0</v>
      </c>
      <c r="N305" s="2">
        <f t="shared" si="64"/>
        <v>0</v>
      </c>
      <c r="O305" s="2">
        <f t="shared" si="65"/>
        <v>0</v>
      </c>
      <c r="P305" s="2">
        <f t="shared" si="66"/>
        <v>0</v>
      </c>
      <c r="Q305" s="11">
        <f t="shared" si="67"/>
        <v>0</v>
      </c>
      <c r="R305" s="2">
        <f t="shared" si="68"/>
        <v>0</v>
      </c>
      <c r="S305" s="2">
        <f t="shared" si="69"/>
        <v>0</v>
      </c>
      <c r="T305" s="130" t="str">
        <f>'Data Input'!$B$10 &amp; FIXED('Data Input'!$B$11*S305)</f>
        <v>$0.00</v>
      </c>
    </row>
    <row r="306" spans="1:20" x14ac:dyDescent="0.25">
      <c r="A306" s="5">
        <v>304</v>
      </c>
      <c r="B306" s="7">
        <f t="shared" si="58"/>
        <v>44844</v>
      </c>
      <c r="D306" s="39">
        <f t="shared" si="59"/>
        <v>0</v>
      </c>
      <c r="E306" s="43">
        <f t="shared" si="60"/>
        <v>0</v>
      </c>
      <c r="F306" s="45">
        <f t="shared" si="61"/>
        <v>0</v>
      </c>
      <c r="J306" s="43">
        <f t="shared" si="62"/>
        <v>0</v>
      </c>
      <c r="M306" s="58">
        <f t="shared" si="63"/>
        <v>0</v>
      </c>
      <c r="N306" s="2">
        <f t="shared" si="64"/>
        <v>0</v>
      </c>
      <c r="O306" s="2">
        <f t="shared" si="65"/>
        <v>0</v>
      </c>
      <c r="P306" s="2">
        <f t="shared" si="66"/>
        <v>0</v>
      </c>
      <c r="Q306" s="11">
        <f t="shared" si="67"/>
        <v>0</v>
      </c>
      <c r="R306" s="2">
        <f t="shared" si="68"/>
        <v>0</v>
      </c>
      <c r="S306" s="2">
        <f t="shared" si="69"/>
        <v>0</v>
      </c>
      <c r="T306" s="130" t="str">
        <f>'Data Input'!$B$10 &amp; FIXED('Data Input'!$B$11*S306)</f>
        <v>$0.00</v>
      </c>
    </row>
    <row r="307" spans="1:20" x14ac:dyDescent="0.25">
      <c r="A307" s="5">
        <v>305</v>
      </c>
      <c r="B307" s="7">
        <f t="shared" si="58"/>
        <v>44845</v>
      </c>
      <c r="D307" s="39">
        <f t="shared" si="59"/>
        <v>0</v>
      </c>
      <c r="E307" s="43">
        <f t="shared" si="60"/>
        <v>0</v>
      </c>
      <c r="F307" s="45">
        <f t="shared" si="61"/>
        <v>0</v>
      </c>
      <c r="J307" s="43">
        <f t="shared" si="62"/>
        <v>0</v>
      </c>
      <c r="M307" s="58">
        <f t="shared" si="63"/>
        <v>0</v>
      </c>
      <c r="N307" s="2">
        <f t="shared" si="64"/>
        <v>0</v>
      </c>
      <c r="O307" s="2">
        <f t="shared" si="65"/>
        <v>0</v>
      </c>
      <c r="P307" s="2">
        <f t="shared" si="66"/>
        <v>0</v>
      </c>
      <c r="Q307" s="11">
        <f t="shared" si="67"/>
        <v>0</v>
      </c>
      <c r="R307" s="2">
        <f t="shared" si="68"/>
        <v>0</v>
      </c>
      <c r="S307" s="2">
        <f t="shared" si="69"/>
        <v>0</v>
      </c>
      <c r="T307" s="130" t="str">
        <f>'Data Input'!$B$10 &amp; FIXED('Data Input'!$B$11*S307)</f>
        <v>$0.00</v>
      </c>
    </row>
    <row r="308" spans="1:20" x14ac:dyDescent="0.25">
      <c r="A308" s="5">
        <v>306</v>
      </c>
      <c r="B308" s="7">
        <f t="shared" si="58"/>
        <v>44846</v>
      </c>
      <c r="D308" s="39">
        <f t="shared" si="59"/>
        <v>0</v>
      </c>
      <c r="E308" s="43">
        <f t="shared" si="60"/>
        <v>0</v>
      </c>
      <c r="F308" s="45">
        <f t="shared" si="61"/>
        <v>0</v>
      </c>
      <c r="J308" s="43">
        <f t="shared" si="62"/>
        <v>0</v>
      </c>
      <c r="M308" s="58">
        <f t="shared" si="63"/>
        <v>0</v>
      </c>
      <c r="N308" s="2">
        <f t="shared" si="64"/>
        <v>0</v>
      </c>
      <c r="O308" s="2">
        <f t="shared" si="65"/>
        <v>0</v>
      </c>
      <c r="P308" s="2">
        <f t="shared" si="66"/>
        <v>0</v>
      </c>
      <c r="Q308" s="11">
        <f t="shared" si="67"/>
        <v>0</v>
      </c>
      <c r="R308" s="2">
        <f t="shared" si="68"/>
        <v>0</v>
      </c>
      <c r="S308" s="2">
        <f t="shared" si="69"/>
        <v>0</v>
      </c>
      <c r="T308" s="130" t="str">
        <f>'Data Input'!$B$10 &amp; FIXED('Data Input'!$B$11*S308)</f>
        <v>$0.00</v>
      </c>
    </row>
    <row r="309" spans="1:20" x14ac:dyDescent="0.25">
      <c r="A309" s="5">
        <v>307</v>
      </c>
      <c r="B309" s="7">
        <f t="shared" si="58"/>
        <v>44847</v>
      </c>
      <c r="D309" s="39">
        <f t="shared" si="59"/>
        <v>0</v>
      </c>
      <c r="E309" s="43">
        <f t="shared" si="60"/>
        <v>0</v>
      </c>
      <c r="F309" s="45">
        <f t="shared" si="61"/>
        <v>0</v>
      </c>
      <c r="J309" s="43">
        <f t="shared" si="62"/>
        <v>0</v>
      </c>
      <c r="M309" s="58">
        <f t="shared" si="63"/>
        <v>0</v>
      </c>
      <c r="N309" s="2">
        <f t="shared" si="64"/>
        <v>0</v>
      </c>
      <c r="O309" s="2">
        <f t="shared" si="65"/>
        <v>0</v>
      </c>
      <c r="P309" s="2">
        <f t="shared" si="66"/>
        <v>0</v>
      </c>
      <c r="Q309" s="11">
        <f t="shared" si="67"/>
        <v>0</v>
      </c>
      <c r="R309" s="2">
        <f t="shared" si="68"/>
        <v>0</v>
      </c>
      <c r="S309" s="2">
        <f t="shared" si="69"/>
        <v>0</v>
      </c>
      <c r="T309" s="130" t="str">
        <f>'Data Input'!$B$10 &amp; FIXED('Data Input'!$B$11*S309)</f>
        <v>$0.00</v>
      </c>
    </row>
    <row r="310" spans="1:20" x14ac:dyDescent="0.25">
      <c r="A310" s="5">
        <v>308</v>
      </c>
      <c r="B310" s="7">
        <f t="shared" si="58"/>
        <v>44848</v>
      </c>
      <c r="D310" s="39">
        <f t="shared" si="59"/>
        <v>0</v>
      </c>
      <c r="E310" s="43">
        <f t="shared" si="60"/>
        <v>0</v>
      </c>
      <c r="F310" s="45">
        <f t="shared" si="61"/>
        <v>0</v>
      </c>
      <c r="J310" s="43">
        <f t="shared" si="62"/>
        <v>0</v>
      </c>
      <c r="M310" s="58">
        <f t="shared" si="63"/>
        <v>0</v>
      </c>
      <c r="N310" s="2">
        <f t="shared" si="64"/>
        <v>0</v>
      </c>
      <c r="O310" s="2">
        <f t="shared" si="65"/>
        <v>0</v>
      </c>
      <c r="P310" s="2">
        <f t="shared" si="66"/>
        <v>0</v>
      </c>
      <c r="Q310" s="11">
        <f t="shared" si="67"/>
        <v>0</v>
      </c>
      <c r="R310" s="2">
        <f t="shared" si="68"/>
        <v>0</v>
      </c>
      <c r="S310" s="2">
        <f t="shared" si="69"/>
        <v>0</v>
      </c>
      <c r="T310" s="130" t="str">
        <f>'Data Input'!$B$10 &amp; FIXED('Data Input'!$B$11*S310)</f>
        <v>$0.00</v>
      </c>
    </row>
    <row r="311" spans="1:20" x14ac:dyDescent="0.25">
      <c r="A311" s="5">
        <v>309</v>
      </c>
      <c r="B311" s="7">
        <f t="shared" si="58"/>
        <v>44849</v>
      </c>
      <c r="D311" s="39">
        <f t="shared" si="59"/>
        <v>0</v>
      </c>
      <c r="E311" s="43">
        <f t="shared" si="60"/>
        <v>0</v>
      </c>
      <c r="F311" s="45">
        <f t="shared" si="61"/>
        <v>0</v>
      </c>
      <c r="J311" s="43">
        <f t="shared" si="62"/>
        <v>0</v>
      </c>
      <c r="M311" s="58">
        <f t="shared" si="63"/>
        <v>0</v>
      </c>
      <c r="N311" s="2">
        <f t="shared" si="64"/>
        <v>0</v>
      </c>
      <c r="O311" s="2">
        <f t="shared" si="65"/>
        <v>0</v>
      </c>
      <c r="P311" s="2">
        <f t="shared" si="66"/>
        <v>0</v>
      </c>
      <c r="Q311" s="11">
        <f t="shared" si="67"/>
        <v>0</v>
      </c>
      <c r="R311" s="2">
        <f t="shared" si="68"/>
        <v>0</v>
      </c>
      <c r="S311" s="2">
        <f t="shared" si="69"/>
        <v>0</v>
      </c>
      <c r="T311" s="130" t="str">
        <f>'Data Input'!$B$10 &amp; FIXED('Data Input'!$B$11*S311)</f>
        <v>$0.00</v>
      </c>
    </row>
    <row r="312" spans="1:20" x14ac:dyDescent="0.25">
      <c r="A312" s="5">
        <v>310</v>
      </c>
      <c r="B312" s="7">
        <f t="shared" si="58"/>
        <v>44850</v>
      </c>
      <c r="D312" s="39">
        <f t="shared" si="59"/>
        <v>0</v>
      </c>
      <c r="E312" s="43">
        <f t="shared" si="60"/>
        <v>0</v>
      </c>
      <c r="F312" s="45">
        <f t="shared" si="61"/>
        <v>0</v>
      </c>
      <c r="J312" s="43">
        <f t="shared" si="62"/>
        <v>0</v>
      </c>
      <c r="M312" s="58">
        <f t="shared" si="63"/>
        <v>0</v>
      </c>
      <c r="N312" s="2">
        <f t="shared" si="64"/>
        <v>0</v>
      </c>
      <c r="O312" s="2">
        <f t="shared" si="65"/>
        <v>0</v>
      </c>
      <c r="P312" s="2">
        <f t="shared" si="66"/>
        <v>0</v>
      </c>
      <c r="Q312" s="11">
        <f t="shared" si="67"/>
        <v>0</v>
      </c>
      <c r="R312" s="2">
        <f t="shared" si="68"/>
        <v>0</v>
      </c>
      <c r="S312" s="2">
        <f t="shared" si="69"/>
        <v>0</v>
      </c>
      <c r="T312" s="130" t="str">
        <f>'Data Input'!$B$10 &amp; FIXED('Data Input'!$B$11*S312)</f>
        <v>$0.00</v>
      </c>
    </row>
    <row r="313" spans="1:20" x14ac:dyDescent="0.25">
      <c r="A313" s="5">
        <v>311</v>
      </c>
      <c r="B313" s="7">
        <f t="shared" si="58"/>
        <v>44851</v>
      </c>
      <c r="D313" s="39">
        <f t="shared" si="59"/>
        <v>0</v>
      </c>
      <c r="E313" s="43">
        <f t="shared" si="60"/>
        <v>0</v>
      </c>
      <c r="F313" s="45">
        <f t="shared" si="61"/>
        <v>0</v>
      </c>
      <c r="J313" s="43">
        <f t="shared" si="62"/>
        <v>0</v>
      </c>
      <c r="M313" s="58">
        <f t="shared" si="63"/>
        <v>0</v>
      </c>
      <c r="N313" s="2">
        <f t="shared" si="64"/>
        <v>0</v>
      </c>
      <c r="O313" s="2">
        <f t="shared" si="65"/>
        <v>0</v>
      </c>
      <c r="P313" s="2">
        <f t="shared" si="66"/>
        <v>0</v>
      </c>
      <c r="Q313" s="11">
        <f t="shared" si="67"/>
        <v>0</v>
      </c>
      <c r="R313" s="2">
        <f t="shared" si="68"/>
        <v>0</v>
      </c>
      <c r="S313" s="2">
        <f t="shared" si="69"/>
        <v>0</v>
      </c>
      <c r="T313" s="130" t="str">
        <f>'Data Input'!$B$10 &amp; FIXED('Data Input'!$B$11*S313)</f>
        <v>$0.00</v>
      </c>
    </row>
    <row r="314" spans="1:20" x14ac:dyDescent="0.25">
      <c r="A314" s="5">
        <v>312</v>
      </c>
      <c r="B314" s="7">
        <f t="shared" si="58"/>
        <v>44852</v>
      </c>
      <c r="D314" s="39">
        <f t="shared" si="59"/>
        <v>0</v>
      </c>
      <c r="E314" s="43">
        <f t="shared" si="60"/>
        <v>0</v>
      </c>
      <c r="F314" s="45">
        <f t="shared" si="61"/>
        <v>0</v>
      </c>
      <c r="J314" s="43">
        <f t="shared" si="62"/>
        <v>0</v>
      </c>
      <c r="M314" s="58">
        <f t="shared" si="63"/>
        <v>0</v>
      </c>
      <c r="N314" s="2">
        <f t="shared" si="64"/>
        <v>0</v>
      </c>
      <c r="O314" s="2">
        <f t="shared" si="65"/>
        <v>0</v>
      </c>
      <c r="P314" s="2">
        <f t="shared" si="66"/>
        <v>0</v>
      </c>
      <c r="Q314" s="11">
        <f t="shared" si="67"/>
        <v>0</v>
      </c>
      <c r="R314" s="2">
        <f t="shared" si="68"/>
        <v>0</v>
      </c>
      <c r="S314" s="2">
        <f t="shared" si="69"/>
        <v>0</v>
      </c>
      <c r="T314" s="130" t="str">
        <f>'Data Input'!$B$10 &amp; FIXED('Data Input'!$B$11*S314)</f>
        <v>$0.00</v>
      </c>
    </row>
    <row r="315" spans="1:20" x14ac:dyDescent="0.25">
      <c r="A315" s="5">
        <v>313</v>
      </c>
      <c r="B315" s="7">
        <f t="shared" si="58"/>
        <v>44853</v>
      </c>
      <c r="D315" s="39">
        <f t="shared" si="59"/>
        <v>0</v>
      </c>
      <c r="E315" s="43">
        <f t="shared" si="60"/>
        <v>0</v>
      </c>
      <c r="F315" s="45">
        <f t="shared" si="61"/>
        <v>0</v>
      </c>
      <c r="J315" s="43">
        <f t="shared" si="62"/>
        <v>0</v>
      </c>
      <c r="M315" s="58">
        <f t="shared" si="63"/>
        <v>0</v>
      </c>
      <c r="N315" s="2">
        <f t="shared" si="64"/>
        <v>0</v>
      </c>
      <c r="O315" s="2">
        <f t="shared" si="65"/>
        <v>0</v>
      </c>
      <c r="P315" s="2">
        <f t="shared" si="66"/>
        <v>0</v>
      </c>
      <c r="Q315" s="11">
        <f t="shared" si="67"/>
        <v>0</v>
      </c>
      <c r="R315" s="2">
        <f t="shared" si="68"/>
        <v>0</v>
      </c>
      <c r="S315" s="2">
        <f t="shared" si="69"/>
        <v>0</v>
      </c>
      <c r="T315" s="130" t="str">
        <f>'Data Input'!$B$10 &amp; FIXED('Data Input'!$B$11*S315)</f>
        <v>$0.00</v>
      </c>
    </row>
    <row r="316" spans="1:20" x14ac:dyDescent="0.25">
      <c r="A316" s="5">
        <v>314</v>
      </c>
      <c r="B316" s="7">
        <f t="shared" si="58"/>
        <v>44854</v>
      </c>
      <c r="D316" s="39">
        <f t="shared" si="59"/>
        <v>0</v>
      </c>
      <c r="E316" s="43">
        <f t="shared" si="60"/>
        <v>0</v>
      </c>
      <c r="F316" s="45">
        <f t="shared" si="61"/>
        <v>0</v>
      </c>
      <c r="J316" s="43">
        <f t="shared" si="62"/>
        <v>0</v>
      </c>
      <c r="M316" s="58">
        <f t="shared" si="63"/>
        <v>0</v>
      </c>
      <c r="N316" s="2">
        <f t="shared" si="64"/>
        <v>0</v>
      </c>
      <c r="O316" s="2">
        <f t="shared" si="65"/>
        <v>0</v>
      </c>
      <c r="P316" s="2">
        <f t="shared" si="66"/>
        <v>0</v>
      </c>
      <c r="Q316" s="11">
        <f t="shared" si="67"/>
        <v>0</v>
      </c>
      <c r="R316" s="2">
        <f t="shared" si="68"/>
        <v>0</v>
      </c>
      <c r="S316" s="2">
        <f t="shared" si="69"/>
        <v>0</v>
      </c>
      <c r="T316" s="130" t="str">
        <f>'Data Input'!$B$10 &amp; FIXED('Data Input'!$B$11*S316)</f>
        <v>$0.00</v>
      </c>
    </row>
    <row r="317" spans="1:20" x14ac:dyDescent="0.25">
      <c r="A317" s="5">
        <v>315</v>
      </c>
      <c r="B317" s="7">
        <f t="shared" si="58"/>
        <v>44855</v>
      </c>
      <c r="D317" s="39">
        <f t="shared" si="59"/>
        <v>0</v>
      </c>
      <c r="E317" s="43">
        <f t="shared" si="60"/>
        <v>0</v>
      </c>
      <c r="F317" s="45">
        <f t="shared" si="61"/>
        <v>0</v>
      </c>
      <c r="J317" s="43">
        <f t="shared" si="62"/>
        <v>0</v>
      </c>
      <c r="M317" s="58">
        <f t="shared" si="63"/>
        <v>0</v>
      </c>
      <c r="N317" s="2">
        <f t="shared" si="64"/>
        <v>0</v>
      </c>
      <c r="O317" s="2">
        <f t="shared" si="65"/>
        <v>0</v>
      </c>
      <c r="P317" s="2">
        <f t="shared" si="66"/>
        <v>0</v>
      </c>
      <c r="Q317" s="11">
        <f t="shared" si="67"/>
        <v>0</v>
      </c>
      <c r="R317" s="2">
        <f t="shared" si="68"/>
        <v>0</v>
      </c>
      <c r="S317" s="2">
        <f t="shared" si="69"/>
        <v>0</v>
      </c>
      <c r="T317" s="130" t="str">
        <f>'Data Input'!$B$10 &amp; FIXED('Data Input'!$B$11*S317)</f>
        <v>$0.00</v>
      </c>
    </row>
    <row r="318" spans="1:20" x14ac:dyDescent="0.25">
      <c r="A318" s="5">
        <v>316</v>
      </c>
      <c r="B318" s="7">
        <f t="shared" si="58"/>
        <v>44856</v>
      </c>
      <c r="D318" s="39">
        <f t="shared" si="59"/>
        <v>0</v>
      </c>
      <c r="E318" s="43">
        <f t="shared" si="60"/>
        <v>0</v>
      </c>
      <c r="F318" s="45">
        <f t="shared" si="61"/>
        <v>0</v>
      </c>
      <c r="J318" s="43">
        <f t="shared" si="62"/>
        <v>0</v>
      </c>
      <c r="M318" s="58">
        <f t="shared" si="63"/>
        <v>0</v>
      </c>
      <c r="N318" s="2">
        <f t="shared" si="64"/>
        <v>0</v>
      </c>
      <c r="O318" s="2">
        <f t="shared" si="65"/>
        <v>0</v>
      </c>
      <c r="P318" s="2">
        <f t="shared" si="66"/>
        <v>0</v>
      </c>
      <c r="Q318" s="11">
        <f t="shared" si="67"/>
        <v>0</v>
      </c>
      <c r="R318" s="2">
        <f t="shared" si="68"/>
        <v>0</v>
      </c>
      <c r="S318" s="2">
        <f t="shared" si="69"/>
        <v>0</v>
      </c>
      <c r="T318" s="130" t="str">
        <f>'Data Input'!$B$10 &amp; FIXED('Data Input'!$B$11*S318)</f>
        <v>$0.00</v>
      </c>
    </row>
    <row r="319" spans="1:20" x14ac:dyDescent="0.25">
      <c r="A319" s="5">
        <v>317</v>
      </c>
      <c r="B319" s="7">
        <f t="shared" si="58"/>
        <v>44857</v>
      </c>
      <c r="D319" s="39">
        <f t="shared" si="59"/>
        <v>0</v>
      </c>
      <c r="E319" s="43">
        <f t="shared" si="60"/>
        <v>0</v>
      </c>
      <c r="F319" s="45">
        <f t="shared" si="61"/>
        <v>0</v>
      </c>
      <c r="J319" s="43">
        <f t="shared" si="62"/>
        <v>0</v>
      </c>
      <c r="M319" s="58">
        <f t="shared" si="63"/>
        <v>0</v>
      </c>
      <c r="N319" s="2">
        <f t="shared" si="64"/>
        <v>0</v>
      </c>
      <c r="O319" s="2">
        <f t="shared" si="65"/>
        <v>0</v>
      </c>
      <c r="P319" s="2">
        <f t="shared" si="66"/>
        <v>0</v>
      </c>
      <c r="Q319" s="11">
        <f t="shared" si="67"/>
        <v>0</v>
      </c>
      <c r="R319" s="2">
        <f t="shared" si="68"/>
        <v>0</v>
      </c>
      <c r="S319" s="2">
        <f t="shared" si="69"/>
        <v>0</v>
      </c>
      <c r="T319" s="130" t="str">
        <f>'Data Input'!$B$10 &amp; FIXED('Data Input'!$B$11*S319)</f>
        <v>$0.00</v>
      </c>
    </row>
    <row r="320" spans="1:20" x14ac:dyDescent="0.25">
      <c r="A320" s="5">
        <v>318</v>
      </c>
      <c r="B320" s="7">
        <f t="shared" si="58"/>
        <v>44858</v>
      </c>
      <c r="D320" s="39">
        <f t="shared" si="59"/>
        <v>0</v>
      </c>
      <c r="E320" s="43">
        <f t="shared" si="60"/>
        <v>0</v>
      </c>
      <c r="F320" s="45">
        <f t="shared" si="61"/>
        <v>0</v>
      </c>
      <c r="J320" s="43">
        <f t="shared" si="62"/>
        <v>0</v>
      </c>
      <c r="M320" s="58">
        <f t="shared" si="63"/>
        <v>0</v>
      </c>
      <c r="N320" s="2">
        <f t="shared" si="64"/>
        <v>0</v>
      </c>
      <c r="O320" s="2">
        <f t="shared" si="65"/>
        <v>0</v>
      </c>
      <c r="P320" s="2">
        <f t="shared" si="66"/>
        <v>0</v>
      </c>
      <c r="Q320" s="11">
        <f t="shared" si="67"/>
        <v>0</v>
      </c>
      <c r="R320" s="2">
        <f t="shared" si="68"/>
        <v>0</v>
      </c>
      <c r="S320" s="2">
        <f t="shared" si="69"/>
        <v>0</v>
      </c>
      <c r="T320" s="130" t="str">
        <f>'Data Input'!$B$10 &amp; FIXED('Data Input'!$B$11*S320)</f>
        <v>$0.00</v>
      </c>
    </row>
    <row r="321" spans="1:20" x14ac:dyDescent="0.25">
      <c r="A321" s="5">
        <v>319</v>
      </c>
      <c r="B321" s="7">
        <f t="shared" si="58"/>
        <v>44859</v>
      </c>
      <c r="D321" s="39">
        <f t="shared" si="59"/>
        <v>0</v>
      </c>
      <c r="E321" s="43">
        <f t="shared" si="60"/>
        <v>0</v>
      </c>
      <c r="F321" s="45">
        <f t="shared" si="61"/>
        <v>0</v>
      </c>
      <c r="J321" s="43">
        <f t="shared" si="62"/>
        <v>0</v>
      </c>
      <c r="M321" s="58">
        <f t="shared" si="63"/>
        <v>0</v>
      </c>
      <c r="N321" s="2">
        <f t="shared" si="64"/>
        <v>0</v>
      </c>
      <c r="O321" s="2">
        <f t="shared" si="65"/>
        <v>0</v>
      </c>
      <c r="P321" s="2">
        <f t="shared" si="66"/>
        <v>0</v>
      </c>
      <c r="Q321" s="11">
        <f t="shared" si="67"/>
        <v>0</v>
      </c>
      <c r="R321" s="2">
        <f t="shared" si="68"/>
        <v>0</v>
      </c>
      <c r="S321" s="2">
        <f t="shared" si="69"/>
        <v>0</v>
      </c>
      <c r="T321" s="130" t="str">
        <f>'Data Input'!$B$10 &amp; FIXED('Data Input'!$B$11*S321)</f>
        <v>$0.00</v>
      </c>
    </row>
    <row r="322" spans="1:20" x14ac:dyDescent="0.25">
      <c r="A322" s="5">
        <v>320</v>
      </c>
      <c r="B322" s="7">
        <f t="shared" si="58"/>
        <v>44860</v>
      </c>
      <c r="D322" s="39">
        <f t="shared" si="59"/>
        <v>0</v>
      </c>
      <c r="E322" s="43">
        <f t="shared" si="60"/>
        <v>0</v>
      </c>
      <c r="F322" s="45">
        <f t="shared" si="61"/>
        <v>0</v>
      </c>
      <c r="J322" s="43">
        <f t="shared" si="62"/>
        <v>0</v>
      </c>
      <c r="M322" s="58">
        <f t="shared" si="63"/>
        <v>0</v>
      </c>
      <c r="N322" s="2">
        <f t="shared" si="64"/>
        <v>0</v>
      </c>
      <c r="O322" s="2">
        <f t="shared" si="65"/>
        <v>0</v>
      </c>
      <c r="P322" s="2">
        <f t="shared" si="66"/>
        <v>0</v>
      </c>
      <c r="Q322" s="11">
        <f t="shared" si="67"/>
        <v>0</v>
      </c>
      <c r="R322" s="2">
        <f t="shared" si="68"/>
        <v>0</v>
      </c>
      <c r="S322" s="2">
        <f t="shared" si="69"/>
        <v>0</v>
      </c>
      <c r="T322" s="130" t="str">
        <f>'Data Input'!$B$10 &amp; FIXED('Data Input'!$B$11*S322)</f>
        <v>$0.00</v>
      </c>
    </row>
    <row r="323" spans="1:20" x14ac:dyDescent="0.25">
      <c r="A323" s="5">
        <v>321</v>
      </c>
      <c r="B323" s="7">
        <f t="shared" si="58"/>
        <v>44861</v>
      </c>
      <c r="D323" s="39">
        <f t="shared" si="59"/>
        <v>0</v>
      </c>
      <c r="E323" s="43">
        <f t="shared" si="60"/>
        <v>0</v>
      </c>
      <c r="F323" s="45">
        <f t="shared" si="61"/>
        <v>0</v>
      </c>
      <c r="J323" s="43">
        <f t="shared" si="62"/>
        <v>0</v>
      </c>
      <c r="M323" s="58">
        <f t="shared" si="63"/>
        <v>0</v>
      </c>
      <c r="N323" s="2">
        <f t="shared" si="64"/>
        <v>0</v>
      </c>
      <c r="O323" s="2">
        <f t="shared" si="65"/>
        <v>0</v>
      </c>
      <c r="P323" s="2">
        <f t="shared" si="66"/>
        <v>0</v>
      </c>
      <c r="Q323" s="11">
        <f t="shared" si="67"/>
        <v>0</v>
      </c>
      <c r="R323" s="2">
        <f t="shared" si="68"/>
        <v>0</v>
      </c>
      <c r="S323" s="2">
        <f t="shared" si="69"/>
        <v>0</v>
      </c>
      <c r="T323" s="130" t="str">
        <f>'Data Input'!$B$10 &amp; FIXED('Data Input'!$B$11*S323)</f>
        <v>$0.00</v>
      </c>
    </row>
    <row r="324" spans="1:20" x14ac:dyDescent="0.25">
      <c r="A324" s="5">
        <v>322</v>
      </c>
      <c r="B324" s="7">
        <f t="shared" si="58"/>
        <v>44862</v>
      </c>
      <c r="D324" s="39">
        <f t="shared" si="59"/>
        <v>0</v>
      </c>
      <c r="E324" s="43">
        <f t="shared" si="60"/>
        <v>0</v>
      </c>
      <c r="F324" s="45">
        <f t="shared" si="61"/>
        <v>0</v>
      </c>
      <c r="J324" s="43">
        <f t="shared" si="62"/>
        <v>0</v>
      </c>
      <c r="M324" s="58">
        <f t="shared" si="63"/>
        <v>0</v>
      </c>
      <c r="N324" s="2">
        <f t="shared" si="64"/>
        <v>0</v>
      </c>
      <c r="O324" s="2">
        <f t="shared" si="65"/>
        <v>0</v>
      </c>
      <c r="P324" s="2">
        <f t="shared" si="66"/>
        <v>0</v>
      </c>
      <c r="Q324" s="11">
        <f t="shared" si="67"/>
        <v>0</v>
      </c>
      <c r="R324" s="2">
        <f t="shared" si="68"/>
        <v>0</v>
      </c>
      <c r="S324" s="2">
        <f t="shared" si="69"/>
        <v>0</v>
      </c>
      <c r="T324" s="130" t="str">
        <f>'Data Input'!$B$10 &amp; FIXED('Data Input'!$B$11*S324)</f>
        <v>$0.00</v>
      </c>
    </row>
    <row r="325" spans="1:20" x14ac:dyDescent="0.25">
      <c r="A325" s="5">
        <v>323</v>
      </c>
      <c r="B325" s="7">
        <f t="shared" si="58"/>
        <v>44863</v>
      </c>
      <c r="D325" s="39">
        <f t="shared" si="59"/>
        <v>0</v>
      </c>
      <c r="E325" s="43">
        <f t="shared" si="60"/>
        <v>0</v>
      </c>
      <c r="F325" s="45">
        <f t="shared" si="61"/>
        <v>0</v>
      </c>
      <c r="J325" s="43">
        <f t="shared" si="62"/>
        <v>0</v>
      </c>
      <c r="M325" s="58">
        <f t="shared" si="63"/>
        <v>0</v>
      </c>
      <c r="N325" s="2">
        <f t="shared" si="64"/>
        <v>0</v>
      </c>
      <c r="O325" s="2">
        <f t="shared" si="65"/>
        <v>0</v>
      </c>
      <c r="P325" s="2">
        <f t="shared" si="66"/>
        <v>0</v>
      </c>
      <c r="Q325" s="11">
        <f t="shared" si="67"/>
        <v>0</v>
      </c>
      <c r="R325" s="2">
        <f t="shared" si="68"/>
        <v>0</v>
      </c>
      <c r="S325" s="2">
        <f t="shared" si="69"/>
        <v>0</v>
      </c>
      <c r="T325" s="130" t="str">
        <f>'Data Input'!$B$10 &amp; FIXED('Data Input'!$B$11*S325)</f>
        <v>$0.00</v>
      </c>
    </row>
    <row r="326" spans="1:20" x14ac:dyDescent="0.25">
      <c r="A326" s="5">
        <v>324</v>
      </c>
      <c r="B326" s="7">
        <f t="shared" ref="B326:B389" si="70">B325+1</f>
        <v>44864</v>
      </c>
      <c r="D326" s="39">
        <f t="shared" si="59"/>
        <v>0</v>
      </c>
      <c r="E326" s="43">
        <f t="shared" si="60"/>
        <v>0</v>
      </c>
      <c r="F326" s="45">
        <f t="shared" si="61"/>
        <v>0</v>
      </c>
      <c r="J326" s="43">
        <f t="shared" si="62"/>
        <v>0</v>
      </c>
      <c r="M326" s="58">
        <f t="shared" si="63"/>
        <v>0</v>
      </c>
      <c r="N326" s="2">
        <f t="shared" si="64"/>
        <v>0</v>
      </c>
      <c r="O326" s="2">
        <f t="shared" si="65"/>
        <v>0</v>
      </c>
      <c r="P326" s="2">
        <f t="shared" si="66"/>
        <v>0</v>
      </c>
      <c r="Q326" s="11">
        <f t="shared" si="67"/>
        <v>0</v>
      </c>
      <c r="R326" s="2">
        <f t="shared" si="68"/>
        <v>0</v>
      </c>
      <c r="S326" s="2">
        <f t="shared" si="69"/>
        <v>0</v>
      </c>
      <c r="T326" s="130" t="str">
        <f>'Data Input'!$B$10 &amp; FIXED('Data Input'!$B$11*S326)</f>
        <v>$0.00</v>
      </c>
    </row>
    <row r="327" spans="1:20" x14ac:dyDescent="0.25">
      <c r="A327" s="5">
        <v>325</v>
      </c>
      <c r="B327" s="7">
        <f t="shared" si="70"/>
        <v>44865</v>
      </c>
      <c r="D327" s="39">
        <f t="shared" si="59"/>
        <v>0</v>
      </c>
      <c r="E327" s="43">
        <f t="shared" si="60"/>
        <v>0</v>
      </c>
      <c r="F327" s="45">
        <f t="shared" si="61"/>
        <v>0</v>
      </c>
      <c r="J327" s="43">
        <f t="shared" si="62"/>
        <v>0</v>
      </c>
      <c r="M327" s="58">
        <f t="shared" si="63"/>
        <v>0</v>
      </c>
      <c r="N327" s="2">
        <f t="shared" si="64"/>
        <v>0</v>
      </c>
      <c r="O327" s="2">
        <f t="shared" si="65"/>
        <v>0</v>
      </c>
      <c r="P327" s="2">
        <f t="shared" si="66"/>
        <v>0</v>
      </c>
      <c r="Q327" s="11">
        <f t="shared" si="67"/>
        <v>0</v>
      </c>
      <c r="R327" s="2">
        <f t="shared" si="68"/>
        <v>0</v>
      </c>
      <c r="S327" s="2">
        <f t="shared" si="69"/>
        <v>0</v>
      </c>
      <c r="T327" s="130" t="str">
        <f>'Data Input'!$B$10 &amp; FIXED('Data Input'!$B$11*S327)</f>
        <v>$0.00</v>
      </c>
    </row>
    <row r="328" spans="1:20" x14ac:dyDescent="0.25">
      <c r="A328" s="5">
        <v>326</v>
      </c>
      <c r="B328" s="7">
        <f t="shared" si="70"/>
        <v>44866</v>
      </c>
      <c r="D328" s="39">
        <f t="shared" si="59"/>
        <v>0</v>
      </c>
      <c r="E328" s="43">
        <f t="shared" si="60"/>
        <v>0</v>
      </c>
      <c r="F328" s="45">
        <f t="shared" si="61"/>
        <v>0</v>
      </c>
      <c r="J328" s="43">
        <f t="shared" si="62"/>
        <v>0</v>
      </c>
      <c r="M328" s="58">
        <f t="shared" si="63"/>
        <v>0</v>
      </c>
      <c r="N328" s="2">
        <f t="shared" si="64"/>
        <v>0</v>
      </c>
      <c r="O328" s="2">
        <f t="shared" si="65"/>
        <v>0</v>
      </c>
      <c r="P328" s="2">
        <f t="shared" si="66"/>
        <v>0</v>
      </c>
      <c r="Q328" s="11">
        <f t="shared" si="67"/>
        <v>0</v>
      </c>
      <c r="R328" s="2">
        <f t="shared" si="68"/>
        <v>0</v>
      </c>
      <c r="S328" s="2">
        <f t="shared" si="69"/>
        <v>0</v>
      </c>
      <c r="T328" s="130" t="str">
        <f>'Data Input'!$B$10 &amp; FIXED('Data Input'!$B$11*S328)</f>
        <v>$0.00</v>
      </c>
    </row>
    <row r="329" spans="1:20" x14ac:dyDescent="0.25">
      <c r="A329" s="5">
        <v>327</v>
      </c>
      <c r="B329" s="7">
        <f t="shared" si="70"/>
        <v>44867</v>
      </c>
      <c r="D329" s="39">
        <f t="shared" si="59"/>
        <v>0</v>
      </c>
      <c r="E329" s="43">
        <f t="shared" si="60"/>
        <v>0</v>
      </c>
      <c r="F329" s="45">
        <f t="shared" si="61"/>
        <v>0</v>
      </c>
      <c r="J329" s="43">
        <f t="shared" si="62"/>
        <v>0</v>
      </c>
      <c r="M329" s="58">
        <f t="shared" si="63"/>
        <v>0</v>
      </c>
      <c r="N329" s="2">
        <f t="shared" si="64"/>
        <v>0</v>
      </c>
      <c r="O329" s="2">
        <f t="shared" si="65"/>
        <v>0</v>
      </c>
      <c r="P329" s="2">
        <f t="shared" si="66"/>
        <v>0</v>
      </c>
      <c r="Q329" s="11">
        <f t="shared" si="67"/>
        <v>0</v>
      </c>
      <c r="R329" s="2">
        <f t="shared" si="68"/>
        <v>0</v>
      </c>
      <c r="S329" s="2">
        <f t="shared" si="69"/>
        <v>0</v>
      </c>
      <c r="T329" s="130" t="str">
        <f>'Data Input'!$B$10 &amp; FIXED('Data Input'!$B$11*S329)</f>
        <v>$0.00</v>
      </c>
    </row>
    <row r="330" spans="1:20" x14ac:dyDescent="0.25">
      <c r="A330" s="5">
        <v>328</v>
      </c>
      <c r="B330" s="7">
        <f t="shared" si="70"/>
        <v>44868</v>
      </c>
      <c r="D330" s="39">
        <f t="shared" ref="D330:D393" si="71">IF(ISBLANK(C330),D329+(G329*0.95)+(K329*0.95)+(I329*0.95),C330)</f>
        <v>0</v>
      </c>
      <c r="E330" s="43">
        <f t="shared" ref="E330:E393" si="72">D330*0.01</f>
        <v>0</v>
      </c>
      <c r="F330" s="45">
        <f t="shared" ref="F330:F393" si="73">SUM(E324:E330)</f>
        <v>0</v>
      </c>
      <c r="J330" s="43">
        <f t="shared" ref="J330:J393" si="74">IF(OR(ISBLANK(C330),ISBLANK(C329)),0,(C330-C329)+(G329*0.95)+(I329*0.9))</f>
        <v>0</v>
      </c>
      <c r="M330" s="58">
        <f t="shared" ref="M330:M393" si="75">D330</f>
        <v>0</v>
      </c>
      <c r="N330" s="2">
        <f t="shared" ref="N330:N393" si="76">D330</f>
        <v>0</v>
      </c>
      <c r="O330" s="2">
        <f t="shared" ref="O330:O393" si="77">O329+G330+H330</f>
        <v>0</v>
      </c>
      <c r="P330" s="2">
        <f t="shared" ref="P330:P393" si="78">P329+J330</f>
        <v>0</v>
      </c>
      <c r="Q330" s="11">
        <f t="shared" ref="Q330:Q393" si="79">D330*3.65</f>
        <v>0</v>
      </c>
      <c r="R330" s="2">
        <f t="shared" ref="R330:R393" si="80">Q330-O330</f>
        <v>0</v>
      </c>
      <c r="S330" s="2">
        <f t="shared" ref="S330:S393" si="81">R330*0.81</f>
        <v>0</v>
      </c>
      <c r="T330" s="130" t="str">
        <f>'Data Input'!$B$10 &amp; FIXED('Data Input'!$B$11*S330)</f>
        <v>$0.00</v>
      </c>
    </row>
    <row r="331" spans="1:20" x14ac:dyDescent="0.25">
      <c r="A331" s="5">
        <v>329</v>
      </c>
      <c r="B331" s="7">
        <f t="shared" si="70"/>
        <v>44869</v>
      </c>
      <c r="D331" s="39">
        <f t="shared" si="71"/>
        <v>0</v>
      </c>
      <c r="E331" s="43">
        <f t="shared" si="72"/>
        <v>0</v>
      </c>
      <c r="F331" s="45">
        <f t="shared" si="73"/>
        <v>0</v>
      </c>
      <c r="J331" s="43">
        <f t="shared" si="74"/>
        <v>0</v>
      </c>
      <c r="M331" s="58">
        <f t="shared" si="75"/>
        <v>0</v>
      </c>
      <c r="N331" s="2">
        <f t="shared" si="76"/>
        <v>0</v>
      </c>
      <c r="O331" s="2">
        <f t="shared" si="77"/>
        <v>0</v>
      </c>
      <c r="P331" s="2">
        <f t="shared" si="78"/>
        <v>0</v>
      </c>
      <c r="Q331" s="11">
        <f t="shared" si="79"/>
        <v>0</v>
      </c>
      <c r="R331" s="2">
        <f t="shared" si="80"/>
        <v>0</v>
      </c>
      <c r="S331" s="2">
        <f t="shared" si="81"/>
        <v>0</v>
      </c>
      <c r="T331" s="130" t="str">
        <f>'Data Input'!$B$10 &amp; FIXED('Data Input'!$B$11*S331)</f>
        <v>$0.00</v>
      </c>
    </row>
    <row r="332" spans="1:20" x14ac:dyDescent="0.25">
      <c r="A332" s="5">
        <v>330</v>
      </c>
      <c r="B332" s="7">
        <f t="shared" si="70"/>
        <v>44870</v>
      </c>
      <c r="D332" s="39">
        <f t="shared" si="71"/>
        <v>0</v>
      </c>
      <c r="E332" s="43">
        <f t="shared" si="72"/>
        <v>0</v>
      </c>
      <c r="F332" s="45">
        <f t="shared" si="73"/>
        <v>0</v>
      </c>
      <c r="J332" s="43">
        <f t="shared" si="74"/>
        <v>0</v>
      </c>
      <c r="M332" s="58">
        <f t="shared" si="75"/>
        <v>0</v>
      </c>
      <c r="N332" s="2">
        <f t="shared" si="76"/>
        <v>0</v>
      </c>
      <c r="O332" s="2">
        <f t="shared" si="77"/>
        <v>0</v>
      </c>
      <c r="P332" s="2">
        <f t="shared" si="78"/>
        <v>0</v>
      </c>
      <c r="Q332" s="11">
        <f t="shared" si="79"/>
        <v>0</v>
      </c>
      <c r="R332" s="2">
        <f t="shared" si="80"/>
        <v>0</v>
      </c>
      <c r="S332" s="2">
        <f t="shared" si="81"/>
        <v>0</v>
      </c>
      <c r="T332" s="130" t="str">
        <f>'Data Input'!$B$10 &amp; FIXED('Data Input'!$B$11*S332)</f>
        <v>$0.00</v>
      </c>
    </row>
    <row r="333" spans="1:20" x14ac:dyDescent="0.25">
      <c r="A333" s="5">
        <v>331</v>
      </c>
      <c r="B333" s="7">
        <f t="shared" si="70"/>
        <v>44871</v>
      </c>
      <c r="D333" s="39">
        <f t="shared" si="71"/>
        <v>0</v>
      </c>
      <c r="E333" s="43">
        <f t="shared" si="72"/>
        <v>0</v>
      </c>
      <c r="F333" s="45">
        <f t="shared" si="73"/>
        <v>0</v>
      </c>
      <c r="J333" s="43">
        <f t="shared" si="74"/>
        <v>0</v>
      </c>
      <c r="M333" s="58">
        <f t="shared" si="75"/>
        <v>0</v>
      </c>
      <c r="N333" s="2">
        <f t="shared" si="76"/>
        <v>0</v>
      </c>
      <c r="O333" s="2">
        <f t="shared" si="77"/>
        <v>0</v>
      </c>
      <c r="P333" s="2">
        <f t="shared" si="78"/>
        <v>0</v>
      </c>
      <c r="Q333" s="11">
        <f t="shared" si="79"/>
        <v>0</v>
      </c>
      <c r="R333" s="2">
        <f t="shared" si="80"/>
        <v>0</v>
      </c>
      <c r="S333" s="2">
        <f t="shared" si="81"/>
        <v>0</v>
      </c>
      <c r="T333" s="130" t="str">
        <f>'Data Input'!$B$10 &amp; FIXED('Data Input'!$B$11*S333)</f>
        <v>$0.00</v>
      </c>
    </row>
    <row r="334" spans="1:20" x14ac:dyDescent="0.25">
      <c r="A334" s="5">
        <v>332</v>
      </c>
      <c r="B334" s="7">
        <f t="shared" si="70"/>
        <v>44872</v>
      </c>
      <c r="D334" s="39">
        <f t="shared" si="71"/>
        <v>0</v>
      </c>
      <c r="E334" s="43">
        <f t="shared" si="72"/>
        <v>0</v>
      </c>
      <c r="F334" s="45">
        <f t="shared" si="73"/>
        <v>0</v>
      </c>
      <c r="J334" s="43">
        <f t="shared" si="74"/>
        <v>0</v>
      </c>
      <c r="M334" s="58">
        <f t="shared" si="75"/>
        <v>0</v>
      </c>
      <c r="N334" s="2">
        <f t="shared" si="76"/>
        <v>0</v>
      </c>
      <c r="O334" s="2">
        <f t="shared" si="77"/>
        <v>0</v>
      </c>
      <c r="P334" s="2">
        <f t="shared" si="78"/>
        <v>0</v>
      </c>
      <c r="Q334" s="11">
        <f t="shared" si="79"/>
        <v>0</v>
      </c>
      <c r="R334" s="2">
        <f t="shared" si="80"/>
        <v>0</v>
      </c>
      <c r="S334" s="2">
        <f t="shared" si="81"/>
        <v>0</v>
      </c>
      <c r="T334" s="130" t="str">
        <f>'Data Input'!$B$10 &amp; FIXED('Data Input'!$B$11*S334)</f>
        <v>$0.00</v>
      </c>
    </row>
    <row r="335" spans="1:20" x14ac:dyDescent="0.25">
      <c r="A335" s="5">
        <v>333</v>
      </c>
      <c r="B335" s="7">
        <f t="shared" si="70"/>
        <v>44873</v>
      </c>
      <c r="D335" s="39">
        <f t="shared" si="71"/>
        <v>0</v>
      </c>
      <c r="E335" s="43">
        <f t="shared" si="72"/>
        <v>0</v>
      </c>
      <c r="F335" s="45">
        <f t="shared" si="73"/>
        <v>0</v>
      </c>
      <c r="J335" s="43">
        <f t="shared" si="74"/>
        <v>0</v>
      </c>
      <c r="M335" s="58">
        <f t="shared" si="75"/>
        <v>0</v>
      </c>
      <c r="N335" s="2">
        <f t="shared" si="76"/>
        <v>0</v>
      </c>
      <c r="O335" s="2">
        <f t="shared" si="77"/>
        <v>0</v>
      </c>
      <c r="P335" s="2">
        <f t="shared" si="78"/>
        <v>0</v>
      </c>
      <c r="Q335" s="11">
        <f t="shared" si="79"/>
        <v>0</v>
      </c>
      <c r="R335" s="2">
        <f t="shared" si="80"/>
        <v>0</v>
      </c>
      <c r="S335" s="2">
        <f t="shared" si="81"/>
        <v>0</v>
      </c>
      <c r="T335" s="130" t="str">
        <f>'Data Input'!$B$10 &amp; FIXED('Data Input'!$B$11*S335)</f>
        <v>$0.00</v>
      </c>
    </row>
    <row r="336" spans="1:20" x14ac:dyDescent="0.25">
      <c r="A336" s="5">
        <v>334</v>
      </c>
      <c r="B336" s="7">
        <f t="shared" si="70"/>
        <v>44874</v>
      </c>
      <c r="D336" s="39">
        <f t="shared" si="71"/>
        <v>0</v>
      </c>
      <c r="E336" s="43">
        <f t="shared" si="72"/>
        <v>0</v>
      </c>
      <c r="F336" s="45">
        <f t="shared" si="73"/>
        <v>0</v>
      </c>
      <c r="J336" s="43">
        <f t="shared" si="74"/>
        <v>0</v>
      </c>
      <c r="M336" s="58">
        <f t="shared" si="75"/>
        <v>0</v>
      </c>
      <c r="N336" s="2">
        <f t="shared" si="76"/>
        <v>0</v>
      </c>
      <c r="O336" s="2">
        <f t="shared" si="77"/>
        <v>0</v>
      </c>
      <c r="P336" s="2">
        <f t="shared" si="78"/>
        <v>0</v>
      </c>
      <c r="Q336" s="11">
        <f t="shared" si="79"/>
        <v>0</v>
      </c>
      <c r="R336" s="2">
        <f t="shared" si="80"/>
        <v>0</v>
      </c>
      <c r="S336" s="2">
        <f t="shared" si="81"/>
        <v>0</v>
      </c>
      <c r="T336" s="130" t="str">
        <f>'Data Input'!$B$10 &amp; FIXED('Data Input'!$B$11*S336)</f>
        <v>$0.00</v>
      </c>
    </row>
    <row r="337" spans="1:20" x14ac:dyDescent="0.25">
      <c r="A337" s="5">
        <v>335</v>
      </c>
      <c r="B337" s="7">
        <f t="shared" si="70"/>
        <v>44875</v>
      </c>
      <c r="D337" s="39">
        <f t="shared" si="71"/>
        <v>0</v>
      </c>
      <c r="E337" s="43">
        <f t="shared" si="72"/>
        <v>0</v>
      </c>
      <c r="F337" s="45">
        <f t="shared" si="73"/>
        <v>0</v>
      </c>
      <c r="J337" s="43">
        <f t="shared" si="74"/>
        <v>0</v>
      </c>
      <c r="M337" s="58">
        <f t="shared" si="75"/>
        <v>0</v>
      </c>
      <c r="N337" s="2">
        <f t="shared" si="76"/>
        <v>0</v>
      </c>
      <c r="O337" s="2">
        <f t="shared" si="77"/>
        <v>0</v>
      </c>
      <c r="P337" s="2">
        <f t="shared" si="78"/>
        <v>0</v>
      </c>
      <c r="Q337" s="11">
        <f t="shared" si="79"/>
        <v>0</v>
      </c>
      <c r="R337" s="2">
        <f t="shared" si="80"/>
        <v>0</v>
      </c>
      <c r="S337" s="2">
        <f t="shared" si="81"/>
        <v>0</v>
      </c>
      <c r="T337" s="130" t="str">
        <f>'Data Input'!$B$10 &amp; FIXED('Data Input'!$B$11*S337)</f>
        <v>$0.00</v>
      </c>
    </row>
    <row r="338" spans="1:20" x14ac:dyDescent="0.25">
      <c r="A338" s="5">
        <v>336</v>
      </c>
      <c r="B338" s="7">
        <f t="shared" si="70"/>
        <v>44876</v>
      </c>
      <c r="D338" s="39">
        <f t="shared" si="71"/>
        <v>0</v>
      </c>
      <c r="E338" s="43">
        <f t="shared" si="72"/>
        <v>0</v>
      </c>
      <c r="F338" s="45">
        <f t="shared" si="73"/>
        <v>0</v>
      </c>
      <c r="J338" s="43">
        <f t="shared" si="74"/>
        <v>0</v>
      </c>
      <c r="M338" s="58">
        <f t="shared" si="75"/>
        <v>0</v>
      </c>
      <c r="N338" s="2">
        <f t="shared" si="76"/>
        <v>0</v>
      </c>
      <c r="O338" s="2">
        <f t="shared" si="77"/>
        <v>0</v>
      </c>
      <c r="P338" s="2">
        <f t="shared" si="78"/>
        <v>0</v>
      </c>
      <c r="Q338" s="11">
        <f t="shared" si="79"/>
        <v>0</v>
      </c>
      <c r="R338" s="2">
        <f t="shared" si="80"/>
        <v>0</v>
      </c>
      <c r="S338" s="2">
        <f t="shared" si="81"/>
        <v>0</v>
      </c>
      <c r="T338" s="130" t="str">
        <f>'Data Input'!$B$10 &amp; FIXED('Data Input'!$B$11*S338)</f>
        <v>$0.00</v>
      </c>
    </row>
    <row r="339" spans="1:20" x14ac:dyDescent="0.25">
      <c r="A339" s="5">
        <v>337</v>
      </c>
      <c r="B339" s="7">
        <f t="shared" si="70"/>
        <v>44877</v>
      </c>
      <c r="D339" s="39">
        <f t="shared" si="71"/>
        <v>0</v>
      </c>
      <c r="E339" s="43">
        <f t="shared" si="72"/>
        <v>0</v>
      </c>
      <c r="F339" s="45">
        <f t="shared" si="73"/>
        <v>0</v>
      </c>
      <c r="J339" s="43">
        <f t="shared" si="74"/>
        <v>0</v>
      </c>
      <c r="M339" s="58">
        <f t="shared" si="75"/>
        <v>0</v>
      </c>
      <c r="N339" s="2">
        <f t="shared" si="76"/>
        <v>0</v>
      </c>
      <c r="O339" s="2">
        <f t="shared" si="77"/>
        <v>0</v>
      </c>
      <c r="P339" s="2">
        <f t="shared" si="78"/>
        <v>0</v>
      </c>
      <c r="Q339" s="11">
        <f t="shared" si="79"/>
        <v>0</v>
      </c>
      <c r="R339" s="2">
        <f t="shared" si="80"/>
        <v>0</v>
      </c>
      <c r="S339" s="2">
        <f t="shared" si="81"/>
        <v>0</v>
      </c>
      <c r="T339" s="130" t="str">
        <f>'Data Input'!$B$10 &amp; FIXED('Data Input'!$B$11*S339)</f>
        <v>$0.00</v>
      </c>
    </row>
    <row r="340" spans="1:20" x14ac:dyDescent="0.25">
      <c r="A340" s="5">
        <v>338</v>
      </c>
      <c r="B340" s="7">
        <f t="shared" si="70"/>
        <v>44878</v>
      </c>
      <c r="D340" s="39">
        <f t="shared" si="71"/>
        <v>0</v>
      </c>
      <c r="E340" s="43">
        <f t="shared" si="72"/>
        <v>0</v>
      </c>
      <c r="F340" s="45">
        <f t="shared" si="73"/>
        <v>0</v>
      </c>
      <c r="J340" s="43">
        <f t="shared" si="74"/>
        <v>0</v>
      </c>
      <c r="M340" s="58">
        <f t="shared" si="75"/>
        <v>0</v>
      </c>
      <c r="N340" s="2">
        <f t="shared" si="76"/>
        <v>0</v>
      </c>
      <c r="O340" s="2">
        <f t="shared" si="77"/>
        <v>0</v>
      </c>
      <c r="P340" s="2">
        <f t="shared" si="78"/>
        <v>0</v>
      </c>
      <c r="Q340" s="11">
        <f t="shared" si="79"/>
        <v>0</v>
      </c>
      <c r="R340" s="2">
        <f t="shared" si="80"/>
        <v>0</v>
      </c>
      <c r="S340" s="2">
        <f t="shared" si="81"/>
        <v>0</v>
      </c>
      <c r="T340" s="130" t="str">
        <f>'Data Input'!$B$10 &amp; FIXED('Data Input'!$B$11*S340)</f>
        <v>$0.00</v>
      </c>
    </row>
    <row r="341" spans="1:20" x14ac:dyDescent="0.25">
      <c r="A341" s="5">
        <v>339</v>
      </c>
      <c r="B341" s="7">
        <f t="shared" si="70"/>
        <v>44879</v>
      </c>
      <c r="D341" s="39">
        <f t="shared" si="71"/>
        <v>0</v>
      </c>
      <c r="E341" s="43">
        <f t="shared" si="72"/>
        <v>0</v>
      </c>
      <c r="F341" s="45">
        <f t="shared" si="73"/>
        <v>0</v>
      </c>
      <c r="J341" s="43">
        <f t="shared" si="74"/>
        <v>0</v>
      </c>
      <c r="M341" s="58">
        <f t="shared" si="75"/>
        <v>0</v>
      </c>
      <c r="N341" s="2">
        <f t="shared" si="76"/>
        <v>0</v>
      </c>
      <c r="O341" s="2">
        <f t="shared" si="77"/>
        <v>0</v>
      </c>
      <c r="P341" s="2">
        <f t="shared" si="78"/>
        <v>0</v>
      </c>
      <c r="Q341" s="11">
        <f t="shared" si="79"/>
        <v>0</v>
      </c>
      <c r="R341" s="2">
        <f t="shared" si="80"/>
        <v>0</v>
      </c>
      <c r="S341" s="2">
        <f t="shared" si="81"/>
        <v>0</v>
      </c>
      <c r="T341" s="130" t="str">
        <f>'Data Input'!$B$10 &amp; FIXED('Data Input'!$B$11*S341)</f>
        <v>$0.00</v>
      </c>
    </row>
    <row r="342" spans="1:20" x14ac:dyDescent="0.25">
      <c r="A342" s="5">
        <v>340</v>
      </c>
      <c r="B342" s="7">
        <f t="shared" si="70"/>
        <v>44880</v>
      </c>
      <c r="D342" s="39">
        <f t="shared" si="71"/>
        <v>0</v>
      </c>
      <c r="E342" s="43">
        <f t="shared" si="72"/>
        <v>0</v>
      </c>
      <c r="F342" s="45">
        <f t="shared" si="73"/>
        <v>0</v>
      </c>
      <c r="J342" s="43">
        <f t="shared" si="74"/>
        <v>0</v>
      </c>
      <c r="M342" s="58">
        <f t="shared" si="75"/>
        <v>0</v>
      </c>
      <c r="N342" s="2">
        <f t="shared" si="76"/>
        <v>0</v>
      </c>
      <c r="O342" s="2">
        <f t="shared" si="77"/>
        <v>0</v>
      </c>
      <c r="P342" s="2">
        <f t="shared" si="78"/>
        <v>0</v>
      </c>
      <c r="Q342" s="11">
        <f t="shared" si="79"/>
        <v>0</v>
      </c>
      <c r="R342" s="2">
        <f t="shared" si="80"/>
        <v>0</v>
      </c>
      <c r="S342" s="2">
        <f t="shared" si="81"/>
        <v>0</v>
      </c>
      <c r="T342" s="130" t="str">
        <f>'Data Input'!$B$10 &amp; FIXED('Data Input'!$B$11*S342)</f>
        <v>$0.00</v>
      </c>
    </row>
    <row r="343" spans="1:20" x14ac:dyDescent="0.25">
      <c r="A343" s="5">
        <v>341</v>
      </c>
      <c r="B343" s="7">
        <f t="shared" si="70"/>
        <v>44881</v>
      </c>
      <c r="D343" s="39">
        <f t="shared" si="71"/>
        <v>0</v>
      </c>
      <c r="E343" s="43">
        <f t="shared" si="72"/>
        <v>0</v>
      </c>
      <c r="F343" s="45">
        <f t="shared" si="73"/>
        <v>0</v>
      </c>
      <c r="J343" s="43">
        <f t="shared" si="74"/>
        <v>0</v>
      </c>
      <c r="M343" s="58">
        <f t="shared" si="75"/>
        <v>0</v>
      </c>
      <c r="N343" s="2">
        <f t="shared" si="76"/>
        <v>0</v>
      </c>
      <c r="O343" s="2">
        <f t="shared" si="77"/>
        <v>0</v>
      </c>
      <c r="P343" s="2">
        <f t="shared" si="78"/>
        <v>0</v>
      </c>
      <c r="Q343" s="11">
        <f t="shared" si="79"/>
        <v>0</v>
      </c>
      <c r="R343" s="2">
        <f t="shared" si="80"/>
        <v>0</v>
      </c>
      <c r="S343" s="2">
        <f t="shared" si="81"/>
        <v>0</v>
      </c>
      <c r="T343" s="130" t="str">
        <f>'Data Input'!$B$10 &amp; FIXED('Data Input'!$B$11*S343)</f>
        <v>$0.00</v>
      </c>
    </row>
    <row r="344" spans="1:20" x14ac:dyDescent="0.25">
      <c r="A344" s="5">
        <v>342</v>
      </c>
      <c r="B344" s="7">
        <f t="shared" si="70"/>
        <v>44882</v>
      </c>
      <c r="D344" s="39">
        <f t="shared" si="71"/>
        <v>0</v>
      </c>
      <c r="E344" s="43">
        <f t="shared" si="72"/>
        <v>0</v>
      </c>
      <c r="F344" s="45">
        <f t="shared" si="73"/>
        <v>0</v>
      </c>
      <c r="J344" s="43">
        <f t="shared" si="74"/>
        <v>0</v>
      </c>
      <c r="M344" s="58">
        <f t="shared" si="75"/>
        <v>0</v>
      </c>
      <c r="N344" s="2">
        <f t="shared" si="76"/>
        <v>0</v>
      </c>
      <c r="O344" s="2">
        <f t="shared" si="77"/>
        <v>0</v>
      </c>
      <c r="P344" s="2">
        <f t="shared" si="78"/>
        <v>0</v>
      </c>
      <c r="Q344" s="11">
        <f t="shared" si="79"/>
        <v>0</v>
      </c>
      <c r="R344" s="2">
        <f t="shared" si="80"/>
        <v>0</v>
      </c>
      <c r="S344" s="2">
        <f t="shared" si="81"/>
        <v>0</v>
      </c>
      <c r="T344" s="130" t="str">
        <f>'Data Input'!$B$10 &amp; FIXED('Data Input'!$B$11*S344)</f>
        <v>$0.00</v>
      </c>
    </row>
    <row r="345" spans="1:20" x14ac:dyDescent="0.25">
      <c r="A345" s="5">
        <v>343</v>
      </c>
      <c r="B345" s="7">
        <f t="shared" si="70"/>
        <v>44883</v>
      </c>
      <c r="D345" s="39">
        <f t="shared" si="71"/>
        <v>0</v>
      </c>
      <c r="E345" s="43">
        <f t="shared" si="72"/>
        <v>0</v>
      </c>
      <c r="F345" s="45">
        <f t="shared" si="73"/>
        <v>0</v>
      </c>
      <c r="J345" s="43">
        <f t="shared" si="74"/>
        <v>0</v>
      </c>
      <c r="M345" s="58">
        <f t="shared" si="75"/>
        <v>0</v>
      </c>
      <c r="N345" s="2">
        <f t="shared" si="76"/>
        <v>0</v>
      </c>
      <c r="O345" s="2">
        <f t="shared" si="77"/>
        <v>0</v>
      </c>
      <c r="P345" s="2">
        <f t="shared" si="78"/>
        <v>0</v>
      </c>
      <c r="Q345" s="11">
        <f t="shared" si="79"/>
        <v>0</v>
      </c>
      <c r="R345" s="2">
        <f t="shared" si="80"/>
        <v>0</v>
      </c>
      <c r="S345" s="2">
        <f t="shared" si="81"/>
        <v>0</v>
      </c>
      <c r="T345" s="130" t="str">
        <f>'Data Input'!$B$10 &amp; FIXED('Data Input'!$B$11*S345)</f>
        <v>$0.00</v>
      </c>
    </row>
    <row r="346" spans="1:20" x14ac:dyDescent="0.25">
      <c r="A346" s="5">
        <v>344</v>
      </c>
      <c r="B346" s="7">
        <f t="shared" si="70"/>
        <v>44884</v>
      </c>
      <c r="D346" s="39">
        <f t="shared" si="71"/>
        <v>0</v>
      </c>
      <c r="E346" s="43">
        <f t="shared" si="72"/>
        <v>0</v>
      </c>
      <c r="F346" s="45">
        <f t="shared" si="73"/>
        <v>0</v>
      </c>
      <c r="J346" s="43">
        <f t="shared" si="74"/>
        <v>0</v>
      </c>
      <c r="M346" s="58">
        <f t="shared" si="75"/>
        <v>0</v>
      </c>
      <c r="N346" s="2">
        <f t="shared" si="76"/>
        <v>0</v>
      </c>
      <c r="O346" s="2">
        <f t="shared" si="77"/>
        <v>0</v>
      </c>
      <c r="P346" s="2">
        <f t="shared" si="78"/>
        <v>0</v>
      </c>
      <c r="Q346" s="11">
        <f t="shared" si="79"/>
        <v>0</v>
      </c>
      <c r="R346" s="2">
        <f t="shared" si="80"/>
        <v>0</v>
      </c>
      <c r="S346" s="2">
        <f t="shared" si="81"/>
        <v>0</v>
      </c>
      <c r="T346" s="130" t="str">
        <f>'Data Input'!$B$10 &amp; FIXED('Data Input'!$B$11*S346)</f>
        <v>$0.00</v>
      </c>
    </row>
    <row r="347" spans="1:20" x14ac:dyDescent="0.25">
      <c r="A347" s="5">
        <v>345</v>
      </c>
      <c r="B347" s="7">
        <f t="shared" si="70"/>
        <v>44885</v>
      </c>
      <c r="D347" s="39">
        <f t="shared" si="71"/>
        <v>0</v>
      </c>
      <c r="E347" s="43">
        <f t="shared" si="72"/>
        <v>0</v>
      </c>
      <c r="F347" s="45">
        <f t="shared" si="73"/>
        <v>0</v>
      </c>
      <c r="J347" s="43">
        <f t="shared" si="74"/>
        <v>0</v>
      </c>
      <c r="M347" s="58">
        <f t="shared" si="75"/>
        <v>0</v>
      </c>
      <c r="N347" s="2">
        <f t="shared" si="76"/>
        <v>0</v>
      </c>
      <c r="O347" s="2">
        <f t="shared" si="77"/>
        <v>0</v>
      </c>
      <c r="P347" s="2">
        <f t="shared" si="78"/>
        <v>0</v>
      </c>
      <c r="Q347" s="11">
        <f t="shared" si="79"/>
        <v>0</v>
      </c>
      <c r="R347" s="2">
        <f t="shared" si="80"/>
        <v>0</v>
      </c>
      <c r="S347" s="2">
        <f t="shared" si="81"/>
        <v>0</v>
      </c>
      <c r="T347" s="130" t="str">
        <f>'Data Input'!$B$10 &amp; FIXED('Data Input'!$B$11*S347)</f>
        <v>$0.00</v>
      </c>
    </row>
    <row r="348" spans="1:20" x14ac:dyDescent="0.25">
      <c r="A348" s="5">
        <v>346</v>
      </c>
      <c r="B348" s="7">
        <f t="shared" si="70"/>
        <v>44886</v>
      </c>
      <c r="D348" s="39">
        <f t="shared" si="71"/>
        <v>0</v>
      </c>
      <c r="E348" s="43">
        <f t="shared" si="72"/>
        <v>0</v>
      </c>
      <c r="F348" s="45">
        <f t="shared" si="73"/>
        <v>0</v>
      </c>
      <c r="J348" s="43">
        <f t="shared" si="74"/>
        <v>0</v>
      </c>
      <c r="M348" s="58">
        <f t="shared" si="75"/>
        <v>0</v>
      </c>
      <c r="N348" s="2">
        <f t="shared" si="76"/>
        <v>0</v>
      </c>
      <c r="O348" s="2">
        <f t="shared" si="77"/>
        <v>0</v>
      </c>
      <c r="P348" s="2">
        <f t="shared" si="78"/>
        <v>0</v>
      </c>
      <c r="Q348" s="11">
        <f t="shared" si="79"/>
        <v>0</v>
      </c>
      <c r="R348" s="2">
        <f t="shared" si="80"/>
        <v>0</v>
      </c>
      <c r="S348" s="2">
        <f t="shared" si="81"/>
        <v>0</v>
      </c>
      <c r="T348" s="130" t="str">
        <f>'Data Input'!$B$10 &amp; FIXED('Data Input'!$B$11*S348)</f>
        <v>$0.00</v>
      </c>
    </row>
    <row r="349" spans="1:20" x14ac:dyDescent="0.25">
      <c r="A349" s="5">
        <v>347</v>
      </c>
      <c r="B349" s="7">
        <f t="shared" si="70"/>
        <v>44887</v>
      </c>
      <c r="D349" s="39">
        <f t="shared" si="71"/>
        <v>0</v>
      </c>
      <c r="E349" s="43">
        <f t="shared" si="72"/>
        <v>0</v>
      </c>
      <c r="F349" s="45">
        <f t="shared" si="73"/>
        <v>0</v>
      </c>
      <c r="J349" s="43">
        <f t="shared" si="74"/>
        <v>0</v>
      </c>
      <c r="M349" s="58">
        <f t="shared" si="75"/>
        <v>0</v>
      </c>
      <c r="N349" s="2">
        <f t="shared" si="76"/>
        <v>0</v>
      </c>
      <c r="O349" s="2">
        <f t="shared" si="77"/>
        <v>0</v>
      </c>
      <c r="P349" s="2">
        <f t="shared" si="78"/>
        <v>0</v>
      </c>
      <c r="Q349" s="11">
        <f t="shared" si="79"/>
        <v>0</v>
      </c>
      <c r="R349" s="2">
        <f t="shared" si="80"/>
        <v>0</v>
      </c>
      <c r="S349" s="2">
        <f t="shared" si="81"/>
        <v>0</v>
      </c>
      <c r="T349" s="130" t="str">
        <f>'Data Input'!$B$10 &amp; FIXED('Data Input'!$B$11*S349)</f>
        <v>$0.00</v>
      </c>
    </row>
    <row r="350" spans="1:20" x14ac:dyDescent="0.25">
      <c r="A350" s="5">
        <v>348</v>
      </c>
      <c r="B350" s="7">
        <f t="shared" si="70"/>
        <v>44888</v>
      </c>
      <c r="D350" s="39">
        <f t="shared" si="71"/>
        <v>0</v>
      </c>
      <c r="E350" s="43">
        <f t="shared" si="72"/>
        <v>0</v>
      </c>
      <c r="F350" s="45">
        <f t="shared" si="73"/>
        <v>0</v>
      </c>
      <c r="J350" s="43">
        <f t="shared" si="74"/>
        <v>0</v>
      </c>
      <c r="M350" s="58">
        <f t="shared" si="75"/>
        <v>0</v>
      </c>
      <c r="N350" s="2">
        <f t="shared" si="76"/>
        <v>0</v>
      </c>
      <c r="O350" s="2">
        <f t="shared" si="77"/>
        <v>0</v>
      </c>
      <c r="P350" s="2">
        <f t="shared" si="78"/>
        <v>0</v>
      </c>
      <c r="Q350" s="11">
        <f t="shared" si="79"/>
        <v>0</v>
      </c>
      <c r="R350" s="2">
        <f t="shared" si="80"/>
        <v>0</v>
      </c>
      <c r="S350" s="2">
        <f t="shared" si="81"/>
        <v>0</v>
      </c>
      <c r="T350" s="130" t="str">
        <f>'Data Input'!$B$10 &amp; FIXED('Data Input'!$B$11*S350)</f>
        <v>$0.00</v>
      </c>
    </row>
    <row r="351" spans="1:20" x14ac:dyDescent="0.25">
      <c r="A351" s="5">
        <v>349</v>
      </c>
      <c r="B351" s="7">
        <f t="shared" si="70"/>
        <v>44889</v>
      </c>
      <c r="D351" s="39">
        <f t="shared" si="71"/>
        <v>0</v>
      </c>
      <c r="E351" s="43">
        <f t="shared" si="72"/>
        <v>0</v>
      </c>
      <c r="F351" s="45">
        <f t="shared" si="73"/>
        <v>0</v>
      </c>
      <c r="J351" s="43">
        <f t="shared" si="74"/>
        <v>0</v>
      </c>
      <c r="M351" s="58">
        <f t="shared" si="75"/>
        <v>0</v>
      </c>
      <c r="N351" s="2">
        <f t="shared" si="76"/>
        <v>0</v>
      </c>
      <c r="O351" s="2">
        <f t="shared" si="77"/>
        <v>0</v>
      </c>
      <c r="P351" s="2">
        <f t="shared" si="78"/>
        <v>0</v>
      </c>
      <c r="Q351" s="11">
        <f t="shared" si="79"/>
        <v>0</v>
      </c>
      <c r="R351" s="2">
        <f t="shared" si="80"/>
        <v>0</v>
      </c>
      <c r="S351" s="2">
        <f t="shared" si="81"/>
        <v>0</v>
      </c>
      <c r="T351" s="130" t="str">
        <f>'Data Input'!$B$10 &amp; FIXED('Data Input'!$B$11*S351)</f>
        <v>$0.00</v>
      </c>
    </row>
    <row r="352" spans="1:20" x14ac:dyDescent="0.25">
      <c r="A352" s="5">
        <v>350</v>
      </c>
      <c r="B352" s="7">
        <f t="shared" si="70"/>
        <v>44890</v>
      </c>
      <c r="D352" s="39">
        <f t="shared" si="71"/>
        <v>0</v>
      </c>
      <c r="E352" s="43">
        <f t="shared" si="72"/>
        <v>0</v>
      </c>
      <c r="F352" s="45">
        <f t="shared" si="73"/>
        <v>0</v>
      </c>
      <c r="J352" s="43">
        <f t="shared" si="74"/>
        <v>0</v>
      </c>
      <c r="M352" s="58">
        <f t="shared" si="75"/>
        <v>0</v>
      </c>
      <c r="N352" s="2">
        <f t="shared" si="76"/>
        <v>0</v>
      </c>
      <c r="O352" s="2">
        <f t="shared" si="77"/>
        <v>0</v>
      </c>
      <c r="P352" s="2">
        <f t="shared" si="78"/>
        <v>0</v>
      </c>
      <c r="Q352" s="11">
        <f t="shared" si="79"/>
        <v>0</v>
      </c>
      <c r="R352" s="2">
        <f t="shared" si="80"/>
        <v>0</v>
      </c>
      <c r="S352" s="2">
        <f t="shared" si="81"/>
        <v>0</v>
      </c>
      <c r="T352" s="130" t="str">
        <f>'Data Input'!$B$10 &amp; FIXED('Data Input'!$B$11*S352)</f>
        <v>$0.00</v>
      </c>
    </row>
    <row r="353" spans="1:20" x14ac:dyDescent="0.25">
      <c r="A353" s="5">
        <v>351</v>
      </c>
      <c r="B353" s="7">
        <f t="shared" si="70"/>
        <v>44891</v>
      </c>
      <c r="D353" s="39">
        <f t="shared" si="71"/>
        <v>0</v>
      </c>
      <c r="E353" s="43">
        <f t="shared" si="72"/>
        <v>0</v>
      </c>
      <c r="F353" s="45">
        <f t="shared" si="73"/>
        <v>0</v>
      </c>
      <c r="J353" s="43">
        <f t="shared" si="74"/>
        <v>0</v>
      </c>
      <c r="M353" s="58">
        <f t="shared" si="75"/>
        <v>0</v>
      </c>
      <c r="N353" s="2">
        <f t="shared" si="76"/>
        <v>0</v>
      </c>
      <c r="O353" s="2">
        <f t="shared" si="77"/>
        <v>0</v>
      </c>
      <c r="P353" s="2">
        <f t="shared" si="78"/>
        <v>0</v>
      </c>
      <c r="Q353" s="11">
        <f t="shared" si="79"/>
        <v>0</v>
      </c>
      <c r="R353" s="2">
        <f t="shared" si="80"/>
        <v>0</v>
      </c>
      <c r="S353" s="2">
        <f t="shared" si="81"/>
        <v>0</v>
      </c>
      <c r="T353" s="130" t="str">
        <f>'Data Input'!$B$10 &amp; FIXED('Data Input'!$B$11*S353)</f>
        <v>$0.00</v>
      </c>
    </row>
    <row r="354" spans="1:20" x14ac:dyDescent="0.25">
      <c r="A354" s="5">
        <v>352</v>
      </c>
      <c r="B354" s="7">
        <f t="shared" si="70"/>
        <v>44892</v>
      </c>
      <c r="D354" s="39">
        <f t="shared" si="71"/>
        <v>0</v>
      </c>
      <c r="E354" s="43">
        <f t="shared" si="72"/>
        <v>0</v>
      </c>
      <c r="F354" s="45">
        <f t="shared" si="73"/>
        <v>0</v>
      </c>
      <c r="J354" s="43">
        <f t="shared" si="74"/>
        <v>0</v>
      </c>
      <c r="M354" s="58">
        <f t="shared" si="75"/>
        <v>0</v>
      </c>
      <c r="N354" s="2">
        <f t="shared" si="76"/>
        <v>0</v>
      </c>
      <c r="O354" s="2">
        <f t="shared" si="77"/>
        <v>0</v>
      </c>
      <c r="P354" s="2">
        <f t="shared" si="78"/>
        <v>0</v>
      </c>
      <c r="Q354" s="11">
        <f t="shared" si="79"/>
        <v>0</v>
      </c>
      <c r="R354" s="2">
        <f t="shared" si="80"/>
        <v>0</v>
      </c>
      <c r="S354" s="2">
        <f t="shared" si="81"/>
        <v>0</v>
      </c>
      <c r="T354" s="130" t="str">
        <f>'Data Input'!$B$10 &amp; FIXED('Data Input'!$B$11*S354)</f>
        <v>$0.00</v>
      </c>
    </row>
    <row r="355" spans="1:20" x14ac:dyDescent="0.25">
      <c r="A355" s="5">
        <v>353</v>
      </c>
      <c r="B355" s="7">
        <f t="shared" si="70"/>
        <v>44893</v>
      </c>
      <c r="D355" s="39">
        <f t="shared" si="71"/>
        <v>0</v>
      </c>
      <c r="E355" s="43">
        <f t="shared" si="72"/>
        <v>0</v>
      </c>
      <c r="F355" s="45">
        <f t="shared" si="73"/>
        <v>0</v>
      </c>
      <c r="J355" s="43">
        <f t="shared" si="74"/>
        <v>0</v>
      </c>
      <c r="M355" s="58">
        <f t="shared" si="75"/>
        <v>0</v>
      </c>
      <c r="N355" s="2">
        <f t="shared" si="76"/>
        <v>0</v>
      </c>
      <c r="O355" s="2">
        <f t="shared" si="77"/>
        <v>0</v>
      </c>
      <c r="P355" s="2">
        <f t="shared" si="78"/>
        <v>0</v>
      </c>
      <c r="Q355" s="11">
        <f t="shared" si="79"/>
        <v>0</v>
      </c>
      <c r="R355" s="2">
        <f t="shared" si="80"/>
        <v>0</v>
      </c>
      <c r="S355" s="2">
        <f t="shared" si="81"/>
        <v>0</v>
      </c>
      <c r="T355" s="130" t="str">
        <f>'Data Input'!$B$10 &amp; FIXED('Data Input'!$B$11*S355)</f>
        <v>$0.00</v>
      </c>
    </row>
    <row r="356" spans="1:20" x14ac:dyDescent="0.25">
      <c r="A356" s="5">
        <v>354</v>
      </c>
      <c r="B356" s="7">
        <f t="shared" si="70"/>
        <v>44894</v>
      </c>
      <c r="D356" s="39">
        <f t="shared" si="71"/>
        <v>0</v>
      </c>
      <c r="E356" s="43">
        <f t="shared" si="72"/>
        <v>0</v>
      </c>
      <c r="F356" s="45">
        <f t="shared" si="73"/>
        <v>0</v>
      </c>
      <c r="J356" s="43">
        <f t="shared" si="74"/>
        <v>0</v>
      </c>
      <c r="M356" s="58">
        <f t="shared" si="75"/>
        <v>0</v>
      </c>
      <c r="N356" s="2">
        <f t="shared" si="76"/>
        <v>0</v>
      </c>
      <c r="O356" s="2">
        <f t="shared" si="77"/>
        <v>0</v>
      </c>
      <c r="P356" s="2">
        <f t="shared" si="78"/>
        <v>0</v>
      </c>
      <c r="Q356" s="11">
        <f t="shared" si="79"/>
        <v>0</v>
      </c>
      <c r="R356" s="2">
        <f t="shared" si="80"/>
        <v>0</v>
      </c>
      <c r="S356" s="2">
        <f t="shared" si="81"/>
        <v>0</v>
      </c>
      <c r="T356" s="130" t="str">
        <f>'Data Input'!$B$10 &amp; FIXED('Data Input'!$B$11*S356)</f>
        <v>$0.00</v>
      </c>
    </row>
    <row r="357" spans="1:20" x14ac:dyDescent="0.25">
      <c r="A357" s="5">
        <v>355</v>
      </c>
      <c r="B357" s="7">
        <f t="shared" si="70"/>
        <v>44895</v>
      </c>
      <c r="D357" s="39">
        <f t="shared" si="71"/>
        <v>0</v>
      </c>
      <c r="E357" s="43">
        <f t="shared" si="72"/>
        <v>0</v>
      </c>
      <c r="F357" s="45">
        <f t="shared" si="73"/>
        <v>0</v>
      </c>
      <c r="J357" s="43">
        <f t="shared" si="74"/>
        <v>0</v>
      </c>
      <c r="M357" s="58">
        <f t="shared" si="75"/>
        <v>0</v>
      </c>
      <c r="N357" s="2">
        <f t="shared" si="76"/>
        <v>0</v>
      </c>
      <c r="O357" s="2">
        <f t="shared" si="77"/>
        <v>0</v>
      </c>
      <c r="P357" s="2">
        <f t="shared" si="78"/>
        <v>0</v>
      </c>
      <c r="Q357" s="11">
        <f t="shared" si="79"/>
        <v>0</v>
      </c>
      <c r="R357" s="2">
        <f t="shared" si="80"/>
        <v>0</v>
      </c>
      <c r="S357" s="2">
        <f t="shared" si="81"/>
        <v>0</v>
      </c>
      <c r="T357" s="130" t="str">
        <f>'Data Input'!$B$10 &amp; FIXED('Data Input'!$B$11*S357)</f>
        <v>$0.00</v>
      </c>
    </row>
    <row r="358" spans="1:20" x14ac:dyDescent="0.25">
      <c r="A358" s="5">
        <v>356</v>
      </c>
      <c r="B358" s="7">
        <f t="shared" si="70"/>
        <v>44896</v>
      </c>
      <c r="D358" s="39">
        <f t="shared" si="71"/>
        <v>0</v>
      </c>
      <c r="E358" s="43">
        <f t="shared" si="72"/>
        <v>0</v>
      </c>
      <c r="F358" s="45">
        <f t="shared" si="73"/>
        <v>0</v>
      </c>
      <c r="J358" s="43">
        <f t="shared" si="74"/>
        <v>0</v>
      </c>
      <c r="M358" s="58">
        <f t="shared" si="75"/>
        <v>0</v>
      </c>
      <c r="N358" s="2">
        <f t="shared" si="76"/>
        <v>0</v>
      </c>
      <c r="O358" s="2">
        <f t="shared" si="77"/>
        <v>0</v>
      </c>
      <c r="P358" s="2">
        <f t="shared" si="78"/>
        <v>0</v>
      </c>
      <c r="Q358" s="11">
        <f t="shared" si="79"/>
        <v>0</v>
      </c>
      <c r="R358" s="2">
        <f t="shared" si="80"/>
        <v>0</v>
      </c>
      <c r="S358" s="2">
        <f t="shared" si="81"/>
        <v>0</v>
      </c>
      <c r="T358" s="130" t="str">
        <f>'Data Input'!$B$10 &amp; FIXED('Data Input'!$B$11*S358)</f>
        <v>$0.00</v>
      </c>
    </row>
    <row r="359" spans="1:20" x14ac:dyDescent="0.25">
      <c r="A359" s="5">
        <v>357</v>
      </c>
      <c r="B359" s="7">
        <f t="shared" si="70"/>
        <v>44897</v>
      </c>
      <c r="D359" s="39">
        <f t="shared" si="71"/>
        <v>0</v>
      </c>
      <c r="E359" s="43">
        <f t="shared" si="72"/>
        <v>0</v>
      </c>
      <c r="F359" s="45">
        <f t="shared" si="73"/>
        <v>0</v>
      </c>
      <c r="J359" s="43">
        <f t="shared" si="74"/>
        <v>0</v>
      </c>
      <c r="M359" s="58">
        <f t="shared" si="75"/>
        <v>0</v>
      </c>
      <c r="N359" s="2">
        <f t="shared" si="76"/>
        <v>0</v>
      </c>
      <c r="O359" s="2">
        <f t="shared" si="77"/>
        <v>0</v>
      </c>
      <c r="P359" s="2">
        <f t="shared" si="78"/>
        <v>0</v>
      </c>
      <c r="Q359" s="11">
        <f t="shared" si="79"/>
        <v>0</v>
      </c>
      <c r="R359" s="2">
        <f t="shared" si="80"/>
        <v>0</v>
      </c>
      <c r="S359" s="2">
        <f t="shared" si="81"/>
        <v>0</v>
      </c>
      <c r="T359" s="130" t="str">
        <f>'Data Input'!$B$10 &amp; FIXED('Data Input'!$B$11*S359)</f>
        <v>$0.00</v>
      </c>
    </row>
    <row r="360" spans="1:20" x14ac:dyDescent="0.25">
      <c r="A360" s="5">
        <v>358</v>
      </c>
      <c r="B360" s="7">
        <f t="shared" si="70"/>
        <v>44898</v>
      </c>
      <c r="D360" s="39">
        <f t="shared" si="71"/>
        <v>0</v>
      </c>
      <c r="E360" s="43">
        <f t="shared" si="72"/>
        <v>0</v>
      </c>
      <c r="F360" s="45">
        <f t="shared" si="73"/>
        <v>0</v>
      </c>
      <c r="J360" s="43">
        <f t="shared" si="74"/>
        <v>0</v>
      </c>
      <c r="M360" s="58">
        <f t="shared" si="75"/>
        <v>0</v>
      </c>
      <c r="N360" s="2">
        <f t="shared" si="76"/>
        <v>0</v>
      </c>
      <c r="O360" s="2">
        <f t="shared" si="77"/>
        <v>0</v>
      </c>
      <c r="P360" s="2">
        <f t="shared" si="78"/>
        <v>0</v>
      </c>
      <c r="Q360" s="11">
        <f t="shared" si="79"/>
        <v>0</v>
      </c>
      <c r="R360" s="2">
        <f t="shared" si="80"/>
        <v>0</v>
      </c>
      <c r="S360" s="2">
        <f t="shared" si="81"/>
        <v>0</v>
      </c>
      <c r="T360" s="130" t="str">
        <f>'Data Input'!$B$10 &amp; FIXED('Data Input'!$B$11*S360)</f>
        <v>$0.00</v>
      </c>
    </row>
    <row r="361" spans="1:20" x14ac:dyDescent="0.25">
      <c r="A361" s="5">
        <v>359</v>
      </c>
      <c r="B361" s="7">
        <f t="shared" si="70"/>
        <v>44899</v>
      </c>
      <c r="D361" s="39">
        <f t="shared" si="71"/>
        <v>0</v>
      </c>
      <c r="E361" s="43">
        <f t="shared" si="72"/>
        <v>0</v>
      </c>
      <c r="F361" s="45">
        <f t="shared" si="73"/>
        <v>0</v>
      </c>
      <c r="J361" s="43">
        <f t="shared" si="74"/>
        <v>0</v>
      </c>
      <c r="M361" s="58">
        <f t="shared" si="75"/>
        <v>0</v>
      </c>
      <c r="N361" s="2">
        <f t="shared" si="76"/>
        <v>0</v>
      </c>
      <c r="O361" s="2">
        <f t="shared" si="77"/>
        <v>0</v>
      </c>
      <c r="P361" s="2">
        <f t="shared" si="78"/>
        <v>0</v>
      </c>
      <c r="Q361" s="11">
        <f t="shared" si="79"/>
        <v>0</v>
      </c>
      <c r="R361" s="2">
        <f t="shared" si="80"/>
        <v>0</v>
      </c>
      <c r="S361" s="2">
        <f t="shared" si="81"/>
        <v>0</v>
      </c>
      <c r="T361" s="130" t="str">
        <f>'Data Input'!$B$10 &amp; FIXED('Data Input'!$B$11*S361)</f>
        <v>$0.00</v>
      </c>
    </row>
    <row r="362" spans="1:20" x14ac:dyDescent="0.25">
      <c r="A362" s="5">
        <v>360</v>
      </c>
      <c r="B362" s="7">
        <f t="shared" si="70"/>
        <v>44900</v>
      </c>
      <c r="D362" s="39">
        <f t="shared" si="71"/>
        <v>0</v>
      </c>
      <c r="E362" s="43">
        <f t="shared" si="72"/>
        <v>0</v>
      </c>
      <c r="F362" s="45">
        <f t="shared" si="73"/>
        <v>0</v>
      </c>
      <c r="J362" s="43">
        <f t="shared" si="74"/>
        <v>0</v>
      </c>
      <c r="M362" s="58">
        <f t="shared" si="75"/>
        <v>0</v>
      </c>
      <c r="N362" s="2">
        <f t="shared" si="76"/>
        <v>0</v>
      </c>
      <c r="O362" s="2">
        <f t="shared" si="77"/>
        <v>0</v>
      </c>
      <c r="P362" s="2">
        <f t="shared" si="78"/>
        <v>0</v>
      </c>
      <c r="Q362" s="11">
        <f t="shared" si="79"/>
        <v>0</v>
      </c>
      <c r="R362" s="2">
        <f t="shared" si="80"/>
        <v>0</v>
      </c>
      <c r="S362" s="2">
        <f t="shared" si="81"/>
        <v>0</v>
      </c>
      <c r="T362" s="130" t="str">
        <f>'Data Input'!$B$10 &amp; FIXED('Data Input'!$B$11*S362)</f>
        <v>$0.00</v>
      </c>
    </row>
    <row r="363" spans="1:20" x14ac:dyDescent="0.25">
      <c r="A363" s="5">
        <v>361</v>
      </c>
      <c r="B363" s="7">
        <f t="shared" si="70"/>
        <v>44901</v>
      </c>
      <c r="D363" s="39">
        <f t="shared" si="71"/>
        <v>0</v>
      </c>
      <c r="E363" s="43">
        <f t="shared" si="72"/>
        <v>0</v>
      </c>
      <c r="F363" s="45">
        <f t="shared" si="73"/>
        <v>0</v>
      </c>
      <c r="J363" s="43">
        <f t="shared" si="74"/>
        <v>0</v>
      </c>
      <c r="M363" s="58">
        <f t="shared" si="75"/>
        <v>0</v>
      </c>
      <c r="N363" s="2">
        <f t="shared" si="76"/>
        <v>0</v>
      </c>
      <c r="O363" s="2">
        <f t="shared" si="77"/>
        <v>0</v>
      </c>
      <c r="P363" s="2">
        <f t="shared" si="78"/>
        <v>0</v>
      </c>
      <c r="Q363" s="11">
        <f t="shared" si="79"/>
        <v>0</v>
      </c>
      <c r="R363" s="2">
        <f t="shared" si="80"/>
        <v>0</v>
      </c>
      <c r="S363" s="2">
        <f t="shared" si="81"/>
        <v>0</v>
      </c>
      <c r="T363" s="130" t="str">
        <f>'Data Input'!$B$10 &amp; FIXED('Data Input'!$B$11*S363)</f>
        <v>$0.00</v>
      </c>
    </row>
    <row r="364" spans="1:20" x14ac:dyDescent="0.25">
      <c r="A364" s="5">
        <v>362</v>
      </c>
      <c r="B364" s="7">
        <f t="shared" si="70"/>
        <v>44902</v>
      </c>
      <c r="D364" s="39">
        <f t="shared" si="71"/>
        <v>0</v>
      </c>
      <c r="E364" s="43">
        <f t="shared" si="72"/>
        <v>0</v>
      </c>
      <c r="F364" s="45">
        <f t="shared" si="73"/>
        <v>0</v>
      </c>
      <c r="J364" s="43">
        <f t="shared" si="74"/>
        <v>0</v>
      </c>
      <c r="M364" s="58">
        <f t="shared" si="75"/>
        <v>0</v>
      </c>
      <c r="N364" s="2">
        <f t="shared" si="76"/>
        <v>0</v>
      </c>
      <c r="O364" s="2">
        <f t="shared" si="77"/>
        <v>0</v>
      </c>
      <c r="P364" s="2">
        <f t="shared" si="78"/>
        <v>0</v>
      </c>
      <c r="Q364" s="11">
        <f t="shared" si="79"/>
        <v>0</v>
      </c>
      <c r="R364" s="2">
        <f t="shared" si="80"/>
        <v>0</v>
      </c>
      <c r="S364" s="2">
        <f t="shared" si="81"/>
        <v>0</v>
      </c>
      <c r="T364" s="130" t="str">
        <f>'Data Input'!$B$10 &amp; FIXED('Data Input'!$B$11*S364)</f>
        <v>$0.00</v>
      </c>
    </row>
    <row r="365" spans="1:20" x14ac:dyDescent="0.25">
      <c r="A365" s="5">
        <v>363</v>
      </c>
      <c r="B365" s="7">
        <f t="shared" si="70"/>
        <v>44903</v>
      </c>
      <c r="D365" s="39">
        <f t="shared" si="71"/>
        <v>0</v>
      </c>
      <c r="E365" s="43">
        <f t="shared" si="72"/>
        <v>0</v>
      </c>
      <c r="F365" s="45">
        <f t="shared" si="73"/>
        <v>0</v>
      </c>
      <c r="J365" s="43">
        <f t="shared" si="74"/>
        <v>0</v>
      </c>
      <c r="M365" s="58">
        <f t="shared" si="75"/>
        <v>0</v>
      </c>
      <c r="N365" s="2">
        <f t="shared" si="76"/>
        <v>0</v>
      </c>
      <c r="O365" s="2">
        <f t="shared" si="77"/>
        <v>0</v>
      </c>
      <c r="P365" s="2">
        <f t="shared" si="78"/>
        <v>0</v>
      </c>
      <c r="Q365" s="11">
        <f t="shared" si="79"/>
        <v>0</v>
      </c>
      <c r="R365" s="2">
        <f t="shared" si="80"/>
        <v>0</v>
      </c>
      <c r="S365" s="2">
        <f t="shared" si="81"/>
        <v>0</v>
      </c>
      <c r="T365" s="130" t="str">
        <f>'Data Input'!$B$10 &amp; FIXED('Data Input'!$B$11*S365)</f>
        <v>$0.00</v>
      </c>
    </row>
    <row r="366" spans="1:20" x14ac:dyDescent="0.25">
      <c r="A366" s="5">
        <v>364</v>
      </c>
      <c r="B366" s="7">
        <f t="shared" si="70"/>
        <v>44904</v>
      </c>
      <c r="D366" s="39">
        <f t="shared" si="71"/>
        <v>0</v>
      </c>
      <c r="E366" s="43">
        <f t="shared" si="72"/>
        <v>0</v>
      </c>
      <c r="F366" s="45">
        <f t="shared" si="73"/>
        <v>0</v>
      </c>
      <c r="J366" s="43">
        <f t="shared" si="74"/>
        <v>0</v>
      </c>
      <c r="M366" s="58">
        <f t="shared" si="75"/>
        <v>0</v>
      </c>
      <c r="N366" s="2">
        <f t="shared" si="76"/>
        <v>0</v>
      </c>
      <c r="O366" s="2">
        <f t="shared" si="77"/>
        <v>0</v>
      </c>
      <c r="P366" s="2">
        <f t="shared" si="78"/>
        <v>0</v>
      </c>
      <c r="Q366" s="11">
        <f t="shared" si="79"/>
        <v>0</v>
      </c>
      <c r="R366" s="2">
        <f t="shared" si="80"/>
        <v>0</v>
      </c>
      <c r="S366" s="2">
        <f t="shared" si="81"/>
        <v>0</v>
      </c>
      <c r="T366" s="130" t="str">
        <f>'Data Input'!$B$10 &amp; FIXED('Data Input'!$B$11*S366)</f>
        <v>$0.00</v>
      </c>
    </row>
    <row r="367" spans="1:20" x14ac:dyDescent="0.25">
      <c r="A367" s="5">
        <v>365</v>
      </c>
      <c r="B367" s="7">
        <f t="shared" si="70"/>
        <v>44905</v>
      </c>
      <c r="D367" s="39">
        <f t="shared" si="71"/>
        <v>0</v>
      </c>
      <c r="E367" s="43">
        <f t="shared" si="72"/>
        <v>0</v>
      </c>
      <c r="F367" s="45">
        <f t="shared" si="73"/>
        <v>0</v>
      </c>
      <c r="J367" s="43">
        <f t="shared" si="74"/>
        <v>0</v>
      </c>
      <c r="M367" s="58">
        <f t="shared" si="75"/>
        <v>0</v>
      </c>
      <c r="N367" s="2">
        <f t="shared" si="76"/>
        <v>0</v>
      </c>
      <c r="O367" s="2">
        <f t="shared" si="77"/>
        <v>0</v>
      </c>
      <c r="P367" s="2">
        <f t="shared" si="78"/>
        <v>0</v>
      </c>
      <c r="Q367" s="11">
        <f t="shared" si="79"/>
        <v>0</v>
      </c>
      <c r="R367" s="2">
        <f t="shared" si="80"/>
        <v>0</v>
      </c>
      <c r="S367" s="2">
        <f t="shared" si="81"/>
        <v>0</v>
      </c>
      <c r="T367" s="130" t="str">
        <f>'Data Input'!$B$10 &amp; FIXED('Data Input'!$B$11*S367)</f>
        <v>$0.00</v>
      </c>
    </row>
    <row r="368" spans="1:20" x14ac:dyDescent="0.25">
      <c r="A368" s="5">
        <v>366</v>
      </c>
      <c r="B368" s="7">
        <f t="shared" si="70"/>
        <v>44906</v>
      </c>
      <c r="D368" s="39">
        <f t="shared" si="71"/>
        <v>0</v>
      </c>
      <c r="E368" s="43">
        <f t="shared" si="72"/>
        <v>0</v>
      </c>
      <c r="F368" s="45">
        <f t="shared" si="73"/>
        <v>0</v>
      </c>
      <c r="J368" s="43">
        <f t="shared" si="74"/>
        <v>0</v>
      </c>
      <c r="M368" s="58">
        <f t="shared" si="75"/>
        <v>0</v>
      </c>
      <c r="N368" s="2">
        <f t="shared" si="76"/>
        <v>0</v>
      </c>
      <c r="O368" s="2">
        <f t="shared" si="77"/>
        <v>0</v>
      </c>
      <c r="P368" s="2">
        <f t="shared" si="78"/>
        <v>0</v>
      </c>
      <c r="Q368" s="11">
        <f t="shared" si="79"/>
        <v>0</v>
      </c>
      <c r="R368" s="2">
        <f t="shared" si="80"/>
        <v>0</v>
      </c>
      <c r="S368" s="2">
        <f t="shared" si="81"/>
        <v>0</v>
      </c>
      <c r="T368" s="130" t="str">
        <f>'Data Input'!$B$10 &amp; FIXED('Data Input'!$B$11*S368)</f>
        <v>$0.00</v>
      </c>
    </row>
    <row r="369" spans="1:20" x14ac:dyDescent="0.25">
      <c r="A369" s="5">
        <v>367</v>
      </c>
      <c r="B369" s="7">
        <f t="shared" si="70"/>
        <v>44907</v>
      </c>
      <c r="D369" s="39">
        <f t="shared" si="71"/>
        <v>0</v>
      </c>
      <c r="E369" s="43">
        <f t="shared" si="72"/>
        <v>0</v>
      </c>
      <c r="F369" s="45">
        <f t="shared" si="73"/>
        <v>0</v>
      </c>
      <c r="J369" s="43">
        <f t="shared" si="74"/>
        <v>0</v>
      </c>
      <c r="M369" s="58">
        <f t="shared" si="75"/>
        <v>0</v>
      </c>
      <c r="N369" s="2">
        <f t="shared" si="76"/>
        <v>0</v>
      </c>
      <c r="O369" s="2">
        <f t="shared" si="77"/>
        <v>0</v>
      </c>
      <c r="P369" s="2">
        <f t="shared" si="78"/>
        <v>0</v>
      </c>
      <c r="Q369" s="11">
        <f t="shared" si="79"/>
        <v>0</v>
      </c>
      <c r="R369" s="2">
        <f t="shared" si="80"/>
        <v>0</v>
      </c>
      <c r="S369" s="2">
        <f t="shared" si="81"/>
        <v>0</v>
      </c>
      <c r="T369" s="130" t="str">
        <f>'Data Input'!$B$10 &amp; FIXED('Data Input'!$B$11*S369)</f>
        <v>$0.00</v>
      </c>
    </row>
    <row r="370" spans="1:20" x14ac:dyDescent="0.25">
      <c r="A370" s="5">
        <v>368</v>
      </c>
      <c r="B370" s="7">
        <f t="shared" si="70"/>
        <v>44908</v>
      </c>
      <c r="D370" s="39">
        <f t="shared" si="71"/>
        <v>0</v>
      </c>
      <c r="E370" s="43">
        <f t="shared" si="72"/>
        <v>0</v>
      </c>
      <c r="F370" s="45">
        <f t="shared" si="73"/>
        <v>0</v>
      </c>
      <c r="J370" s="43">
        <f t="shared" si="74"/>
        <v>0</v>
      </c>
      <c r="M370" s="58">
        <f t="shared" si="75"/>
        <v>0</v>
      </c>
      <c r="N370" s="2">
        <f t="shared" si="76"/>
        <v>0</v>
      </c>
      <c r="O370" s="2">
        <f t="shared" si="77"/>
        <v>0</v>
      </c>
      <c r="P370" s="2">
        <f t="shared" si="78"/>
        <v>0</v>
      </c>
      <c r="Q370" s="11">
        <f t="shared" si="79"/>
        <v>0</v>
      </c>
      <c r="R370" s="2">
        <f t="shared" si="80"/>
        <v>0</v>
      </c>
      <c r="S370" s="2">
        <f t="shared" si="81"/>
        <v>0</v>
      </c>
      <c r="T370" s="130" t="str">
        <f>'Data Input'!$B$10 &amp; FIXED('Data Input'!$B$11*S370)</f>
        <v>$0.00</v>
      </c>
    </row>
    <row r="371" spans="1:20" x14ac:dyDescent="0.25">
      <c r="A371" s="5">
        <v>369</v>
      </c>
      <c r="B371" s="7">
        <f t="shared" si="70"/>
        <v>44909</v>
      </c>
      <c r="D371" s="39">
        <f t="shared" si="71"/>
        <v>0</v>
      </c>
      <c r="E371" s="43">
        <f t="shared" si="72"/>
        <v>0</v>
      </c>
      <c r="F371" s="45">
        <f t="shared" si="73"/>
        <v>0</v>
      </c>
      <c r="J371" s="43">
        <f t="shared" si="74"/>
        <v>0</v>
      </c>
      <c r="M371" s="58">
        <f t="shared" si="75"/>
        <v>0</v>
      </c>
      <c r="N371" s="2">
        <f t="shared" si="76"/>
        <v>0</v>
      </c>
      <c r="O371" s="2">
        <f t="shared" si="77"/>
        <v>0</v>
      </c>
      <c r="P371" s="2">
        <f t="shared" si="78"/>
        <v>0</v>
      </c>
      <c r="Q371" s="11">
        <f t="shared" si="79"/>
        <v>0</v>
      </c>
      <c r="R371" s="2">
        <f t="shared" si="80"/>
        <v>0</v>
      </c>
      <c r="S371" s="2">
        <f t="shared" si="81"/>
        <v>0</v>
      </c>
      <c r="T371" s="130" t="str">
        <f>'Data Input'!$B$10 &amp; FIXED('Data Input'!$B$11*S371)</f>
        <v>$0.00</v>
      </c>
    </row>
    <row r="372" spans="1:20" x14ac:dyDescent="0.25">
      <c r="A372" s="5">
        <v>370</v>
      </c>
      <c r="B372" s="7">
        <f t="shared" si="70"/>
        <v>44910</v>
      </c>
      <c r="D372" s="39">
        <f t="shared" si="71"/>
        <v>0</v>
      </c>
      <c r="E372" s="43">
        <f t="shared" si="72"/>
        <v>0</v>
      </c>
      <c r="F372" s="45">
        <f t="shared" si="73"/>
        <v>0</v>
      </c>
      <c r="J372" s="43">
        <f t="shared" si="74"/>
        <v>0</v>
      </c>
      <c r="M372" s="58">
        <f t="shared" si="75"/>
        <v>0</v>
      </c>
      <c r="N372" s="2">
        <f t="shared" si="76"/>
        <v>0</v>
      </c>
      <c r="O372" s="2">
        <f t="shared" si="77"/>
        <v>0</v>
      </c>
      <c r="P372" s="2">
        <f t="shared" si="78"/>
        <v>0</v>
      </c>
      <c r="Q372" s="11">
        <f t="shared" si="79"/>
        <v>0</v>
      </c>
      <c r="R372" s="2">
        <f t="shared" si="80"/>
        <v>0</v>
      </c>
      <c r="S372" s="2">
        <f t="shared" si="81"/>
        <v>0</v>
      </c>
      <c r="T372" s="130" t="str">
        <f>'Data Input'!$B$10 &amp; FIXED('Data Input'!$B$11*S372)</f>
        <v>$0.00</v>
      </c>
    </row>
    <row r="373" spans="1:20" x14ac:dyDescent="0.25">
      <c r="A373" s="5">
        <v>371</v>
      </c>
      <c r="B373" s="7">
        <f t="shared" si="70"/>
        <v>44911</v>
      </c>
      <c r="D373" s="39">
        <f t="shared" si="71"/>
        <v>0</v>
      </c>
      <c r="E373" s="43">
        <f t="shared" si="72"/>
        <v>0</v>
      </c>
      <c r="F373" s="45">
        <f t="shared" si="73"/>
        <v>0</v>
      </c>
      <c r="J373" s="43">
        <f t="shared" si="74"/>
        <v>0</v>
      </c>
      <c r="M373" s="58">
        <f t="shared" si="75"/>
        <v>0</v>
      </c>
      <c r="N373" s="2">
        <f t="shared" si="76"/>
        <v>0</v>
      </c>
      <c r="O373" s="2">
        <f t="shared" si="77"/>
        <v>0</v>
      </c>
      <c r="P373" s="2">
        <f t="shared" si="78"/>
        <v>0</v>
      </c>
      <c r="Q373" s="11">
        <f t="shared" si="79"/>
        <v>0</v>
      </c>
      <c r="R373" s="2">
        <f t="shared" si="80"/>
        <v>0</v>
      </c>
      <c r="S373" s="2">
        <f t="shared" si="81"/>
        <v>0</v>
      </c>
      <c r="T373" s="130" t="str">
        <f>'Data Input'!$B$10 &amp; FIXED('Data Input'!$B$11*S373)</f>
        <v>$0.00</v>
      </c>
    </row>
    <row r="374" spans="1:20" x14ac:dyDescent="0.25">
      <c r="A374" s="5">
        <v>372</v>
      </c>
      <c r="B374" s="7">
        <f t="shared" si="70"/>
        <v>44912</v>
      </c>
      <c r="D374" s="39">
        <f t="shared" si="71"/>
        <v>0</v>
      </c>
      <c r="E374" s="43">
        <f t="shared" si="72"/>
        <v>0</v>
      </c>
      <c r="F374" s="45">
        <f t="shared" si="73"/>
        <v>0</v>
      </c>
      <c r="J374" s="43">
        <f t="shared" si="74"/>
        <v>0</v>
      </c>
      <c r="M374" s="58">
        <f t="shared" si="75"/>
        <v>0</v>
      </c>
      <c r="N374" s="2">
        <f t="shared" si="76"/>
        <v>0</v>
      </c>
      <c r="O374" s="2">
        <f t="shared" si="77"/>
        <v>0</v>
      </c>
      <c r="P374" s="2">
        <f t="shared" si="78"/>
        <v>0</v>
      </c>
      <c r="Q374" s="11">
        <f t="shared" si="79"/>
        <v>0</v>
      </c>
      <c r="R374" s="2">
        <f t="shared" si="80"/>
        <v>0</v>
      </c>
      <c r="S374" s="2">
        <f t="shared" si="81"/>
        <v>0</v>
      </c>
      <c r="T374" s="130" t="str">
        <f>'Data Input'!$B$10 &amp; FIXED('Data Input'!$B$11*S374)</f>
        <v>$0.00</v>
      </c>
    </row>
    <row r="375" spans="1:20" x14ac:dyDescent="0.25">
      <c r="A375" s="5">
        <v>373</v>
      </c>
      <c r="B375" s="7">
        <f t="shared" si="70"/>
        <v>44913</v>
      </c>
      <c r="D375" s="39">
        <f t="shared" si="71"/>
        <v>0</v>
      </c>
      <c r="E375" s="43">
        <f t="shared" si="72"/>
        <v>0</v>
      </c>
      <c r="F375" s="45">
        <f t="shared" si="73"/>
        <v>0</v>
      </c>
      <c r="J375" s="43">
        <f t="shared" si="74"/>
        <v>0</v>
      </c>
      <c r="M375" s="58">
        <f t="shared" si="75"/>
        <v>0</v>
      </c>
      <c r="N375" s="2">
        <f t="shared" si="76"/>
        <v>0</v>
      </c>
      <c r="O375" s="2">
        <f t="shared" si="77"/>
        <v>0</v>
      </c>
      <c r="P375" s="2">
        <f t="shared" si="78"/>
        <v>0</v>
      </c>
      <c r="Q375" s="11">
        <f t="shared" si="79"/>
        <v>0</v>
      </c>
      <c r="R375" s="2">
        <f t="shared" si="80"/>
        <v>0</v>
      </c>
      <c r="S375" s="2">
        <f t="shared" si="81"/>
        <v>0</v>
      </c>
      <c r="T375" s="130" t="str">
        <f>'Data Input'!$B$10 &amp; FIXED('Data Input'!$B$11*S375)</f>
        <v>$0.00</v>
      </c>
    </row>
    <row r="376" spans="1:20" x14ac:dyDescent="0.25">
      <c r="A376" s="5">
        <v>374</v>
      </c>
      <c r="B376" s="7">
        <f t="shared" si="70"/>
        <v>44914</v>
      </c>
      <c r="D376" s="39">
        <f t="shared" si="71"/>
        <v>0</v>
      </c>
      <c r="E376" s="43">
        <f t="shared" si="72"/>
        <v>0</v>
      </c>
      <c r="F376" s="45">
        <f t="shared" si="73"/>
        <v>0</v>
      </c>
      <c r="J376" s="43">
        <f t="shared" si="74"/>
        <v>0</v>
      </c>
      <c r="M376" s="58">
        <f t="shared" si="75"/>
        <v>0</v>
      </c>
      <c r="N376" s="2">
        <f t="shared" si="76"/>
        <v>0</v>
      </c>
      <c r="O376" s="2">
        <f t="shared" si="77"/>
        <v>0</v>
      </c>
      <c r="P376" s="2">
        <f t="shared" si="78"/>
        <v>0</v>
      </c>
      <c r="Q376" s="11">
        <f t="shared" si="79"/>
        <v>0</v>
      </c>
      <c r="R376" s="2">
        <f t="shared" si="80"/>
        <v>0</v>
      </c>
      <c r="S376" s="2">
        <f t="shared" si="81"/>
        <v>0</v>
      </c>
      <c r="T376" s="130" t="str">
        <f>'Data Input'!$B$10 &amp; FIXED('Data Input'!$B$11*S376)</f>
        <v>$0.00</v>
      </c>
    </row>
    <row r="377" spans="1:20" x14ac:dyDescent="0.25">
      <c r="A377" s="5">
        <v>375</v>
      </c>
      <c r="B377" s="7">
        <f t="shared" si="70"/>
        <v>44915</v>
      </c>
      <c r="D377" s="39">
        <f t="shared" si="71"/>
        <v>0</v>
      </c>
      <c r="E377" s="43">
        <f t="shared" si="72"/>
        <v>0</v>
      </c>
      <c r="F377" s="45">
        <f t="shared" si="73"/>
        <v>0</v>
      </c>
      <c r="J377" s="43">
        <f t="shared" si="74"/>
        <v>0</v>
      </c>
      <c r="M377" s="58">
        <f t="shared" si="75"/>
        <v>0</v>
      </c>
      <c r="N377" s="2">
        <f t="shared" si="76"/>
        <v>0</v>
      </c>
      <c r="O377" s="2">
        <f t="shared" si="77"/>
        <v>0</v>
      </c>
      <c r="P377" s="2">
        <f t="shared" si="78"/>
        <v>0</v>
      </c>
      <c r="Q377" s="11">
        <f t="shared" si="79"/>
        <v>0</v>
      </c>
      <c r="R377" s="2">
        <f t="shared" si="80"/>
        <v>0</v>
      </c>
      <c r="S377" s="2">
        <f t="shared" si="81"/>
        <v>0</v>
      </c>
      <c r="T377" s="130" t="str">
        <f>'Data Input'!$B$10 &amp; FIXED('Data Input'!$B$11*S377)</f>
        <v>$0.00</v>
      </c>
    </row>
    <row r="378" spans="1:20" x14ac:dyDescent="0.25">
      <c r="A378" s="5">
        <v>376</v>
      </c>
      <c r="B378" s="7">
        <f t="shared" si="70"/>
        <v>44916</v>
      </c>
      <c r="D378" s="39">
        <f t="shared" si="71"/>
        <v>0</v>
      </c>
      <c r="E378" s="43">
        <f t="shared" si="72"/>
        <v>0</v>
      </c>
      <c r="F378" s="45">
        <f t="shared" si="73"/>
        <v>0</v>
      </c>
      <c r="J378" s="43">
        <f t="shared" si="74"/>
        <v>0</v>
      </c>
      <c r="M378" s="58">
        <f t="shared" si="75"/>
        <v>0</v>
      </c>
      <c r="N378" s="2">
        <f t="shared" si="76"/>
        <v>0</v>
      </c>
      <c r="O378" s="2">
        <f t="shared" si="77"/>
        <v>0</v>
      </c>
      <c r="P378" s="2">
        <f t="shared" si="78"/>
        <v>0</v>
      </c>
      <c r="Q378" s="11">
        <f t="shared" si="79"/>
        <v>0</v>
      </c>
      <c r="R378" s="2">
        <f t="shared" si="80"/>
        <v>0</v>
      </c>
      <c r="S378" s="2">
        <f t="shared" si="81"/>
        <v>0</v>
      </c>
      <c r="T378" s="130" t="str">
        <f>'Data Input'!$B$10 &amp; FIXED('Data Input'!$B$11*S378)</f>
        <v>$0.00</v>
      </c>
    </row>
    <row r="379" spans="1:20" x14ac:dyDescent="0.25">
      <c r="A379" s="5">
        <v>377</v>
      </c>
      <c r="B379" s="7">
        <f t="shared" si="70"/>
        <v>44917</v>
      </c>
      <c r="D379" s="39">
        <f t="shared" si="71"/>
        <v>0</v>
      </c>
      <c r="E379" s="43">
        <f t="shared" si="72"/>
        <v>0</v>
      </c>
      <c r="F379" s="45">
        <f t="shared" si="73"/>
        <v>0</v>
      </c>
      <c r="J379" s="43">
        <f t="shared" si="74"/>
        <v>0</v>
      </c>
      <c r="M379" s="58">
        <f t="shared" si="75"/>
        <v>0</v>
      </c>
      <c r="N379" s="2">
        <f t="shared" si="76"/>
        <v>0</v>
      </c>
      <c r="O379" s="2">
        <f t="shared" si="77"/>
        <v>0</v>
      </c>
      <c r="P379" s="2">
        <f t="shared" si="78"/>
        <v>0</v>
      </c>
      <c r="Q379" s="11">
        <f t="shared" si="79"/>
        <v>0</v>
      </c>
      <c r="R379" s="2">
        <f t="shared" si="80"/>
        <v>0</v>
      </c>
      <c r="S379" s="2">
        <f t="shared" si="81"/>
        <v>0</v>
      </c>
      <c r="T379" s="130" t="str">
        <f>'Data Input'!$B$10 &amp; FIXED('Data Input'!$B$11*S379)</f>
        <v>$0.00</v>
      </c>
    </row>
    <row r="380" spans="1:20" x14ac:dyDescent="0.25">
      <c r="A380" s="5">
        <v>378</v>
      </c>
      <c r="B380" s="7">
        <f t="shared" si="70"/>
        <v>44918</v>
      </c>
      <c r="D380" s="39">
        <f t="shared" si="71"/>
        <v>0</v>
      </c>
      <c r="E380" s="43">
        <f t="shared" si="72"/>
        <v>0</v>
      </c>
      <c r="F380" s="45">
        <f t="shared" si="73"/>
        <v>0</v>
      </c>
      <c r="J380" s="43">
        <f t="shared" si="74"/>
        <v>0</v>
      </c>
      <c r="M380" s="58">
        <f t="shared" si="75"/>
        <v>0</v>
      </c>
      <c r="N380" s="2">
        <f t="shared" si="76"/>
        <v>0</v>
      </c>
      <c r="O380" s="2">
        <f t="shared" si="77"/>
        <v>0</v>
      </c>
      <c r="P380" s="2">
        <f t="shared" si="78"/>
        <v>0</v>
      </c>
      <c r="Q380" s="11">
        <f t="shared" si="79"/>
        <v>0</v>
      </c>
      <c r="R380" s="2">
        <f t="shared" si="80"/>
        <v>0</v>
      </c>
      <c r="S380" s="2">
        <f t="shared" si="81"/>
        <v>0</v>
      </c>
      <c r="T380" s="130" t="str">
        <f>'Data Input'!$B$10 &amp; FIXED('Data Input'!$B$11*S380)</f>
        <v>$0.00</v>
      </c>
    </row>
    <row r="381" spans="1:20" x14ac:dyDescent="0.25">
      <c r="A381" s="5">
        <v>379</v>
      </c>
      <c r="B381" s="7">
        <f t="shared" si="70"/>
        <v>44919</v>
      </c>
      <c r="D381" s="39">
        <f t="shared" si="71"/>
        <v>0</v>
      </c>
      <c r="E381" s="43">
        <f t="shared" si="72"/>
        <v>0</v>
      </c>
      <c r="F381" s="45">
        <f t="shared" si="73"/>
        <v>0</v>
      </c>
      <c r="J381" s="43">
        <f t="shared" si="74"/>
        <v>0</v>
      </c>
      <c r="M381" s="58">
        <f t="shared" si="75"/>
        <v>0</v>
      </c>
      <c r="N381" s="2">
        <f t="shared" si="76"/>
        <v>0</v>
      </c>
      <c r="O381" s="2">
        <f t="shared" si="77"/>
        <v>0</v>
      </c>
      <c r="P381" s="2">
        <f t="shared" si="78"/>
        <v>0</v>
      </c>
      <c r="Q381" s="11">
        <f t="shared" si="79"/>
        <v>0</v>
      </c>
      <c r="R381" s="2">
        <f t="shared" si="80"/>
        <v>0</v>
      </c>
      <c r="S381" s="2">
        <f t="shared" si="81"/>
        <v>0</v>
      </c>
      <c r="T381" s="130" t="str">
        <f>'Data Input'!$B$10 &amp; FIXED('Data Input'!$B$11*S381)</f>
        <v>$0.00</v>
      </c>
    </row>
    <row r="382" spans="1:20" x14ac:dyDescent="0.25">
      <c r="A382" s="5">
        <v>380</v>
      </c>
      <c r="B382" s="7">
        <f t="shared" si="70"/>
        <v>44920</v>
      </c>
      <c r="D382" s="39">
        <f t="shared" si="71"/>
        <v>0</v>
      </c>
      <c r="E382" s="43">
        <f t="shared" si="72"/>
        <v>0</v>
      </c>
      <c r="F382" s="45">
        <f t="shared" si="73"/>
        <v>0</v>
      </c>
      <c r="J382" s="43">
        <f t="shared" si="74"/>
        <v>0</v>
      </c>
      <c r="M382" s="58">
        <f t="shared" si="75"/>
        <v>0</v>
      </c>
      <c r="N382" s="2">
        <f t="shared" si="76"/>
        <v>0</v>
      </c>
      <c r="O382" s="2">
        <f t="shared" si="77"/>
        <v>0</v>
      </c>
      <c r="P382" s="2">
        <f t="shared" si="78"/>
        <v>0</v>
      </c>
      <c r="Q382" s="11">
        <f t="shared" si="79"/>
        <v>0</v>
      </c>
      <c r="R382" s="2">
        <f t="shared" si="80"/>
        <v>0</v>
      </c>
      <c r="S382" s="2">
        <f t="shared" si="81"/>
        <v>0</v>
      </c>
      <c r="T382" s="130" t="str">
        <f>'Data Input'!$B$10 &amp; FIXED('Data Input'!$B$11*S382)</f>
        <v>$0.00</v>
      </c>
    </row>
    <row r="383" spans="1:20" x14ac:dyDescent="0.25">
      <c r="A383" s="5">
        <v>381</v>
      </c>
      <c r="B383" s="7">
        <f t="shared" si="70"/>
        <v>44921</v>
      </c>
      <c r="D383" s="39">
        <f t="shared" si="71"/>
        <v>0</v>
      </c>
      <c r="E383" s="43">
        <f t="shared" si="72"/>
        <v>0</v>
      </c>
      <c r="F383" s="45">
        <f t="shared" si="73"/>
        <v>0</v>
      </c>
      <c r="J383" s="43">
        <f t="shared" si="74"/>
        <v>0</v>
      </c>
      <c r="M383" s="58">
        <f t="shared" si="75"/>
        <v>0</v>
      </c>
      <c r="N383" s="2">
        <f t="shared" si="76"/>
        <v>0</v>
      </c>
      <c r="O383" s="2">
        <f t="shared" si="77"/>
        <v>0</v>
      </c>
      <c r="P383" s="2">
        <f t="shared" si="78"/>
        <v>0</v>
      </c>
      <c r="Q383" s="11">
        <f t="shared" si="79"/>
        <v>0</v>
      </c>
      <c r="R383" s="2">
        <f t="shared" si="80"/>
        <v>0</v>
      </c>
      <c r="S383" s="2">
        <f t="shared" si="81"/>
        <v>0</v>
      </c>
      <c r="T383" s="130" t="str">
        <f>'Data Input'!$B$10 &amp; FIXED('Data Input'!$B$11*S383)</f>
        <v>$0.00</v>
      </c>
    </row>
    <row r="384" spans="1:20" x14ac:dyDescent="0.25">
      <c r="A384" s="5">
        <v>382</v>
      </c>
      <c r="B384" s="7">
        <f t="shared" si="70"/>
        <v>44922</v>
      </c>
      <c r="D384" s="39">
        <f t="shared" si="71"/>
        <v>0</v>
      </c>
      <c r="E384" s="43">
        <f t="shared" si="72"/>
        <v>0</v>
      </c>
      <c r="F384" s="45">
        <f t="shared" si="73"/>
        <v>0</v>
      </c>
      <c r="J384" s="43">
        <f t="shared" si="74"/>
        <v>0</v>
      </c>
      <c r="M384" s="58">
        <f t="shared" si="75"/>
        <v>0</v>
      </c>
      <c r="N384" s="2">
        <f t="shared" si="76"/>
        <v>0</v>
      </c>
      <c r="O384" s="2">
        <f t="shared" si="77"/>
        <v>0</v>
      </c>
      <c r="P384" s="2">
        <f t="shared" si="78"/>
        <v>0</v>
      </c>
      <c r="Q384" s="11">
        <f t="shared" si="79"/>
        <v>0</v>
      </c>
      <c r="R384" s="2">
        <f t="shared" si="80"/>
        <v>0</v>
      </c>
      <c r="S384" s="2">
        <f t="shared" si="81"/>
        <v>0</v>
      </c>
      <c r="T384" s="130" t="str">
        <f>'Data Input'!$B$10 &amp; FIXED('Data Input'!$B$11*S384)</f>
        <v>$0.00</v>
      </c>
    </row>
    <row r="385" spans="1:20" x14ac:dyDescent="0.25">
      <c r="A385" s="5">
        <v>383</v>
      </c>
      <c r="B385" s="7">
        <f t="shared" si="70"/>
        <v>44923</v>
      </c>
      <c r="D385" s="39">
        <f t="shared" si="71"/>
        <v>0</v>
      </c>
      <c r="E385" s="43">
        <f t="shared" si="72"/>
        <v>0</v>
      </c>
      <c r="F385" s="45">
        <f t="shared" si="73"/>
        <v>0</v>
      </c>
      <c r="J385" s="43">
        <f t="shared" si="74"/>
        <v>0</v>
      </c>
      <c r="M385" s="58">
        <f t="shared" si="75"/>
        <v>0</v>
      </c>
      <c r="N385" s="2">
        <f t="shared" si="76"/>
        <v>0</v>
      </c>
      <c r="O385" s="2">
        <f t="shared" si="77"/>
        <v>0</v>
      </c>
      <c r="P385" s="2">
        <f t="shared" si="78"/>
        <v>0</v>
      </c>
      <c r="Q385" s="11">
        <f t="shared" si="79"/>
        <v>0</v>
      </c>
      <c r="R385" s="2">
        <f t="shared" si="80"/>
        <v>0</v>
      </c>
      <c r="S385" s="2">
        <f t="shared" si="81"/>
        <v>0</v>
      </c>
      <c r="T385" s="130" t="str">
        <f>'Data Input'!$B$10 &amp; FIXED('Data Input'!$B$11*S385)</f>
        <v>$0.00</v>
      </c>
    </row>
    <row r="386" spans="1:20" x14ac:dyDescent="0.25">
      <c r="A386" s="5">
        <v>384</v>
      </c>
      <c r="B386" s="7">
        <f t="shared" si="70"/>
        <v>44924</v>
      </c>
      <c r="D386" s="39">
        <f t="shared" si="71"/>
        <v>0</v>
      </c>
      <c r="E386" s="43">
        <f t="shared" si="72"/>
        <v>0</v>
      </c>
      <c r="F386" s="45">
        <f t="shared" si="73"/>
        <v>0</v>
      </c>
      <c r="J386" s="43">
        <f t="shared" si="74"/>
        <v>0</v>
      </c>
      <c r="M386" s="58">
        <f t="shared" si="75"/>
        <v>0</v>
      </c>
      <c r="N386" s="2">
        <f t="shared" si="76"/>
        <v>0</v>
      </c>
      <c r="O386" s="2">
        <f t="shared" si="77"/>
        <v>0</v>
      </c>
      <c r="P386" s="2">
        <f t="shared" si="78"/>
        <v>0</v>
      </c>
      <c r="Q386" s="11">
        <f t="shared" si="79"/>
        <v>0</v>
      </c>
      <c r="R386" s="2">
        <f t="shared" si="80"/>
        <v>0</v>
      </c>
      <c r="S386" s="2">
        <f t="shared" si="81"/>
        <v>0</v>
      </c>
      <c r="T386" s="130" t="str">
        <f>'Data Input'!$B$10 &amp; FIXED('Data Input'!$B$11*S386)</f>
        <v>$0.00</v>
      </c>
    </row>
    <row r="387" spans="1:20" x14ac:dyDescent="0.25">
      <c r="A387" s="5">
        <v>385</v>
      </c>
      <c r="B387" s="7">
        <f t="shared" si="70"/>
        <v>44925</v>
      </c>
      <c r="D387" s="39">
        <f t="shared" si="71"/>
        <v>0</v>
      </c>
      <c r="E387" s="43">
        <f t="shared" si="72"/>
        <v>0</v>
      </c>
      <c r="F387" s="45">
        <f t="shared" si="73"/>
        <v>0</v>
      </c>
      <c r="J387" s="43">
        <f t="shared" si="74"/>
        <v>0</v>
      </c>
      <c r="M387" s="58">
        <f t="shared" si="75"/>
        <v>0</v>
      </c>
      <c r="N387" s="2">
        <f t="shared" si="76"/>
        <v>0</v>
      </c>
      <c r="O387" s="2">
        <f t="shared" si="77"/>
        <v>0</v>
      </c>
      <c r="P387" s="2">
        <f t="shared" si="78"/>
        <v>0</v>
      </c>
      <c r="Q387" s="11">
        <f t="shared" si="79"/>
        <v>0</v>
      </c>
      <c r="R387" s="2">
        <f t="shared" si="80"/>
        <v>0</v>
      </c>
      <c r="S387" s="2">
        <f t="shared" si="81"/>
        <v>0</v>
      </c>
      <c r="T387" s="130" t="str">
        <f>'Data Input'!$B$10 &amp; FIXED('Data Input'!$B$11*S387)</f>
        <v>$0.00</v>
      </c>
    </row>
    <row r="388" spans="1:20" x14ac:dyDescent="0.25">
      <c r="A388" s="5">
        <v>386</v>
      </c>
      <c r="B388" s="7">
        <f t="shared" si="70"/>
        <v>44926</v>
      </c>
      <c r="D388" s="39">
        <f t="shared" si="71"/>
        <v>0</v>
      </c>
      <c r="E388" s="43">
        <f t="shared" si="72"/>
        <v>0</v>
      </c>
      <c r="F388" s="45">
        <f t="shared" si="73"/>
        <v>0</v>
      </c>
      <c r="J388" s="43">
        <f t="shared" si="74"/>
        <v>0</v>
      </c>
      <c r="M388" s="58">
        <f t="shared" si="75"/>
        <v>0</v>
      </c>
      <c r="N388" s="2">
        <f t="shared" si="76"/>
        <v>0</v>
      </c>
      <c r="O388" s="2">
        <f t="shared" si="77"/>
        <v>0</v>
      </c>
      <c r="P388" s="2">
        <f t="shared" si="78"/>
        <v>0</v>
      </c>
      <c r="Q388" s="11">
        <f t="shared" si="79"/>
        <v>0</v>
      </c>
      <c r="R388" s="2">
        <f t="shared" si="80"/>
        <v>0</v>
      </c>
      <c r="S388" s="2">
        <f t="shared" si="81"/>
        <v>0</v>
      </c>
      <c r="T388" s="130" t="str">
        <f>'Data Input'!$B$10 &amp; FIXED('Data Input'!$B$11*S388)</f>
        <v>$0.00</v>
      </c>
    </row>
    <row r="389" spans="1:20" x14ac:dyDescent="0.25">
      <c r="A389" s="5">
        <v>387</v>
      </c>
      <c r="B389" s="7">
        <f t="shared" si="70"/>
        <v>44927</v>
      </c>
      <c r="D389" s="39">
        <f t="shared" si="71"/>
        <v>0</v>
      </c>
      <c r="E389" s="43">
        <f t="shared" si="72"/>
        <v>0</v>
      </c>
      <c r="F389" s="45">
        <f t="shared" si="73"/>
        <v>0</v>
      </c>
      <c r="J389" s="43">
        <f t="shared" si="74"/>
        <v>0</v>
      </c>
      <c r="M389" s="58">
        <f t="shared" si="75"/>
        <v>0</v>
      </c>
      <c r="N389" s="2">
        <f t="shared" si="76"/>
        <v>0</v>
      </c>
      <c r="O389" s="2">
        <f t="shared" si="77"/>
        <v>0</v>
      </c>
      <c r="P389" s="2">
        <f t="shared" si="78"/>
        <v>0</v>
      </c>
      <c r="Q389" s="11">
        <f t="shared" si="79"/>
        <v>0</v>
      </c>
      <c r="R389" s="2">
        <f t="shared" si="80"/>
        <v>0</v>
      </c>
      <c r="S389" s="2">
        <f t="shared" si="81"/>
        <v>0</v>
      </c>
      <c r="T389" s="130" t="str">
        <f>'Data Input'!$B$10 &amp; FIXED('Data Input'!$B$11*S389)</f>
        <v>$0.00</v>
      </c>
    </row>
    <row r="390" spans="1:20" x14ac:dyDescent="0.25">
      <c r="A390" s="5">
        <v>388</v>
      </c>
      <c r="B390" s="7">
        <f t="shared" ref="B390:B453" si="82">B389+1</f>
        <v>44928</v>
      </c>
      <c r="D390" s="39">
        <f t="shared" si="71"/>
        <v>0</v>
      </c>
      <c r="E390" s="43">
        <f t="shared" si="72"/>
        <v>0</v>
      </c>
      <c r="F390" s="45">
        <f t="shared" si="73"/>
        <v>0</v>
      </c>
      <c r="J390" s="43">
        <f t="shared" si="74"/>
        <v>0</v>
      </c>
      <c r="M390" s="58">
        <f t="shared" si="75"/>
        <v>0</v>
      </c>
      <c r="N390" s="2">
        <f t="shared" si="76"/>
        <v>0</v>
      </c>
      <c r="O390" s="2">
        <f t="shared" si="77"/>
        <v>0</v>
      </c>
      <c r="P390" s="2">
        <f t="shared" si="78"/>
        <v>0</v>
      </c>
      <c r="Q390" s="11">
        <f t="shared" si="79"/>
        <v>0</v>
      </c>
      <c r="R390" s="2">
        <f t="shared" si="80"/>
        <v>0</v>
      </c>
      <c r="S390" s="2">
        <f t="shared" si="81"/>
        <v>0</v>
      </c>
      <c r="T390" s="130" t="str">
        <f>'Data Input'!$B$10 &amp; FIXED('Data Input'!$B$11*S390)</f>
        <v>$0.00</v>
      </c>
    </row>
    <row r="391" spans="1:20" x14ac:dyDescent="0.25">
      <c r="A391" s="5">
        <v>389</v>
      </c>
      <c r="B391" s="7">
        <f t="shared" si="82"/>
        <v>44929</v>
      </c>
      <c r="D391" s="39">
        <f t="shared" si="71"/>
        <v>0</v>
      </c>
      <c r="E391" s="43">
        <f t="shared" si="72"/>
        <v>0</v>
      </c>
      <c r="F391" s="45">
        <f t="shared" si="73"/>
        <v>0</v>
      </c>
      <c r="J391" s="43">
        <f t="shared" si="74"/>
        <v>0</v>
      </c>
      <c r="M391" s="58">
        <f t="shared" si="75"/>
        <v>0</v>
      </c>
      <c r="N391" s="2">
        <f t="shared" si="76"/>
        <v>0</v>
      </c>
      <c r="O391" s="2">
        <f t="shared" si="77"/>
        <v>0</v>
      </c>
      <c r="P391" s="2">
        <f t="shared" si="78"/>
        <v>0</v>
      </c>
      <c r="Q391" s="11">
        <f t="shared" si="79"/>
        <v>0</v>
      </c>
      <c r="R391" s="2">
        <f t="shared" si="80"/>
        <v>0</v>
      </c>
      <c r="S391" s="2">
        <f t="shared" si="81"/>
        <v>0</v>
      </c>
      <c r="T391" s="130" t="str">
        <f>'Data Input'!$B$10 &amp; FIXED('Data Input'!$B$11*S391)</f>
        <v>$0.00</v>
      </c>
    </row>
    <row r="392" spans="1:20" x14ac:dyDescent="0.25">
      <c r="A392" s="5">
        <v>390</v>
      </c>
      <c r="B392" s="7">
        <f t="shared" si="82"/>
        <v>44930</v>
      </c>
      <c r="D392" s="39">
        <f t="shared" si="71"/>
        <v>0</v>
      </c>
      <c r="E392" s="43">
        <f t="shared" si="72"/>
        <v>0</v>
      </c>
      <c r="F392" s="45">
        <f t="shared" si="73"/>
        <v>0</v>
      </c>
      <c r="J392" s="43">
        <f t="shared" si="74"/>
        <v>0</v>
      </c>
      <c r="M392" s="58">
        <f t="shared" si="75"/>
        <v>0</v>
      </c>
      <c r="N392" s="2">
        <f t="shared" si="76"/>
        <v>0</v>
      </c>
      <c r="O392" s="2">
        <f t="shared" si="77"/>
        <v>0</v>
      </c>
      <c r="P392" s="2">
        <f t="shared" si="78"/>
        <v>0</v>
      </c>
      <c r="Q392" s="11">
        <f t="shared" si="79"/>
        <v>0</v>
      </c>
      <c r="R392" s="2">
        <f t="shared" si="80"/>
        <v>0</v>
      </c>
      <c r="S392" s="2">
        <f t="shared" si="81"/>
        <v>0</v>
      </c>
      <c r="T392" s="130" t="str">
        <f>'Data Input'!$B$10 &amp; FIXED('Data Input'!$B$11*S392)</f>
        <v>$0.00</v>
      </c>
    </row>
    <row r="393" spans="1:20" x14ac:dyDescent="0.25">
      <c r="A393" s="5">
        <v>391</v>
      </c>
      <c r="B393" s="7">
        <f t="shared" si="82"/>
        <v>44931</v>
      </c>
      <c r="D393" s="39">
        <f t="shared" si="71"/>
        <v>0</v>
      </c>
      <c r="E393" s="43">
        <f t="shared" si="72"/>
        <v>0</v>
      </c>
      <c r="F393" s="45">
        <f t="shared" si="73"/>
        <v>0</v>
      </c>
      <c r="J393" s="43">
        <f t="shared" si="74"/>
        <v>0</v>
      </c>
      <c r="M393" s="58">
        <f t="shared" si="75"/>
        <v>0</v>
      </c>
      <c r="N393" s="2">
        <f t="shared" si="76"/>
        <v>0</v>
      </c>
      <c r="O393" s="2">
        <f t="shared" si="77"/>
        <v>0</v>
      </c>
      <c r="P393" s="2">
        <f t="shared" si="78"/>
        <v>0</v>
      </c>
      <c r="Q393" s="11">
        <f t="shared" si="79"/>
        <v>0</v>
      </c>
      <c r="R393" s="2">
        <f t="shared" si="80"/>
        <v>0</v>
      </c>
      <c r="S393" s="2">
        <f t="shared" si="81"/>
        <v>0</v>
      </c>
      <c r="T393" s="130" t="str">
        <f>'Data Input'!$B$10 &amp; FIXED('Data Input'!$B$11*S393)</f>
        <v>$0.00</v>
      </c>
    </row>
    <row r="394" spans="1:20" x14ac:dyDescent="0.25">
      <c r="A394" s="5">
        <v>392</v>
      </c>
      <c r="B394" s="7">
        <f t="shared" si="82"/>
        <v>44932</v>
      </c>
      <c r="D394" s="39">
        <f t="shared" ref="D394:D457" si="83">IF(ISBLANK(C394),D393+(G393*0.95)+(K393*0.95)+(I393*0.95),C394)</f>
        <v>0</v>
      </c>
      <c r="E394" s="43">
        <f t="shared" ref="E394:E457" si="84">D394*0.01</f>
        <v>0</v>
      </c>
      <c r="F394" s="45">
        <f t="shared" ref="F394:F457" si="85">SUM(E388:E394)</f>
        <v>0</v>
      </c>
      <c r="J394" s="43">
        <f t="shared" ref="J394:J457" si="86">IF(OR(ISBLANK(C394),ISBLANK(C393)),0,(C394-C393)+(G393*0.95)+(I393*0.9))</f>
        <v>0</v>
      </c>
      <c r="M394" s="58">
        <f t="shared" ref="M394:M457" si="87">D394</f>
        <v>0</v>
      </c>
      <c r="N394" s="2">
        <f t="shared" ref="N394:N457" si="88">D394</f>
        <v>0</v>
      </c>
      <c r="O394" s="2">
        <f t="shared" ref="O394:O457" si="89">O393+G394+H394</f>
        <v>0</v>
      </c>
      <c r="P394" s="2">
        <f t="shared" ref="P394:P457" si="90">P393+J394</f>
        <v>0</v>
      </c>
      <c r="Q394" s="11">
        <f t="shared" ref="Q394:Q457" si="91">D394*3.65</f>
        <v>0</v>
      </c>
      <c r="R394" s="2">
        <f t="shared" ref="R394:R457" si="92">Q394-O394</f>
        <v>0</v>
      </c>
      <c r="S394" s="2">
        <f t="shared" ref="S394:S457" si="93">R394*0.81</f>
        <v>0</v>
      </c>
      <c r="T394" s="130" t="str">
        <f>'Data Input'!$B$10 &amp; FIXED('Data Input'!$B$11*S394)</f>
        <v>$0.00</v>
      </c>
    </row>
    <row r="395" spans="1:20" x14ac:dyDescent="0.25">
      <c r="A395" s="5">
        <v>393</v>
      </c>
      <c r="B395" s="7">
        <f t="shared" si="82"/>
        <v>44933</v>
      </c>
      <c r="D395" s="39">
        <f t="shared" si="83"/>
        <v>0</v>
      </c>
      <c r="E395" s="43">
        <f t="shared" si="84"/>
        <v>0</v>
      </c>
      <c r="F395" s="45">
        <f t="shared" si="85"/>
        <v>0</v>
      </c>
      <c r="J395" s="43">
        <f t="shared" si="86"/>
        <v>0</v>
      </c>
      <c r="M395" s="58">
        <f t="shared" si="87"/>
        <v>0</v>
      </c>
      <c r="N395" s="2">
        <f t="shared" si="88"/>
        <v>0</v>
      </c>
      <c r="O395" s="2">
        <f t="shared" si="89"/>
        <v>0</v>
      </c>
      <c r="P395" s="2">
        <f t="shared" si="90"/>
        <v>0</v>
      </c>
      <c r="Q395" s="11">
        <f t="shared" si="91"/>
        <v>0</v>
      </c>
      <c r="R395" s="2">
        <f t="shared" si="92"/>
        <v>0</v>
      </c>
      <c r="S395" s="2">
        <f t="shared" si="93"/>
        <v>0</v>
      </c>
      <c r="T395" s="130" t="str">
        <f>'Data Input'!$B$10 &amp; FIXED('Data Input'!$B$11*S395)</f>
        <v>$0.00</v>
      </c>
    </row>
    <row r="396" spans="1:20" x14ac:dyDescent="0.25">
      <c r="A396" s="5">
        <v>394</v>
      </c>
      <c r="B396" s="7">
        <f t="shared" si="82"/>
        <v>44934</v>
      </c>
      <c r="D396" s="39">
        <f t="shared" si="83"/>
        <v>0</v>
      </c>
      <c r="E396" s="43">
        <f t="shared" si="84"/>
        <v>0</v>
      </c>
      <c r="F396" s="45">
        <f t="shared" si="85"/>
        <v>0</v>
      </c>
      <c r="J396" s="43">
        <f t="shared" si="86"/>
        <v>0</v>
      </c>
      <c r="M396" s="58">
        <f t="shared" si="87"/>
        <v>0</v>
      </c>
      <c r="N396" s="2">
        <f t="shared" si="88"/>
        <v>0</v>
      </c>
      <c r="O396" s="2">
        <f t="shared" si="89"/>
        <v>0</v>
      </c>
      <c r="P396" s="2">
        <f t="shared" si="90"/>
        <v>0</v>
      </c>
      <c r="Q396" s="11">
        <f t="shared" si="91"/>
        <v>0</v>
      </c>
      <c r="R396" s="2">
        <f t="shared" si="92"/>
        <v>0</v>
      </c>
      <c r="S396" s="2">
        <f t="shared" si="93"/>
        <v>0</v>
      </c>
      <c r="T396" s="130" t="str">
        <f>'Data Input'!$B$10 &amp; FIXED('Data Input'!$B$11*S396)</f>
        <v>$0.00</v>
      </c>
    </row>
    <row r="397" spans="1:20" x14ac:dyDescent="0.25">
      <c r="A397" s="5">
        <v>395</v>
      </c>
      <c r="B397" s="7">
        <f t="shared" si="82"/>
        <v>44935</v>
      </c>
      <c r="D397" s="39">
        <f t="shared" si="83"/>
        <v>0</v>
      </c>
      <c r="E397" s="43">
        <f t="shared" si="84"/>
        <v>0</v>
      </c>
      <c r="F397" s="45">
        <f t="shared" si="85"/>
        <v>0</v>
      </c>
      <c r="J397" s="43">
        <f t="shared" si="86"/>
        <v>0</v>
      </c>
      <c r="M397" s="58">
        <f t="shared" si="87"/>
        <v>0</v>
      </c>
      <c r="N397" s="2">
        <f t="shared" si="88"/>
        <v>0</v>
      </c>
      <c r="O397" s="2">
        <f t="shared" si="89"/>
        <v>0</v>
      </c>
      <c r="P397" s="2">
        <f t="shared" si="90"/>
        <v>0</v>
      </c>
      <c r="Q397" s="11">
        <f t="shared" si="91"/>
        <v>0</v>
      </c>
      <c r="R397" s="2">
        <f t="shared" si="92"/>
        <v>0</v>
      </c>
      <c r="S397" s="2">
        <f t="shared" si="93"/>
        <v>0</v>
      </c>
      <c r="T397" s="130" t="str">
        <f>'Data Input'!$B$10 &amp; FIXED('Data Input'!$B$11*S397)</f>
        <v>$0.00</v>
      </c>
    </row>
    <row r="398" spans="1:20" x14ac:dyDescent="0.25">
      <c r="A398" s="5">
        <v>396</v>
      </c>
      <c r="B398" s="7">
        <f t="shared" si="82"/>
        <v>44936</v>
      </c>
      <c r="D398" s="39">
        <f t="shared" si="83"/>
        <v>0</v>
      </c>
      <c r="E398" s="43">
        <f t="shared" si="84"/>
        <v>0</v>
      </c>
      <c r="F398" s="45">
        <f t="shared" si="85"/>
        <v>0</v>
      </c>
      <c r="J398" s="43">
        <f t="shared" si="86"/>
        <v>0</v>
      </c>
      <c r="M398" s="58">
        <f t="shared" si="87"/>
        <v>0</v>
      </c>
      <c r="N398" s="2">
        <f t="shared" si="88"/>
        <v>0</v>
      </c>
      <c r="O398" s="2">
        <f t="shared" si="89"/>
        <v>0</v>
      </c>
      <c r="P398" s="2">
        <f t="shared" si="90"/>
        <v>0</v>
      </c>
      <c r="Q398" s="11">
        <f t="shared" si="91"/>
        <v>0</v>
      </c>
      <c r="R398" s="2">
        <f t="shared" si="92"/>
        <v>0</v>
      </c>
      <c r="S398" s="2">
        <f t="shared" si="93"/>
        <v>0</v>
      </c>
      <c r="T398" s="130" t="str">
        <f>'Data Input'!$B$10 &amp; FIXED('Data Input'!$B$11*S398)</f>
        <v>$0.00</v>
      </c>
    </row>
    <row r="399" spans="1:20" x14ac:dyDescent="0.25">
      <c r="A399" s="5">
        <v>397</v>
      </c>
      <c r="B399" s="7">
        <f t="shared" si="82"/>
        <v>44937</v>
      </c>
      <c r="D399" s="39">
        <f t="shared" si="83"/>
        <v>0</v>
      </c>
      <c r="E399" s="43">
        <f t="shared" si="84"/>
        <v>0</v>
      </c>
      <c r="F399" s="45">
        <f t="shared" si="85"/>
        <v>0</v>
      </c>
      <c r="J399" s="43">
        <f t="shared" si="86"/>
        <v>0</v>
      </c>
      <c r="M399" s="58">
        <f t="shared" si="87"/>
        <v>0</v>
      </c>
      <c r="N399" s="2">
        <f t="shared" si="88"/>
        <v>0</v>
      </c>
      <c r="O399" s="2">
        <f t="shared" si="89"/>
        <v>0</v>
      </c>
      <c r="P399" s="2">
        <f t="shared" si="90"/>
        <v>0</v>
      </c>
      <c r="Q399" s="11">
        <f t="shared" si="91"/>
        <v>0</v>
      </c>
      <c r="R399" s="2">
        <f t="shared" si="92"/>
        <v>0</v>
      </c>
      <c r="S399" s="2">
        <f t="shared" si="93"/>
        <v>0</v>
      </c>
      <c r="T399" s="130" t="str">
        <f>'Data Input'!$B$10 &amp; FIXED('Data Input'!$B$11*S399)</f>
        <v>$0.00</v>
      </c>
    </row>
    <row r="400" spans="1:20" x14ac:dyDescent="0.25">
      <c r="A400" s="5">
        <v>398</v>
      </c>
      <c r="B400" s="7">
        <f t="shared" si="82"/>
        <v>44938</v>
      </c>
      <c r="D400" s="39">
        <f t="shared" si="83"/>
        <v>0</v>
      </c>
      <c r="E400" s="43">
        <f t="shared" si="84"/>
        <v>0</v>
      </c>
      <c r="F400" s="45">
        <f t="shared" si="85"/>
        <v>0</v>
      </c>
      <c r="J400" s="43">
        <f t="shared" si="86"/>
        <v>0</v>
      </c>
      <c r="M400" s="58">
        <f t="shared" si="87"/>
        <v>0</v>
      </c>
      <c r="N400" s="2">
        <f t="shared" si="88"/>
        <v>0</v>
      </c>
      <c r="O400" s="2">
        <f t="shared" si="89"/>
        <v>0</v>
      </c>
      <c r="P400" s="2">
        <f t="shared" si="90"/>
        <v>0</v>
      </c>
      <c r="Q400" s="11">
        <f t="shared" si="91"/>
        <v>0</v>
      </c>
      <c r="R400" s="2">
        <f t="shared" si="92"/>
        <v>0</v>
      </c>
      <c r="S400" s="2">
        <f t="shared" si="93"/>
        <v>0</v>
      </c>
      <c r="T400" s="130" t="str">
        <f>'Data Input'!$B$10 &amp; FIXED('Data Input'!$B$11*S400)</f>
        <v>$0.00</v>
      </c>
    </row>
    <row r="401" spans="1:20" x14ac:dyDescent="0.25">
      <c r="A401" s="5">
        <v>399</v>
      </c>
      <c r="B401" s="7">
        <f t="shared" si="82"/>
        <v>44939</v>
      </c>
      <c r="D401" s="39">
        <f t="shared" si="83"/>
        <v>0</v>
      </c>
      <c r="E401" s="43">
        <f t="shared" si="84"/>
        <v>0</v>
      </c>
      <c r="F401" s="45">
        <f t="shared" si="85"/>
        <v>0</v>
      </c>
      <c r="J401" s="43">
        <f t="shared" si="86"/>
        <v>0</v>
      </c>
      <c r="M401" s="58">
        <f t="shared" si="87"/>
        <v>0</v>
      </c>
      <c r="N401" s="2">
        <f t="shared" si="88"/>
        <v>0</v>
      </c>
      <c r="O401" s="2">
        <f t="shared" si="89"/>
        <v>0</v>
      </c>
      <c r="P401" s="2">
        <f t="shared" si="90"/>
        <v>0</v>
      </c>
      <c r="Q401" s="11">
        <f t="shared" si="91"/>
        <v>0</v>
      </c>
      <c r="R401" s="2">
        <f t="shared" si="92"/>
        <v>0</v>
      </c>
      <c r="S401" s="2">
        <f t="shared" si="93"/>
        <v>0</v>
      </c>
      <c r="T401" s="130" t="str">
        <f>'Data Input'!$B$10 &amp; FIXED('Data Input'!$B$11*S401)</f>
        <v>$0.00</v>
      </c>
    </row>
    <row r="402" spans="1:20" x14ac:dyDescent="0.25">
      <c r="A402" s="5">
        <v>400</v>
      </c>
      <c r="B402" s="7">
        <f t="shared" si="82"/>
        <v>44940</v>
      </c>
      <c r="D402" s="39">
        <f t="shared" si="83"/>
        <v>0</v>
      </c>
      <c r="E402" s="43">
        <f t="shared" si="84"/>
        <v>0</v>
      </c>
      <c r="F402" s="45">
        <f t="shared" si="85"/>
        <v>0</v>
      </c>
      <c r="J402" s="43">
        <f t="shared" si="86"/>
        <v>0</v>
      </c>
      <c r="M402" s="58">
        <f t="shared" si="87"/>
        <v>0</v>
      </c>
      <c r="N402" s="2">
        <f t="shared" si="88"/>
        <v>0</v>
      </c>
      <c r="O402" s="2">
        <f t="shared" si="89"/>
        <v>0</v>
      </c>
      <c r="P402" s="2">
        <f t="shared" si="90"/>
        <v>0</v>
      </c>
      <c r="Q402" s="11">
        <f t="shared" si="91"/>
        <v>0</v>
      </c>
      <c r="R402" s="2">
        <f t="shared" si="92"/>
        <v>0</v>
      </c>
      <c r="S402" s="2">
        <f t="shared" si="93"/>
        <v>0</v>
      </c>
      <c r="T402" s="130" t="str">
        <f>'Data Input'!$B$10 &amp; FIXED('Data Input'!$B$11*S402)</f>
        <v>$0.00</v>
      </c>
    </row>
    <row r="403" spans="1:20" x14ac:dyDescent="0.25">
      <c r="A403" s="5">
        <v>401</v>
      </c>
      <c r="B403" s="7">
        <f t="shared" si="82"/>
        <v>44941</v>
      </c>
      <c r="D403" s="39">
        <f t="shared" si="83"/>
        <v>0</v>
      </c>
      <c r="E403" s="43">
        <f t="shared" si="84"/>
        <v>0</v>
      </c>
      <c r="F403" s="45">
        <f t="shared" si="85"/>
        <v>0</v>
      </c>
      <c r="J403" s="43">
        <f t="shared" si="86"/>
        <v>0</v>
      </c>
      <c r="M403" s="58">
        <f t="shared" si="87"/>
        <v>0</v>
      </c>
      <c r="N403" s="2">
        <f t="shared" si="88"/>
        <v>0</v>
      </c>
      <c r="O403" s="2">
        <f t="shared" si="89"/>
        <v>0</v>
      </c>
      <c r="P403" s="2">
        <f t="shared" si="90"/>
        <v>0</v>
      </c>
      <c r="Q403" s="11">
        <f t="shared" si="91"/>
        <v>0</v>
      </c>
      <c r="R403" s="2">
        <f t="shared" si="92"/>
        <v>0</v>
      </c>
      <c r="S403" s="2">
        <f t="shared" si="93"/>
        <v>0</v>
      </c>
      <c r="T403" s="130" t="str">
        <f>'Data Input'!$B$10 &amp; FIXED('Data Input'!$B$11*S403)</f>
        <v>$0.00</v>
      </c>
    </row>
    <row r="404" spans="1:20" x14ac:dyDescent="0.25">
      <c r="A404" s="5">
        <v>402</v>
      </c>
      <c r="B404" s="7">
        <f t="shared" si="82"/>
        <v>44942</v>
      </c>
      <c r="D404" s="39">
        <f t="shared" si="83"/>
        <v>0</v>
      </c>
      <c r="E404" s="43">
        <f t="shared" si="84"/>
        <v>0</v>
      </c>
      <c r="F404" s="45">
        <f t="shared" si="85"/>
        <v>0</v>
      </c>
      <c r="J404" s="43">
        <f t="shared" si="86"/>
        <v>0</v>
      </c>
      <c r="M404" s="58">
        <f t="shared" si="87"/>
        <v>0</v>
      </c>
      <c r="N404" s="2">
        <f t="shared" si="88"/>
        <v>0</v>
      </c>
      <c r="O404" s="2">
        <f t="shared" si="89"/>
        <v>0</v>
      </c>
      <c r="P404" s="2">
        <f t="shared" si="90"/>
        <v>0</v>
      </c>
      <c r="Q404" s="11">
        <f t="shared" si="91"/>
        <v>0</v>
      </c>
      <c r="R404" s="2">
        <f t="shared" si="92"/>
        <v>0</v>
      </c>
      <c r="S404" s="2">
        <f t="shared" si="93"/>
        <v>0</v>
      </c>
      <c r="T404" s="130" t="str">
        <f>'Data Input'!$B$10 &amp; FIXED('Data Input'!$B$11*S404)</f>
        <v>$0.00</v>
      </c>
    </row>
    <row r="405" spans="1:20" x14ac:dyDescent="0.25">
      <c r="A405" s="5">
        <v>403</v>
      </c>
      <c r="B405" s="7">
        <f t="shared" si="82"/>
        <v>44943</v>
      </c>
      <c r="D405" s="39">
        <f t="shared" si="83"/>
        <v>0</v>
      </c>
      <c r="E405" s="43">
        <f t="shared" si="84"/>
        <v>0</v>
      </c>
      <c r="F405" s="45">
        <f t="shared" si="85"/>
        <v>0</v>
      </c>
      <c r="J405" s="43">
        <f t="shared" si="86"/>
        <v>0</v>
      </c>
      <c r="M405" s="58">
        <f t="shared" si="87"/>
        <v>0</v>
      </c>
      <c r="N405" s="2">
        <f t="shared" si="88"/>
        <v>0</v>
      </c>
      <c r="O405" s="2">
        <f t="shared" si="89"/>
        <v>0</v>
      </c>
      <c r="P405" s="2">
        <f t="shared" si="90"/>
        <v>0</v>
      </c>
      <c r="Q405" s="11">
        <f t="shared" si="91"/>
        <v>0</v>
      </c>
      <c r="R405" s="2">
        <f t="shared" si="92"/>
        <v>0</v>
      </c>
      <c r="S405" s="2">
        <f t="shared" si="93"/>
        <v>0</v>
      </c>
      <c r="T405" s="130" t="str">
        <f>'Data Input'!$B$10 &amp; FIXED('Data Input'!$B$11*S405)</f>
        <v>$0.00</v>
      </c>
    </row>
    <row r="406" spans="1:20" x14ac:dyDescent="0.25">
      <c r="A406" s="5">
        <v>404</v>
      </c>
      <c r="B406" s="7">
        <f t="shared" si="82"/>
        <v>44944</v>
      </c>
      <c r="D406" s="39">
        <f t="shared" si="83"/>
        <v>0</v>
      </c>
      <c r="E406" s="43">
        <f t="shared" si="84"/>
        <v>0</v>
      </c>
      <c r="F406" s="45">
        <f t="shared" si="85"/>
        <v>0</v>
      </c>
      <c r="J406" s="43">
        <f t="shared" si="86"/>
        <v>0</v>
      </c>
      <c r="M406" s="58">
        <f t="shared" si="87"/>
        <v>0</v>
      </c>
      <c r="N406" s="2">
        <f t="shared" si="88"/>
        <v>0</v>
      </c>
      <c r="O406" s="2">
        <f t="shared" si="89"/>
        <v>0</v>
      </c>
      <c r="P406" s="2">
        <f t="shared" si="90"/>
        <v>0</v>
      </c>
      <c r="Q406" s="11">
        <f t="shared" si="91"/>
        <v>0</v>
      </c>
      <c r="R406" s="2">
        <f t="shared" si="92"/>
        <v>0</v>
      </c>
      <c r="S406" s="2">
        <f t="shared" si="93"/>
        <v>0</v>
      </c>
      <c r="T406" s="130" t="str">
        <f>'Data Input'!$B$10 &amp; FIXED('Data Input'!$B$11*S406)</f>
        <v>$0.00</v>
      </c>
    </row>
    <row r="407" spans="1:20" x14ac:dyDescent="0.25">
      <c r="A407" s="5">
        <v>405</v>
      </c>
      <c r="B407" s="7">
        <f t="shared" si="82"/>
        <v>44945</v>
      </c>
      <c r="D407" s="39">
        <f t="shared" si="83"/>
        <v>0</v>
      </c>
      <c r="E407" s="43">
        <f t="shared" si="84"/>
        <v>0</v>
      </c>
      <c r="F407" s="45">
        <f t="shared" si="85"/>
        <v>0</v>
      </c>
      <c r="J407" s="43">
        <f t="shared" si="86"/>
        <v>0</v>
      </c>
      <c r="M407" s="58">
        <f t="shared" si="87"/>
        <v>0</v>
      </c>
      <c r="N407" s="2">
        <f t="shared" si="88"/>
        <v>0</v>
      </c>
      <c r="O407" s="2">
        <f t="shared" si="89"/>
        <v>0</v>
      </c>
      <c r="P407" s="2">
        <f t="shared" si="90"/>
        <v>0</v>
      </c>
      <c r="Q407" s="11">
        <f t="shared" si="91"/>
        <v>0</v>
      </c>
      <c r="R407" s="2">
        <f t="shared" si="92"/>
        <v>0</v>
      </c>
      <c r="S407" s="2">
        <f t="shared" si="93"/>
        <v>0</v>
      </c>
      <c r="T407" s="130" t="str">
        <f>'Data Input'!$B$10 &amp; FIXED('Data Input'!$B$11*S407)</f>
        <v>$0.00</v>
      </c>
    </row>
    <row r="408" spans="1:20" x14ac:dyDescent="0.25">
      <c r="A408" s="5">
        <v>406</v>
      </c>
      <c r="B408" s="7">
        <f t="shared" si="82"/>
        <v>44946</v>
      </c>
      <c r="D408" s="39">
        <f t="shared" si="83"/>
        <v>0</v>
      </c>
      <c r="E408" s="43">
        <f t="shared" si="84"/>
        <v>0</v>
      </c>
      <c r="F408" s="45">
        <f t="shared" si="85"/>
        <v>0</v>
      </c>
      <c r="J408" s="43">
        <f t="shared" si="86"/>
        <v>0</v>
      </c>
      <c r="M408" s="58">
        <f t="shared" si="87"/>
        <v>0</v>
      </c>
      <c r="N408" s="2">
        <f t="shared" si="88"/>
        <v>0</v>
      </c>
      <c r="O408" s="2">
        <f t="shared" si="89"/>
        <v>0</v>
      </c>
      <c r="P408" s="2">
        <f t="shared" si="90"/>
        <v>0</v>
      </c>
      <c r="Q408" s="11">
        <f t="shared" si="91"/>
        <v>0</v>
      </c>
      <c r="R408" s="2">
        <f t="shared" si="92"/>
        <v>0</v>
      </c>
      <c r="S408" s="2">
        <f t="shared" si="93"/>
        <v>0</v>
      </c>
      <c r="T408" s="130" t="str">
        <f>'Data Input'!$B$10 &amp; FIXED('Data Input'!$B$11*S408)</f>
        <v>$0.00</v>
      </c>
    </row>
    <row r="409" spans="1:20" x14ac:dyDescent="0.25">
      <c r="A409" s="5">
        <v>407</v>
      </c>
      <c r="B409" s="7">
        <f t="shared" si="82"/>
        <v>44947</v>
      </c>
      <c r="D409" s="39">
        <f t="shared" si="83"/>
        <v>0</v>
      </c>
      <c r="E409" s="43">
        <f t="shared" si="84"/>
        <v>0</v>
      </c>
      <c r="F409" s="45">
        <f t="shared" si="85"/>
        <v>0</v>
      </c>
      <c r="J409" s="43">
        <f t="shared" si="86"/>
        <v>0</v>
      </c>
      <c r="M409" s="58">
        <f t="shared" si="87"/>
        <v>0</v>
      </c>
      <c r="N409" s="2">
        <f t="shared" si="88"/>
        <v>0</v>
      </c>
      <c r="O409" s="2">
        <f t="shared" si="89"/>
        <v>0</v>
      </c>
      <c r="P409" s="2">
        <f t="shared" si="90"/>
        <v>0</v>
      </c>
      <c r="Q409" s="11">
        <f t="shared" si="91"/>
        <v>0</v>
      </c>
      <c r="R409" s="2">
        <f t="shared" si="92"/>
        <v>0</v>
      </c>
      <c r="S409" s="2">
        <f t="shared" si="93"/>
        <v>0</v>
      </c>
      <c r="T409" s="130" t="str">
        <f>'Data Input'!$B$10 &amp; FIXED('Data Input'!$B$11*S409)</f>
        <v>$0.00</v>
      </c>
    </row>
    <row r="410" spans="1:20" x14ac:dyDescent="0.25">
      <c r="A410" s="5">
        <v>408</v>
      </c>
      <c r="B410" s="7">
        <f t="shared" si="82"/>
        <v>44948</v>
      </c>
      <c r="D410" s="39">
        <f t="shared" si="83"/>
        <v>0</v>
      </c>
      <c r="E410" s="43">
        <f t="shared" si="84"/>
        <v>0</v>
      </c>
      <c r="F410" s="45">
        <f t="shared" si="85"/>
        <v>0</v>
      </c>
      <c r="J410" s="43">
        <f t="shared" si="86"/>
        <v>0</v>
      </c>
      <c r="M410" s="58">
        <f t="shared" si="87"/>
        <v>0</v>
      </c>
      <c r="N410" s="2">
        <f t="shared" si="88"/>
        <v>0</v>
      </c>
      <c r="O410" s="2">
        <f t="shared" si="89"/>
        <v>0</v>
      </c>
      <c r="P410" s="2">
        <f t="shared" si="90"/>
        <v>0</v>
      </c>
      <c r="Q410" s="11">
        <f t="shared" si="91"/>
        <v>0</v>
      </c>
      <c r="R410" s="2">
        <f t="shared" si="92"/>
        <v>0</v>
      </c>
      <c r="S410" s="2">
        <f t="shared" si="93"/>
        <v>0</v>
      </c>
      <c r="T410" s="130" t="str">
        <f>'Data Input'!$B$10 &amp; FIXED('Data Input'!$B$11*S410)</f>
        <v>$0.00</v>
      </c>
    </row>
    <row r="411" spans="1:20" x14ac:dyDescent="0.25">
      <c r="A411" s="5">
        <v>409</v>
      </c>
      <c r="B411" s="7">
        <f t="shared" si="82"/>
        <v>44949</v>
      </c>
      <c r="D411" s="39">
        <f t="shared" si="83"/>
        <v>0</v>
      </c>
      <c r="E411" s="43">
        <f t="shared" si="84"/>
        <v>0</v>
      </c>
      <c r="F411" s="45">
        <f t="shared" si="85"/>
        <v>0</v>
      </c>
      <c r="J411" s="43">
        <f t="shared" si="86"/>
        <v>0</v>
      </c>
      <c r="M411" s="58">
        <f t="shared" si="87"/>
        <v>0</v>
      </c>
      <c r="N411" s="2">
        <f t="shared" si="88"/>
        <v>0</v>
      </c>
      <c r="O411" s="2">
        <f t="shared" si="89"/>
        <v>0</v>
      </c>
      <c r="P411" s="2">
        <f t="shared" si="90"/>
        <v>0</v>
      </c>
      <c r="Q411" s="11">
        <f t="shared" si="91"/>
        <v>0</v>
      </c>
      <c r="R411" s="2">
        <f t="shared" si="92"/>
        <v>0</v>
      </c>
      <c r="S411" s="2">
        <f t="shared" si="93"/>
        <v>0</v>
      </c>
      <c r="T411" s="130" t="str">
        <f>'Data Input'!$B$10 &amp; FIXED('Data Input'!$B$11*S411)</f>
        <v>$0.00</v>
      </c>
    </row>
    <row r="412" spans="1:20" x14ac:dyDescent="0.25">
      <c r="A412" s="5">
        <v>410</v>
      </c>
      <c r="B412" s="7">
        <f t="shared" si="82"/>
        <v>44950</v>
      </c>
      <c r="D412" s="39">
        <f t="shared" si="83"/>
        <v>0</v>
      </c>
      <c r="E412" s="43">
        <f t="shared" si="84"/>
        <v>0</v>
      </c>
      <c r="F412" s="45">
        <f t="shared" si="85"/>
        <v>0</v>
      </c>
      <c r="J412" s="43">
        <f t="shared" si="86"/>
        <v>0</v>
      </c>
      <c r="M412" s="58">
        <f t="shared" si="87"/>
        <v>0</v>
      </c>
      <c r="N412" s="2">
        <f t="shared" si="88"/>
        <v>0</v>
      </c>
      <c r="O412" s="2">
        <f t="shared" si="89"/>
        <v>0</v>
      </c>
      <c r="P412" s="2">
        <f t="shared" si="90"/>
        <v>0</v>
      </c>
      <c r="Q412" s="11">
        <f t="shared" si="91"/>
        <v>0</v>
      </c>
      <c r="R412" s="2">
        <f t="shared" si="92"/>
        <v>0</v>
      </c>
      <c r="S412" s="2">
        <f t="shared" si="93"/>
        <v>0</v>
      </c>
      <c r="T412" s="130" t="str">
        <f>'Data Input'!$B$10 &amp; FIXED('Data Input'!$B$11*S412)</f>
        <v>$0.00</v>
      </c>
    </row>
    <row r="413" spans="1:20" x14ac:dyDescent="0.25">
      <c r="A413" s="5">
        <v>411</v>
      </c>
      <c r="B413" s="7">
        <f t="shared" si="82"/>
        <v>44951</v>
      </c>
      <c r="D413" s="39">
        <f t="shared" si="83"/>
        <v>0</v>
      </c>
      <c r="E413" s="43">
        <f t="shared" si="84"/>
        <v>0</v>
      </c>
      <c r="F413" s="45">
        <f t="shared" si="85"/>
        <v>0</v>
      </c>
      <c r="J413" s="43">
        <f t="shared" si="86"/>
        <v>0</v>
      </c>
      <c r="M413" s="58">
        <f t="shared" si="87"/>
        <v>0</v>
      </c>
      <c r="N413" s="2">
        <f t="shared" si="88"/>
        <v>0</v>
      </c>
      <c r="O413" s="2">
        <f t="shared" si="89"/>
        <v>0</v>
      </c>
      <c r="P413" s="2">
        <f t="shared" si="90"/>
        <v>0</v>
      </c>
      <c r="Q413" s="11">
        <f t="shared" si="91"/>
        <v>0</v>
      </c>
      <c r="R413" s="2">
        <f t="shared" si="92"/>
        <v>0</v>
      </c>
      <c r="S413" s="2">
        <f t="shared" si="93"/>
        <v>0</v>
      </c>
      <c r="T413" s="130" t="str">
        <f>'Data Input'!$B$10 &amp; FIXED('Data Input'!$B$11*S413)</f>
        <v>$0.00</v>
      </c>
    </row>
    <row r="414" spans="1:20" x14ac:dyDescent="0.25">
      <c r="A414" s="5">
        <v>412</v>
      </c>
      <c r="B414" s="7">
        <f t="shared" si="82"/>
        <v>44952</v>
      </c>
      <c r="D414" s="39">
        <f t="shared" si="83"/>
        <v>0</v>
      </c>
      <c r="E414" s="43">
        <f t="shared" si="84"/>
        <v>0</v>
      </c>
      <c r="F414" s="45">
        <f t="shared" si="85"/>
        <v>0</v>
      </c>
      <c r="J414" s="43">
        <f t="shared" si="86"/>
        <v>0</v>
      </c>
      <c r="M414" s="58">
        <f t="shared" si="87"/>
        <v>0</v>
      </c>
      <c r="N414" s="2">
        <f t="shared" si="88"/>
        <v>0</v>
      </c>
      <c r="O414" s="2">
        <f t="shared" si="89"/>
        <v>0</v>
      </c>
      <c r="P414" s="2">
        <f t="shared" si="90"/>
        <v>0</v>
      </c>
      <c r="Q414" s="11">
        <f t="shared" si="91"/>
        <v>0</v>
      </c>
      <c r="R414" s="2">
        <f t="shared" si="92"/>
        <v>0</v>
      </c>
      <c r="S414" s="2">
        <f t="shared" si="93"/>
        <v>0</v>
      </c>
      <c r="T414" s="130" t="str">
        <f>'Data Input'!$B$10 &amp; FIXED('Data Input'!$B$11*S414)</f>
        <v>$0.00</v>
      </c>
    </row>
    <row r="415" spans="1:20" x14ac:dyDescent="0.25">
      <c r="A415" s="5">
        <v>413</v>
      </c>
      <c r="B415" s="7">
        <f t="shared" si="82"/>
        <v>44953</v>
      </c>
      <c r="D415" s="39">
        <f t="shared" si="83"/>
        <v>0</v>
      </c>
      <c r="E415" s="43">
        <f t="shared" si="84"/>
        <v>0</v>
      </c>
      <c r="F415" s="45">
        <f t="shared" si="85"/>
        <v>0</v>
      </c>
      <c r="J415" s="43">
        <f t="shared" si="86"/>
        <v>0</v>
      </c>
      <c r="M415" s="58">
        <f t="shared" si="87"/>
        <v>0</v>
      </c>
      <c r="N415" s="2">
        <f t="shared" si="88"/>
        <v>0</v>
      </c>
      <c r="O415" s="2">
        <f t="shared" si="89"/>
        <v>0</v>
      </c>
      <c r="P415" s="2">
        <f t="shared" si="90"/>
        <v>0</v>
      </c>
      <c r="Q415" s="11">
        <f t="shared" si="91"/>
        <v>0</v>
      </c>
      <c r="R415" s="2">
        <f t="shared" si="92"/>
        <v>0</v>
      </c>
      <c r="S415" s="2">
        <f t="shared" si="93"/>
        <v>0</v>
      </c>
      <c r="T415" s="130" t="str">
        <f>'Data Input'!$B$10 &amp; FIXED('Data Input'!$B$11*S415)</f>
        <v>$0.00</v>
      </c>
    </row>
    <row r="416" spans="1:20" x14ac:dyDescent="0.25">
      <c r="A416" s="5">
        <v>414</v>
      </c>
      <c r="B416" s="7">
        <f t="shared" si="82"/>
        <v>44954</v>
      </c>
      <c r="D416" s="39">
        <f t="shared" si="83"/>
        <v>0</v>
      </c>
      <c r="E416" s="43">
        <f t="shared" si="84"/>
        <v>0</v>
      </c>
      <c r="F416" s="45">
        <f t="shared" si="85"/>
        <v>0</v>
      </c>
      <c r="J416" s="43">
        <f t="shared" si="86"/>
        <v>0</v>
      </c>
      <c r="M416" s="58">
        <f t="shared" si="87"/>
        <v>0</v>
      </c>
      <c r="N416" s="2">
        <f t="shared" si="88"/>
        <v>0</v>
      </c>
      <c r="O416" s="2">
        <f t="shared" si="89"/>
        <v>0</v>
      </c>
      <c r="P416" s="2">
        <f t="shared" si="90"/>
        <v>0</v>
      </c>
      <c r="Q416" s="11">
        <f t="shared" si="91"/>
        <v>0</v>
      </c>
      <c r="R416" s="2">
        <f t="shared" si="92"/>
        <v>0</v>
      </c>
      <c r="S416" s="2">
        <f t="shared" si="93"/>
        <v>0</v>
      </c>
      <c r="T416" s="130" t="str">
        <f>'Data Input'!$B$10 &amp; FIXED('Data Input'!$B$11*S416)</f>
        <v>$0.00</v>
      </c>
    </row>
    <row r="417" spans="1:20" x14ac:dyDescent="0.25">
      <c r="A417" s="5">
        <v>415</v>
      </c>
      <c r="B417" s="7">
        <f t="shared" si="82"/>
        <v>44955</v>
      </c>
      <c r="D417" s="39">
        <f t="shared" si="83"/>
        <v>0</v>
      </c>
      <c r="E417" s="43">
        <f t="shared" si="84"/>
        <v>0</v>
      </c>
      <c r="F417" s="45">
        <f t="shared" si="85"/>
        <v>0</v>
      </c>
      <c r="J417" s="43">
        <f t="shared" si="86"/>
        <v>0</v>
      </c>
      <c r="M417" s="58">
        <f t="shared" si="87"/>
        <v>0</v>
      </c>
      <c r="N417" s="2">
        <f t="shared" si="88"/>
        <v>0</v>
      </c>
      <c r="O417" s="2">
        <f t="shared" si="89"/>
        <v>0</v>
      </c>
      <c r="P417" s="2">
        <f t="shared" si="90"/>
        <v>0</v>
      </c>
      <c r="Q417" s="11">
        <f t="shared" si="91"/>
        <v>0</v>
      </c>
      <c r="R417" s="2">
        <f t="shared" si="92"/>
        <v>0</v>
      </c>
      <c r="S417" s="2">
        <f t="shared" si="93"/>
        <v>0</v>
      </c>
      <c r="T417" s="130" t="str">
        <f>'Data Input'!$B$10 &amp; FIXED('Data Input'!$B$11*S417)</f>
        <v>$0.00</v>
      </c>
    </row>
    <row r="418" spans="1:20" x14ac:dyDescent="0.25">
      <c r="A418" s="5">
        <v>416</v>
      </c>
      <c r="B418" s="7">
        <f t="shared" si="82"/>
        <v>44956</v>
      </c>
      <c r="D418" s="39">
        <f t="shared" si="83"/>
        <v>0</v>
      </c>
      <c r="E418" s="43">
        <f t="shared" si="84"/>
        <v>0</v>
      </c>
      <c r="F418" s="45">
        <f t="shared" si="85"/>
        <v>0</v>
      </c>
      <c r="J418" s="43">
        <f t="shared" si="86"/>
        <v>0</v>
      </c>
      <c r="M418" s="58">
        <f t="shared" si="87"/>
        <v>0</v>
      </c>
      <c r="N418" s="2">
        <f t="shared" si="88"/>
        <v>0</v>
      </c>
      <c r="O418" s="2">
        <f t="shared" si="89"/>
        <v>0</v>
      </c>
      <c r="P418" s="2">
        <f t="shared" si="90"/>
        <v>0</v>
      </c>
      <c r="Q418" s="11">
        <f t="shared" si="91"/>
        <v>0</v>
      </c>
      <c r="R418" s="2">
        <f t="shared" si="92"/>
        <v>0</v>
      </c>
      <c r="S418" s="2">
        <f t="shared" si="93"/>
        <v>0</v>
      </c>
      <c r="T418" s="130" t="str">
        <f>'Data Input'!$B$10 &amp; FIXED('Data Input'!$B$11*S418)</f>
        <v>$0.00</v>
      </c>
    </row>
    <row r="419" spans="1:20" x14ac:dyDescent="0.25">
      <c r="A419" s="5">
        <v>417</v>
      </c>
      <c r="B419" s="7">
        <f t="shared" si="82"/>
        <v>44957</v>
      </c>
      <c r="D419" s="39">
        <f t="shared" si="83"/>
        <v>0</v>
      </c>
      <c r="E419" s="43">
        <f t="shared" si="84"/>
        <v>0</v>
      </c>
      <c r="F419" s="45">
        <f t="shared" si="85"/>
        <v>0</v>
      </c>
      <c r="J419" s="43">
        <f t="shared" si="86"/>
        <v>0</v>
      </c>
      <c r="M419" s="58">
        <f t="shared" si="87"/>
        <v>0</v>
      </c>
      <c r="N419" s="2">
        <f t="shared" si="88"/>
        <v>0</v>
      </c>
      <c r="O419" s="2">
        <f t="shared" si="89"/>
        <v>0</v>
      </c>
      <c r="P419" s="2">
        <f t="shared" si="90"/>
        <v>0</v>
      </c>
      <c r="Q419" s="11">
        <f t="shared" si="91"/>
        <v>0</v>
      </c>
      <c r="R419" s="2">
        <f t="shared" si="92"/>
        <v>0</v>
      </c>
      <c r="S419" s="2">
        <f t="shared" si="93"/>
        <v>0</v>
      </c>
      <c r="T419" s="130" t="str">
        <f>'Data Input'!$B$10 &amp; FIXED('Data Input'!$B$11*S419)</f>
        <v>$0.00</v>
      </c>
    </row>
    <row r="420" spans="1:20" x14ac:dyDescent="0.25">
      <c r="A420" s="5">
        <v>418</v>
      </c>
      <c r="B420" s="7">
        <f t="shared" si="82"/>
        <v>44958</v>
      </c>
      <c r="D420" s="39">
        <f t="shared" si="83"/>
        <v>0</v>
      </c>
      <c r="E420" s="43">
        <f t="shared" si="84"/>
        <v>0</v>
      </c>
      <c r="F420" s="45">
        <f t="shared" si="85"/>
        <v>0</v>
      </c>
      <c r="J420" s="43">
        <f t="shared" si="86"/>
        <v>0</v>
      </c>
      <c r="M420" s="58">
        <f t="shared" si="87"/>
        <v>0</v>
      </c>
      <c r="N420" s="2">
        <f t="shared" si="88"/>
        <v>0</v>
      </c>
      <c r="O420" s="2">
        <f t="shared" si="89"/>
        <v>0</v>
      </c>
      <c r="P420" s="2">
        <f t="shared" si="90"/>
        <v>0</v>
      </c>
      <c r="Q420" s="11">
        <f t="shared" si="91"/>
        <v>0</v>
      </c>
      <c r="R420" s="2">
        <f t="shared" si="92"/>
        <v>0</v>
      </c>
      <c r="S420" s="2">
        <f t="shared" si="93"/>
        <v>0</v>
      </c>
      <c r="T420" s="130" t="str">
        <f>'Data Input'!$B$10 &amp; FIXED('Data Input'!$B$11*S420)</f>
        <v>$0.00</v>
      </c>
    </row>
    <row r="421" spans="1:20" x14ac:dyDescent="0.25">
      <c r="A421" s="5">
        <v>419</v>
      </c>
      <c r="B421" s="7">
        <f t="shared" si="82"/>
        <v>44959</v>
      </c>
      <c r="D421" s="39">
        <f t="shared" si="83"/>
        <v>0</v>
      </c>
      <c r="E421" s="43">
        <f t="shared" si="84"/>
        <v>0</v>
      </c>
      <c r="F421" s="45">
        <f t="shared" si="85"/>
        <v>0</v>
      </c>
      <c r="J421" s="43">
        <f t="shared" si="86"/>
        <v>0</v>
      </c>
      <c r="M421" s="58">
        <f t="shared" si="87"/>
        <v>0</v>
      </c>
      <c r="N421" s="2">
        <f t="shared" si="88"/>
        <v>0</v>
      </c>
      <c r="O421" s="2">
        <f t="shared" si="89"/>
        <v>0</v>
      </c>
      <c r="P421" s="2">
        <f t="shared" si="90"/>
        <v>0</v>
      </c>
      <c r="Q421" s="11">
        <f t="shared" si="91"/>
        <v>0</v>
      </c>
      <c r="R421" s="2">
        <f t="shared" si="92"/>
        <v>0</v>
      </c>
      <c r="S421" s="2">
        <f t="shared" si="93"/>
        <v>0</v>
      </c>
      <c r="T421" s="130" t="str">
        <f>'Data Input'!$B$10 &amp; FIXED('Data Input'!$B$11*S421)</f>
        <v>$0.00</v>
      </c>
    </row>
    <row r="422" spans="1:20" x14ac:dyDescent="0.25">
      <c r="A422" s="5">
        <v>420</v>
      </c>
      <c r="B422" s="7">
        <f t="shared" si="82"/>
        <v>44960</v>
      </c>
      <c r="D422" s="39">
        <f t="shared" si="83"/>
        <v>0</v>
      </c>
      <c r="E422" s="43">
        <f t="shared" si="84"/>
        <v>0</v>
      </c>
      <c r="F422" s="45">
        <f t="shared" si="85"/>
        <v>0</v>
      </c>
      <c r="J422" s="43">
        <f t="shared" si="86"/>
        <v>0</v>
      </c>
      <c r="M422" s="58">
        <f t="shared" si="87"/>
        <v>0</v>
      </c>
      <c r="N422" s="2">
        <f t="shared" si="88"/>
        <v>0</v>
      </c>
      <c r="O422" s="2">
        <f t="shared" si="89"/>
        <v>0</v>
      </c>
      <c r="P422" s="2">
        <f t="shared" si="90"/>
        <v>0</v>
      </c>
      <c r="Q422" s="11">
        <f t="shared" si="91"/>
        <v>0</v>
      </c>
      <c r="R422" s="2">
        <f t="shared" si="92"/>
        <v>0</v>
      </c>
      <c r="S422" s="2">
        <f t="shared" si="93"/>
        <v>0</v>
      </c>
      <c r="T422" s="130" t="str">
        <f>'Data Input'!$B$10 &amp; FIXED('Data Input'!$B$11*S422)</f>
        <v>$0.00</v>
      </c>
    </row>
    <row r="423" spans="1:20" x14ac:dyDescent="0.25">
      <c r="A423" s="5">
        <v>421</v>
      </c>
      <c r="B423" s="7">
        <f t="shared" si="82"/>
        <v>44961</v>
      </c>
      <c r="D423" s="39">
        <f t="shared" si="83"/>
        <v>0</v>
      </c>
      <c r="E423" s="43">
        <f t="shared" si="84"/>
        <v>0</v>
      </c>
      <c r="F423" s="45">
        <f t="shared" si="85"/>
        <v>0</v>
      </c>
      <c r="J423" s="43">
        <f t="shared" si="86"/>
        <v>0</v>
      </c>
      <c r="M423" s="58">
        <f t="shared" si="87"/>
        <v>0</v>
      </c>
      <c r="N423" s="2">
        <f t="shared" si="88"/>
        <v>0</v>
      </c>
      <c r="O423" s="2">
        <f t="shared" si="89"/>
        <v>0</v>
      </c>
      <c r="P423" s="2">
        <f t="shared" si="90"/>
        <v>0</v>
      </c>
      <c r="Q423" s="11">
        <f t="shared" si="91"/>
        <v>0</v>
      </c>
      <c r="R423" s="2">
        <f t="shared" si="92"/>
        <v>0</v>
      </c>
      <c r="S423" s="2">
        <f t="shared" si="93"/>
        <v>0</v>
      </c>
      <c r="T423" s="130" t="str">
        <f>'Data Input'!$B$10 &amp; FIXED('Data Input'!$B$11*S423)</f>
        <v>$0.00</v>
      </c>
    </row>
    <row r="424" spans="1:20" x14ac:dyDescent="0.25">
      <c r="A424" s="5">
        <v>422</v>
      </c>
      <c r="B424" s="7">
        <f t="shared" si="82"/>
        <v>44962</v>
      </c>
      <c r="D424" s="39">
        <f t="shared" si="83"/>
        <v>0</v>
      </c>
      <c r="E424" s="43">
        <f t="shared" si="84"/>
        <v>0</v>
      </c>
      <c r="F424" s="45">
        <f t="shared" si="85"/>
        <v>0</v>
      </c>
      <c r="J424" s="43">
        <f t="shared" si="86"/>
        <v>0</v>
      </c>
      <c r="M424" s="58">
        <f t="shared" si="87"/>
        <v>0</v>
      </c>
      <c r="N424" s="2">
        <f t="shared" si="88"/>
        <v>0</v>
      </c>
      <c r="O424" s="2">
        <f t="shared" si="89"/>
        <v>0</v>
      </c>
      <c r="P424" s="2">
        <f t="shared" si="90"/>
        <v>0</v>
      </c>
      <c r="Q424" s="11">
        <f t="shared" si="91"/>
        <v>0</v>
      </c>
      <c r="R424" s="2">
        <f t="shared" si="92"/>
        <v>0</v>
      </c>
      <c r="S424" s="2">
        <f t="shared" si="93"/>
        <v>0</v>
      </c>
      <c r="T424" s="130" t="str">
        <f>'Data Input'!$B$10 &amp; FIXED('Data Input'!$B$11*S424)</f>
        <v>$0.00</v>
      </c>
    </row>
    <row r="425" spans="1:20" x14ac:dyDescent="0.25">
      <c r="A425" s="5">
        <v>423</v>
      </c>
      <c r="B425" s="7">
        <f t="shared" si="82"/>
        <v>44963</v>
      </c>
      <c r="D425" s="39">
        <f t="shared" si="83"/>
        <v>0</v>
      </c>
      <c r="E425" s="43">
        <f t="shared" si="84"/>
        <v>0</v>
      </c>
      <c r="F425" s="45">
        <f t="shared" si="85"/>
        <v>0</v>
      </c>
      <c r="J425" s="43">
        <f t="shared" si="86"/>
        <v>0</v>
      </c>
      <c r="M425" s="58">
        <f t="shared" si="87"/>
        <v>0</v>
      </c>
      <c r="N425" s="2">
        <f t="shared" si="88"/>
        <v>0</v>
      </c>
      <c r="O425" s="2">
        <f t="shared" si="89"/>
        <v>0</v>
      </c>
      <c r="P425" s="2">
        <f t="shared" si="90"/>
        <v>0</v>
      </c>
      <c r="Q425" s="11">
        <f t="shared" si="91"/>
        <v>0</v>
      </c>
      <c r="R425" s="2">
        <f t="shared" si="92"/>
        <v>0</v>
      </c>
      <c r="S425" s="2">
        <f t="shared" si="93"/>
        <v>0</v>
      </c>
      <c r="T425" s="130" t="str">
        <f>'Data Input'!$B$10 &amp; FIXED('Data Input'!$B$11*S425)</f>
        <v>$0.00</v>
      </c>
    </row>
    <row r="426" spans="1:20" x14ac:dyDescent="0.25">
      <c r="A426" s="5">
        <v>424</v>
      </c>
      <c r="B426" s="7">
        <f t="shared" si="82"/>
        <v>44964</v>
      </c>
      <c r="D426" s="39">
        <f t="shared" si="83"/>
        <v>0</v>
      </c>
      <c r="E426" s="43">
        <f t="shared" si="84"/>
        <v>0</v>
      </c>
      <c r="F426" s="45">
        <f t="shared" si="85"/>
        <v>0</v>
      </c>
      <c r="J426" s="43">
        <f t="shared" si="86"/>
        <v>0</v>
      </c>
      <c r="M426" s="58">
        <f t="shared" si="87"/>
        <v>0</v>
      </c>
      <c r="N426" s="2">
        <f t="shared" si="88"/>
        <v>0</v>
      </c>
      <c r="O426" s="2">
        <f t="shared" si="89"/>
        <v>0</v>
      </c>
      <c r="P426" s="2">
        <f t="shared" si="90"/>
        <v>0</v>
      </c>
      <c r="Q426" s="11">
        <f t="shared" si="91"/>
        <v>0</v>
      </c>
      <c r="R426" s="2">
        <f t="shared" si="92"/>
        <v>0</v>
      </c>
      <c r="S426" s="2">
        <f t="shared" si="93"/>
        <v>0</v>
      </c>
      <c r="T426" s="130" t="str">
        <f>'Data Input'!$B$10 &amp; FIXED('Data Input'!$B$11*S426)</f>
        <v>$0.00</v>
      </c>
    </row>
    <row r="427" spans="1:20" x14ac:dyDescent="0.25">
      <c r="A427" s="5">
        <v>425</v>
      </c>
      <c r="B427" s="7">
        <f t="shared" si="82"/>
        <v>44965</v>
      </c>
      <c r="D427" s="39">
        <f t="shared" si="83"/>
        <v>0</v>
      </c>
      <c r="E427" s="43">
        <f t="shared" si="84"/>
        <v>0</v>
      </c>
      <c r="F427" s="45">
        <f t="shared" si="85"/>
        <v>0</v>
      </c>
      <c r="J427" s="43">
        <f t="shared" si="86"/>
        <v>0</v>
      </c>
      <c r="M427" s="58">
        <f t="shared" si="87"/>
        <v>0</v>
      </c>
      <c r="N427" s="2">
        <f t="shared" si="88"/>
        <v>0</v>
      </c>
      <c r="O427" s="2">
        <f t="shared" si="89"/>
        <v>0</v>
      </c>
      <c r="P427" s="2">
        <f t="shared" si="90"/>
        <v>0</v>
      </c>
      <c r="Q427" s="11">
        <f t="shared" si="91"/>
        <v>0</v>
      </c>
      <c r="R427" s="2">
        <f t="shared" si="92"/>
        <v>0</v>
      </c>
      <c r="S427" s="2">
        <f t="shared" si="93"/>
        <v>0</v>
      </c>
      <c r="T427" s="130" t="str">
        <f>'Data Input'!$B$10 &amp; FIXED('Data Input'!$B$11*S427)</f>
        <v>$0.00</v>
      </c>
    </row>
    <row r="428" spans="1:20" x14ac:dyDescent="0.25">
      <c r="A428" s="5">
        <v>426</v>
      </c>
      <c r="B428" s="7">
        <f t="shared" si="82"/>
        <v>44966</v>
      </c>
      <c r="D428" s="39">
        <f t="shared" si="83"/>
        <v>0</v>
      </c>
      <c r="E428" s="43">
        <f t="shared" si="84"/>
        <v>0</v>
      </c>
      <c r="F428" s="45">
        <f t="shared" si="85"/>
        <v>0</v>
      </c>
      <c r="J428" s="43">
        <f t="shared" si="86"/>
        <v>0</v>
      </c>
      <c r="M428" s="58">
        <f t="shared" si="87"/>
        <v>0</v>
      </c>
      <c r="N428" s="2">
        <f t="shared" si="88"/>
        <v>0</v>
      </c>
      <c r="O428" s="2">
        <f t="shared" si="89"/>
        <v>0</v>
      </c>
      <c r="P428" s="2">
        <f t="shared" si="90"/>
        <v>0</v>
      </c>
      <c r="Q428" s="11">
        <f t="shared" si="91"/>
        <v>0</v>
      </c>
      <c r="R428" s="2">
        <f t="shared" si="92"/>
        <v>0</v>
      </c>
      <c r="S428" s="2">
        <f t="shared" si="93"/>
        <v>0</v>
      </c>
      <c r="T428" s="130" t="str">
        <f>'Data Input'!$B$10 &amp; FIXED('Data Input'!$B$11*S428)</f>
        <v>$0.00</v>
      </c>
    </row>
    <row r="429" spans="1:20" x14ac:dyDescent="0.25">
      <c r="A429" s="5">
        <v>427</v>
      </c>
      <c r="B429" s="7">
        <f t="shared" si="82"/>
        <v>44967</v>
      </c>
      <c r="D429" s="39">
        <f t="shared" si="83"/>
        <v>0</v>
      </c>
      <c r="E429" s="43">
        <f t="shared" si="84"/>
        <v>0</v>
      </c>
      <c r="F429" s="45">
        <f t="shared" si="85"/>
        <v>0</v>
      </c>
      <c r="J429" s="43">
        <f t="shared" si="86"/>
        <v>0</v>
      </c>
      <c r="M429" s="58">
        <f t="shared" si="87"/>
        <v>0</v>
      </c>
      <c r="N429" s="2">
        <f t="shared" si="88"/>
        <v>0</v>
      </c>
      <c r="O429" s="2">
        <f t="shared" si="89"/>
        <v>0</v>
      </c>
      <c r="P429" s="2">
        <f t="shared" si="90"/>
        <v>0</v>
      </c>
      <c r="Q429" s="11">
        <f t="shared" si="91"/>
        <v>0</v>
      </c>
      <c r="R429" s="2">
        <f t="shared" si="92"/>
        <v>0</v>
      </c>
      <c r="S429" s="2">
        <f t="shared" si="93"/>
        <v>0</v>
      </c>
      <c r="T429" s="130" t="str">
        <f>'Data Input'!$B$10 &amp; FIXED('Data Input'!$B$11*S429)</f>
        <v>$0.00</v>
      </c>
    </row>
    <row r="430" spans="1:20" x14ac:dyDescent="0.25">
      <c r="A430" s="5">
        <v>428</v>
      </c>
      <c r="B430" s="7">
        <f t="shared" si="82"/>
        <v>44968</v>
      </c>
      <c r="D430" s="39">
        <f t="shared" si="83"/>
        <v>0</v>
      </c>
      <c r="E430" s="43">
        <f t="shared" si="84"/>
        <v>0</v>
      </c>
      <c r="F430" s="45">
        <f t="shared" si="85"/>
        <v>0</v>
      </c>
      <c r="J430" s="43">
        <f t="shared" si="86"/>
        <v>0</v>
      </c>
      <c r="M430" s="58">
        <f t="shared" si="87"/>
        <v>0</v>
      </c>
      <c r="N430" s="2">
        <f t="shared" si="88"/>
        <v>0</v>
      </c>
      <c r="O430" s="2">
        <f t="shared" si="89"/>
        <v>0</v>
      </c>
      <c r="P430" s="2">
        <f t="shared" si="90"/>
        <v>0</v>
      </c>
      <c r="Q430" s="11">
        <f t="shared" si="91"/>
        <v>0</v>
      </c>
      <c r="R430" s="2">
        <f t="shared" si="92"/>
        <v>0</v>
      </c>
      <c r="S430" s="2">
        <f t="shared" si="93"/>
        <v>0</v>
      </c>
      <c r="T430" s="130" t="str">
        <f>'Data Input'!$B$10 &amp; FIXED('Data Input'!$B$11*S430)</f>
        <v>$0.00</v>
      </c>
    </row>
    <row r="431" spans="1:20" x14ac:dyDescent="0.25">
      <c r="A431" s="5">
        <v>429</v>
      </c>
      <c r="B431" s="7">
        <f t="shared" si="82"/>
        <v>44969</v>
      </c>
      <c r="D431" s="39">
        <f t="shared" si="83"/>
        <v>0</v>
      </c>
      <c r="E431" s="43">
        <f t="shared" si="84"/>
        <v>0</v>
      </c>
      <c r="F431" s="45">
        <f t="shared" si="85"/>
        <v>0</v>
      </c>
      <c r="J431" s="43">
        <f t="shared" si="86"/>
        <v>0</v>
      </c>
      <c r="M431" s="58">
        <f t="shared" si="87"/>
        <v>0</v>
      </c>
      <c r="N431" s="2">
        <f t="shared" si="88"/>
        <v>0</v>
      </c>
      <c r="O431" s="2">
        <f t="shared" si="89"/>
        <v>0</v>
      </c>
      <c r="P431" s="2">
        <f t="shared" si="90"/>
        <v>0</v>
      </c>
      <c r="Q431" s="11">
        <f t="shared" si="91"/>
        <v>0</v>
      </c>
      <c r="R431" s="2">
        <f t="shared" si="92"/>
        <v>0</v>
      </c>
      <c r="S431" s="2">
        <f t="shared" si="93"/>
        <v>0</v>
      </c>
      <c r="T431" s="130" t="str">
        <f>'Data Input'!$B$10 &amp; FIXED('Data Input'!$B$11*S431)</f>
        <v>$0.00</v>
      </c>
    </row>
    <row r="432" spans="1:20" x14ac:dyDescent="0.25">
      <c r="A432" s="5">
        <v>430</v>
      </c>
      <c r="B432" s="7">
        <f t="shared" si="82"/>
        <v>44970</v>
      </c>
      <c r="D432" s="39">
        <f t="shared" si="83"/>
        <v>0</v>
      </c>
      <c r="E432" s="43">
        <f t="shared" si="84"/>
        <v>0</v>
      </c>
      <c r="F432" s="45">
        <f t="shared" si="85"/>
        <v>0</v>
      </c>
      <c r="J432" s="43">
        <f t="shared" si="86"/>
        <v>0</v>
      </c>
      <c r="M432" s="58">
        <f t="shared" si="87"/>
        <v>0</v>
      </c>
      <c r="N432" s="2">
        <f t="shared" si="88"/>
        <v>0</v>
      </c>
      <c r="O432" s="2">
        <f t="shared" si="89"/>
        <v>0</v>
      </c>
      <c r="P432" s="2">
        <f t="shared" si="90"/>
        <v>0</v>
      </c>
      <c r="Q432" s="11">
        <f t="shared" si="91"/>
        <v>0</v>
      </c>
      <c r="R432" s="2">
        <f t="shared" si="92"/>
        <v>0</v>
      </c>
      <c r="S432" s="2">
        <f t="shared" si="93"/>
        <v>0</v>
      </c>
      <c r="T432" s="130" t="str">
        <f>'Data Input'!$B$10 &amp; FIXED('Data Input'!$B$11*S432)</f>
        <v>$0.00</v>
      </c>
    </row>
    <row r="433" spans="1:20" x14ac:dyDescent="0.25">
      <c r="A433" s="5">
        <v>431</v>
      </c>
      <c r="B433" s="7">
        <f t="shared" si="82"/>
        <v>44971</v>
      </c>
      <c r="D433" s="39">
        <f t="shared" si="83"/>
        <v>0</v>
      </c>
      <c r="E433" s="43">
        <f t="shared" si="84"/>
        <v>0</v>
      </c>
      <c r="F433" s="45">
        <f t="shared" si="85"/>
        <v>0</v>
      </c>
      <c r="J433" s="43">
        <f t="shared" si="86"/>
        <v>0</v>
      </c>
      <c r="M433" s="58">
        <f t="shared" si="87"/>
        <v>0</v>
      </c>
      <c r="N433" s="2">
        <f t="shared" si="88"/>
        <v>0</v>
      </c>
      <c r="O433" s="2">
        <f t="shared" si="89"/>
        <v>0</v>
      </c>
      <c r="P433" s="2">
        <f t="shared" si="90"/>
        <v>0</v>
      </c>
      <c r="Q433" s="11">
        <f t="shared" si="91"/>
        <v>0</v>
      </c>
      <c r="R433" s="2">
        <f t="shared" si="92"/>
        <v>0</v>
      </c>
      <c r="S433" s="2">
        <f t="shared" si="93"/>
        <v>0</v>
      </c>
      <c r="T433" s="130" t="str">
        <f>'Data Input'!$B$10 &amp; FIXED('Data Input'!$B$11*S433)</f>
        <v>$0.00</v>
      </c>
    </row>
    <row r="434" spans="1:20" x14ac:dyDescent="0.25">
      <c r="A434" s="5">
        <v>432</v>
      </c>
      <c r="B434" s="7">
        <f t="shared" si="82"/>
        <v>44972</v>
      </c>
      <c r="D434" s="39">
        <f t="shared" si="83"/>
        <v>0</v>
      </c>
      <c r="E434" s="43">
        <f t="shared" si="84"/>
        <v>0</v>
      </c>
      <c r="F434" s="45">
        <f t="shared" si="85"/>
        <v>0</v>
      </c>
      <c r="J434" s="43">
        <f t="shared" si="86"/>
        <v>0</v>
      </c>
      <c r="M434" s="58">
        <f t="shared" si="87"/>
        <v>0</v>
      </c>
      <c r="N434" s="2">
        <f t="shared" si="88"/>
        <v>0</v>
      </c>
      <c r="O434" s="2">
        <f t="shared" si="89"/>
        <v>0</v>
      </c>
      <c r="P434" s="2">
        <f t="shared" si="90"/>
        <v>0</v>
      </c>
      <c r="Q434" s="11">
        <f t="shared" si="91"/>
        <v>0</v>
      </c>
      <c r="R434" s="2">
        <f t="shared" si="92"/>
        <v>0</v>
      </c>
      <c r="S434" s="2">
        <f t="shared" si="93"/>
        <v>0</v>
      </c>
      <c r="T434" s="130" t="str">
        <f>'Data Input'!$B$10 &amp; FIXED('Data Input'!$B$11*S434)</f>
        <v>$0.00</v>
      </c>
    </row>
    <row r="435" spans="1:20" x14ac:dyDescent="0.25">
      <c r="A435" s="5">
        <v>433</v>
      </c>
      <c r="B435" s="7">
        <f t="shared" si="82"/>
        <v>44973</v>
      </c>
      <c r="D435" s="39">
        <f t="shared" si="83"/>
        <v>0</v>
      </c>
      <c r="E435" s="43">
        <f t="shared" si="84"/>
        <v>0</v>
      </c>
      <c r="F435" s="45">
        <f t="shared" si="85"/>
        <v>0</v>
      </c>
      <c r="J435" s="43">
        <f t="shared" si="86"/>
        <v>0</v>
      </c>
      <c r="M435" s="58">
        <f t="shared" si="87"/>
        <v>0</v>
      </c>
      <c r="N435" s="2">
        <f t="shared" si="88"/>
        <v>0</v>
      </c>
      <c r="O435" s="2">
        <f t="shared" si="89"/>
        <v>0</v>
      </c>
      <c r="P435" s="2">
        <f t="shared" si="90"/>
        <v>0</v>
      </c>
      <c r="Q435" s="11">
        <f t="shared" si="91"/>
        <v>0</v>
      </c>
      <c r="R435" s="2">
        <f t="shared" si="92"/>
        <v>0</v>
      </c>
      <c r="S435" s="2">
        <f t="shared" si="93"/>
        <v>0</v>
      </c>
      <c r="T435" s="130" t="str">
        <f>'Data Input'!$B$10 &amp; FIXED('Data Input'!$B$11*S435)</f>
        <v>$0.00</v>
      </c>
    </row>
    <row r="436" spans="1:20" x14ac:dyDescent="0.25">
      <c r="A436" s="5">
        <v>434</v>
      </c>
      <c r="B436" s="7">
        <f t="shared" si="82"/>
        <v>44974</v>
      </c>
      <c r="D436" s="39">
        <f t="shared" si="83"/>
        <v>0</v>
      </c>
      <c r="E436" s="43">
        <f t="shared" si="84"/>
        <v>0</v>
      </c>
      <c r="F436" s="45">
        <f t="shared" si="85"/>
        <v>0</v>
      </c>
      <c r="J436" s="43">
        <f t="shared" si="86"/>
        <v>0</v>
      </c>
      <c r="M436" s="58">
        <f t="shared" si="87"/>
        <v>0</v>
      </c>
      <c r="N436" s="2">
        <f t="shared" si="88"/>
        <v>0</v>
      </c>
      <c r="O436" s="2">
        <f t="shared" si="89"/>
        <v>0</v>
      </c>
      <c r="P436" s="2">
        <f t="shared" si="90"/>
        <v>0</v>
      </c>
      <c r="Q436" s="11">
        <f t="shared" si="91"/>
        <v>0</v>
      </c>
      <c r="R436" s="2">
        <f t="shared" si="92"/>
        <v>0</v>
      </c>
      <c r="S436" s="2">
        <f t="shared" si="93"/>
        <v>0</v>
      </c>
      <c r="T436" s="130" t="str">
        <f>'Data Input'!$B$10 &amp; FIXED('Data Input'!$B$11*S436)</f>
        <v>$0.00</v>
      </c>
    </row>
    <row r="437" spans="1:20" x14ac:dyDescent="0.25">
      <c r="A437" s="5">
        <v>435</v>
      </c>
      <c r="B437" s="7">
        <f t="shared" si="82"/>
        <v>44975</v>
      </c>
      <c r="D437" s="39">
        <f t="shared" si="83"/>
        <v>0</v>
      </c>
      <c r="E437" s="43">
        <f t="shared" si="84"/>
        <v>0</v>
      </c>
      <c r="F437" s="45">
        <f t="shared" si="85"/>
        <v>0</v>
      </c>
      <c r="J437" s="43">
        <f t="shared" si="86"/>
        <v>0</v>
      </c>
      <c r="M437" s="58">
        <f t="shared" si="87"/>
        <v>0</v>
      </c>
      <c r="N437" s="2">
        <f t="shared" si="88"/>
        <v>0</v>
      </c>
      <c r="O437" s="2">
        <f t="shared" si="89"/>
        <v>0</v>
      </c>
      <c r="P437" s="2">
        <f t="shared" si="90"/>
        <v>0</v>
      </c>
      <c r="Q437" s="11">
        <f t="shared" si="91"/>
        <v>0</v>
      </c>
      <c r="R437" s="2">
        <f t="shared" si="92"/>
        <v>0</v>
      </c>
      <c r="S437" s="2">
        <f t="shared" si="93"/>
        <v>0</v>
      </c>
      <c r="T437" s="130" t="str">
        <f>'Data Input'!$B$10 &amp; FIXED('Data Input'!$B$11*S437)</f>
        <v>$0.00</v>
      </c>
    </row>
    <row r="438" spans="1:20" x14ac:dyDescent="0.25">
      <c r="A438" s="5">
        <v>436</v>
      </c>
      <c r="B438" s="7">
        <f t="shared" si="82"/>
        <v>44976</v>
      </c>
      <c r="D438" s="39">
        <f t="shared" si="83"/>
        <v>0</v>
      </c>
      <c r="E438" s="43">
        <f t="shared" si="84"/>
        <v>0</v>
      </c>
      <c r="F438" s="45">
        <f t="shared" si="85"/>
        <v>0</v>
      </c>
      <c r="J438" s="43">
        <f t="shared" si="86"/>
        <v>0</v>
      </c>
      <c r="M438" s="58">
        <f t="shared" si="87"/>
        <v>0</v>
      </c>
      <c r="N438" s="2">
        <f t="shared" si="88"/>
        <v>0</v>
      </c>
      <c r="O438" s="2">
        <f t="shared" si="89"/>
        <v>0</v>
      </c>
      <c r="P438" s="2">
        <f t="shared" si="90"/>
        <v>0</v>
      </c>
      <c r="Q438" s="11">
        <f t="shared" si="91"/>
        <v>0</v>
      </c>
      <c r="R438" s="2">
        <f t="shared" si="92"/>
        <v>0</v>
      </c>
      <c r="S438" s="2">
        <f t="shared" si="93"/>
        <v>0</v>
      </c>
      <c r="T438" s="130" t="str">
        <f>'Data Input'!$B$10 &amp; FIXED('Data Input'!$B$11*S438)</f>
        <v>$0.00</v>
      </c>
    </row>
    <row r="439" spans="1:20" x14ac:dyDescent="0.25">
      <c r="A439" s="5">
        <v>437</v>
      </c>
      <c r="B439" s="7">
        <f t="shared" si="82"/>
        <v>44977</v>
      </c>
      <c r="D439" s="39">
        <f t="shared" si="83"/>
        <v>0</v>
      </c>
      <c r="E439" s="43">
        <f t="shared" si="84"/>
        <v>0</v>
      </c>
      <c r="F439" s="45">
        <f t="shared" si="85"/>
        <v>0</v>
      </c>
      <c r="J439" s="43">
        <f t="shared" si="86"/>
        <v>0</v>
      </c>
      <c r="M439" s="58">
        <f t="shared" si="87"/>
        <v>0</v>
      </c>
      <c r="N439" s="2">
        <f t="shared" si="88"/>
        <v>0</v>
      </c>
      <c r="O439" s="2">
        <f t="shared" si="89"/>
        <v>0</v>
      </c>
      <c r="P439" s="2">
        <f t="shared" si="90"/>
        <v>0</v>
      </c>
      <c r="Q439" s="11">
        <f t="shared" si="91"/>
        <v>0</v>
      </c>
      <c r="R439" s="2">
        <f t="shared" si="92"/>
        <v>0</v>
      </c>
      <c r="S439" s="2">
        <f t="shared" si="93"/>
        <v>0</v>
      </c>
      <c r="T439" s="130" t="str">
        <f>'Data Input'!$B$10 &amp; FIXED('Data Input'!$B$11*S439)</f>
        <v>$0.00</v>
      </c>
    </row>
    <row r="440" spans="1:20" x14ac:dyDescent="0.25">
      <c r="A440" s="5">
        <v>438</v>
      </c>
      <c r="B440" s="7">
        <f t="shared" si="82"/>
        <v>44978</v>
      </c>
      <c r="D440" s="39">
        <f t="shared" si="83"/>
        <v>0</v>
      </c>
      <c r="E440" s="43">
        <f t="shared" si="84"/>
        <v>0</v>
      </c>
      <c r="F440" s="45">
        <f t="shared" si="85"/>
        <v>0</v>
      </c>
      <c r="J440" s="43">
        <f t="shared" si="86"/>
        <v>0</v>
      </c>
      <c r="M440" s="58">
        <f t="shared" si="87"/>
        <v>0</v>
      </c>
      <c r="N440" s="2">
        <f t="shared" si="88"/>
        <v>0</v>
      </c>
      <c r="O440" s="2">
        <f t="shared" si="89"/>
        <v>0</v>
      </c>
      <c r="P440" s="2">
        <f t="shared" si="90"/>
        <v>0</v>
      </c>
      <c r="Q440" s="11">
        <f t="shared" si="91"/>
        <v>0</v>
      </c>
      <c r="R440" s="2">
        <f t="shared" si="92"/>
        <v>0</v>
      </c>
      <c r="S440" s="2">
        <f t="shared" si="93"/>
        <v>0</v>
      </c>
      <c r="T440" s="130" t="str">
        <f>'Data Input'!$B$10 &amp; FIXED('Data Input'!$B$11*S440)</f>
        <v>$0.00</v>
      </c>
    </row>
    <row r="441" spans="1:20" x14ac:dyDescent="0.25">
      <c r="A441" s="5">
        <v>439</v>
      </c>
      <c r="B441" s="7">
        <f t="shared" si="82"/>
        <v>44979</v>
      </c>
      <c r="D441" s="39">
        <f t="shared" si="83"/>
        <v>0</v>
      </c>
      <c r="E441" s="43">
        <f t="shared" si="84"/>
        <v>0</v>
      </c>
      <c r="F441" s="45">
        <f t="shared" si="85"/>
        <v>0</v>
      </c>
      <c r="J441" s="43">
        <f t="shared" si="86"/>
        <v>0</v>
      </c>
      <c r="M441" s="58">
        <f t="shared" si="87"/>
        <v>0</v>
      </c>
      <c r="N441" s="2">
        <f t="shared" si="88"/>
        <v>0</v>
      </c>
      <c r="O441" s="2">
        <f t="shared" si="89"/>
        <v>0</v>
      </c>
      <c r="P441" s="2">
        <f t="shared" si="90"/>
        <v>0</v>
      </c>
      <c r="Q441" s="11">
        <f t="shared" si="91"/>
        <v>0</v>
      </c>
      <c r="R441" s="2">
        <f t="shared" si="92"/>
        <v>0</v>
      </c>
      <c r="S441" s="2">
        <f t="shared" si="93"/>
        <v>0</v>
      </c>
      <c r="T441" s="130" t="str">
        <f>'Data Input'!$B$10 &amp; FIXED('Data Input'!$B$11*S441)</f>
        <v>$0.00</v>
      </c>
    </row>
    <row r="442" spans="1:20" x14ac:dyDescent="0.25">
      <c r="A442" s="5">
        <v>440</v>
      </c>
      <c r="B442" s="7">
        <f t="shared" si="82"/>
        <v>44980</v>
      </c>
      <c r="D442" s="39">
        <f t="shared" si="83"/>
        <v>0</v>
      </c>
      <c r="E442" s="43">
        <f t="shared" si="84"/>
        <v>0</v>
      </c>
      <c r="F442" s="45">
        <f t="shared" si="85"/>
        <v>0</v>
      </c>
      <c r="J442" s="43">
        <f t="shared" si="86"/>
        <v>0</v>
      </c>
      <c r="M442" s="58">
        <f t="shared" si="87"/>
        <v>0</v>
      </c>
      <c r="N442" s="2">
        <f t="shared" si="88"/>
        <v>0</v>
      </c>
      <c r="O442" s="2">
        <f t="shared" si="89"/>
        <v>0</v>
      </c>
      <c r="P442" s="2">
        <f t="shared" si="90"/>
        <v>0</v>
      </c>
      <c r="Q442" s="11">
        <f t="shared" si="91"/>
        <v>0</v>
      </c>
      <c r="R442" s="2">
        <f t="shared" si="92"/>
        <v>0</v>
      </c>
      <c r="S442" s="2">
        <f t="shared" si="93"/>
        <v>0</v>
      </c>
      <c r="T442" s="130" t="str">
        <f>'Data Input'!$B$10 &amp; FIXED('Data Input'!$B$11*S442)</f>
        <v>$0.00</v>
      </c>
    </row>
    <row r="443" spans="1:20" x14ac:dyDescent="0.25">
      <c r="A443" s="5">
        <v>441</v>
      </c>
      <c r="B443" s="7">
        <f t="shared" si="82"/>
        <v>44981</v>
      </c>
      <c r="D443" s="39">
        <f t="shared" si="83"/>
        <v>0</v>
      </c>
      <c r="E443" s="43">
        <f t="shared" si="84"/>
        <v>0</v>
      </c>
      <c r="F443" s="45">
        <f t="shared" si="85"/>
        <v>0</v>
      </c>
      <c r="J443" s="43">
        <f t="shared" si="86"/>
        <v>0</v>
      </c>
      <c r="M443" s="58">
        <f t="shared" si="87"/>
        <v>0</v>
      </c>
      <c r="N443" s="2">
        <f t="shared" si="88"/>
        <v>0</v>
      </c>
      <c r="O443" s="2">
        <f t="shared" si="89"/>
        <v>0</v>
      </c>
      <c r="P443" s="2">
        <f t="shared" si="90"/>
        <v>0</v>
      </c>
      <c r="Q443" s="11">
        <f t="shared" si="91"/>
        <v>0</v>
      </c>
      <c r="R443" s="2">
        <f t="shared" si="92"/>
        <v>0</v>
      </c>
      <c r="S443" s="2">
        <f t="shared" si="93"/>
        <v>0</v>
      </c>
      <c r="T443" s="130" t="str">
        <f>'Data Input'!$B$10 &amp; FIXED('Data Input'!$B$11*S443)</f>
        <v>$0.00</v>
      </c>
    </row>
    <row r="444" spans="1:20" x14ac:dyDescent="0.25">
      <c r="A444" s="5">
        <v>442</v>
      </c>
      <c r="B444" s="7">
        <f t="shared" si="82"/>
        <v>44982</v>
      </c>
      <c r="D444" s="39">
        <f t="shared" si="83"/>
        <v>0</v>
      </c>
      <c r="E444" s="43">
        <f t="shared" si="84"/>
        <v>0</v>
      </c>
      <c r="F444" s="45">
        <f t="shared" si="85"/>
        <v>0</v>
      </c>
      <c r="J444" s="43">
        <f t="shared" si="86"/>
        <v>0</v>
      </c>
      <c r="M444" s="58">
        <f t="shared" si="87"/>
        <v>0</v>
      </c>
      <c r="N444" s="2">
        <f t="shared" si="88"/>
        <v>0</v>
      </c>
      <c r="O444" s="2">
        <f t="shared" si="89"/>
        <v>0</v>
      </c>
      <c r="P444" s="2">
        <f t="shared" si="90"/>
        <v>0</v>
      </c>
      <c r="Q444" s="11">
        <f t="shared" si="91"/>
        <v>0</v>
      </c>
      <c r="R444" s="2">
        <f t="shared" si="92"/>
        <v>0</v>
      </c>
      <c r="S444" s="2">
        <f t="shared" si="93"/>
        <v>0</v>
      </c>
      <c r="T444" s="130" t="str">
        <f>'Data Input'!$B$10 &amp; FIXED('Data Input'!$B$11*S444)</f>
        <v>$0.00</v>
      </c>
    </row>
    <row r="445" spans="1:20" x14ac:dyDescent="0.25">
      <c r="A445" s="5">
        <v>443</v>
      </c>
      <c r="B445" s="7">
        <f t="shared" si="82"/>
        <v>44983</v>
      </c>
      <c r="D445" s="39">
        <f t="shared" si="83"/>
        <v>0</v>
      </c>
      <c r="E445" s="43">
        <f t="shared" si="84"/>
        <v>0</v>
      </c>
      <c r="F445" s="45">
        <f t="shared" si="85"/>
        <v>0</v>
      </c>
      <c r="J445" s="43">
        <f t="shared" si="86"/>
        <v>0</v>
      </c>
      <c r="M445" s="58">
        <f t="shared" si="87"/>
        <v>0</v>
      </c>
      <c r="N445" s="2">
        <f t="shared" si="88"/>
        <v>0</v>
      </c>
      <c r="O445" s="2">
        <f t="shared" si="89"/>
        <v>0</v>
      </c>
      <c r="P445" s="2">
        <f t="shared" si="90"/>
        <v>0</v>
      </c>
      <c r="Q445" s="11">
        <f t="shared" si="91"/>
        <v>0</v>
      </c>
      <c r="R445" s="2">
        <f t="shared" si="92"/>
        <v>0</v>
      </c>
      <c r="S445" s="2">
        <f t="shared" si="93"/>
        <v>0</v>
      </c>
      <c r="T445" s="130" t="str">
        <f>'Data Input'!$B$10 &amp; FIXED('Data Input'!$B$11*S445)</f>
        <v>$0.00</v>
      </c>
    </row>
    <row r="446" spans="1:20" x14ac:dyDescent="0.25">
      <c r="A446" s="5">
        <v>444</v>
      </c>
      <c r="B446" s="7">
        <f t="shared" si="82"/>
        <v>44984</v>
      </c>
      <c r="D446" s="39">
        <f t="shared" si="83"/>
        <v>0</v>
      </c>
      <c r="E446" s="43">
        <f t="shared" si="84"/>
        <v>0</v>
      </c>
      <c r="F446" s="45">
        <f t="shared" si="85"/>
        <v>0</v>
      </c>
      <c r="J446" s="43">
        <f t="shared" si="86"/>
        <v>0</v>
      </c>
      <c r="M446" s="58">
        <f t="shared" si="87"/>
        <v>0</v>
      </c>
      <c r="N446" s="2">
        <f t="shared" si="88"/>
        <v>0</v>
      </c>
      <c r="O446" s="2">
        <f t="shared" si="89"/>
        <v>0</v>
      </c>
      <c r="P446" s="2">
        <f t="shared" si="90"/>
        <v>0</v>
      </c>
      <c r="Q446" s="11">
        <f t="shared" si="91"/>
        <v>0</v>
      </c>
      <c r="R446" s="2">
        <f t="shared" si="92"/>
        <v>0</v>
      </c>
      <c r="S446" s="2">
        <f t="shared" si="93"/>
        <v>0</v>
      </c>
      <c r="T446" s="130" t="str">
        <f>'Data Input'!$B$10 &amp; FIXED('Data Input'!$B$11*S446)</f>
        <v>$0.00</v>
      </c>
    </row>
    <row r="447" spans="1:20" x14ac:dyDescent="0.25">
      <c r="A447" s="5">
        <v>445</v>
      </c>
      <c r="B447" s="7">
        <f t="shared" si="82"/>
        <v>44985</v>
      </c>
      <c r="D447" s="39">
        <f t="shared" si="83"/>
        <v>0</v>
      </c>
      <c r="E447" s="43">
        <f t="shared" si="84"/>
        <v>0</v>
      </c>
      <c r="F447" s="45">
        <f t="shared" si="85"/>
        <v>0</v>
      </c>
      <c r="J447" s="43">
        <f t="shared" si="86"/>
        <v>0</v>
      </c>
      <c r="M447" s="58">
        <f t="shared" si="87"/>
        <v>0</v>
      </c>
      <c r="N447" s="2">
        <f t="shared" si="88"/>
        <v>0</v>
      </c>
      <c r="O447" s="2">
        <f t="shared" si="89"/>
        <v>0</v>
      </c>
      <c r="P447" s="2">
        <f t="shared" si="90"/>
        <v>0</v>
      </c>
      <c r="Q447" s="11">
        <f t="shared" si="91"/>
        <v>0</v>
      </c>
      <c r="R447" s="2">
        <f t="shared" si="92"/>
        <v>0</v>
      </c>
      <c r="S447" s="2">
        <f t="shared" si="93"/>
        <v>0</v>
      </c>
      <c r="T447" s="130" t="str">
        <f>'Data Input'!$B$10 &amp; FIXED('Data Input'!$B$11*S447)</f>
        <v>$0.00</v>
      </c>
    </row>
    <row r="448" spans="1:20" x14ac:dyDescent="0.25">
      <c r="A448" s="5">
        <v>446</v>
      </c>
      <c r="B448" s="7">
        <f t="shared" si="82"/>
        <v>44986</v>
      </c>
      <c r="D448" s="39">
        <f t="shared" si="83"/>
        <v>0</v>
      </c>
      <c r="E448" s="43">
        <f t="shared" si="84"/>
        <v>0</v>
      </c>
      <c r="F448" s="45">
        <f t="shared" si="85"/>
        <v>0</v>
      </c>
      <c r="J448" s="43">
        <f t="shared" si="86"/>
        <v>0</v>
      </c>
      <c r="M448" s="58">
        <f t="shared" si="87"/>
        <v>0</v>
      </c>
      <c r="N448" s="2">
        <f t="shared" si="88"/>
        <v>0</v>
      </c>
      <c r="O448" s="2">
        <f t="shared" si="89"/>
        <v>0</v>
      </c>
      <c r="P448" s="2">
        <f t="shared" si="90"/>
        <v>0</v>
      </c>
      <c r="Q448" s="11">
        <f t="shared" si="91"/>
        <v>0</v>
      </c>
      <c r="R448" s="2">
        <f t="shared" si="92"/>
        <v>0</v>
      </c>
      <c r="S448" s="2">
        <f t="shared" si="93"/>
        <v>0</v>
      </c>
      <c r="T448" s="130" t="str">
        <f>'Data Input'!$B$10 &amp; FIXED('Data Input'!$B$11*S448)</f>
        <v>$0.00</v>
      </c>
    </row>
    <row r="449" spans="1:20" x14ac:dyDescent="0.25">
      <c r="A449" s="5">
        <v>447</v>
      </c>
      <c r="B449" s="7">
        <f t="shared" si="82"/>
        <v>44987</v>
      </c>
      <c r="D449" s="39">
        <f t="shared" si="83"/>
        <v>0</v>
      </c>
      <c r="E449" s="43">
        <f t="shared" si="84"/>
        <v>0</v>
      </c>
      <c r="F449" s="45">
        <f t="shared" si="85"/>
        <v>0</v>
      </c>
      <c r="J449" s="43">
        <f t="shared" si="86"/>
        <v>0</v>
      </c>
      <c r="M449" s="58">
        <f t="shared" si="87"/>
        <v>0</v>
      </c>
      <c r="N449" s="2">
        <f t="shared" si="88"/>
        <v>0</v>
      </c>
      <c r="O449" s="2">
        <f t="shared" si="89"/>
        <v>0</v>
      </c>
      <c r="P449" s="2">
        <f t="shared" si="90"/>
        <v>0</v>
      </c>
      <c r="Q449" s="11">
        <f t="shared" si="91"/>
        <v>0</v>
      </c>
      <c r="R449" s="2">
        <f t="shared" si="92"/>
        <v>0</v>
      </c>
      <c r="S449" s="2">
        <f t="shared" si="93"/>
        <v>0</v>
      </c>
      <c r="T449" s="130" t="str">
        <f>'Data Input'!$B$10 &amp; FIXED('Data Input'!$B$11*S449)</f>
        <v>$0.00</v>
      </c>
    </row>
    <row r="450" spans="1:20" x14ac:dyDescent="0.25">
      <c r="A450" s="5">
        <v>448</v>
      </c>
      <c r="B450" s="7">
        <f t="shared" si="82"/>
        <v>44988</v>
      </c>
      <c r="D450" s="39">
        <f t="shared" si="83"/>
        <v>0</v>
      </c>
      <c r="E450" s="43">
        <f t="shared" si="84"/>
        <v>0</v>
      </c>
      <c r="F450" s="45">
        <f t="shared" si="85"/>
        <v>0</v>
      </c>
      <c r="J450" s="43">
        <f t="shared" si="86"/>
        <v>0</v>
      </c>
      <c r="M450" s="58">
        <f t="shared" si="87"/>
        <v>0</v>
      </c>
      <c r="N450" s="2">
        <f t="shared" si="88"/>
        <v>0</v>
      </c>
      <c r="O450" s="2">
        <f t="shared" si="89"/>
        <v>0</v>
      </c>
      <c r="P450" s="2">
        <f t="shared" si="90"/>
        <v>0</v>
      </c>
      <c r="Q450" s="11">
        <f t="shared" si="91"/>
        <v>0</v>
      </c>
      <c r="R450" s="2">
        <f t="shared" si="92"/>
        <v>0</v>
      </c>
      <c r="S450" s="2">
        <f t="shared" si="93"/>
        <v>0</v>
      </c>
      <c r="T450" s="130" t="str">
        <f>'Data Input'!$B$10 &amp; FIXED('Data Input'!$B$11*S450)</f>
        <v>$0.00</v>
      </c>
    </row>
    <row r="451" spans="1:20" x14ac:dyDescent="0.25">
      <c r="A451" s="5">
        <v>449</v>
      </c>
      <c r="B451" s="7">
        <f t="shared" si="82"/>
        <v>44989</v>
      </c>
      <c r="D451" s="39">
        <f t="shared" si="83"/>
        <v>0</v>
      </c>
      <c r="E451" s="43">
        <f t="shared" si="84"/>
        <v>0</v>
      </c>
      <c r="F451" s="45">
        <f t="shared" si="85"/>
        <v>0</v>
      </c>
      <c r="J451" s="43">
        <f t="shared" si="86"/>
        <v>0</v>
      </c>
      <c r="M451" s="58">
        <f t="shared" si="87"/>
        <v>0</v>
      </c>
      <c r="N451" s="2">
        <f t="shared" si="88"/>
        <v>0</v>
      </c>
      <c r="O451" s="2">
        <f t="shared" si="89"/>
        <v>0</v>
      </c>
      <c r="P451" s="2">
        <f t="shared" si="90"/>
        <v>0</v>
      </c>
      <c r="Q451" s="11">
        <f t="shared" si="91"/>
        <v>0</v>
      </c>
      <c r="R451" s="2">
        <f t="shared" si="92"/>
        <v>0</v>
      </c>
      <c r="S451" s="2">
        <f t="shared" si="93"/>
        <v>0</v>
      </c>
      <c r="T451" s="130" t="str">
        <f>'Data Input'!$B$10 &amp; FIXED('Data Input'!$B$11*S451)</f>
        <v>$0.00</v>
      </c>
    </row>
    <row r="452" spans="1:20" x14ac:dyDescent="0.25">
      <c r="A452" s="5">
        <v>450</v>
      </c>
      <c r="B452" s="7">
        <f t="shared" si="82"/>
        <v>44990</v>
      </c>
      <c r="D452" s="39">
        <f t="shared" si="83"/>
        <v>0</v>
      </c>
      <c r="E452" s="43">
        <f t="shared" si="84"/>
        <v>0</v>
      </c>
      <c r="F452" s="45">
        <f t="shared" si="85"/>
        <v>0</v>
      </c>
      <c r="J452" s="43">
        <f t="shared" si="86"/>
        <v>0</v>
      </c>
      <c r="M452" s="58">
        <f t="shared" si="87"/>
        <v>0</v>
      </c>
      <c r="N452" s="2">
        <f t="shared" si="88"/>
        <v>0</v>
      </c>
      <c r="O452" s="2">
        <f t="shared" si="89"/>
        <v>0</v>
      </c>
      <c r="P452" s="2">
        <f t="shared" si="90"/>
        <v>0</v>
      </c>
      <c r="Q452" s="11">
        <f t="shared" si="91"/>
        <v>0</v>
      </c>
      <c r="R452" s="2">
        <f t="shared" si="92"/>
        <v>0</v>
      </c>
      <c r="S452" s="2">
        <f t="shared" si="93"/>
        <v>0</v>
      </c>
      <c r="T452" s="130" t="str">
        <f>'Data Input'!$B$10 &amp; FIXED('Data Input'!$B$11*S452)</f>
        <v>$0.00</v>
      </c>
    </row>
    <row r="453" spans="1:20" x14ac:dyDescent="0.25">
      <c r="A453" s="5">
        <v>451</v>
      </c>
      <c r="B453" s="7">
        <f t="shared" si="82"/>
        <v>44991</v>
      </c>
      <c r="D453" s="39">
        <f t="shared" si="83"/>
        <v>0</v>
      </c>
      <c r="E453" s="43">
        <f t="shared" si="84"/>
        <v>0</v>
      </c>
      <c r="F453" s="45">
        <f t="shared" si="85"/>
        <v>0</v>
      </c>
      <c r="J453" s="43">
        <f t="shared" si="86"/>
        <v>0</v>
      </c>
      <c r="M453" s="58">
        <f t="shared" si="87"/>
        <v>0</v>
      </c>
      <c r="N453" s="2">
        <f t="shared" si="88"/>
        <v>0</v>
      </c>
      <c r="O453" s="2">
        <f t="shared" si="89"/>
        <v>0</v>
      </c>
      <c r="P453" s="2">
        <f t="shared" si="90"/>
        <v>0</v>
      </c>
      <c r="Q453" s="11">
        <f t="shared" si="91"/>
        <v>0</v>
      </c>
      <c r="R453" s="2">
        <f t="shared" si="92"/>
        <v>0</v>
      </c>
      <c r="S453" s="2">
        <f t="shared" si="93"/>
        <v>0</v>
      </c>
      <c r="T453" s="130" t="str">
        <f>'Data Input'!$B$10 &amp; FIXED('Data Input'!$B$11*S453)</f>
        <v>$0.00</v>
      </c>
    </row>
    <row r="454" spans="1:20" x14ac:dyDescent="0.25">
      <c r="A454" s="5">
        <v>452</v>
      </c>
      <c r="B454" s="7">
        <f t="shared" ref="B454:B517" si="94">B453+1</f>
        <v>44992</v>
      </c>
      <c r="D454" s="39">
        <f t="shared" si="83"/>
        <v>0</v>
      </c>
      <c r="E454" s="43">
        <f t="shared" si="84"/>
        <v>0</v>
      </c>
      <c r="F454" s="45">
        <f t="shared" si="85"/>
        <v>0</v>
      </c>
      <c r="J454" s="43">
        <f t="shared" si="86"/>
        <v>0</v>
      </c>
      <c r="M454" s="58">
        <f t="shared" si="87"/>
        <v>0</v>
      </c>
      <c r="N454" s="2">
        <f t="shared" si="88"/>
        <v>0</v>
      </c>
      <c r="O454" s="2">
        <f t="shared" si="89"/>
        <v>0</v>
      </c>
      <c r="P454" s="2">
        <f t="shared" si="90"/>
        <v>0</v>
      </c>
      <c r="Q454" s="11">
        <f t="shared" si="91"/>
        <v>0</v>
      </c>
      <c r="R454" s="2">
        <f t="shared" si="92"/>
        <v>0</v>
      </c>
      <c r="S454" s="2">
        <f t="shared" si="93"/>
        <v>0</v>
      </c>
      <c r="T454" s="130" t="str">
        <f>'Data Input'!$B$10 &amp; FIXED('Data Input'!$B$11*S454)</f>
        <v>$0.00</v>
      </c>
    </row>
    <row r="455" spans="1:20" x14ac:dyDescent="0.25">
      <c r="A455" s="5">
        <v>453</v>
      </c>
      <c r="B455" s="7">
        <f t="shared" si="94"/>
        <v>44993</v>
      </c>
      <c r="D455" s="39">
        <f t="shared" si="83"/>
        <v>0</v>
      </c>
      <c r="E455" s="43">
        <f t="shared" si="84"/>
        <v>0</v>
      </c>
      <c r="F455" s="45">
        <f t="shared" si="85"/>
        <v>0</v>
      </c>
      <c r="J455" s="43">
        <f t="shared" si="86"/>
        <v>0</v>
      </c>
      <c r="M455" s="58">
        <f t="shared" si="87"/>
        <v>0</v>
      </c>
      <c r="N455" s="2">
        <f t="shared" si="88"/>
        <v>0</v>
      </c>
      <c r="O455" s="2">
        <f t="shared" si="89"/>
        <v>0</v>
      </c>
      <c r="P455" s="2">
        <f t="shared" si="90"/>
        <v>0</v>
      </c>
      <c r="Q455" s="11">
        <f t="shared" si="91"/>
        <v>0</v>
      </c>
      <c r="R455" s="2">
        <f t="shared" si="92"/>
        <v>0</v>
      </c>
      <c r="S455" s="2">
        <f t="shared" si="93"/>
        <v>0</v>
      </c>
      <c r="T455" s="130" t="str">
        <f>'Data Input'!$B$10 &amp; FIXED('Data Input'!$B$11*S455)</f>
        <v>$0.00</v>
      </c>
    </row>
    <row r="456" spans="1:20" x14ac:dyDescent="0.25">
      <c r="A456" s="5">
        <v>454</v>
      </c>
      <c r="B456" s="7">
        <f t="shared" si="94"/>
        <v>44994</v>
      </c>
      <c r="D456" s="39">
        <f t="shared" si="83"/>
        <v>0</v>
      </c>
      <c r="E456" s="43">
        <f t="shared" si="84"/>
        <v>0</v>
      </c>
      <c r="F456" s="45">
        <f t="shared" si="85"/>
        <v>0</v>
      </c>
      <c r="J456" s="43">
        <f t="shared" si="86"/>
        <v>0</v>
      </c>
      <c r="M456" s="58">
        <f t="shared" si="87"/>
        <v>0</v>
      </c>
      <c r="N456" s="2">
        <f t="shared" si="88"/>
        <v>0</v>
      </c>
      <c r="O456" s="2">
        <f t="shared" si="89"/>
        <v>0</v>
      </c>
      <c r="P456" s="2">
        <f t="shared" si="90"/>
        <v>0</v>
      </c>
      <c r="Q456" s="11">
        <f t="shared" si="91"/>
        <v>0</v>
      </c>
      <c r="R456" s="2">
        <f t="shared" si="92"/>
        <v>0</v>
      </c>
      <c r="S456" s="2">
        <f t="shared" si="93"/>
        <v>0</v>
      </c>
      <c r="T456" s="130" t="str">
        <f>'Data Input'!$B$10 &amp; FIXED('Data Input'!$B$11*S456)</f>
        <v>$0.00</v>
      </c>
    </row>
    <row r="457" spans="1:20" x14ac:dyDescent="0.25">
      <c r="A457" s="5">
        <v>455</v>
      </c>
      <c r="B457" s="7">
        <f t="shared" si="94"/>
        <v>44995</v>
      </c>
      <c r="D457" s="39">
        <f t="shared" si="83"/>
        <v>0</v>
      </c>
      <c r="E457" s="43">
        <f t="shared" si="84"/>
        <v>0</v>
      </c>
      <c r="F457" s="45">
        <f t="shared" si="85"/>
        <v>0</v>
      </c>
      <c r="J457" s="43">
        <f t="shared" si="86"/>
        <v>0</v>
      </c>
      <c r="M457" s="58">
        <f t="shared" si="87"/>
        <v>0</v>
      </c>
      <c r="N457" s="2">
        <f t="shared" si="88"/>
        <v>0</v>
      </c>
      <c r="O457" s="2">
        <f t="shared" si="89"/>
        <v>0</v>
      </c>
      <c r="P457" s="2">
        <f t="shared" si="90"/>
        <v>0</v>
      </c>
      <c r="Q457" s="11">
        <f t="shared" si="91"/>
        <v>0</v>
      </c>
      <c r="R457" s="2">
        <f t="shared" si="92"/>
        <v>0</v>
      </c>
      <c r="S457" s="2">
        <f t="shared" si="93"/>
        <v>0</v>
      </c>
      <c r="T457" s="130" t="str">
        <f>'Data Input'!$B$10 &amp; FIXED('Data Input'!$B$11*S457)</f>
        <v>$0.00</v>
      </c>
    </row>
    <row r="458" spans="1:20" x14ac:dyDescent="0.25">
      <c r="A458" s="5">
        <v>456</v>
      </c>
      <c r="B458" s="7">
        <f t="shared" si="94"/>
        <v>44996</v>
      </c>
      <c r="D458" s="39">
        <f t="shared" ref="D458:D521" si="95">IF(ISBLANK(C458),D457+(G457*0.95)+(K457*0.95)+(I457*0.95),C458)</f>
        <v>0</v>
      </c>
      <c r="E458" s="43">
        <f t="shared" ref="E458:E521" si="96">D458*0.01</f>
        <v>0</v>
      </c>
      <c r="F458" s="45">
        <f t="shared" ref="F458:F521" si="97">SUM(E452:E458)</f>
        <v>0</v>
      </c>
      <c r="J458" s="43">
        <f t="shared" ref="J458:J521" si="98">IF(OR(ISBLANK(C458),ISBLANK(C457)),0,(C458-C457)+(G457*0.95)+(I457*0.9))</f>
        <v>0</v>
      </c>
      <c r="M458" s="58">
        <f t="shared" ref="M458:M521" si="99">D458</f>
        <v>0</v>
      </c>
      <c r="N458" s="2">
        <f t="shared" ref="N458:N521" si="100">D458</f>
        <v>0</v>
      </c>
      <c r="O458" s="2">
        <f t="shared" ref="O458:O521" si="101">O457+G458+H458</f>
        <v>0</v>
      </c>
      <c r="P458" s="2">
        <f t="shared" ref="P458:P521" si="102">P457+J458</f>
        <v>0</v>
      </c>
      <c r="Q458" s="11">
        <f t="shared" ref="Q458:Q521" si="103">D458*3.65</f>
        <v>0</v>
      </c>
      <c r="R458" s="2">
        <f t="shared" ref="R458:R521" si="104">Q458-O458</f>
        <v>0</v>
      </c>
      <c r="S458" s="2">
        <f t="shared" ref="S458:S521" si="105">R458*0.81</f>
        <v>0</v>
      </c>
      <c r="T458" s="130" t="str">
        <f>'Data Input'!$B$10 &amp; FIXED('Data Input'!$B$11*S458)</f>
        <v>$0.00</v>
      </c>
    </row>
    <row r="459" spans="1:20" x14ac:dyDescent="0.25">
      <c r="A459" s="5">
        <v>457</v>
      </c>
      <c r="B459" s="7">
        <f t="shared" si="94"/>
        <v>44997</v>
      </c>
      <c r="D459" s="39">
        <f t="shared" si="95"/>
        <v>0</v>
      </c>
      <c r="E459" s="43">
        <f t="shared" si="96"/>
        <v>0</v>
      </c>
      <c r="F459" s="45">
        <f t="shared" si="97"/>
        <v>0</v>
      </c>
      <c r="J459" s="43">
        <f t="shared" si="98"/>
        <v>0</v>
      </c>
      <c r="M459" s="58">
        <f t="shared" si="99"/>
        <v>0</v>
      </c>
      <c r="N459" s="2">
        <f t="shared" si="100"/>
        <v>0</v>
      </c>
      <c r="O459" s="2">
        <f t="shared" si="101"/>
        <v>0</v>
      </c>
      <c r="P459" s="2">
        <f t="shared" si="102"/>
        <v>0</v>
      </c>
      <c r="Q459" s="11">
        <f t="shared" si="103"/>
        <v>0</v>
      </c>
      <c r="R459" s="2">
        <f t="shared" si="104"/>
        <v>0</v>
      </c>
      <c r="S459" s="2">
        <f t="shared" si="105"/>
        <v>0</v>
      </c>
      <c r="T459" s="130" t="str">
        <f>'Data Input'!$B$10 &amp; FIXED('Data Input'!$B$11*S459)</f>
        <v>$0.00</v>
      </c>
    </row>
    <row r="460" spans="1:20" x14ac:dyDescent="0.25">
      <c r="A460" s="5">
        <v>458</v>
      </c>
      <c r="B460" s="7">
        <f t="shared" si="94"/>
        <v>44998</v>
      </c>
      <c r="D460" s="39">
        <f t="shared" si="95"/>
        <v>0</v>
      </c>
      <c r="E460" s="43">
        <f t="shared" si="96"/>
        <v>0</v>
      </c>
      <c r="F460" s="45">
        <f t="shared" si="97"/>
        <v>0</v>
      </c>
      <c r="J460" s="43">
        <f t="shared" si="98"/>
        <v>0</v>
      </c>
      <c r="M460" s="58">
        <f t="shared" si="99"/>
        <v>0</v>
      </c>
      <c r="N460" s="2">
        <f t="shared" si="100"/>
        <v>0</v>
      </c>
      <c r="O460" s="2">
        <f t="shared" si="101"/>
        <v>0</v>
      </c>
      <c r="P460" s="2">
        <f t="shared" si="102"/>
        <v>0</v>
      </c>
      <c r="Q460" s="11">
        <f t="shared" si="103"/>
        <v>0</v>
      </c>
      <c r="R460" s="2">
        <f t="shared" si="104"/>
        <v>0</v>
      </c>
      <c r="S460" s="2">
        <f t="shared" si="105"/>
        <v>0</v>
      </c>
      <c r="T460" s="130" t="str">
        <f>'Data Input'!$B$10 &amp; FIXED('Data Input'!$B$11*S460)</f>
        <v>$0.00</v>
      </c>
    </row>
    <row r="461" spans="1:20" x14ac:dyDescent="0.25">
      <c r="A461" s="5">
        <v>459</v>
      </c>
      <c r="B461" s="7">
        <f t="shared" si="94"/>
        <v>44999</v>
      </c>
      <c r="D461" s="39">
        <f t="shared" si="95"/>
        <v>0</v>
      </c>
      <c r="E461" s="43">
        <f t="shared" si="96"/>
        <v>0</v>
      </c>
      <c r="F461" s="45">
        <f t="shared" si="97"/>
        <v>0</v>
      </c>
      <c r="J461" s="43">
        <f t="shared" si="98"/>
        <v>0</v>
      </c>
      <c r="M461" s="58">
        <f t="shared" si="99"/>
        <v>0</v>
      </c>
      <c r="N461" s="2">
        <f t="shared" si="100"/>
        <v>0</v>
      </c>
      <c r="O461" s="2">
        <f t="shared" si="101"/>
        <v>0</v>
      </c>
      <c r="P461" s="2">
        <f t="shared" si="102"/>
        <v>0</v>
      </c>
      <c r="Q461" s="11">
        <f t="shared" si="103"/>
        <v>0</v>
      </c>
      <c r="R461" s="2">
        <f t="shared" si="104"/>
        <v>0</v>
      </c>
      <c r="S461" s="2">
        <f t="shared" si="105"/>
        <v>0</v>
      </c>
      <c r="T461" s="130" t="str">
        <f>'Data Input'!$B$10 &amp; FIXED('Data Input'!$B$11*S461)</f>
        <v>$0.00</v>
      </c>
    </row>
    <row r="462" spans="1:20" x14ac:dyDescent="0.25">
      <c r="A462" s="5">
        <v>460</v>
      </c>
      <c r="B462" s="7">
        <f t="shared" si="94"/>
        <v>45000</v>
      </c>
      <c r="D462" s="39">
        <f t="shared" si="95"/>
        <v>0</v>
      </c>
      <c r="E462" s="43">
        <f t="shared" si="96"/>
        <v>0</v>
      </c>
      <c r="F462" s="45">
        <f t="shared" si="97"/>
        <v>0</v>
      </c>
      <c r="J462" s="43">
        <f t="shared" si="98"/>
        <v>0</v>
      </c>
      <c r="M462" s="58">
        <f t="shared" si="99"/>
        <v>0</v>
      </c>
      <c r="N462" s="2">
        <f t="shared" si="100"/>
        <v>0</v>
      </c>
      <c r="O462" s="2">
        <f t="shared" si="101"/>
        <v>0</v>
      </c>
      <c r="P462" s="2">
        <f t="shared" si="102"/>
        <v>0</v>
      </c>
      <c r="Q462" s="11">
        <f t="shared" si="103"/>
        <v>0</v>
      </c>
      <c r="R462" s="2">
        <f t="shared" si="104"/>
        <v>0</v>
      </c>
      <c r="S462" s="2">
        <f t="shared" si="105"/>
        <v>0</v>
      </c>
      <c r="T462" s="130" t="str">
        <f>'Data Input'!$B$10 &amp; FIXED('Data Input'!$B$11*S462)</f>
        <v>$0.00</v>
      </c>
    </row>
    <row r="463" spans="1:20" x14ac:dyDescent="0.25">
      <c r="A463" s="5">
        <v>461</v>
      </c>
      <c r="B463" s="7">
        <f t="shared" si="94"/>
        <v>45001</v>
      </c>
      <c r="D463" s="39">
        <f t="shared" si="95"/>
        <v>0</v>
      </c>
      <c r="E463" s="43">
        <f t="shared" si="96"/>
        <v>0</v>
      </c>
      <c r="F463" s="45">
        <f t="shared" si="97"/>
        <v>0</v>
      </c>
      <c r="J463" s="43">
        <f t="shared" si="98"/>
        <v>0</v>
      </c>
      <c r="M463" s="58">
        <f t="shared" si="99"/>
        <v>0</v>
      </c>
      <c r="N463" s="2">
        <f t="shared" si="100"/>
        <v>0</v>
      </c>
      <c r="O463" s="2">
        <f t="shared" si="101"/>
        <v>0</v>
      </c>
      <c r="P463" s="2">
        <f t="shared" si="102"/>
        <v>0</v>
      </c>
      <c r="Q463" s="11">
        <f t="shared" si="103"/>
        <v>0</v>
      </c>
      <c r="R463" s="2">
        <f t="shared" si="104"/>
        <v>0</v>
      </c>
      <c r="S463" s="2">
        <f t="shared" si="105"/>
        <v>0</v>
      </c>
      <c r="T463" s="130" t="str">
        <f>'Data Input'!$B$10 &amp; FIXED('Data Input'!$B$11*S463)</f>
        <v>$0.00</v>
      </c>
    </row>
    <row r="464" spans="1:20" x14ac:dyDescent="0.25">
      <c r="A464" s="5">
        <v>462</v>
      </c>
      <c r="B464" s="7">
        <f t="shared" si="94"/>
        <v>45002</v>
      </c>
      <c r="D464" s="39">
        <f t="shared" si="95"/>
        <v>0</v>
      </c>
      <c r="E464" s="43">
        <f t="shared" si="96"/>
        <v>0</v>
      </c>
      <c r="F464" s="45">
        <f t="shared" si="97"/>
        <v>0</v>
      </c>
      <c r="J464" s="43">
        <f t="shared" si="98"/>
        <v>0</v>
      </c>
      <c r="M464" s="58">
        <f t="shared" si="99"/>
        <v>0</v>
      </c>
      <c r="N464" s="2">
        <f t="shared" si="100"/>
        <v>0</v>
      </c>
      <c r="O464" s="2">
        <f t="shared" si="101"/>
        <v>0</v>
      </c>
      <c r="P464" s="2">
        <f t="shared" si="102"/>
        <v>0</v>
      </c>
      <c r="Q464" s="11">
        <f t="shared" si="103"/>
        <v>0</v>
      </c>
      <c r="R464" s="2">
        <f t="shared" si="104"/>
        <v>0</v>
      </c>
      <c r="S464" s="2">
        <f t="shared" si="105"/>
        <v>0</v>
      </c>
      <c r="T464" s="130" t="str">
        <f>'Data Input'!$B$10 &amp; FIXED('Data Input'!$B$11*S464)</f>
        <v>$0.00</v>
      </c>
    </row>
    <row r="465" spans="1:20" x14ac:dyDescent="0.25">
      <c r="A465" s="5">
        <v>463</v>
      </c>
      <c r="B465" s="7">
        <f t="shared" si="94"/>
        <v>45003</v>
      </c>
      <c r="D465" s="39">
        <f t="shared" si="95"/>
        <v>0</v>
      </c>
      <c r="E465" s="43">
        <f t="shared" si="96"/>
        <v>0</v>
      </c>
      <c r="F465" s="45">
        <f t="shared" si="97"/>
        <v>0</v>
      </c>
      <c r="J465" s="43">
        <f t="shared" si="98"/>
        <v>0</v>
      </c>
      <c r="M465" s="58">
        <f t="shared" si="99"/>
        <v>0</v>
      </c>
      <c r="N465" s="2">
        <f t="shared" si="100"/>
        <v>0</v>
      </c>
      <c r="O465" s="2">
        <f t="shared" si="101"/>
        <v>0</v>
      </c>
      <c r="P465" s="2">
        <f t="shared" si="102"/>
        <v>0</v>
      </c>
      <c r="Q465" s="11">
        <f t="shared" si="103"/>
        <v>0</v>
      </c>
      <c r="R465" s="2">
        <f t="shared" si="104"/>
        <v>0</v>
      </c>
      <c r="S465" s="2">
        <f t="shared" si="105"/>
        <v>0</v>
      </c>
      <c r="T465" s="130" t="str">
        <f>'Data Input'!$B$10 &amp; FIXED('Data Input'!$B$11*S465)</f>
        <v>$0.00</v>
      </c>
    </row>
    <row r="466" spans="1:20" x14ac:dyDescent="0.25">
      <c r="A466" s="5">
        <v>464</v>
      </c>
      <c r="B466" s="7">
        <f t="shared" si="94"/>
        <v>45004</v>
      </c>
      <c r="D466" s="39">
        <f t="shared" si="95"/>
        <v>0</v>
      </c>
      <c r="E466" s="43">
        <f t="shared" si="96"/>
        <v>0</v>
      </c>
      <c r="F466" s="45">
        <f t="shared" si="97"/>
        <v>0</v>
      </c>
      <c r="J466" s="43">
        <f t="shared" si="98"/>
        <v>0</v>
      </c>
      <c r="M466" s="58">
        <f t="shared" si="99"/>
        <v>0</v>
      </c>
      <c r="N466" s="2">
        <f t="shared" si="100"/>
        <v>0</v>
      </c>
      <c r="O466" s="2">
        <f t="shared" si="101"/>
        <v>0</v>
      </c>
      <c r="P466" s="2">
        <f t="shared" si="102"/>
        <v>0</v>
      </c>
      <c r="Q466" s="11">
        <f t="shared" si="103"/>
        <v>0</v>
      </c>
      <c r="R466" s="2">
        <f t="shared" si="104"/>
        <v>0</v>
      </c>
      <c r="S466" s="2">
        <f t="shared" si="105"/>
        <v>0</v>
      </c>
      <c r="T466" s="130" t="str">
        <f>'Data Input'!$B$10 &amp; FIXED('Data Input'!$B$11*S466)</f>
        <v>$0.00</v>
      </c>
    </row>
    <row r="467" spans="1:20" x14ac:dyDescent="0.25">
      <c r="A467" s="5">
        <v>465</v>
      </c>
      <c r="B467" s="7">
        <f t="shared" si="94"/>
        <v>45005</v>
      </c>
      <c r="D467" s="39">
        <f t="shared" si="95"/>
        <v>0</v>
      </c>
      <c r="E467" s="43">
        <f t="shared" si="96"/>
        <v>0</v>
      </c>
      <c r="F467" s="45">
        <f t="shared" si="97"/>
        <v>0</v>
      </c>
      <c r="J467" s="43">
        <f t="shared" si="98"/>
        <v>0</v>
      </c>
      <c r="M467" s="58">
        <f t="shared" si="99"/>
        <v>0</v>
      </c>
      <c r="N467" s="2">
        <f t="shared" si="100"/>
        <v>0</v>
      </c>
      <c r="O467" s="2">
        <f t="shared" si="101"/>
        <v>0</v>
      </c>
      <c r="P467" s="2">
        <f t="shared" si="102"/>
        <v>0</v>
      </c>
      <c r="Q467" s="11">
        <f t="shared" si="103"/>
        <v>0</v>
      </c>
      <c r="R467" s="2">
        <f t="shared" si="104"/>
        <v>0</v>
      </c>
      <c r="S467" s="2">
        <f t="shared" si="105"/>
        <v>0</v>
      </c>
      <c r="T467" s="130" t="str">
        <f>'Data Input'!$B$10 &amp; FIXED('Data Input'!$B$11*S467)</f>
        <v>$0.00</v>
      </c>
    </row>
    <row r="468" spans="1:20" x14ac:dyDescent="0.25">
      <c r="A468" s="5">
        <v>466</v>
      </c>
      <c r="B468" s="7">
        <f t="shared" si="94"/>
        <v>45006</v>
      </c>
      <c r="D468" s="39">
        <f t="shared" si="95"/>
        <v>0</v>
      </c>
      <c r="E468" s="43">
        <f t="shared" si="96"/>
        <v>0</v>
      </c>
      <c r="F468" s="45">
        <f t="shared" si="97"/>
        <v>0</v>
      </c>
      <c r="J468" s="43">
        <f t="shared" si="98"/>
        <v>0</v>
      </c>
      <c r="M468" s="58">
        <f t="shared" si="99"/>
        <v>0</v>
      </c>
      <c r="N468" s="2">
        <f t="shared" si="100"/>
        <v>0</v>
      </c>
      <c r="O468" s="2">
        <f t="shared" si="101"/>
        <v>0</v>
      </c>
      <c r="P468" s="2">
        <f t="shared" si="102"/>
        <v>0</v>
      </c>
      <c r="Q468" s="11">
        <f t="shared" si="103"/>
        <v>0</v>
      </c>
      <c r="R468" s="2">
        <f t="shared" si="104"/>
        <v>0</v>
      </c>
      <c r="S468" s="2">
        <f t="shared" si="105"/>
        <v>0</v>
      </c>
      <c r="T468" s="130" t="str">
        <f>'Data Input'!$B$10 &amp; FIXED('Data Input'!$B$11*S468)</f>
        <v>$0.00</v>
      </c>
    </row>
    <row r="469" spans="1:20" x14ac:dyDescent="0.25">
      <c r="A469" s="5">
        <v>467</v>
      </c>
      <c r="B469" s="7">
        <f t="shared" si="94"/>
        <v>45007</v>
      </c>
      <c r="D469" s="39">
        <f t="shared" si="95"/>
        <v>0</v>
      </c>
      <c r="E469" s="43">
        <f t="shared" si="96"/>
        <v>0</v>
      </c>
      <c r="F469" s="45">
        <f t="shared" si="97"/>
        <v>0</v>
      </c>
      <c r="J469" s="43">
        <f t="shared" si="98"/>
        <v>0</v>
      </c>
      <c r="M469" s="58">
        <f t="shared" si="99"/>
        <v>0</v>
      </c>
      <c r="N469" s="2">
        <f t="shared" si="100"/>
        <v>0</v>
      </c>
      <c r="O469" s="2">
        <f t="shared" si="101"/>
        <v>0</v>
      </c>
      <c r="P469" s="2">
        <f t="shared" si="102"/>
        <v>0</v>
      </c>
      <c r="Q469" s="11">
        <f t="shared" si="103"/>
        <v>0</v>
      </c>
      <c r="R469" s="2">
        <f t="shared" si="104"/>
        <v>0</v>
      </c>
      <c r="S469" s="2">
        <f t="shared" si="105"/>
        <v>0</v>
      </c>
      <c r="T469" s="130" t="str">
        <f>'Data Input'!$B$10 &amp; FIXED('Data Input'!$B$11*S469)</f>
        <v>$0.00</v>
      </c>
    </row>
    <row r="470" spans="1:20" x14ac:dyDescent="0.25">
      <c r="A470" s="5">
        <v>468</v>
      </c>
      <c r="B470" s="7">
        <f t="shared" si="94"/>
        <v>45008</v>
      </c>
      <c r="D470" s="39">
        <f t="shared" si="95"/>
        <v>0</v>
      </c>
      <c r="E470" s="43">
        <f t="shared" si="96"/>
        <v>0</v>
      </c>
      <c r="F470" s="45">
        <f t="shared" si="97"/>
        <v>0</v>
      </c>
      <c r="J470" s="43">
        <f t="shared" si="98"/>
        <v>0</v>
      </c>
      <c r="M470" s="58">
        <f t="shared" si="99"/>
        <v>0</v>
      </c>
      <c r="N470" s="2">
        <f t="shared" si="100"/>
        <v>0</v>
      </c>
      <c r="O470" s="2">
        <f t="shared" si="101"/>
        <v>0</v>
      </c>
      <c r="P470" s="2">
        <f t="shared" si="102"/>
        <v>0</v>
      </c>
      <c r="Q470" s="11">
        <f t="shared" si="103"/>
        <v>0</v>
      </c>
      <c r="R470" s="2">
        <f t="shared" si="104"/>
        <v>0</v>
      </c>
      <c r="S470" s="2">
        <f t="shared" si="105"/>
        <v>0</v>
      </c>
      <c r="T470" s="130" t="str">
        <f>'Data Input'!$B$10 &amp; FIXED('Data Input'!$B$11*S470)</f>
        <v>$0.00</v>
      </c>
    </row>
    <row r="471" spans="1:20" x14ac:dyDescent="0.25">
      <c r="A471" s="5">
        <v>469</v>
      </c>
      <c r="B471" s="7">
        <f t="shared" si="94"/>
        <v>45009</v>
      </c>
      <c r="D471" s="39">
        <f t="shared" si="95"/>
        <v>0</v>
      </c>
      <c r="E471" s="43">
        <f t="shared" si="96"/>
        <v>0</v>
      </c>
      <c r="F471" s="45">
        <f t="shared" si="97"/>
        <v>0</v>
      </c>
      <c r="J471" s="43">
        <f t="shared" si="98"/>
        <v>0</v>
      </c>
      <c r="M471" s="58">
        <f t="shared" si="99"/>
        <v>0</v>
      </c>
      <c r="N471" s="2">
        <f t="shared" si="100"/>
        <v>0</v>
      </c>
      <c r="O471" s="2">
        <f t="shared" si="101"/>
        <v>0</v>
      </c>
      <c r="P471" s="2">
        <f t="shared" si="102"/>
        <v>0</v>
      </c>
      <c r="Q471" s="11">
        <f t="shared" si="103"/>
        <v>0</v>
      </c>
      <c r="R471" s="2">
        <f t="shared" si="104"/>
        <v>0</v>
      </c>
      <c r="S471" s="2">
        <f t="shared" si="105"/>
        <v>0</v>
      </c>
      <c r="T471" s="130" t="str">
        <f>'Data Input'!$B$10 &amp; FIXED('Data Input'!$B$11*S471)</f>
        <v>$0.00</v>
      </c>
    </row>
    <row r="472" spans="1:20" x14ac:dyDescent="0.25">
      <c r="A472" s="5">
        <v>470</v>
      </c>
      <c r="B472" s="7">
        <f t="shared" si="94"/>
        <v>45010</v>
      </c>
      <c r="D472" s="39">
        <f t="shared" si="95"/>
        <v>0</v>
      </c>
      <c r="E472" s="43">
        <f t="shared" si="96"/>
        <v>0</v>
      </c>
      <c r="F472" s="45">
        <f t="shared" si="97"/>
        <v>0</v>
      </c>
      <c r="J472" s="43">
        <f t="shared" si="98"/>
        <v>0</v>
      </c>
      <c r="M472" s="58">
        <f t="shared" si="99"/>
        <v>0</v>
      </c>
      <c r="N472" s="2">
        <f t="shared" si="100"/>
        <v>0</v>
      </c>
      <c r="O472" s="2">
        <f t="shared" si="101"/>
        <v>0</v>
      </c>
      <c r="P472" s="2">
        <f t="shared" si="102"/>
        <v>0</v>
      </c>
      <c r="Q472" s="11">
        <f t="shared" si="103"/>
        <v>0</v>
      </c>
      <c r="R472" s="2">
        <f t="shared" si="104"/>
        <v>0</v>
      </c>
      <c r="S472" s="2">
        <f t="shared" si="105"/>
        <v>0</v>
      </c>
      <c r="T472" s="130" t="str">
        <f>'Data Input'!$B$10 &amp; FIXED('Data Input'!$B$11*S472)</f>
        <v>$0.00</v>
      </c>
    </row>
    <row r="473" spans="1:20" x14ac:dyDescent="0.25">
      <c r="A473" s="5">
        <v>471</v>
      </c>
      <c r="B473" s="7">
        <f t="shared" si="94"/>
        <v>45011</v>
      </c>
      <c r="D473" s="39">
        <f t="shared" si="95"/>
        <v>0</v>
      </c>
      <c r="E473" s="43">
        <f t="shared" si="96"/>
        <v>0</v>
      </c>
      <c r="F473" s="45">
        <f t="shared" si="97"/>
        <v>0</v>
      </c>
      <c r="J473" s="43">
        <f t="shared" si="98"/>
        <v>0</v>
      </c>
      <c r="M473" s="58">
        <f t="shared" si="99"/>
        <v>0</v>
      </c>
      <c r="N473" s="2">
        <f t="shared" si="100"/>
        <v>0</v>
      </c>
      <c r="O473" s="2">
        <f t="shared" si="101"/>
        <v>0</v>
      </c>
      <c r="P473" s="2">
        <f t="shared" si="102"/>
        <v>0</v>
      </c>
      <c r="Q473" s="11">
        <f t="shared" si="103"/>
        <v>0</v>
      </c>
      <c r="R473" s="2">
        <f t="shared" si="104"/>
        <v>0</v>
      </c>
      <c r="S473" s="2">
        <f t="shared" si="105"/>
        <v>0</v>
      </c>
      <c r="T473" s="130" t="str">
        <f>'Data Input'!$B$10 &amp; FIXED('Data Input'!$B$11*S473)</f>
        <v>$0.00</v>
      </c>
    </row>
    <row r="474" spans="1:20" x14ac:dyDescent="0.25">
      <c r="A474" s="5">
        <v>472</v>
      </c>
      <c r="B474" s="7">
        <f t="shared" si="94"/>
        <v>45012</v>
      </c>
      <c r="D474" s="39">
        <f t="shared" si="95"/>
        <v>0</v>
      </c>
      <c r="E474" s="43">
        <f t="shared" si="96"/>
        <v>0</v>
      </c>
      <c r="F474" s="45">
        <f t="shared" si="97"/>
        <v>0</v>
      </c>
      <c r="J474" s="43">
        <f t="shared" si="98"/>
        <v>0</v>
      </c>
      <c r="M474" s="58">
        <f t="shared" si="99"/>
        <v>0</v>
      </c>
      <c r="N474" s="2">
        <f t="shared" si="100"/>
        <v>0</v>
      </c>
      <c r="O474" s="2">
        <f t="shared" si="101"/>
        <v>0</v>
      </c>
      <c r="P474" s="2">
        <f t="shared" si="102"/>
        <v>0</v>
      </c>
      <c r="Q474" s="11">
        <f t="shared" si="103"/>
        <v>0</v>
      </c>
      <c r="R474" s="2">
        <f t="shared" si="104"/>
        <v>0</v>
      </c>
      <c r="S474" s="2">
        <f t="shared" si="105"/>
        <v>0</v>
      </c>
      <c r="T474" s="130" t="str">
        <f>'Data Input'!$B$10 &amp; FIXED('Data Input'!$B$11*S474)</f>
        <v>$0.00</v>
      </c>
    </row>
    <row r="475" spans="1:20" x14ac:dyDescent="0.25">
      <c r="A475" s="5">
        <v>473</v>
      </c>
      <c r="B475" s="7">
        <f t="shared" si="94"/>
        <v>45013</v>
      </c>
      <c r="D475" s="39">
        <f t="shared" si="95"/>
        <v>0</v>
      </c>
      <c r="E475" s="43">
        <f t="shared" si="96"/>
        <v>0</v>
      </c>
      <c r="F475" s="45">
        <f t="shared" si="97"/>
        <v>0</v>
      </c>
      <c r="J475" s="43">
        <f t="shared" si="98"/>
        <v>0</v>
      </c>
      <c r="M475" s="58">
        <f t="shared" si="99"/>
        <v>0</v>
      </c>
      <c r="N475" s="2">
        <f t="shared" si="100"/>
        <v>0</v>
      </c>
      <c r="O475" s="2">
        <f t="shared" si="101"/>
        <v>0</v>
      </c>
      <c r="P475" s="2">
        <f t="shared" si="102"/>
        <v>0</v>
      </c>
      <c r="Q475" s="11">
        <f t="shared" si="103"/>
        <v>0</v>
      </c>
      <c r="R475" s="2">
        <f t="shared" si="104"/>
        <v>0</v>
      </c>
      <c r="S475" s="2">
        <f t="shared" si="105"/>
        <v>0</v>
      </c>
      <c r="T475" s="130" t="str">
        <f>'Data Input'!$B$10 &amp; FIXED('Data Input'!$B$11*S475)</f>
        <v>$0.00</v>
      </c>
    </row>
    <row r="476" spans="1:20" x14ac:dyDescent="0.25">
      <c r="A476" s="5">
        <v>474</v>
      </c>
      <c r="B476" s="7">
        <f t="shared" si="94"/>
        <v>45014</v>
      </c>
      <c r="D476" s="39">
        <f t="shared" si="95"/>
        <v>0</v>
      </c>
      <c r="E476" s="43">
        <f t="shared" si="96"/>
        <v>0</v>
      </c>
      <c r="F476" s="45">
        <f t="shared" si="97"/>
        <v>0</v>
      </c>
      <c r="J476" s="43">
        <f t="shared" si="98"/>
        <v>0</v>
      </c>
      <c r="M476" s="58">
        <f t="shared" si="99"/>
        <v>0</v>
      </c>
      <c r="N476" s="2">
        <f t="shared" si="100"/>
        <v>0</v>
      </c>
      <c r="O476" s="2">
        <f t="shared" si="101"/>
        <v>0</v>
      </c>
      <c r="P476" s="2">
        <f t="shared" si="102"/>
        <v>0</v>
      </c>
      <c r="Q476" s="11">
        <f t="shared" si="103"/>
        <v>0</v>
      </c>
      <c r="R476" s="2">
        <f t="shared" si="104"/>
        <v>0</v>
      </c>
      <c r="S476" s="2">
        <f t="shared" si="105"/>
        <v>0</v>
      </c>
      <c r="T476" s="130" t="str">
        <f>'Data Input'!$B$10 &amp; FIXED('Data Input'!$B$11*S476)</f>
        <v>$0.00</v>
      </c>
    </row>
    <row r="477" spans="1:20" x14ac:dyDescent="0.25">
      <c r="A477" s="5">
        <v>475</v>
      </c>
      <c r="B477" s="7">
        <f t="shared" si="94"/>
        <v>45015</v>
      </c>
      <c r="D477" s="39">
        <f t="shared" si="95"/>
        <v>0</v>
      </c>
      <c r="E477" s="43">
        <f t="shared" si="96"/>
        <v>0</v>
      </c>
      <c r="F477" s="45">
        <f t="shared" si="97"/>
        <v>0</v>
      </c>
      <c r="J477" s="43">
        <f t="shared" si="98"/>
        <v>0</v>
      </c>
      <c r="M477" s="58">
        <f t="shared" si="99"/>
        <v>0</v>
      </c>
      <c r="N477" s="2">
        <f t="shared" si="100"/>
        <v>0</v>
      </c>
      <c r="O477" s="2">
        <f t="shared" si="101"/>
        <v>0</v>
      </c>
      <c r="P477" s="2">
        <f t="shared" si="102"/>
        <v>0</v>
      </c>
      <c r="Q477" s="11">
        <f t="shared" si="103"/>
        <v>0</v>
      </c>
      <c r="R477" s="2">
        <f t="shared" si="104"/>
        <v>0</v>
      </c>
      <c r="S477" s="2">
        <f t="shared" si="105"/>
        <v>0</v>
      </c>
      <c r="T477" s="130" t="str">
        <f>'Data Input'!$B$10 &amp; FIXED('Data Input'!$B$11*S477)</f>
        <v>$0.00</v>
      </c>
    </row>
    <row r="478" spans="1:20" x14ac:dyDescent="0.25">
      <c r="A478" s="5">
        <v>476</v>
      </c>
      <c r="B478" s="7">
        <f t="shared" si="94"/>
        <v>45016</v>
      </c>
      <c r="D478" s="39">
        <f t="shared" si="95"/>
        <v>0</v>
      </c>
      <c r="E478" s="43">
        <f t="shared" si="96"/>
        <v>0</v>
      </c>
      <c r="F478" s="45">
        <f t="shared" si="97"/>
        <v>0</v>
      </c>
      <c r="J478" s="43">
        <f t="shared" si="98"/>
        <v>0</v>
      </c>
      <c r="M478" s="58">
        <f t="shared" si="99"/>
        <v>0</v>
      </c>
      <c r="N478" s="2">
        <f t="shared" si="100"/>
        <v>0</v>
      </c>
      <c r="O478" s="2">
        <f t="shared" si="101"/>
        <v>0</v>
      </c>
      <c r="P478" s="2">
        <f t="shared" si="102"/>
        <v>0</v>
      </c>
      <c r="Q478" s="11">
        <f t="shared" si="103"/>
        <v>0</v>
      </c>
      <c r="R478" s="2">
        <f t="shared" si="104"/>
        <v>0</v>
      </c>
      <c r="S478" s="2">
        <f t="shared" si="105"/>
        <v>0</v>
      </c>
      <c r="T478" s="130" t="str">
        <f>'Data Input'!$B$10 &amp; FIXED('Data Input'!$B$11*S478)</f>
        <v>$0.00</v>
      </c>
    </row>
    <row r="479" spans="1:20" x14ac:dyDescent="0.25">
      <c r="A479" s="5">
        <v>477</v>
      </c>
      <c r="B479" s="7">
        <f t="shared" si="94"/>
        <v>45017</v>
      </c>
      <c r="D479" s="39">
        <f t="shared" si="95"/>
        <v>0</v>
      </c>
      <c r="E479" s="43">
        <f t="shared" si="96"/>
        <v>0</v>
      </c>
      <c r="F479" s="45">
        <f t="shared" si="97"/>
        <v>0</v>
      </c>
      <c r="J479" s="43">
        <f t="shared" si="98"/>
        <v>0</v>
      </c>
      <c r="M479" s="58">
        <f t="shared" si="99"/>
        <v>0</v>
      </c>
      <c r="N479" s="2">
        <f t="shared" si="100"/>
        <v>0</v>
      </c>
      <c r="O479" s="2">
        <f t="shared" si="101"/>
        <v>0</v>
      </c>
      <c r="P479" s="2">
        <f t="shared" si="102"/>
        <v>0</v>
      </c>
      <c r="Q479" s="11">
        <f t="shared" si="103"/>
        <v>0</v>
      </c>
      <c r="R479" s="2">
        <f t="shared" si="104"/>
        <v>0</v>
      </c>
      <c r="S479" s="2">
        <f t="shared" si="105"/>
        <v>0</v>
      </c>
      <c r="T479" s="130" t="str">
        <f>'Data Input'!$B$10 &amp; FIXED('Data Input'!$B$11*S479)</f>
        <v>$0.00</v>
      </c>
    </row>
    <row r="480" spans="1:20" x14ac:dyDescent="0.25">
      <c r="A480" s="5">
        <v>478</v>
      </c>
      <c r="B480" s="7">
        <f t="shared" si="94"/>
        <v>45018</v>
      </c>
      <c r="D480" s="39">
        <f t="shared" si="95"/>
        <v>0</v>
      </c>
      <c r="E480" s="43">
        <f t="shared" si="96"/>
        <v>0</v>
      </c>
      <c r="F480" s="45">
        <f t="shared" si="97"/>
        <v>0</v>
      </c>
      <c r="J480" s="43">
        <f t="shared" si="98"/>
        <v>0</v>
      </c>
      <c r="M480" s="58">
        <f t="shared" si="99"/>
        <v>0</v>
      </c>
      <c r="N480" s="2">
        <f t="shared" si="100"/>
        <v>0</v>
      </c>
      <c r="O480" s="2">
        <f t="shared" si="101"/>
        <v>0</v>
      </c>
      <c r="P480" s="2">
        <f t="shared" si="102"/>
        <v>0</v>
      </c>
      <c r="Q480" s="11">
        <f t="shared" si="103"/>
        <v>0</v>
      </c>
      <c r="R480" s="2">
        <f t="shared" si="104"/>
        <v>0</v>
      </c>
      <c r="S480" s="2">
        <f t="shared" si="105"/>
        <v>0</v>
      </c>
      <c r="T480" s="130" t="str">
        <f>'Data Input'!$B$10 &amp; FIXED('Data Input'!$B$11*S480)</f>
        <v>$0.00</v>
      </c>
    </row>
    <row r="481" spans="1:20" x14ac:dyDescent="0.25">
      <c r="A481" s="5">
        <v>479</v>
      </c>
      <c r="B481" s="7">
        <f t="shared" si="94"/>
        <v>45019</v>
      </c>
      <c r="D481" s="39">
        <f t="shared" si="95"/>
        <v>0</v>
      </c>
      <c r="E481" s="43">
        <f t="shared" si="96"/>
        <v>0</v>
      </c>
      <c r="F481" s="45">
        <f t="shared" si="97"/>
        <v>0</v>
      </c>
      <c r="J481" s="43">
        <f t="shared" si="98"/>
        <v>0</v>
      </c>
      <c r="M481" s="58">
        <f t="shared" si="99"/>
        <v>0</v>
      </c>
      <c r="N481" s="2">
        <f t="shared" si="100"/>
        <v>0</v>
      </c>
      <c r="O481" s="2">
        <f t="shared" si="101"/>
        <v>0</v>
      </c>
      <c r="P481" s="2">
        <f t="shared" si="102"/>
        <v>0</v>
      </c>
      <c r="Q481" s="11">
        <f t="shared" si="103"/>
        <v>0</v>
      </c>
      <c r="R481" s="2">
        <f t="shared" si="104"/>
        <v>0</v>
      </c>
      <c r="S481" s="2">
        <f t="shared" si="105"/>
        <v>0</v>
      </c>
      <c r="T481" s="130" t="str">
        <f>'Data Input'!$B$10 &amp; FIXED('Data Input'!$B$11*S481)</f>
        <v>$0.00</v>
      </c>
    </row>
    <row r="482" spans="1:20" x14ac:dyDescent="0.25">
      <c r="A482" s="5">
        <v>480</v>
      </c>
      <c r="B482" s="7">
        <f t="shared" si="94"/>
        <v>45020</v>
      </c>
      <c r="D482" s="39">
        <f t="shared" si="95"/>
        <v>0</v>
      </c>
      <c r="E482" s="43">
        <f t="shared" si="96"/>
        <v>0</v>
      </c>
      <c r="F482" s="45">
        <f t="shared" si="97"/>
        <v>0</v>
      </c>
      <c r="J482" s="43">
        <f t="shared" si="98"/>
        <v>0</v>
      </c>
      <c r="M482" s="58">
        <f t="shared" si="99"/>
        <v>0</v>
      </c>
      <c r="N482" s="2">
        <f t="shared" si="100"/>
        <v>0</v>
      </c>
      <c r="O482" s="2">
        <f t="shared" si="101"/>
        <v>0</v>
      </c>
      <c r="P482" s="2">
        <f t="shared" si="102"/>
        <v>0</v>
      </c>
      <c r="Q482" s="11">
        <f t="shared" si="103"/>
        <v>0</v>
      </c>
      <c r="R482" s="2">
        <f t="shared" si="104"/>
        <v>0</v>
      </c>
      <c r="S482" s="2">
        <f t="shared" si="105"/>
        <v>0</v>
      </c>
      <c r="T482" s="130" t="str">
        <f>'Data Input'!$B$10 &amp; FIXED('Data Input'!$B$11*S482)</f>
        <v>$0.00</v>
      </c>
    </row>
    <row r="483" spans="1:20" x14ac:dyDescent="0.25">
      <c r="A483" s="5">
        <v>481</v>
      </c>
      <c r="B483" s="7">
        <f t="shared" si="94"/>
        <v>45021</v>
      </c>
      <c r="D483" s="39">
        <f t="shared" si="95"/>
        <v>0</v>
      </c>
      <c r="E483" s="43">
        <f t="shared" si="96"/>
        <v>0</v>
      </c>
      <c r="F483" s="45">
        <f t="shared" si="97"/>
        <v>0</v>
      </c>
      <c r="J483" s="43">
        <f t="shared" si="98"/>
        <v>0</v>
      </c>
      <c r="M483" s="58">
        <f t="shared" si="99"/>
        <v>0</v>
      </c>
      <c r="N483" s="2">
        <f t="shared" si="100"/>
        <v>0</v>
      </c>
      <c r="O483" s="2">
        <f t="shared" si="101"/>
        <v>0</v>
      </c>
      <c r="P483" s="2">
        <f t="shared" si="102"/>
        <v>0</v>
      </c>
      <c r="Q483" s="11">
        <f t="shared" si="103"/>
        <v>0</v>
      </c>
      <c r="R483" s="2">
        <f t="shared" si="104"/>
        <v>0</v>
      </c>
      <c r="S483" s="2">
        <f t="shared" si="105"/>
        <v>0</v>
      </c>
      <c r="T483" s="130" t="str">
        <f>'Data Input'!$B$10 &amp; FIXED('Data Input'!$B$11*S483)</f>
        <v>$0.00</v>
      </c>
    </row>
    <row r="484" spans="1:20" x14ac:dyDescent="0.25">
      <c r="A484" s="5">
        <v>482</v>
      </c>
      <c r="B484" s="7">
        <f t="shared" si="94"/>
        <v>45022</v>
      </c>
      <c r="D484" s="39">
        <f t="shared" si="95"/>
        <v>0</v>
      </c>
      <c r="E484" s="43">
        <f t="shared" si="96"/>
        <v>0</v>
      </c>
      <c r="F484" s="45">
        <f t="shared" si="97"/>
        <v>0</v>
      </c>
      <c r="J484" s="43">
        <f t="shared" si="98"/>
        <v>0</v>
      </c>
      <c r="M484" s="58">
        <f t="shared" si="99"/>
        <v>0</v>
      </c>
      <c r="N484" s="2">
        <f t="shared" si="100"/>
        <v>0</v>
      </c>
      <c r="O484" s="2">
        <f t="shared" si="101"/>
        <v>0</v>
      </c>
      <c r="P484" s="2">
        <f t="shared" si="102"/>
        <v>0</v>
      </c>
      <c r="Q484" s="11">
        <f t="shared" si="103"/>
        <v>0</v>
      </c>
      <c r="R484" s="2">
        <f t="shared" si="104"/>
        <v>0</v>
      </c>
      <c r="S484" s="2">
        <f t="shared" si="105"/>
        <v>0</v>
      </c>
      <c r="T484" s="130" t="str">
        <f>'Data Input'!$B$10 &amp; FIXED('Data Input'!$B$11*S484)</f>
        <v>$0.00</v>
      </c>
    </row>
    <row r="485" spans="1:20" x14ac:dyDescent="0.25">
      <c r="A485" s="5">
        <v>483</v>
      </c>
      <c r="B485" s="7">
        <f t="shared" si="94"/>
        <v>45023</v>
      </c>
      <c r="D485" s="39">
        <f t="shared" si="95"/>
        <v>0</v>
      </c>
      <c r="E485" s="43">
        <f t="shared" si="96"/>
        <v>0</v>
      </c>
      <c r="F485" s="45">
        <f t="shared" si="97"/>
        <v>0</v>
      </c>
      <c r="J485" s="43">
        <f t="shared" si="98"/>
        <v>0</v>
      </c>
      <c r="M485" s="58">
        <f t="shared" si="99"/>
        <v>0</v>
      </c>
      <c r="N485" s="2">
        <f t="shared" si="100"/>
        <v>0</v>
      </c>
      <c r="O485" s="2">
        <f t="shared" si="101"/>
        <v>0</v>
      </c>
      <c r="P485" s="2">
        <f t="shared" si="102"/>
        <v>0</v>
      </c>
      <c r="Q485" s="11">
        <f t="shared" si="103"/>
        <v>0</v>
      </c>
      <c r="R485" s="2">
        <f t="shared" si="104"/>
        <v>0</v>
      </c>
      <c r="S485" s="2">
        <f t="shared" si="105"/>
        <v>0</v>
      </c>
      <c r="T485" s="130" t="str">
        <f>'Data Input'!$B$10 &amp; FIXED('Data Input'!$B$11*S485)</f>
        <v>$0.00</v>
      </c>
    </row>
    <row r="486" spans="1:20" x14ac:dyDescent="0.25">
      <c r="A486" s="5">
        <v>484</v>
      </c>
      <c r="B486" s="7">
        <f t="shared" si="94"/>
        <v>45024</v>
      </c>
      <c r="D486" s="39">
        <f t="shared" si="95"/>
        <v>0</v>
      </c>
      <c r="E486" s="43">
        <f t="shared" si="96"/>
        <v>0</v>
      </c>
      <c r="F486" s="45">
        <f t="shared" si="97"/>
        <v>0</v>
      </c>
      <c r="J486" s="43">
        <f t="shared" si="98"/>
        <v>0</v>
      </c>
      <c r="M486" s="58">
        <f t="shared" si="99"/>
        <v>0</v>
      </c>
      <c r="N486" s="2">
        <f t="shared" si="100"/>
        <v>0</v>
      </c>
      <c r="O486" s="2">
        <f t="shared" si="101"/>
        <v>0</v>
      </c>
      <c r="P486" s="2">
        <f t="shared" si="102"/>
        <v>0</v>
      </c>
      <c r="Q486" s="11">
        <f t="shared" si="103"/>
        <v>0</v>
      </c>
      <c r="R486" s="2">
        <f t="shared" si="104"/>
        <v>0</v>
      </c>
      <c r="S486" s="2">
        <f t="shared" si="105"/>
        <v>0</v>
      </c>
      <c r="T486" s="130" t="str">
        <f>'Data Input'!$B$10 &amp; FIXED('Data Input'!$B$11*S486)</f>
        <v>$0.00</v>
      </c>
    </row>
    <row r="487" spans="1:20" x14ac:dyDescent="0.25">
      <c r="A487" s="5">
        <v>485</v>
      </c>
      <c r="B487" s="7">
        <f t="shared" si="94"/>
        <v>45025</v>
      </c>
      <c r="D487" s="39">
        <f t="shared" si="95"/>
        <v>0</v>
      </c>
      <c r="E487" s="43">
        <f t="shared" si="96"/>
        <v>0</v>
      </c>
      <c r="F487" s="45">
        <f t="shared" si="97"/>
        <v>0</v>
      </c>
      <c r="J487" s="43">
        <f t="shared" si="98"/>
        <v>0</v>
      </c>
      <c r="M487" s="58">
        <f t="shared" si="99"/>
        <v>0</v>
      </c>
      <c r="N487" s="2">
        <f t="shared" si="100"/>
        <v>0</v>
      </c>
      <c r="O487" s="2">
        <f t="shared" si="101"/>
        <v>0</v>
      </c>
      <c r="P487" s="2">
        <f t="shared" si="102"/>
        <v>0</v>
      </c>
      <c r="Q487" s="11">
        <f t="shared" si="103"/>
        <v>0</v>
      </c>
      <c r="R487" s="2">
        <f t="shared" si="104"/>
        <v>0</v>
      </c>
      <c r="S487" s="2">
        <f t="shared" si="105"/>
        <v>0</v>
      </c>
      <c r="T487" s="130" t="str">
        <f>'Data Input'!$B$10 &amp; FIXED('Data Input'!$B$11*S487)</f>
        <v>$0.00</v>
      </c>
    </row>
    <row r="488" spans="1:20" x14ac:dyDescent="0.25">
      <c r="A488" s="5">
        <v>486</v>
      </c>
      <c r="B488" s="7">
        <f t="shared" si="94"/>
        <v>45026</v>
      </c>
      <c r="D488" s="39">
        <f t="shared" si="95"/>
        <v>0</v>
      </c>
      <c r="E488" s="43">
        <f t="shared" si="96"/>
        <v>0</v>
      </c>
      <c r="F488" s="45">
        <f t="shared" si="97"/>
        <v>0</v>
      </c>
      <c r="J488" s="43">
        <f t="shared" si="98"/>
        <v>0</v>
      </c>
      <c r="M488" s="58">
        <f t="shared" si="99"/>
        <v>0</v>
      </c>
      <c r="N488" s="2">
        <f t="shared" si="100"/>
        <v>0</v>
      </c>
      <c r="O488" s="2">
        <f t="shared" si="101"/>
        <v>0</v>
      </c>
      <c r="P488" s="2">
        <f t="shared" si="102"/>
        <v>0</v>
      </c>
      <c r="Q488" s="11">
        <f t="shared" si="103"/>
        <v>0</v>
      </c>
      <c r="R488" s="2">
        <f t="shared" si="104"/>
        <v>0</v>
      </c>
      <c r="S488" s="2">
        <f t="shared" si="105"/>
        <v>0</v>
      </c>
      <c r="T488" s="130" t="str">
        <f>'Data Input'!$B$10 &amp; FIXED('Data Input'!$B$11*S488)</f>
        <v>$0.00</v>
      </c>
    </row>
    <row r="489" spans="1:20" x14ac:dyDescent="0.25">
      <c r="A489" s="5">
        <v>487</v>
      </c>
      <c r="B489" s="7">
        <f t="shared" si="94"/>
        <v>45027</v>
      </c>
      <c r="D489" s="39">
        <f t="shared" si="95"/>
        <v>0</v>
      </c>
      <c r="E489" s="43">
        <f t="shared" si="96"/>
        <v>0</v>
      </c>
      <c r="F489" s="45">
        <f t="shared" si="97"/>
        <v>0</v>
      </c>
      <c r="J489" s="43">
        <f t="shared" si="98"/>
        <v>0</v>
      </c>
      <c r="M489" s="58">
        <f t="shared" si="99"/>
        <v>0</v>
      </c>
      <c r="N489" s="2">
        <f t="shared" si="100"/>
        <v>0</v>
      </c>
      <c r="O489" s="2">
        <f t="shared" si="101"/>
        <v>0</v>
      </c>
      <c r="P489" s="2">
        <f t="shared" si="102"/>
        <v>0</v>
      </c>
      <c r="Q489" s="11">
        <f t="shared" si="103"/>
        <v>0</v>
      </c>
      <c r="R489" s="2">
        <f t="shared" si="104"/>
        <v>0</v>
      </c>
      <c r="S489" s="2">
        <f t="shared" si="105"/>
        <v>0</v>
      </c>
      <c r="T489" s="130" t="str">
        <f>'Data Input'!$B$10 &amp; FIXED('Data Input'!$B$11*S489)</f>
        <v>$0.00</v>
      </c>
    </row>
    <row r="490" spans="1:20" x14ac:dyDescent="0.25">
      <c r="A490" s="5">
        <v>488</v>
      </c>
      <c r="B490" s="7">
        <f t="shared" si="94"/>
        <v>45028</v>
      </c>
      <c r="D490" s="39">
        <f t="shared" si="95"/>
        <v>0</v>
      </c>
      <c r="E490" s="43">
        <f t="shared" si="96"/>
        <v>0</v>
      </c>
      <c r="F490" s="45">
        <f t="shared" si="97"/>
        <v>0</v>
      </c>
      <c r="J490" s="43">
        <f t="shared" si="98"/>
        <v>0</v>
      </c>
      <c r="M490" s="58">
        <f t="shared" si="99"/>
        <v>0</v>
      </c>
      <c r="N490" s="2">
        <f t="shared" si="100"/>
        <v>0</v>
      </c>
      <c r="O490" s="2">
        <f t="shared" si="101"/>
        <v>0</v>
      </c>
      <c r="P490" s="2">
        <f t="shared" si="102"/>
        <v>0</v>
      </c>
      <c r="Q490" s="11">
        <f t="shared" si="103"/>
        <v>0</v>
      </c>
      <c r="R490" s="2">
        <f t="shared" si="104"/>
        <v>0</v>
      </c>
      <c r="S490" s="2">
        <f t="shared" si="105"/>
        <v>0</v>
      </c>
      <c r="T490" s="130" t="str">
        <f>'Data Input'!$B$10 &amp; FIXED('Data Input'!$B$11*S490)</f>
        <v>$0.00</v>
      </c>
    </row>
    <row r="491" spans="1:20" x14ac:dyDescent="0.25">
      <c r="A491" s="5">
        <v>489</v>
      </c>
      <c r="B491" s="7">
        <f t="shared" si="94"/>
        <v>45029</v>
      </c>
      <c r="D491" s="39">
        <f t="shared" si="95"/>
        <v>0</v>
      </c>
      <c r="E491" s="43">
        <f t="shared" si="96"/>
        <v>0</v>
      </c>
      <c r="F491" s="45">
        <f t="shared" si="97"/>
        <v>0</v>
      </c>
      <c r="J491" s="43">
        <f t="shared" si="98"/>
        <v>0</v>
      </c>
      <c r="M491" s="58">
        <f t="shared" si="99"/>
        <v>0</v>
      </c>
      <c r="N491" s="2">
        <f t="shared" si="100"/>
        <v>0</v>
      </c>
      <c r="O491" s="2">
        <f t="shared" si="101"/>
        <v>0</v>
      </c>
      <c r="P491" s="2">
        <f t="shared" si="102"/>
        <v>0</v>
      </c>
      <c r="Q491" s="11">
        <f t="shared" si="103"/>
        <v>0</v>
      </c>
      <c r="R491" s="2">
        <f t="shared" si="104"/>
        <v>0</v>
      </c>
      <c r="S491" s="2">
        <f t="shared" si="105"/>
        <v>0</v>
      </c>
      <c r="T491" s="130" t="str">
        <f>'Data Input'!$B$10 &amp; FIXED('Data Input'!$B$11*S491)</f>
        <v>$0.00</v>
      </c>
    </row>
    <row r="492" spans="1:20" x14ac:dyDescent="0.25">
      <c r="A492" s="5">
        <v>490</v>
      </c>
      <c r="B492" s="7">
        <f t="shared" si="94"/>
        <v>45030</v>
      </c>
      <c r="D492" s="39">
        <f t="shared" si="95"/>
        <v>0</v>
      </c>
      <c r="E492" s="43">
        <f t="shared" si="96"/>
        <v>0</v>
      </c>
      <c r="F492" s="45">
        <f t="shared" si="97"/>
        <v>0</v>
      </c>
      <c r="J492" s="43">
        <f t="shared" si="98"/>
        <v>0</v>
      </c>
      <c r="M492" s="58">
        <f t="shared" si="99"/>
        <v>0</v>
      </c>
      <c r="N492" s="2">
        <f t="shared" si="100"/>
        <v>0</v>
      </c>
      <c r="O492" s="2">
        <f t="shared" si="101"/>
        <v>0</v>
      </c>
      <c r="P492" s="2">
        <f t="shared" si="102"/>
        <v>0</v>
      </c>
      <c r="Q492" s="11">
        <f t="shared" si="103"/>
        <v>0</v>
      </c>
      <c r="R492" s="2">
        <f t="shared" si="104"/>
        <v>0</v>
      </c>
      <c r="S492" s="2">
        <f t="shared" si="105"/>
        <v>0</v>
      </c>
      <c r="T492" s="130" t="str">
        <f>'Data Input'!$B$10 &amp; FIXED('Data Input'!$B$11*S492)</f>
        <v>$0.00</v>
      </c>
    </row>
    <row r="493" spans="1:20" x14ac:dyDescent="0.25">
      <c r="A493" s="5">
        <v>491</v>
      </c>
      <c r="B493" s="7">
        <f t="shared" si="94"/>
        <v>45031</v>
      </c>
      <c r="D493" s="39">
        <f t="shared" si="95"/>
        <v>0</v>
      </c>
      <c r="E493" s="43">
        <f t="shared" si="96"/>
        <v>0</v>
      </c>
      <c r="F493" s="45">
        <f t="shared" si="97"/>
        <v>0</v>
      </c>
      <c r="J493" s="43">
        <f t="shared" si="98"/>
        <v>0</v>
      </c>
      <c r="M493" s="58">
        <f t="shared" si="99"/>
        <v>0</v>
      </c>
      <c r="N493" s="2">
        <f t="shared" si="100"/>
        <v>0</v>
      </c>
      <c r="O493" s="2">
        <f t="shared" si="101"/>
        <v>0</v>
      </c>
      <c r="P493" s="2">
        <f t="shared" si="102"/>
        <v>0</v>
      </c>
      <c r="Q493" s="11">
        <f t="shared" si="103"/>
        <v>0</v>
      </c>
      <c r="R493" s="2">
        <f t="shared" si="104"/>
        <v>0</v>
      </c>
      <c r="S493" s="2">
        <f t="shared" si="105"/>
        <v>0</v>
      </c>
      <c r="T493" s="130" t="str">
        <f>'Data Input'!$B$10 &amp; FIXED('Data Input'!$B$11*S493)</f>
        <v>$0.00</v>
      </c>
    </row>
    <row r="494" spans="1:20" x14ac:dyDescent="0.25">
      <c r="A494" s="5">
        <v>492</v>
      </c>
      <c r="B494" s="7">
        <f t="shared" si="94"/>
        <v>45032</v>
      </c>
      <c r="D494" s="39">
        <f t="shared" si="95"/>
        <v>0</v>
      </c>
      <c r="E494" s="43">
        <f t="shared" si="96"/>
        <v>0</v>
      </c>
      <c r="F494" s="45">
        <f t="shared" si="97"/>
        <v>0</v>
      </c>
      <c r="J494" s="43">
        <f t="shared" si="98"/>
        <v>0</v>
      </c>
      <c r="M494" s="58">
        <f t="shared" si="99"/>
        <v>0</v>
      </c>
      <c r="N494" s="2">
        <f t="shared" si="100"/>
        <v>0</v>
      </c>
      <c r="O494" s="2">
        <f t="shared" si="101"/>
        <v>0</v>
      </c>
      <c r="P494" s="2">
        <f t="shared" si="102"/>
        <v>0</v>
      </c>
      <c r="Q494" s="11">
        <f t="shared" si="103"/>
        <v>0</v>
      </c>
      <c r="R494" s="2">
        <f t="shared" si="104"/>
        <v>0</v>
      </c>
      <c r="S494" s="2">
        <f t="shared" si="105"/>
        <v>0</v>
      </c>
      <c r="T494" s="130" t="str">
        <f>'Data Input'!$B$10 &amp; FIXED('Data Input'!$B$11*S494)</f>
        <v>$0.00</v>
      </c>
    </row>
    <row r="495" spans="1:20" x14ac:dyDescent="0.25">
      <c r="A495" s="5">
        <v>493</v>
      </c>
      <c r="B495" s="7">
        <f t="shared" si="94"/>
        <v>45033</v>
      </c>
      <c r="D495" s="39">
        <f t="shared" si="95"/>
        <v>0</v>
      </c>
      <c r="E495" s="43">
        <f t="shared" si="96"/>
        <v>0</v>
      </c>
      <c r="F495" s="45">
        <f t="shared" si="97"/>
        <v>0</v>
      </c>
      <c r="J495" s="43">
        <f t="shared" si="98"/>
        <v>0</v>
      </c>
      <c r="M495" s="58">
        <f t="shared" si="99"/>
        <v>0</v>
      </c>
      <c r="N495" s="2">
        <f t="shared" si="100"/>
        <v>0</v>
      </c>
      <c r="O495" s="2">
        <f t="shared" si="101"/>
        <v>0</v>
      </c>
      <c r="P495" s="2">
        <f t="shared" si="102"/>
        <v>0</v>
      </c>
      <c r="Q495" s="11">
        <f t="shared" si="103"/>
        <v>0</v>
      </c>
      <c r="R495" s="2">
        <f t="shared" si="104"/>
        <v>0</v>
      </c>
      <c r="S495" s="2">
        <f t="shared" si="105"/>
        <v>0</v>
      </c>
      <c r="T495" s="130" t="str">
        <f>'Data Input'!$B$10 &amp; FIXED('Data Input'!$B$11*S495)</f>
        <v>$0.00</v>
      </c>
    </row>
    <row r="496" spans="1:20" x14ac:dyDescent="0.25">
      <c r="A496" s="5">
        <v>494</v>
      </c>
      <c r="B496" s="7">
        <f t="shared" si="94"/>
        <v>45034</v>
      </c>
      <c r="D496" s="39">
        <f t="shared" si="95"/>
        <v>0</v>
      </c>
      <c r="E496" s="43">
        <f t="shared" si="96"/>
        <v>0</v>
      </c>
      <c r="F496" s="45">
        <f t="shared" si="97"/>
        <v>0</v>
      </c>
      <c r="J496" s="43">
        <f t="shared" si="98"/>
        <v>0</v>
      </c>
      <c r="M496" s="58">
        <f t="shared" si="99"/>
        <v>0</v>
      </c>
      <c r="N496" s="2">
        <f t="shared" si="100"/>
        <v>0</v>
      </c>
      <c r="O496" s="2">
        <f t="shared" si="101"/>
        <v>0</v>
      </c>
      <c r="P496" s="2">
        <f t="shared" si="102"/>
        <v>0</v>
      </c>
      <c r="Q496" s="11">
        <f t="shared" si="103"/>
        <v>0</v>
      </c>
      <c r="R496" s="2">
        <f t="shared" si="104"/>
        <v>0</v>
      </c>
      <c r="S496" s="2">
        <f t="shared" si="105"/>
        <v>0</v>
      </c>
      <c r="T496" s="130" t="str">
        <f>'Data Input'!$B$10 &amp; FIXED('Data Input'!$B$11*S496)</f>
        <v>$0.00</v>
      </c>
    </row>
    <row r="497" spans="1:20" x14ac:dyDescent="0.25">
      <c r="A497" s="5">
        <v>495</v>
      </c>
      <c r="B497" s="7">
        <f t="shared" si="94"/>
        <v>45035</v>
      </c>
      <c r="D497" s="39">
        <f t="shared" si="95"/>
        <v>0</v>
      </c>
      <c r="E497" s="43">
        <f t="shared" si="96"/>
        <v>0</v>
      </c>
      <c r="F497" s="45">
        <f t="shared" si="97"/>
        <v>0</v>
      </c>
      <c r="J497" s="43">
        <f t="shared" si="98"/>
        <v>0</v>
      </c>
      <c r="M497" s="58">
        <f t="shared" si="99"/>
        <v>0</v>
      </c>
      <c r="N497" s="2">
        <f t="shared" si="100"/>
        <v>0</v>
      </c>
      <c r="O497" s="2">
        <f t="shared" si="101"/>
        <v>0</v>
      </c>
      <c r="P497" s="2">
        <f t="shared" si="102"/>
        <v>0</v>
      </c>
      <c r="Q497" s="11">
        <f t="shared" si="103"/>
        <v>0</v>
      </c>
      <c r="R497" s="2">
        <f t="shared" si="104"/>
        <v>0</v>
      </c>
      <c r="S497" s="2">
        <f t="shared" si="105"/>
        <v>0</v>
      </c>
      <c r="T497" s="130" t="str">
        <f>'Data Input'!$B$10 &amp; FIXED('Data Input'!$B$11*S497)</f>
        <v>$0.00</v>
      </c>
    </row>
    <row r="498" spans="1:20" x14ac:dyDescent="0.25">
      <c r="A498" s="5">
        <v>496</v>
      </c>
      <c r="B498" s="7">
        <f t="shared" si="94"/>
        <v>45036</v>
      </c>
      <c r="D498" s="39">
        <f t="shared" si="95"/>
        <v>0</v>
      </c>
      <c r="E498" s="43">
        <f t="shared" si="96"/>
        <v>0</v>
      </c>
      <c r="F498" s="45">
        <f t="shared" si="97"/>
        <v>0</v>
      </c>
      <c r="J498" s="43">
        <f t="shared" si="98"/>
        <v>0</v>
      </c>
      <c r="M498" s="58">
        <f t="shared" si="99"/>
        <v>0</v>
      </c>
      <c r="N498" s="2">
        <f t="shared" si="100"/>
        <v>0</v>
      </c>
      <c r="O498" s="2">
        <f t="shared" si="101"/>
        <v>0</v>
      </c>
      <c r="P498" s="2">
        <f t="shared" si="102"/>
        <v>0</v>
      </c>
      <c r="Q498" s="11">
        <f t="shared" si="103"/>
        <v>0</v>
      </c>
      <c r="R498" s="2">
        <f t="shared" si="104"/>
        <v>0</v>
      </c>
      <c r="S498" s="2">
        <f t="shared" si="105"/>
        <v>0</v>
      </c>
      <c r="T498" s="130" t="str">
        <f>'Data Input'!$B$10 &amp; FIXED('Data Input'!$B$11*S498)</f>
        <v>$0.00</v>
      </c>
    </row>
    <row r="499" spans="1:20" x14ac:dyDescent="0.25">
      <c r="A499" s="5">
        <v>497</v>
      </c>
      <c r="B499" s="7">
        <f t="shared" si="94"/>
        <v>45037</v>
      </c>
      <c r="D499" s="39">
        <f t="shared" si="95"/>
        <v>0</v>
      </c>
      <c r="E499" s="43">
        <f t="shared" si="96"/>
        <v>0</v>
      </c>
      <c r="F499" s="45">
        <f t="shared" si="97"/>
        <v>0</v>
      </c>
      <c r="J499" s="43">
        <f t="shared" si="98"/>
        <v>0</v>
      </c>
      <c r="M499" s="58">
        <f t="shared" si="99"/>
        <v>0</v>
      </c>
      <c r="N499" s="2">
        <f t="shared" si="100"/>
        <v>0</v>
      </c>
      <c r="O499" s="2">
        <f t="shared" si="101"/>
        <v>0</v>
      </c>
      <c r="P499" s="2">
        <f t="shared" si="102"/>
        <v>0</v>
      </c>
      <c r="Q499" s="11">
        <f t="shared" si="103"/>
        <v>0</v>
      </c>
      <c r="R499" s="2">
        <f t="shared" si="104"/>
        <v>0</v>
      </c>
      <c r="S499" s="2">
        <f t="shared" si="105"/>
        <v>0</v>
      </c>
      <c r="T499" s="130" t="str">
        <f>'Data Input'!$B$10 &amp; FIXED('Data Input'!$B$11*S499)</f>
        <v>$0.00</v>
      </c>
    </row>
    <row r="500" spans="1:20" x14ac:dyDescent="0.25">
      <c r="A500" s="5">
        <v>498</v>
      </c>
      <c r="B500" s="7">
        <f t="shared" si="94"/>
        <v>45038</v>
      </c>
      <c r="D500" s="39">
        <f t="shared" si="95"/>
        <v>0</v>
      </c>
      <c r="E500" s="43">
        <f t="shared" si="96"/>
        <v>0</v>
      </c>
      <c r="F500" s="45">
        <f t="shared" si="97"/>
        <v>0</v>
      </c>
      <c r="J500" s="43">
        <f t="shared" si="98"/>
        <v>0</v>
      </c>
      <c r="M500" s="58">
        <f t="shared" si="99"/>
        <v>0</v>
      </c>
      <c r="N500" s="2">
        <f t="shared" si="100"/>
        <v>0</v>
      </c>
      <c r="O500" s="2">
        <f t="shared" si="101"/>
        <v>0</v>
      </c>
      <c r="P500" s="2">
        <f t="shared" si="102"/>
        <v>0</v>
      </c>
      <c r="Q500" s="11">
        <f t="shared" si="103"/>
        <v>0</v>
      </c>
      <c r="R500" s="2">
        <f t="shared" si="104"/>
        <v>0</v>
      </c>
      <c r="S500" s="2">
        <f t="shared" si="105"/>
        <v>0</v>
      </c>
      <c r="T500" s="130" t="str">
        <f>'Data Input'!$B$10 &amp; FIXED('Data Input'!$B$11*S500)</f>
        <v>$0.00</v>
      </c>
    </row>
    <row r="501" spans="1:20" x14ac:dyDescent="0.25">
      <c r="A501" s="5">
        <v>499</v>
      </c>
      <c r="B501" s="7">
        <f t="shared" si="94"/>
        <v>45039</v>
      </c>
      <c r="D501" s="39">
        <f t="shared" si="95"/>
        <v>0</v>
      </c>
      <c r="E501" s="43">
        <f t="shared" si="96"/>
        <v>0</v>
      </c>
      <c r="F501" s="45">
        <f t="shared" si="97"/>
        <v>0</v>
      </c>
      <c r="J501" s="43">
        <f t="shared" si="98"/>
        <v>0</v>
      </c>
      <c r="M501" s="58">
        <f t="shared" si="99"/>
        <v>0</v>
      </c>
      <c r="N501" s="2">
        <f t="shared" si="100"/>
        <v>0</v>
      </c>
      <c r="O501" s="2">
        <f t="shared" si="101"/>
        <v>0</v>
      </c>
      <c r="P501" s="2">
        <f t="shared" si="102"/>
        <v>0</v>
      </c>
      <c r="Q501" s="11">
        <f t="shared" si="103"/>
        <v>0</v>
      </c>
      <c r="R501" s="2">
        <f t="shared" si="104"/>
        <v>0</v>
      </c>
      <c r="S501" s="2">
        <f t="shared" si="105"/>
        <v>0</v>
      </c>
      <c r="T501" s="130" t="str">
        <f>'Data Input'!$B$10 &amp; FIXED('Data Input'!$B$11*S501)</f>
        <v>$0.00</v>
      </c>
    </row>
    <row r="502" spans="1:20" x14ac:dyDescent="0.25">
      <c r="A502" s="5">
        <v>500</v>
      </c>
      <c r="B502" s="7">
        <f t="shared" si="94"/>
        <v>45040</v>
      </c>
      <c r="D502" s="39">
        <f t="shared" si="95"/>
        <v>0</v>
      </c>
      <c r="E502" s="43">
        <f t="shared" si="96"/>
        <v>0</v>
      </c>
      <c r="F502" s="45">
        <f t="shared" si="97"/>
        <v>0</v>
      </c>
      <c r="J502" s="43">
        <f t="shared" si="98"/>
        <v>0</v>
      </c>
      <c r="M502" s="58">
        <f t="shared" si="99"/>
        <v>0</v>
      </c>
      <c r="N502" s="2">
        <f t="shared" si="100"/>
        <v>0</v>
      </c>
      <c r="O502" s="2">
        <f t="shared" si="101"/>
        <v>0</v>
      </c>
      <c r="P502" s="2">
        <f t="shared" si="102"/>
        <v>0</v>
      </c>
      <c r="Q502" s="11">
        <f t="shared" si="103"/>
        <v>0</v>
      </c>
      <c r="R502" s="2">
        <f t="shared" si="104"/>
        <v>0</v>
      </c>
      <c r="S502" s="2">
        <f t="shared" si="105"/>
        <v>0</v>
      </c>
      <c r="T502" s="130" t="str">
        <f>'Data Input'!$B$10 &amp; FIXED('Data Input'!$B$11*S502)</f>
        <v>$0.00</v>
      </c>
    </row>
    <row r="503" spans="1:20" x14ac:dyDescent="0.25">
      <c r="A503" s="5">
        <v>501</v>
      </c>
      <c r="B503" s="7">
        <f t="shared" si="94"/>
        <v>45041</v>
      </c>
      <c r="D503" s="39">
        <f t="shared" si="95"/>
        <v>0</v>
      </c>
      <c r="E503" s="43">
        <f t="shared" si="96"/>
        <v>0</v>
      </c>
      <c r="F503" s="45">
        <f t="shared" si="97"/>
        <v>0</v>
      </c>
      <c r="J503" s="43">
        <f t="shared" si="98"/>
        <v>0</v>
      </c>
      <c r="M503" s="58">
        <f t="shared" si="99"/>
        <v>0</v>
      </c>
      <c r="N503" s="2">
        <f t="shared" si="100"/>
        <v>0</v>
      </c>
      <c r="O503" s="2">
        <f t="shared" si="101"/>
        <v>0</v>
      </c>
      <c r="P503" s="2">
        <f t="shared" si="102"/>
        <v>0</v>
      </c>
      <c r="Q503" s="11">
        <f t="shared" si="103"/>
        <v>0</v>
      </c>
      <c r="R503" s="2">
        <f t="shared" si="104"/>
        <v>0</v>
      </c>
      <c r="S503" s="2">
        <f t="shared" si="105"/>
        <v>0</v>
      </c>
      <c r="T503" s="130" t="str">
        <f>'Data Input'!$B$10 &amp; FIXED('Data Input'!$B$11*S503)</f>
        <v>$0.00</v>
      </c>
    </row>
    <row r="504" spans="1:20" x14ac:dyDescent="0.25">
      <c r="A504" s="5">
        <v>502</v>
      </c>
      <c r="B504" s="7">
        <f t="shared" si="94"/>
        <v>45042</v>
      </c>
      <c r="D504" s="39">
        <f t="shared" si="95"/>
        <v>0</v>
      </c>
      <c r="E504" s="43">
        <f t="shared" si="96"/>
        <v>0</v>
      </c>
      <c r="F504" s="45">
        <f t="shared" si="97"/>
        <v>0</v>
      </c>
      <c r="J504" s="43">
        <f t="shared" si="98"/>
        <v>0</v>
      </c>
      <c r="M504" s="58">
        <f t="shared" si="99"/>
        <v>0</v>
      </c>
      <c r="N504" s="2">
        <f t="shared" si="100"/>
        <v>0</v>
      </c>
      <c r="O504" s="2">
        <f t="shared" si="101"/>
        <v>0</v>
      </c>
      <c r="P504" s="2">
        <f t="shared" si="102"/>
        <v>0</v>
      </c>
      <c r="Q504" s="11">
        <f t="shared" si="103"/>
        <v>0</v>
      </c>
      <c r="R504" s="2">
        <f t="shared" si="104"/>
        <v>0</v>
      </c>
      <c r="S504" s="2">
        <f t="shared" si="105"/>
        <v>0</v>
      </c>
      <c r="T504" s="130" t="str">
        <f>'Data Input'!$B$10 &amp; FIXED('Data Input'!$B$11*S504)</f>
        <v>$0.00</v>
      </c>
    </row>
    <row r="505" spans="1:20" x14ac:dyDescent="0.25">
      <c r="A505" s="5">
        <v>503</v>
      </c>
      <c r="B505" s="7">
        <f t="shared" si="94"/>
        <v>45043</v>
      </c>
      <c r="D505" s="39">
        <f t="shared" si="95"/>
        <v>0</v>
      </c>
      <c r="E505" s="43">
        <f t="shared" si="96"/>
        <v>0</v>
      </c>
      <c r="F505" s="45">
        <f t="shared" si="97"/>
        <v>0</v>
      </c>
      <c r="J505" s="43">
        <f t="shared" si="98"/>
        <v>0</v>
      </c>
      <c r="M505" s="58">
        <f t="shared" si="99"/>
        <v>0</v>
      </c>
      <c r="N505" s="2">
        <f t="shared" si="100"/>
        <v>0</v>
      </c>
      <c r="O505" s="2">
        <f t="shared" si="101"/>
        <v>0</v>
      </c>
      <c r="P505" s="2">
        <f t="shared" si="102"/>
        <v>0</v>
      </c>
      <c r="Q505" s="11">
        <f t="shared" si="103"/>
        <v>0</v>
      </c>
      <c r="R505" s="2">
        <f t="shared" si="104"/>
        <v>0</v>
      </c>
      <c r="S505" s="2">
        <f t="shared" si="105"/>
        <v>0</v>
      </c>
      <c r="T505" s="130" t="str">
        <f>'Data Input'!$B$10 &amp; FIXED('Data Input'!$B$11*S505)</f>
        <v>$0.00</v>
      </c>
    </row>
    <row r="506" spans="1:20" x14ac:dyDescent="0.25">
      <c r="A506" s="5">
        <v>504</v>
      </c>
      <c r="B506" s="7">
        <f t="shared" si="94"/>
        <v>45044</v>
      </c>
      <c r="D506" s="39">
        <f t="shared" si="95"/>
        <v>0</v>
      </c>
      <c r="E506" s="43">
        <f t="shared" si="96"/>
        <v>0</v>
      </c>
      <c r="F506" s="45">
        <f t="shared" si="97"/>
        <v>0</v>
      </c>
      <c r="J506" s="43">
        <f t="shared" si="98"/>
        <v>0</v>
      </c>
      <c r="M506" s="58">
        <f t="shared" si="99"/>
        <v>0</v>
      </c>
      <c r="N506" s="2">
        <f t="shared" si="100"/>
        <v>0</v>
      </c>
      <c r="O506" s="2">
        <f t="shared" si="101"/>
        <v>0</v>
      </c>
      <c r="P506" s="2">
        <f t="shared" si="102"/>
        <v>0</v>
      </c>
      <c r="Q506" s="11">
        <f t="shared" si="103"/>
        <v>0</v>
      </c>
      <c r="R506" s="2">
        <f t="shared" si="104"/>
        <v>0</v>
      </c>
      <c r="S506" s="2">
        <f t="shared" si="105"/>
        <v>0</v>
      </c>
      <c r="T506" s="130" t="str">
        <f>'Data Input'!$B$10 &amp; FIXED('Data Input'!$B$11*S506)</f>
        <v>$0.00</v>
      </c>
    </row>
    <row r="507" spans="1:20" x14ac:dyDescent="0.25">
      <c r="A507" s="5">
        <v>505</v>
      </c>
      <c r="B507" s="7">
        <f t="shared" si="94"/>
        <v>45045</v>
      </c>
      <c r="D507" s="39">
        <f t="shared" si="95"/>
        <v>0</v>
      </c>
      <c r="E507" s="43">
        <f t="shared" si="96"/>
        <v>0</v>
      </c>
      <c r="F507" s="45">
        <f t="shared" si="97"/>
        <v>0</v>
      </c>
      <c r="J507" s="43">
        <f t="shared" si="98"/>
        <v>0</v>
      </c>
      <c r="M507" s="58">
        <f t="shared" si="99"/>
        <v>0</v>
      </c>
      <c r="N507" s="2">
        <f t="shared" si="100"/>
        <v>0</v>
      </c>
      <c r="O507" s="2">
        <f t="shared" si="101"/>
        <v>0</v>
      </c>
      <c r="P507" s="2">
        <f t="shared" si="102"/>
        <v>0</v>
      </c>
      <c r="Q507" s="11">
        <f t="shared" si="103"/>
        <v>0</v>
      </c>
      <c r="R507" s="2">
        <f t="shared" si="104"/>
        <v>0</v>
      </c>
      <c r="S507" s="2">
        <f t="shared" si="105"/>
        <v>0</v>
      </c>
      <c r="T507" s="130" t="str">
        <f>'Data Input'!$B$10 &amp; FIXED('Data Input'!$B$11*S507)</f>
        <v>$0.00</v>
      </c>
    </row>
    <row r="508" spans="1:20" x14ac:dyDescent="0.25">
      <c r="A508" s="5">
        <v>506</v>
      </c>
      <c r="B508" s="7">
        <f t="shared" si="94"/>
        <v>45046</v>
      </c>
      <c r="D508" s="39">
        <f t="shared" si="95"/>
        <v>0</v>
      </c>
      <c r="E508" s="43">
        <f t="shared" si="96"/>
        <v>0</v>
      </c>
      <c r="F508" s="45">
        <f t="shared" si="97"/>
        <v>0</v>
      </c>
      <c r="J508" s="43">
        <f t="shared" si="98"/>
        <v>0</v>
      </c>
      <c r="M508" s="58">
        <f t="shared" si="99"/>
        <v>0</v>
      </c>
      <c r="N508" s="2">
        <f t="shared" si="100"/>
        <v>0</v>
      </c>
      <c r="O508" s="2">
        <f t="shared" si="101"/>
        <v>0</v>
      </c>
      <c r="P508" s="2">
        <f t="shared" si="102"/>
        <v>0</v>
      </c>
      <c r="Q508" s="11">
        <f t="shared" si="103"/>
        <v>0</v>
      </c>
      <c r="R508" s="2">
        <f t="shared" si="104"/>
        <v>0</v>
      </c>
      <c r="S508" s="2">
        <f t="shared" si="105"/>
        <v>0</v>
      </c>
      <c r="T508" s="130" t="str">
        <f>'Data Input'!$B$10 &amp; FIXED('Data Input'!$B$11*S508)</f>
        <v>$0.00</v>
      </c>
    </row>
    <row r="509" spans="1:20" x14ac:dyDescent="0.25">
      <c r="A509" s="5">
        <v>507</v>
      </c>
      <c r="B509" s="7">
        <f t="shared" si="94"/>
        <v>45047</v>
      </c>
      <c r="D509" s="39">
        <f t="shared" si="95"/>
        <v>0</v>
      </c>
      <c r="E509" s="43">
        <f t="shared" si="96"/>
        <v>0</v>
      </c>
      <c r="F509" s="45">
        <f t="shared" si="97"/>
        <v>0</v>
      </c>
      <c r="J509" s="43">
        <f t="shared" si="98"/>
        <v>0</v>
      </c>
      <c r="M509" s="58">
        <f t="shared" si="99"/>
        <v>0</v>
      </c>
      <c r="N509" s="2">
        <f t="shared" si="100"/>
        <v>0</v>
      </c>
      <c r="O509" s="2">
        <f t="shared" si="101"/>
        <v>0</v>
      </c>
      <c r="P509" s="2">
        <f t="shared" si="102"/>
        <v>0</v>
      </c>
      <c r="Q509" s="11">
        <f t="shared" si="103"/>
        <v>0</v>
      </c>
      <c r="R509" s="2">
        <f t="shared" si="104"/>
        <v>0</v>
      </c>
      <c r="S509" s="2">
        <f t="shared" si="105"/>
        <v>0</v>
      </c>
      <c r="T509" s="130" t="str">
        <f>'Data Input'!$B$10 &amp; FIXED('Data Input'!$B$11*S509)</f>
        <v>$0.00</v>
      </c>
    </row>
    <row r="510" spans="1:20" x14ac:dyDescent="0.25">
      <c r="A510" s="5">
        <v>508</v>
      </c>
      <c r="B510" s="7">
        <f t="shared" si="94"/>
        <v>45048</v>
      </c>
      <c r="D510" s="39">
        <f t="shared" si="95"/>
        <v>0</v>
      </c>
      <c r="E510" s="43">
        <f t="shared" si="96"/>
        <v>0</v>
      </c>
      <c r="F510" s="45">
        <f t="shared" si="97"/>
        <v>0</v>
      </c>
      <c r="J510" s="43">
        <f t="shared" si="98"/>
        <v>0</v>
      </c>
      <c r="M510" s="58">
        <f t="shared" si="99"/>
        <v>0</v>
      </c>
      <c r="N510" s="2">
        <f t="shared" si="100"/>
        <v>0</v>
      </c>
      <c r="O510" s="2">
        <f t="shared" si="101"/>
        <v>0</v>
      </c>
      <c r="P510" s="2">
        <f t="shared" si="102"/>
        <v>0</v>
      </c>
      <c r="Q510" s="11">
        <f t="shared" si="103"/>
        <v>0</v>
      </c>
      <c r="R510" s="2">
        <f t="shared" si="104"/>
        <v>0</v>
      </c>
      <c r="S510" s="2">
        <f t="shared" si="105"/>
        <v>0</v>
      </c>
      <c r="T510" s="130" t="str">
        <f>'Data Input'!$B$10 &amp; FIXED('Data Input'!$B$11*S510)</f>
        <v>$0.00</v>
      </c>
    </row>
    <row r="511" spans="1:20" x14ac:dyDescent="0.25">
      <c r="A511" s="5">
        <v>509</v>
      </c>
      <c r="B511" s="7">
        <f t="shared" si="94"/>
        <v>45049</v>
      </c>
      <c r="D511" s="39">
        <f t="shared" si="95"/>
        <v>0</v>
      </c>
      <c r="E511" s="43">
        <f t="shared" si="96"/>
        <v>0</v>
      </c>
      <c r="F511" s="45">
        <f t="shared" si="97"/>
        <v>0</v>
      </c>
      <c r="J511" s="43">
        <f t="shared" si="98"/>
        <v>0</v>
      </c>
      <c r="M511" s="58">
        <f t="shared" si="99"/>
        <v>0</v>
      </c>
      <c r="N511" s="2">
        <f t="shared" si="100"/>
        <v>0</v>
      </c>
      <c r="O511" s="2">
        <f t="shared" si="101"/>
        <v>0</v>
      </c>
      <c r="P511" s="2">
        <f t="shared" si="102"/>
        <v>0</v>
      </c>
      <c r="Q511" s="11">
        <f t="shared" si="103"/>
        <v>0</v>
      </c>
      <c r="R511" s="2">
        <f t="shared" si="104"/>
        <v>0</v>
      </c>
      <c r="S511" s="2">
        <f t="shared" si="105"/>
        <v>0</v>
      </c>
      <c r="T511" s="130" t="str">
        <f>'Data Input'!$B$10 &amp; FIXED('Data Input'!$B$11*S511)</f>
        <v>$0.00</v>
      </c>
    </row>
    <row r="512" spans="1:20" x14ac:dyDescent="0.25">
      <c r="A512" s="5">
        <v>510</v>
      </c>
      <c r="B512" s="7">
        <f t="shared" si="94"/>
        <v>45050</v>
      </c>
      <c r="D512" s="39">
        <f t="shared" si="95"/>
        <v>0</v>
      </c>
      <c r="E512" s="43">
        <f t="shared" si="96"/>
        <v>0</v>
      </c>
      <c r="F512" s="45">
        <f t="shared" si="97"/>
        <v>0</v>
      </c>
      <c r="J512" s="43">
        <f t="shared" si="98"/>
        <v>0</v>
      </c>
      <c r="M512" s="58">
        <f t="shared" si="99"/>
        <v>0</v>
      </c>
      <c r="N512" s="2">
        <f t="shared" si="100"/>
        <v>0</v>
      </c>
      <c r="O512" s="2">
        <f t="shared" si="101"/>
        <v>0</v>
      </c>
      <c r="P512" s="2">
        <f t="shared" si="102"/>
        <v>0</v>
      </c>
      <c r="Q512" s="11">
        <f t="shared" si="103"/>
        <v>0</v>
      </c>
      <c r="R512" s="2">
        <f t="shared" si="104"/>
        <v>0</v>
      </c>
      <c r="S512" s="2">
        <f t="shared" si="105"/>
        <v>0</v>
      </c>
      <c r="T512" s="130" t="str">
        <f>'Data Input'!$B$10 &amp; FIXED('Data Input'!$B$11*S512)</f>
        <v>$0.00</v>
      </c>
    </row>
    <row r="513" spans="1:20" x14ac:dyDescent="0.25">
      <c r="A513" s="5">
        <v>511</v>
      </c>
      <c r="B513" s="7">
        <f t="shared" si="94"/>
        <v>45051</v>
      </c>
      <c r="D513" s="39">
        <f t="shared" si="95"/>
        <v>0</v>
      </c>
      <c r="E513" s="43">
        <f t="shared" si="96"/>
        <v>0</v>
      </c>
      <c r="F513" s="45">
        <f t="shared" si="97"/>
        <v>0</v>
      </c>
      <c r="J513" s="43">
        <f t="shared" si="98"/>
        <v>0</v>
      </c>
      <c r="M513" s="58">
        <f t="shared" si="99"/>
        <v>0</v>
      </c>
      <c r="N513" s="2">
        <f t="shared" si="100"/>
        <v>0</v>
      </c>
      <c r="O513" s="2">
        <f t="shared" si="101"/>
        <v>0</v>
      </c>
      <c r="P513" s="2">
        <f t="shared" si="102"/>
        <v>0</v>
      </c>
      <c r="Q513" s="11">
        <f t="shared" si="103"/>
        <v>0</v>
      </c>
      <c r="R513" s="2">
        <f t="shared" si="104"/>
        <v>0</v>
      </c>
      <c r="S513" s="2">
        <f t="shared" si="105"/>
        <v>0</v>
      </c>
      <c r="T513" s="130" t="str">
        <f>'Data Input'!$B$10 &amp; FIXED('Data Input'!$B$11*S513)</f>
        <v>$0.00</v>
      </c>
    </row>
    <row r="514" spans="1:20" x14ac:dyDescent="0.25">
      <c r="A514" s="5">
        <v>512</v>
      </c>
      <c r="B514" s="7">
        <f t="shared" si="94"/>
        <v>45052</v>
      </c>
      <c r="D514" s="39">
        <f t="shared" si="95"/>
        <v>0</v>
      </c>
      <c r="E514" s="43">
        <f t="shared" si="96"/>
        <v>0</v>
      </c>
      <c r="F514" s="45">
        <f t="shared" si="97"/>
        <v>0</v>
      </c>
      <c r="J514" s="43">
        <f t="shared" si="98"/>
        <v>0</v>
      </c>
      <c r="M514" s="58">
        <f t="shared" si="99"/>
        <v>0</v>
      </c>
      <c r="N514" s="2">
        <f t="shared" si="100"/>
        <v>0</v>
      </c>
      <c r="O514" s="2">
        <f t="shared" si="101"/>
        <v>0</v>
      </c>
      <c r="P514" s="2">
        <f t="shared" si="102"/>
        <v>0</v>
      </c>
      <c r="Q514" s="11">
        <f t="shared" si="103"/>
        <v>0</v>
      </c>
      <c r="R514" s="2">
        <f t="shared" si="104"/>
        <v>0</v>
      </c>
      <c r="S514" s="2">
        <f t="shared" si="105"/>
        <v>0</v>
      </c>
      <c r="T514" s="130" t="str">
        <f>'Data Input'!$B$10 &amp; FIXED('Data Input'!$B$11*S514)</f>
        <v>$0.00</v>
      </c>
    </row>
    <row r="515" spans="1:20" x14ac:dyDescent="0.25">
      <c r="A515" s="5">
        <v>513</v>
      </c>
      <c r="B515" s="7">
        <f t="shared" si="94"/>
        <v>45053</v>
      </c>
      <c r="D515" s="39">
        <f t="shared" si="95"/>
        <v>0</v>
      </c>
      <c r="E515" s="43">
        <f t="shared" si="96"/>
        <v>0</v>
      </c>
      <c r="F515" s="45">
        <f t="shared" si="97"/>
        <v>0</v>
      </c>
      <c r="J515" s="43">
        <f t="shared" si="98"/>
        <v>0</v>
      </c>
      <c r="M515" s="58">
        <f t="shared" si="99"/>
        <v>0</v>
      </c>
      <c r="N515" s="2">
        <f t="shared" si="100"/>
        <v>0</v>
      </c>
      <c r="O515" s="2">
        <f t="shared" si="101"/>
        <v>0</v>
      </c>
      <c r="P515" s="2">
        <f t="shared" si="102"/>
        <v>0</v>
      </c>
      <c r="Q515" s="11">
        <f t="shared" si="103"/>
        <v>0</v>
      </c>
      <c r="R515" s="2">
        <f t="shared" si="104"/>
        <v>0</v>
      </c>
      <c r="S515" s="2">
        <f t="shared" si="105"/>
        <v>0</v>
      </c>
      <c r="T515" s="130" t="str">
        <f>'Data Input'!$B$10 &amp; FIXED('Data Input'!$B$11*S515)</f>
        <v>$0.00</v>
      </c>
    </row>
    <row r="516" spans="1:20" x14ac:dyDescent="0.25">
      <c r="A516" s="5">
        <v>514</v>
      </c>
      <c r="B516" s="7">
        <f t="shared" si="94"/>
        <v>45054</v>
      </c>
      <c r="D516" s="39">
        <f t="shared" si="95"/>
        <v>0</v>
      </c>
      <c r="E516" s="43">
        <f t="shared" si="96"/>
        <v>0</v>
      </c>
      <c r="F516" s="45">
        <f t="shared" si="97"/>
        <v>0</v>
      </c>
      <c r="J516" s="43">
        <f t="shared" si="98"/>
        <v>0</v>
      </c>
      <c r="M516" s="58">
        <f t="shared" si="99"/>
        <v>0</v>
      </c>
      <c r="N516" s="2">
        <f t="shared" si="100"/>
        <v>0</v>
      </c>
      <c r="O516" s="2">
        <f t="shared" si="101"/>
        <v>0</v>
      </c>
      <c r="P516" s="2">
        <f t="shared" si="102"/>
        <v>0</v>
      </c>
      <c r="Q516" s="11">
        <f t="shared" si="103"/>
        <v>0</v>
      </c>
      <c r="R516" s="2">
        <f t="shared" si="104"/>
        <v>0</v>
      </c>
      <c r="S516" s="2">
        <f t="shared" si="105"/>
        <v>0</v>
      </c>
      <c r="T516" s="130" t="str">
        <f>'Data Input'!$B$10 &amp; FIXED('Data Input'!$B$11*S516)</f>
        <v>$0.00</v>
      </c>
    </row>
    <row r="517" spans="1:20" x14ac:dyDescent="0.25">
      <c r="A517" s="5">
        <v>515</v>
      </c>
      <c r="B517" s="7">
        <f t="shared" si="94"/>
        <v>45055</v>
      </c>
      <c r="D517" s="39">
        <f t="shared" si="95"/>
        <v>0</v>
      </c>
      <c r="E517" s="43">
        <f t="shared" si="96"/>
        <v>0</v>
      </c>
      <c r="F517" s="45">
        <f t="shared" si="97"/>
        <v>0</v>
      </c>
      <c r="J517" s="43">
        <f t="shared" si="98"/>
        <v>0</v>
      </c>
      <c r="M517" s="58">
        <f t="shared" si="99"/>
        <v>0</v>
      </c>
      <c r="N517" s="2">
        <f t="shared" si="100"/>
        <v>0</v>
      </c>
      <c r="O517" s="2">
        <f t="shared" si="101"/>
        <v>0</v>
      </c>
      <c r="P517" s="2">
        <f t="shared" si="102"/>
        <v>0</v>
      </c>
      <c r="Q517" s="11">
        <f t="shared" si="103"/>
        <v>0</v>
      </c>
      <c r="R517" s="2">
        <f t="shared" si="104"/>
        <v>0</v>
      </c>
      <c r="S517" s="2">
        <f t="shared" si="105"/>
        <v>0</v>
      </c>
      <c r="T517" s="130" t="str">
        <f>'Data Input'!$B$10 &amp; FIXED('Data Input'!$B$11*S517)</f>
        <v>$0.00</v>
      </c>
    </row>
    <row r="518" spans="1:20" x14ac:dyDescent="0.25">
      <c r="A518" s="5">
        <v>516</v>
      </c>
      <c r="B518" s="7">
        <f t="shared" ref="B518:B581" si="106">B517+1</f>
        <v>45056</v>
      </c>
      <c r="D518" s="39">
        <f t="shared" si="95"/>
        <v>0</v>
      </c>
      <c r="E518" s="43">
        <f t="shared" si="96"/>
        <v>0</v>
      </c>
      <c r="F518" s="45">
        <f t="shared" si="97"/>
        <v>0</v>
      </c>
      <c r="J518" s="43">
        <f t="shared" si="98"/>
        <v>0</v>
      </c>
      <c r="M518" s="58">
        <f t="shared" si="99"/>
        <v>0</v>
      </c>
      <c r="N518" s="2">
        <f t="shared" si="100"/>
        <v>0</v>
      </c>
      <c r="O518" s="2">
        <f t="shared" si="101"/>
        <v>0</v>
      </c>
      <c r="P518" s="2">
        <f t="shared" si="102"/>
        <v>0</v>
      </c>
      <c r="Q518" s="11">
        <f t="shared" si="103"/>
        <v>0</v>
      </c>
      <c r="R518" s="2">
        <f t="shared" si="104"/>
        <v>0</v>
      </c>
      <c r="S518" s="2">
        <f t="shared" si="105"/>
        <v>0</v>
      </c>
      <c r="T518" s="130" t="str">
        <f>'Data Input'!$B$10 &amp; FIXED('Data Input'!$B$11*S518)</f>
        <v>$0.00</v>
      </c>
    </row>
    <row r="519" spans="1:20" x14ac:dyDescent="0.25">
      <c r="A519" s="5">
        <v>517</v>
      </c>
      <c r="B519" s="7">
        <f t="shared" si="106"/>
        <v>45057</v>
      </c>
      <c r="D519" s="39">
        <f t="shared" si="95"/>
        <v>0</v>
      </c>
      <c r="E519" s="43">
        <f t="shared" si="96"/>
        <v>0</v>
      </c>
      <c r="F519" s="45">
        <f t="shared" si="97"/>
        <v>0</v>
      </c>
      <c r="J519" s="43">
        <f t="shared" si="98"/>
        <v>0</v>
      </c>
      <c r="M519" s="58">
        <f t="shared" si="99"/>
        <v>0</v>
      </c>
      <c r="N519" s="2">
        <f t="shared" si="100"/>
        <v>0</v>
      </c>
      <c r="O519" s="2">
        <f t="shared" si="101"/>
        <v>0</v>
      </c>
      <c r="P519" s="2">
        <f t="shared" si="102"/>
        <v>0</v>
      </c>
      <c r="Q519" s="11">
        <f t="shared" si="103"/>
        <v>0</v>
      </c>
      <c r="R519" s="2">
        <f t="shared" si="104"/>
        <v>0</v>
      </c>
      <c r="S519" s="2">
        <f t="shared" si="105"/>
        <v>0</v>
      </c>
      <c r="T519" s="130" t="str">
        <f>'Data Input'!$B$10 &amp; FIXED('Data Input'!$B$11*S519)</f>
        <v>$0.00</v>
      </c>
    </row>
    <row r="520" spans="1:20" x14ac:dyDescent="0.25">
      <c r="A520" s="5">
        <v>518</v>
      </c>
      <c r="B520" s="7">
        <f t="shared" si="106"/>
        <v>45058</v>
      </c>
      <c r="D520" s="39">
        <f t="shared" si="95"/>
        <v>0</v>
      </c>
      <c r="E520" s="43">
        <f t="shared" si="96"/>
        <v>0</v>
      </c>
      <c r="F520" s="45">
        <f t="shared" si="97"/>
        <v>0</v>
      </c>
      <c r="J520" s="43">
        <f t="shared" si="98"/>
        <v>0</v>
      </c>
      <c r="M520" s="58">
        <f t="shared" si="99"/>
        <v>0</v>
      </c>
      <c r="N520" s="2">
        <f t="shared" si="100"/>
        <v>0</v>
      </c>
      <c r="O520" s="2">
        <f t="shared" si="101"/>
        <v>0</v>
      </c>
      <c r="P520" s="2">
        <f t="shared" si="102"/>
        <v>0</v>
      </c>
      <c r="Q520" s="11">
        <f t="shared" si="103"/>
        <v>0</v>
      </c>
      <c r="R520" s="2">
        <f t="shared" si="104"/>
        <v>0</v>
      </c>
      <c r="S520" s="2">
        <f t="shared" si="105"/>
        <v>0</v>
      </c>
      <c r="T520" s="130" t="str">
        <f>'Data Input'!$B$10 &amp; FIXED('Data Input'!$B$11*S520)</f>
        <v>$0.00</v>
      </c>
    </row>
    <row r="521" spans="1:20" x14ac:dyDescent="0.25">
      <c r="A521" s="5">
        <v>519</v>
      </c>
      <c r="B521" s="7">
        <f t="shared" si="106"/>
        <v>45059</v>
      </c>
      <c r="D521" s="39">
        <f t="shared" si="95"/>
        <v>0</v>
      </c>
      <c r="E521" s="43">
        <f t="shared" si="96"/>
        <v>0</v>
      </c>
      <c r="F521" s="45">
        <f t="shared" si="97"/>
        <v>0</v>
      </c>
      <c r="J521" s="43">
        <f t="shared" si="98"/>
        <v>0</v>
      </c>
      <c r="M521" s="58">
        <f t="shared" si="99"/>
        <v>0</v>
      </c>
      <c r="N521" s="2">
        <f t="shared" si="100"/>
        <v>0</v>
      </c>
      <c r="O521" s="2">
        <f t="shared" si="101"/>
        <v>0</v>
      </c>
      <c r="P521" s="2">
        <f t="shared" si="102"/>
        <v>0</v>
      </c>
      <c r="Q521" s="11">
        <f t="shared" si="103"/>
        <v>0</v>
      </c>
      <c r="R521" s="2">
        <f t="shared" si="104"/>
        <v>0</v>
      </c>
      <c r="S521" s="2">
        <f t="shared" si="105"/>
        <v>0</v>
      </c>
      <c r="T521" s="130" t="str">
        <f>'Data Input'!$B$10 &amp; FIXED('Data Input'!$B$11*S521)</f>
        <v>$0.00</v>
      </c>
    </row>
    <row r="522" spans="1:20" x14ac:dyDescent="0.25">
      <c r="A522" s="5">
        <v>520</v>
      </c>
      <c r="B522" s="7">
        <f t="shared" si="106"/>
        <v>45060</v>
      </c>
      <c r="D522" s="39">
        <f t="shared" ref="D522:D585" si="107">IF(ISBLANK(C522),D521+(G521*0.95)+(K521*0.95)+(I521*0.95),C522)</f>
        <v>0</v>
      </c>
      <c r="E522" s="43">
        <f t="shared" ref="E522:E585" si="108">D522*0.01</f>
        <v>0</v>
      </c>
      <c r="F522" s="45">
        <f t="shared" ref="F522:F585" si="109">SUM(E516:E522)</f>
        <v>0</v>
      </c>
      <c r="J522" s="43">
        <f t="shared" ref="J522:J585" si="110">IF(OR(ISBLANK(C522),ISBLANK(C521)),0,(C522-C521)+(G521*0.95)+(I521*0.9))</f>
        <v>0</v>
      </c>
      <c r="M522" s="58">
        <f t="shared" ref="M522:M585" si="111">D522</f>
        <v>0</v>
      </c>
      <c r="N522" s="2">
        <f t="shared" ref="N522:N585" si="112">D522</f>
        <v>0</v>
      </c>
      <c r="O522" s="2">
        <f t="shared" ref="O522:O585" si="113">O521+G522+H522</f>
        <v>0</v>
      </c>
      <c r="P522" s="2">
        <f t="shared" ref="P522:P585" si="114">P521+J522</f>
        <v>0</v>
      </c>
      <c r="Q522" s="11">
        <f t="shared" ref="Q522:Q585" si="115">D522*3.65</f>
        <v>0</v>
      </c>
      <c r="R522" s="2">
        <f t="shared" ref="R522:R585" si="116">Q522-O522</f>
        <v>0</v>
      </c>
      <c r="S522" s="2">
        <f t="shared" ref="S522:S585" si="117">R522*0.81</f>
        <v>0</v>
      </c>
      <c r="T522" s="130" t="str">
        <f>'Data Input'!$B$10 &amp; FIXED('Data Input'!$B$11*S522)</f>
        <v>$0.00</v>
      </c>
    </row>
    <row r="523" spans="1:20" x14ac:dyDescent="0.25">
      <c r="A523" s="5">
        <v>521</v>
      </c>
      <c r="B523" s="7">
        <f t="shared" si="106"/>
        <v>45061</v>
      </c>
      <c r="D523" s="39">
        <f t="shared" si="107"/>
        <v>0</v>
      </c>
      <c r="E523" s="43">
        <f t="shared" si="108"/>
        <v>0</v>
      </c>
      <c r="F523" s="45">
        <f t="shared" si="109"/>
        <v>0</v>
      </c>
      <c r="J523" s="43">
        <f t="shared" si="110"/>
        <v>0</v>
      </c>
      <c r="M523" s="58">
        <f t="shared" si="111"/>
        <v>0</v>
      </c>
      <c r="N523" s="2">
        <f t="shared" si="112"/>
        <v>0</v>
      </c>
      <c r="O523" s="2">
        <f t="shared" si="113"/>
        <v>0</v>
      </c>
      <c r="P523" s="2">
        <f t="shared" si="114"/>
        <v>0</v>
      </c>
      <c r="Q523" s="11">
        <f t="shared" si="115"/>
        <v>0</v>
      </c>
      <c r="R523" s="2">
        <f t="shared" si="116"/>
        <v>0</v>
      </c>
      <c r="S523" s="2">
        <f t="shared" si="117"/>
        <v>0</v>
      </c>
      <c r="T523" s="130" t="str">
        <f>'Data Input'!$B$10 &amp; FIXED('Data Input'!$B$11*S523)</f>
        <v>$0.00</v>
      </c>
    </row>
    <row r="524" spans="1:20" x14ac:dyDescent="0.25">
      <c r="A524" s="5">
        <v>522</v>
      </c>
      <c r="B524" s="7">
        <f t="shared" si="106"/>
        <v>45062</v>
      </c>
      <c r="D524" s="39">
        <f t="shared" si="107"/>
        <v>0</v>
      </c>
      <c r="E524" s="43">
        <f t="shared" si="108"/>
        <v>0</v>
      </c>
      <c r="F524" s="45">
        <f t="shared" si="109"/>
        <v>0</v>
      </c>
      <c r="J524" s="43">
        <f t="shared" si="110"/>
        <v>0</v>
      </c>
      <c r="M524" s="58">
        <f t="shared" si="111"/>
        <v>0</v>
      </c>
      <c r="N524" s="2">
        <f t="shared" si="112"/>
        <v>0</v>
      </c>
      <c r="O524" s="2">
        <f t="shared" si="113"/>
        <v>0</v>
      </c>
      <c r="P524" s="2">
        <f t="shared" si="114"/>
        <v>0</v>
      </c>
      <c r="Q524" s="11">
        <f t="shared" si="115"/>
        <v>0</v>
      </c>
      <c r="R524" s="2">
        <f t="shared" si="116"/>
        <v>0</v>
      </c>
      <c r="S524" s="2">
        <f t="shared" si="117"/>
        <v>0</v>
      </c>
      <c r="T524" s="130" t="str">
        <f>'Data Input'!$B$10 &amp; FIXED('Data Input'!$B$11*S524)</f>
        <v>$0.00</v>
      </c>
    </row>
    <row r="525" spans="1:20" x14ac:dyDescent="0.25">
      <c r="A525" s="5">
        <v>523</v>
      </c>
      <c r="B525" s="7">
        <f t="shared" si="106"/>
        <v>45063</v>
      </c>
      <c r="D525" s="39">
        <f t="shared" si="107"/>
        <v>0</v>
      </c>
      <c r="E525" s="43">
        <f t="shared" si="108"/>
        <v>0</v>
      </c>
      <c r="F525" s="45">
        <f t="shared" si="109"/>
        <v>0</v>
      </c>
      <c r="J525" s="43">
        <f t="shared" si="110"/>
        <v>0</v>
      </c>
      <c r="M525" s="58">
        <f t="shared" si="111"/>
        <v>0</v>
      </c>
      <c r="N525" s="2">
        <f t="shared" si="112"/>
        <v>0</v>
      </c>
      <c r="O525" s="2">
        <f t="shared" si="113"/>
        <v>0</v>
      </c>
      <c r="P525" s="2">
        <f t="shared" si="114"/>
        <v>0</v>
      </c>
      <c r="Q525" s="11">
        <f t="shared" si="115"/>
        <v>0</v>
      </c>
      <c r="R525" s="2">
        <f t="shared" si="116"/>
        <v>0</v>
      </c>
      <c r="S525" s="2">
        <f t="shared" si="117"/>
        <v>0</v>
      </c>
      <c r="T525" s="130" t="str">
        <f>'Data Input'!$B$10 &amp; FIXED('Data Input'!$B$11*S525)</f>
        <v>$0.00</v>
      </c>
    </row>
    <row r="526" spans="1:20" x14ac:dyDescent="0.25">
      <c r="A526" s="5">
        <v>524</v>
      </c>
      <c r="B526" s="7">
        <f t="shared" si="106"/>
        <v>45064</v>
      </c>
      <c r="D526" s="39">
        <f t="shared" si="107"/>
        <v>0</v>
      </c>
      <c r="E526" s="43">
        <f t="shared" si="108"/>
        <v>0</v>
      </c>
      <c r="F526" s="45">
        <f t="shared" si="109"/>
        <v>0</v>
      </c>
      <c r="J526" s="43">
        <f t="shared" si="110"/>
        <v>0</v>
      </c>
      <c r="M526" s="58">
        <f t="shared" si="111"/>
        <v>0</v>
      </c>
      <c r="N526" s="2">
        <f t="shared" si="112"/>
        <v>0</v>
      </c>
      <c r="O526" s="2">
        <f t="shared" si="113"/>
        <v>0</v>
      </c>
      <c r="P526" s="2">
        <f t="shared" si="114"/>
        <v>0</v>
      </c>
      <c r="Q526" s="11">
        <f t="shared" si="115"/>
        <v>0</v>
      </c>
      <c r="R526" s="2">
        <f t="shared" si="116"/>
        <v>0</v>
      </c>
      <c r="S526" s="2">
        <f t="shared" si="117"/>
        <v>0</v>
      </c>
      <c r="T526" s="130" t="str">
        <f>'Data Input'!$B$10 &amp; FIXED('Data Input'!$B$11*S526)</f>
        <v>$0.00</v>
      </c>
    </row>
    <row r="527" spans="1:20" x14ac:dyDescent="0.25">
      <c r="A527" s="5">
        <v>525</v>
      </c>
      <c r="B527" s="7">
        <f t="shared" si="106"/>
        <v>45065</v>
      </c>
      <c r="D527" s="39">
        <f t="shared" si="107"/>
        <v>0</v>
      </c>
      <c r="E527" s="43">
        <f t="shared" si="108"/>
        <v>0</v>
      </c>
      <c r="F527" s="45">
        <f t="shared" si="109"/>
        <v>0</v>
      </c>
      <c r="J527" s="43">
        <f t="shared" si="110"/>
        <v>0</v>
      </c>
      <c r="M527" s="58">
        <f t="shared" si="111"/>
        <v>0</v>
      </c>
      <c r="N527" s="2">
        <f t="shared" si="112"/>
        <v>0</v>
      </c>
      <c r="O527" s="2">
        <f t="shared" si="113"/>
        <v>0</v>
      </c>
      <c r="P527" s="2">
        <f t="shared" si="114"/>
        <v>0</v>
      </c>
      <c r="Q527" s="11">
        <f t="shared" si="115"/>
        <v>0</v>
      </c>
      <c r="R527" s="2">
        <f t="shared" si="116"/>
        <v>0</v>
      </c>
      <c r="S527" s="2">
        <f t="shared" si="117"/>
        <v>0</v>
      </c>
      <c r="T527" s="130" t="str">
        <f>'Data Input'!$B$10 &amp; FIXED('Data Input'!$B$11*S527)</f>
        <v>$0.00</v>
      </c>
    </row>
    <row r="528" spans="1:20" x14ac:dyDescent="0.25">
      <c r="A528" s="5">
        <v>526</v>
      </c>
      <c r="B528" s="7">
        <f t="shared" si="106"/>
        <v>45066</v>
      </c>
      <c r="D528" s="39">
        <f t="shared" si="107"/>
        <v>0</v>
      </c>
      <c r="E528" s="43">
        <f t="shared" si="108"/>
        <v>0</v>
      </c>
      <c r="F528" s="45">
        <f t="shared" si="109"/>
        <v>0</v>
      </c>
      <c r="J528" s="43">
        <f t="shared" si="110"/>
        <v>0</v>
      </c>
      <c r="M528" s="58">
        <f t="shared" si="111"/>
        <v>0</v>
      </c>
      <c r="N528" s="2">
        <f t="shared" si="112"/>
        <v>0</v>
      </c>
      <c r="O528" s="2">
        <f t="shared" si="113"/>
        <v>0</v>
      </c>
      <c r="P528" s="2">
        <f t="shared" si="114"/>
        <v>0</v>
      </c>
      <c r="Q528" s="11">
        <f t="shared" si="115"/>
        <v>0</v>
      </c>
      <c r="R528" s="2">
        <f t="shared" si="116"/>
        <v>0</v>
      </c>
      <c r="S528" s="2">
        <f t="shared" si="117"/>
        <v>0</v>
      </c>
      <c r="T528" s="130" t="str">
        <f>'Data Input'!$B$10 &amp; FIXED('Data Input'!$B$11*S528)</f>
        <v>$0.00</v>
      </c>
    </row>
    <row r="529" spans="1:20" x14ac:dyDescent="0.25">
      <c r="A529" s="5">
        <v>527</v>
      </c>
      <c r="B529" s="7">
        <f t="shared" si="106"/>
        <v>45067</v>
      </c>
      <c r="D529" s="39">
        <f t="shared" si="107"/>
        <v>0</v>
      </c>
      <c r="E529" s="43">
        <f t="shared" si="108"/>
        <v>0</v>
      </c>
      <c r="F529" s="45">
        <f t="shared" si="109"/>
        <v>0</v>
      </c>
      <c r="J529" s="43">
        <f t="shared" si="110"/>
        <v>0</v>
      </c>
      <c r="M529" s="58">
        <f t="shared" si="111"/>
        <v>0</v>
      </c>
      <c r="N529" s="2">
        <f t="shared" si="112"/>
        <v>0</v>
      </c>
      <c r="O529" s="2">
        <f t="shared" si="113"/>
        <v>0</v>
      </c>
      <c r="P529" s="2">
        <f t="shared" si="114"/>
        <v>0</v>
      </c>
      <c r="Q529" s="11">
        <f t="shared" si="115"/>
        <v>0</v>
      </c>
      <c r="R529" s="2">
        <f t="shared" si="116"/>
        <v>0</v>
      </c>
      <c r="S529" s="2">
        <f t="shared" si="117"/>
        <v>0</v>
      </c>
      <c r="T529" s="130" t="str">
        <f>'Data Input'!$B$10 &amp; FIXED('Data Input'!$B$11*S529)</f>
        <v>$0.00</v>
      </c>
    </row>
    <row r="530" spans="1:20" x14ac:dyDescent="0.25">
      <c r="A530" s="5">
        <v>528</v>
      </c>
      <c r="B530" s="7">
        <f t="shared" si="106"/>
        <v>45068</v>
      </c>
      <c r="D530" s="39">
        <f t="shared" si="107"/>
        <v>0</v>
      </c>
      <c r="E530" s="43">
        <f t="shared" si="108"/>
        <v>0</v>
      </c>
      <c r="F530" s="45">
        <f t="shared" si="109"/>
        <v>0</v>
      </c>
      <c r="J530" s="43">
        <f t="shared" si="110"/>
        <v>0</v>
      </c>
      <c r="M530" s="58">
        <f t="shared" si="111"/>
        <v>0</v>
      </c>
      <c r="N530" s="2">
        <f t="shared" si="112"/>
        <v>0</v>
      </c>
      <c r="O530" s="2">
        <f t="shared" si="113"/>
        <v>0</v>
      </c>
      <c r="P530" s="2">
        <f t="shared" si="114"/>
        <v>0</v>
      </c>
      <c r="Q530" s="11">
        <f t="shared" si="115"/>
        <v>0</v>
      </c>
      <c r="R530" s="2">
        <f t="shared" si="116"/>
        <v>0</v>
      </c>
      <c r="S530" s="2">
        <f t="shared" si="117"/>
        <v>0</v>
      </c>
      <c r="T530" s="130" t="str">
        <f>'Data Input'!$B$10 &amp; FIXED('Data Input'!$B$11*S530)</f>
        <v>$0.00</v>
      </c>
    </row>
    <row r="531" spans="1:20" x14ac:dyDescent="0.25">
      <c r="A531" s="5">
        <v>529</v>
      </c>
      <c r="B531" s="7">
        <f t="shared" si="106"/>
        <v>45069</v>
      </c>
      <c r="D531" s="39">
        <f t="shared" si="107"/>
        <v>0</v>
      </c>
      <c r="E531" s="43">
        <f t="shared" si="108"/>
        <v>0</v>
      </c>
      <c r="F531" s="45">
        <f t="shared" si="109"/>
        <v>0</v>
      </c>
      <c r="J531" s="43">
        <f t="shared" si="110"/>
        <v>0</v>
      </c>
      <c r="M531" s="58">
        <f t="shared" si="111"/>
        <v>0</v>
      </c>
      <c r="N531" s="2">
        <f t="shared" si="112"/>
        <v>0</v>
      </c>
      <c r="O531" s="2">
        <f t="shared" si="113"/>
        <v>0</v>
      </c>
      <c r="P531" s="2">
        <f t="shared" si="114"/>
        <v>0</v>
      </c>
      <c r="Q531" s="11">
        <f t="shared" si="115"/>
        <v>0</v>
      </c>
      <c r="R531" s="2">
        <f t="shared" si="116"/>
        <v>0</v>
      </c>
      <c r="S531" s="2">
        <f t="shared" si="117"/>
        <v>0</v>
      </c>
      <c r="T531" s="130" t="str">
        <f>'Data Input'!$B$10 &amp; FIXED('Data Input'!$B$11*S531)</f>
        <v>$0.00</v>
      </c>
    </row>
    <row r="532" spans="1:20" x14ac:dyDescent="0.25">
      <c r="A532" s="5">
        <v>530</v>
      </c>
      <c r="B532" s="7">
        <f t="shared" si="106"/>
        <v>45070</v>
      </c>
      <c r="D532" s="39">
        <f t="shared" si="107"/>
        <v>0</v>
      </c>
      <c r="E532" s="43">
        <f t="shared" si="108"/>
        <v>0</v>
      </c>
      <c r="F532" s="45">
        <f t="shared" si="109"/>
        <v>0</v>
      </c>
      <c r="J532" s="43">
        <f t="shared" si="110"/>
        <v>0</v>
      </c>
      <c r="M532" s="58">
        <f t="shared" si="111"/>
        <v>0</v>
      </c>
      <c r="N532" s="2">
        <f t="shared" si="112"/>
        <v>0</v>
      </c>
      <c r="O532" s="2">
        <f t="shared" si="113"/>
        <v>0</v>
      </c>
      <c r="P532" s="2">
        <f t="shared" si="114"/>
        <v>0</v>
      </c>
      <c r="Q532" s="11">
        <f t="shared" si="115"/>
        <v>0</v>
      </c>
      <c r="R532" s="2">
        <f t="shared" si="116"/>
        <v>0</v>
      </c>
      <c r="S532" s="2">
        <f t="shared" si="117"/>
        <v>0</v>
      </c>
      <c r="T532" s="130" t="str">
        <f>'Data Input'!$B$10 &amp; FIXED('Data Input'!$B$11*S532)</f>
        <v>$0.00</v>
      </c>
    </row>
    <row r="533" spans="1:20" x14ac:dyDescent="0.25">
      <c r="A533" s="5">
        <v>531</v>
      </c>
      <c r="B533" s="7">
        <f t="shared" si="106"/>
        <v>45071</v>
      </c>
      <c r="D533" s="39">
        <f t="shared" si="107"/>
        <v>0</v>
      </c>
      <c r="E533" s="43">
        <f t="shared" si="108"/>
        <v>0</v>
      </c>
      <c r="F533" s="45">
        <f t="shared" si="109"/>
        <v>0</v>
      </c>
      <c r="J533" s="43">
        <f t="shared" si="110"/>
        <v>0</v>
      </c>
      <c r="M533" s="58">
        <f t="shared" si="111"/>
        <v>0</v>
      </c>
      <c r="N533" s="2">
        <f t="shared" si="112"/>
        <v>0</v>
      </c>
      <c r="O533" s="2">
        <f t="shared" si="113"/>
        <v>0</v>
      </c>
      <c r="P533" s="2">
        <f t="shared" si="114"/>
        <v>0</v>
      </c>
      <c r="Q533" s="11">
        <f t="shared" si="115"/>
        <v>0</v>
      </c>
      <c r="R533" s="2">
        <f t="shared" si="116"/>
        <v>0</v>
      </c>
      <c r="S533" s="2">
        <f t="shared" si="117"/>
        <v>0</v>
      </c>
      <c r="T533" s="130" t="str">
        <f>'Data Input'!$B$10 &amp; FIXED('Data Input'!$B$11*S533)</f>
        <v>$0.00</v>
      </c>
    </row>
    <row r="534" spans="1:20" x14ac:dyDescent="0.25">
      <c r="A534" s="5">
        <v>532</v>
      </c>
      <c r="B534" s="7">
        <f t="shared" si="106"/>
        <v>45072</v>
      </c>
      <c r="D534" s="39">
        <f t="shared" si="107"/>
        <v>0</v>
      </c>
      <c r="E534" s="43">
        <f t="shared" si="108"/>
        <v>0</v>
      </c>
      <c r="F534" s="45">
        <f t="shared" si="109"/>
        <v>0</v>
      </c>
      <c r="J534" s="43">
        <f t="shared" si="110"/>
        <v>0</v>
      </c>
      <c r="M534" s="58">
        <f t="shared" si="111"/>
        <v>0</v>
      </c>
      <c r="N534" s="2">
        <f t="shared" si="112"/>
        <v>0</v>
      </c>
      <c r="O534" s="2">
        <f t="shared" si="113"/>
        <v>0</v>
      </c>
      <c r="P534" s="2">
        <f t="shared" si="114"/>
        <v>0</v>
      </c>
      <c r="Q534" s="11">
        <f t="shared" si="115"/>
        <v>0</v>
      </c>
      <c r="R534" s="2">
        <f t="shared" si="116"/>
        <v>0</v>
      </c>
      <c r="S534" s="2">
        <f t="shared" si="117"/>
        <v>0</v>
      </c>
      <c r="T534" s="130" t="str">
        <f>'Data Input'!$B$10 &amp; FIXED('Data Input'!$B$11*S534)</f>
        <v>$0.00</v>
      </c>
    </row>
    <row r="535" spans="1:20" x14ac:dyDescent="0.25">
      <c r="A535" s="5">
        <v>533</v>
      </c>
      <c r="B535" s="7">
        <f t="shared" si="106"/>
        <v>45073</v>
      </c>
      <c r="D535" s="39">
        <f t="shared" si="107"/>
        <v>0</v>
      </c>
      <c r="E535" s="43">
        <f t="shared" si="108"/>
        <v>0</v>
      </c>
      <c r="F535" s="45">
        <f t="shared" si="109"/>
        <v>0</v>
      </c>
      <c r="J535" s="43">
        <f t="shared" si="110"/>
        <v>0</v>
      </c>
      <c r="M535" s="58">
        <f t="shared" si="111"/>
        <v>0</v>
      </c>
      <c r="N535" s="2">
        <f t="shared" si="112"/>
        <v>0</v>
      </c>
      <c r="O535" s="2">
        <f t="shared" si="113"/>
        <v>0</v>
      </c>
      <c r="P535" s="2">
        <f t="shared" si="114"/>
        <v>0</v>
      </c>
      <c r="Q535" s="11">
        <f t="shared" si="115"/>
        <v>0</v>
      </c>
      <c r="R535" s="2">
        <f t="shared" si="116"/>
        <v>0</v>
      </c>
      <c r="S535" s="2">
        <f t="shared" si="117"/>
        <v>0</v>
      </c>
      <c r="T535" s="130" t="str">
        <f>'Data Input'!$B$10 &amp; FIXED('Data Input'!$B$11*S535)</f>
        <v>$0.00</v>
      </c>
    </row>
    <row r="536" spans="1:20" x14ac:dyDescent="0.25">
      <c r="A536" s="5">
        <v>534</v>
      </c>
      <c r="B536" s="7">
        <f t="shared" si="106"/>
        <v>45074</v>
      </c>
      <c r="D536" s="39">
        <f t="shared" si="107"/>
        <v>0</v>
      </c>
      <c r="E536" s="43">
        <f t="shared" si="108"/>
        <v>0</v>
      </c>
      <c r="F536" s="45">
        <f t="shared" si="109"/>
        <v>0</v>
      </c>
      <c r="J536" s="43">
        <f t="shared" si="110"/>
        <v>0</v>
      </c>
      <c r="M536" s="58">
        <f t="shared" si="111"/>
        <v>0</v>
      </c>
      <c r="N536" s="2">
        <f t="shared" si="112"/>
        <v>0</v>
      </c>
      <c r="O536" s="2">
        <f t="shared" si="113"/>
        <v>0</v>
      </c>
      <c r="P536" s="2">
        <f t="shared" si="114"/>
        <v>0</v>
      </c>
      <c r="Q536" s="11">
        <f t="shared" si="115"/>
        <v>0</v>
      </c>
      <c r="R536" s="2">
        <f t="shared" si="116"/>
        <v>0</v>
      </c>
      <c r="S536" s="2">
        <f t="shared" si="117"/>
        <v>0</v>
      </c>
      <c r="T536" s="130" t="str">
        <f>'Data Input'!$B$10 &amp; FIXED('Data Input'!$B$11*S536)</f>
        <v>$0.00</v>
      </c>
    </row>
    <row r="537" spans="1:20" x14ac:dyDescent="0.25">
      <c r="A537" s="5">
        <v>535</v>
      </c>
      <c r="B537" s="7">
        <f t="shared" si="106"/>
        <v>45075</v>
      </c>
      <c r="D537" s="39">
        <f t="shared" si="107"/>
        <v>0</v>
      </c>
      <c r="E537" s="43">
        <f t="shared" si="108"/>
        <v>0</v>
      </c>
      <c r="F537" s="45">
        <f t="shared" si="109"/>
        <v>0</v>
      </c>
      <c r="J537" s="43">
        <f t="shared" si="110"/>
        <v>0</v>
      </c>
      <c r="M537" s="58">
        <f t="shared" si="111"/>
        <v>0</v>
      </c>
      <c r="N537" s="2">
        <f t="shared" si="112"/>
        <v>0</v>
      </c>
      <c r="O537" s="2">
        <f t="shared" si="113"/>
        <v>0</v>
      </c>
      <c r="P537" s="2">
        <f t="shared" si="114"/>
        <v>0</v>
      </c>
      <c r="Q537" s="11">
        <f t="shared" si="115"/>
        <v>0</v>
      </c>
      <c r="R537" s="2">
        <f t="shared" si="116"/>
        <v>0</v>
      </c>
      <c r="S537" s="2">
        <f t="shared" si="117"/>
        <v>0</v>
      </c>
      <c r="T537" s="130" t="str">
        <f>'Data Input'!$B$10 &amp; FIXED('Data Input'!$B$11*S537)</f>
        <v>$0.00</v>
      </c>
    </row>
    <row r="538" spans="1:20" x14ac:dyDescent="0.25">
      <c r="A538" s="5">
        <v>536</v>
      </c>
      <c r="B538" s="7">
        <f t="shared" si="106"/>
        <v>45076</v>
      </c>
      <c r="D538" s="39">
        <f t="shared" si="107"/>
        <v>0</v>
      </c>
      <c r="E538" s="43">
        <f t="shared" si="108"/>
        <v>0</v>
      </c>
      <c r="F538" s="45">
        <f t="shared" si="109"/>
        <v>0</v>
      </c>
      <c r="J538" s="43">
        <f t="shared" si="110"/>
        <v>0</v>
      </c>
      <c r="M538" s="58">
        <f t="shared" si="111"/>
        <v>0</v>
      </c>
      <c r="N538" s="2">
        <f t="shared" si="112"/>
        <v>0</v>
      </c>
      <c r="O538" s="2">
        <f t="shared" si="113"/>
        <v>0</v>
      </c>
      <c r="P538" s="2">
        <f t="shared" si="114"/>
        <v>0</v>
      </c>
      <c r="Q538" s="11">
        <f t="shared" si="115"/>
        <v>0</v>
      </c>
      <c r="R538" s="2">
        <f t="shared" si="116"/>
        <v>0</v>
      </c>
      <c r="S538" s="2">
        <f t="shared" si="117"/>
        <v>0</v>
      </c>
      <c r="T538" s="130" t="str">
        <f>'Data Input'!$B$10 &amp; FIXED('Data Input'!$B$11*S538)</f>
        <v>$0.00</v>
      </c>
    </row>
    <row r="539" spans="1:20" x14ac:dyDescent="0.25">
      <c r="A539" s="5">
        <v>537</v>
      </c>
      <c r="B539" s="7">
        <f t="shared" si="106"/>
        <v>45077</v>
      </c>
      <c r="D539" s="39">
        <f t="shared" si="107"/>
        <v>0</v>
      </c>
      <c r="E539" s="43">
        <f t="shared" si="108"/>
        <v>0</v>
      </c>
      <c r="F539" s="45">
        <f t="shared" si="109"/>
        <v>0</v>
      </c>
      <c r="J539" s="43">
        <f t="shared" si="110"/>
        <v>0</v>
      </c>
      <c r="M539" s="58">
        <f t="shared" si="111"/>
        <v>0</v>
      </c>
      <c r="N539" s="2">
        <f t="shared" si="112"/>
        <v>0</v>
      </c>
      <c r="O539" s="2">
        <f t="shared" si="113"/>
        <v>0</v>
      </c>
      <c r="P539" s="2">
        <f t="shared" si="114"/>
        <v>0</v>
      </c>
      <c r="Q539" s="11">
        <f t="shared" si="115"/>
        <v>0</v>
      </c>
      <c r="R539" s="2">
        <f t="shared" si="116"/>
        <v>0</v>
      </c>
      <c r="S539" s="2">
        <f t="shared" si="117"/>
        <v>0</v>
      </c>
      <c r="T539" s="130" t="str">
        <f>'Data Input'!$B$10 &amp; FIXED('Data Input'!$B$11*S539)</f>
        <v>$0.00</v>
      </c>
    </row>
    <row r="540" spans="1:20" x14ac:dyDescent="0.25">
      <c r="A540" s="5">
        <v>538</v>
      </c>
      <c r="B540" s="7">
        <f t="shared" si="106"/>
        <v>45078</v>
      </c>
      <c r="D540" s="39">
        <f t="shared" si="107"/>
        <v>0</v>
      </c>
      <c r="E540" s="43">
        <f t="shared" si="108"/>
        <v>0</v>
      </c>
      <c r="F540" s="45">
        <f t="shared" si="109"/>
        <v>0</v>
      </c>
      <c r="J540" s="43">
        <f t="shared" si="110"/>
        <v>0</v>
      </c>
      <c r="M540" s="58">
        <f t="shared" si="111"/>
        <v>0</v>
      </c>
      <c r="N540" s="2">
        <f t="shared" si="112"/>
        <v>0</v>
      </c>
      <c r="O540" s="2">
        <f t="shared" si="113"/>
        <v>0</v>
      </c>
      <c r="P540" s="2">
        <f t="shared" si="114"/>
        <v>0</v>
      </c>
      <c r="Q540" s="11">
        <f t="shared" si="115"/>
        <v>0</v>
      </c>
      <c r="R540" s="2">
        <f t="shared" si="116"/>
        <v>0</v>
      </c>
      <c r="S540" s="2">
        <f t="shared" si="117"/>
        <v>0</v>
      </c>
      <c r="T540" s="130" t="str">
        <f>'Data Input'!$B$10 &amp; FIXED('Data Input'!$B$11*S540)</f>
        <v>$0.00</v>
      </c>
    </row>
    <row r="541" spans="1:20" x14ac:dyDescent="0.25">
      <c r="A541" s="5">
        <v>539</v>
      </c>
      <c r="B541" s="7">
        <f t="shared" si="106"/>
        <v>45079</v>
      </c>
      <c r="D541" s="39">
        <f t="shared" si="107"/>
        <v>0</v>
      </c>
      <c r="E541" s="43">
        <f t="shared" si="108"/>
        <v>0</v>
      </c>
      <c r="F541" s="45">
        <f t="shared" si="109"/>
        <v>0</v>
      </c>
      <c r="J541" s="43">
        <f t="shared" si="110"/>
        <v>0</v>
      </c>
      <c r="M541" s="58">
        <f t="shared" si="111"/>
        <v>0</v>
      </c>
      <c r="N541" s="2">
        <f t="shared" si="112"/>
        <v>0</v>
      </c>
      <c r="O541" s="2">
        <f t="shared" si="113"/>
        <v>0</v>
      </c>
      <c r="P541" s="2">
        <f t="shared" si="114"/>
        <v>0</v>
      </c>
      <c r="Q541" s="11">
        <f t="shared" si="115"/>
        <v>0</v>
      </c>
      <c r="R541" s="2">
        <f t="shared" si="116"/>
        <v>0</v>
      </c>
      <c r="S541" s="2">
        <f t="shared" si="117"/>
        <v>0</v>
      </c>
      <c r="T541" s="130" t="str">
        <f>'Data Input'!$B$10 &amp; FIXED('Data Input'!$B$11*S541)</f>
        <v>$0.00</v>
      </c>
    </row>
    <row r="542" spans="1:20" x14ac:dyDescent="0.25">
      <c r="A542" s="5">
        <v>540</v>
      </c>
      <c r="B542" s="7">
        <f t="shared" si="106"/>
        <v>45080</v>
      </c>
      <c r="D542" s="39">
        <f t="shared" si="107"/>
        <v>0</v>
      </c>
      <c r="E542" s="43">
        <f t="shared" si="108"/>
        <v>0</v>
      </c>
      <c r="F542" s="45">
        <f t="shared" si="109"/>
        <v>0</v>
      </c>
      <c r="J542" s="43">
        <f t="shared" si="110"/>
        <v>0</v>
      </c>
      <c r="M542" s="58">
        <f t="shared" si="111"/>
        <v>0</v>
      </c>
      <c r="N542" s="2">
        <f t="shared" si="112"/>
        <v>0</v>
      </c>
      <c r="O542" s="2">
        <f t="shared" si="113"/>
        <v>0</v>
      </c>
      <c r="P542" s="2">
        <f t="shared" si="114"/>
        <v>0</v>
      </c>
      <c r="Q542" s="11">
        <f t="shared" si="115"/>
        <v>0</v>
      </c>
      <c r="R542" s="2">
        <f t="shared" si="116"/>
        <v>0</v>
      </c>
      <c r="S542" s="2">
        <f t="shared" si="117"/>
        <v>0</v>
      </c>
      <c r="T542" s="130" t="str">
        <f>'Data Input'!$B$10 &amp; FIXED('Data Input'!$B$11*S542)</f>
        <v>$0.00</v>
      </c>
    </row>
    <row r="543" spans="1:20" x14ac:dyDescent="0.25">
      <c r="A543" s="5">
        <v>541</v>
      </c>
      <c r="B543" s="7">
        <f t="shared" si="106"/>
        <v>45081</v>
      </c>
      <c r="D543" s="39">
        <f t="shared" si="107"/>
        <v>0</v>
      </c>
      <c r="E543" s="43">
        <f t="shared" si="108"/>
        <v>0</v>
      </c>
      <c r="F543" s="45">
        <f t="shared" si="109"/>
        <v>0</v>
      </c>
      <c r="J543" s="43">
        <f t="shared" si="110"/>
        <v>0</v>
      </c>
      <c r="M543" s="58">
        <f t="shared" si="111"/>
        <v>0</v>
      </c>
      <c r="N543" s="2">
        <f t="shared" si="112"/>
        <v>0</v>
      </c>
      <c r="O543" s="2">
        <f t="shared" si="113"/>
        <v>0</v>
      </c>
      <c r="P543" s="2">
        <f t="shared" si="114"/>
        <v>0</v>
      </c>
      <c r="Q543" s="11">
        <f t="shared" si="115"/>
        <v>0</v>
      </c>
      <c r="R543" s="2">
        <f t="shared" si="116"/>
        <v>0</v>
      </c>
      <c r="S543" s="2">
        <f t="shared" si="117"/>
        <v>0</v>
      </c>
      <c r="T543" s="130" t="str">
        <f>'Data Input'!$B$10 &amp; FIXED('Data Input'!$B$11*S543)</f>
        <v>$0.00</v>
      </c>
    </row>
    <row r="544" spans="1:20" x14ac:dyDescent="0.25">
      <c r="A544" s="5">
        <v>542</v>
      </c>
      <c r="B544" s="7">
        <f t="shared" si="106"/>
        <v>45082</v>
      </c>
      <c r="D544" s="39">
        <f t="shared" si="107"/>
        <v>0</v>
      </c>
      <c r="E544" s="43">
        <f t="shared" si="108"/>
        <v>0</v>
      </c>
      <c r="F544" s="45">
        <f t="shared" si="109"/>
        <v>0</v>
      </c>
      <c r="J544" s="43">
        <f t="shared" si="110"/>
        <v>0</v>
      </c>
      <c r="M544" s="58">
        <f t="shared" si="111"/>
        <v>0</v>
      </c>
      <c r="N544" s="2">
        <f t="shared" si="112"/>
        <v>0</v>
      </c>
      <c r="O544" s="2">
        <f t="shared" si="113"/>
        <v>0</v>
      </c>
      <c r="P544" s="2">
        <f t="shared" si="114"/>
        <v>0</v>
      </c>
      <c r="Q544" s="11">
        <f t="shared" si="115"/>
        <v>0</v>
      </c>
      <c r="R544" s="2">
        <f t="shared" si="116"/>
        <v>0</v>
      </c>
      <c r="S544" s="2">
        <f t="shared" si="117"/>
        <v>0</v>
      </c>
      <c r="T544" s="130" t="str">
        <f>'Data Input'!$B$10 &amp; FIXED('Data Input'!$B$11*S544)</f>
        <v>$0.00</v>
      </c>
    </row>
    <row r="545" spans="1:20" x14ac:dyDescent="0.25">
      <c r="A545" s="5">
        <v>543</v>
      </c>
      <c r="B545" s="7">
        <f t="shared" si="106"/>
        <v>45083</v>
      </c>
      <c r="D545" s="39">
        <f t="shared" si="107"/>
        <v>0</v>
      </c>
      <c r="E545" s="43">
        <f t="shared" si="108"/>
        <v>0</v>
      </c>
      <c r="F545" s="45">
        <f t="shared" si="109"/>
        <v>0</v>
      </c>
      <c r="J545" s="43">
        <f t="shared" si="110"/>
        <v>0</v>
      </c>
      <c r="M545" s="58">
        <f t="shared" si="111"/>
        <v>0</v>
      </c>
      <c r="N545" s="2">
        <f t="shared" si="112"/>
        <v>0</v>
      </c>
      <c r="O545" s="2">
        <f t="shared" si="113"/>
        <v>0</v>
      </c>
      <c r="P545" s="2">
        <f t="shared" si="114"/>
        <v>0</v>
      </c>
      <c r="Q545" s="11">
        <f t="shared" si="115"/>
        <v>0</v>
      </c>
      <c r="R545" s="2">
        <f t="shared" si="116"/>
        <v>0</v>
      </c>
      <c r="S545" s="2">
        <f t="shared" si="117"/>
        <v>0</v>
      </c>
      <c r="T545" s="130" t="str">
        <f>'Data Input'!$B$10 &amp; FIXED('Data Input'!$B$11*S545)</f>
        <v>$0.00</v>
      </c>
    </row>
    <row r="546" spans="1:20" x14ac:dyDescent="0.25">
      <c r="A546" s="5">
        <v>544</v>
      </c>
      <c r="B546" s="7">
        <f t="shared" si="106"/>
        <v>45084</v>
      </c>
      <c r="D546" s="39">
        <f t="shared" si="107"/>
        <v>0</v>
      </c>
      <c r="E546" s="43">
        <f t="shared" si="108"/>
        <v>0</v>
      </c>
      <c r="F546" s="45">
        <f t="shared" si="109"/>
        <v>0</v>
      </c>
      <c r="J546" s="43">
        <f t="shared" si="110"/>
        <v>0</v>
      </c>
      <c r="M546" s="58">
        <f t="shared" si="111"/>
        <v>0</v>
      </c>
      <c r="N546" s="2">
        <f t="shared" si="112"/>
        <v>0</v>
      </c>
      <c r="O546" s="2">
        <f t="shared" si="113"/>
        <v>0</v>
      </c>
      <c r="P546" s="2">
        <f t="shared" si="114"/>
        <v>0</v>
      </c>
      <c r="Q546" s="11">
        <f t="shared" si="115"/>
        <v>0</v>
      </c>
      <c r="R546" s="2">
        <f t="shared" si="116"/>
        <v>0</v>
      </c>
      <c r="S546" s="2">
        <f t="shared" si="117"/>
        <v>0</v>
      </c>
      <c r="T546" s="130" t="str">
        <f>'Data Input'!$B$10 &amp; FIXED('Data Input'!$B$11*S546)</f>
        <v>$0.00</v>
      </c>
    </row>
    <row r="547" spans="1:20" x14ac:dyDescent="0.25">
      <c r="A547" s="5">
        <v>545</v>
      </c>
      <c r="B547" s="7">
        <f t="shared" si="106"/>
        <v>45085</v>
      </c>
      <c r="D547" s="39">
        <f t="shared" si="107"/>
        <v>0</v>
      </c>
      <c r="E547" s="43">
        <f t="shared" si="108"/>
        <v>0</v>
      </c>
      <c r="F547" s="45">
        <f t="shared" si="109"/>
        <v>0</v>
      </c>
      <c r="J547" s="43">
        <f t="shared" si="110"/>
        <v>0</v>
      </c>
      <c r="M547" s="58">
        <f t="shared" si="111"/>
        <v>0</v>
      </c>
      <c r="N547" s="2">
        <f t="shared" si="112"/>
        <v>0</v>
      </c>
      <c r="O547" s="2">
        <f t="shared" si="113"/>
        <v>0</v>
      </c>
      <c r="P547" s="2">
        <f t="shared" si="114"/>
        <v>0</v>
      </c>
      <c r="Q547" s="11">
        <f t="shared" si="115"/>
        <v>0</v>
      </c>
      <c r="R547" s="2">
        <f t="shared" si="116"/>
        <v>0</v>
      </c>
      <c r="S547" s="2">
        <f t="shared" si="117"/>
        <v>0</v>
      </c>
      <c r="T547" s="130" t="str">
        <f>'Data Input'!$B$10 &amp; FIXED('Data Input'!$B$11*S547)</f>
        <v>$0.00</v>
      </c>
    </row>
    <row r="548" spans="1:20" x14ac:dyDescent="0.25">
      <c r="A548" s="5">
        <v>546</v>
      </c>
      <c r="B548" s="7">
        <f t="shared" si="106"/>
        <v>45086</v>
      </c>
      <c r="D548" s="39">
        <f t="shared" si="107"/>
        <v>0</v>
      </c>
      <c r="E548" s="43">
        <f t="shared" si="108"/>
        <v>0</v>
      </c>
      <c r="F548" s="45">
        <f t="shared" si="109"/>
        <v>0</v>
      </c>
      <c r="J548" s="43">
        <f t="shared" si="110"/>
        <v>0</v>
      </c>
      <c r="M548" s="58">
        <f t="shared" si="111"/>
        <v>0</v>
      </c>
      <c r="N548" s="2">
        <f t="shared" si="112"/>
        <v>0</v>
      </c>
      <c r="O548" s="2">
        <f t="shared" si="113"/>
        <v>0</v>
      </c>
      <c r="P548" s="2">
        <f t="shared" si="114"/>
        <v>0</v>
      </c>
      <c r="Q548" s="11">
        <f t="shared" si="115"/>
        <v>0</v>
      </c>
      <c r="R548" s="2">
        <f t="shared" si="116"/>
        <v>0</v>
      </c>
      <c r="S548" s="2">
        <f t="shared" si="117"/>
        <v>0</v>
      </c>
      <c r="T548" s="130" t="str">
        <f>'Data Input'!$B$10 &amp; FIXED('Data Input'!$B$11*S548)</f>
        <v>$0.00</v>
      </c>
    </row>
    <row r="549" spans="1:20" x14ac:dyDescent="0.25">
      <c r="A549" s="5">
        <v>547</v>
      </c>
      <c r="B549" s="7">
        <f t="shared" si="106"/>
        <v>45087</v>
      </c>
      <c r="D549" s="39">
        <f t="shared" si="107"/>
        <v>0</v>
      </c>
      <c r="E549" s="43">
        <f t="shared" si="108"/>
        <v>0</v>
      </c>
      <c r="F549" s="45">
        <f t="shared" si="109"/>
        <v>0</v>
      </c>
      <c r="J549" s="43">
        <f t="shared" si="110"/>
        <v>0</v>
      </c>
      <c r="M549" s="58">
        <f t="shared" si="111"/>
        <v>0</v>
      </c>
      <c r="N549" s="2">
        <f t="shared" si="112"/>
        <v>0</v>
      </c>
      <c r="O549" s="2">
        <f t="shared" si="113"/>
        <v>0</v>
      </c>
      <c r="P549" s="2">
        <f t="shared" si="114"/>
        <v>0</v>
      </c>
      <c r="Q549" s="11">
        <f t="shared" si="115"/>
        <v>0</v>
      </c>
      <c r="R549" s="2">
        <f t="shared" si="116"/>
        <v>0</v>
      </c>
      <c r="S549" s="2">
        <f t="shared" si="117"/>
        <v>0</v>
      </c>
      <c r="T549" s="130" t="str">
        <f>'Data Input'!$B$10 &amp; FIXED('Data Input'!$B$11*S549)</f>
        <v>$0.00</v>
      </c>
    </row>
    <row r="550" spans="1:20" x14ac:dyDescent="0.25">
      <c r="A550" s="5">
        <v>548</v>
      </c>
      <c r="B550" s="7">
        <f t="shared" si="106"/>
        <v>45088</v>
      </c>
      <c r="D550" s="39">
        <f t="shared" si="107"/>
        <v>0</v>
      </c>
      <c r="E550" s="43">
        <f t="shared" si="108"/>
        <v>0</v>
      </c>
      <c r="F550" s="45">
        <f t="shared" si="109"/>
        <v>0</v>
      </c>
      <c r="J550" s="43">
        <f t="shared" si="110"/>
        <v>0</v>
      </c>
      <c r="M550" s="58">
        <f t="shared" si="111"/>
        <v>0</v>
      </c>
      <c r="N550" s="2">
        <f t="shared" si="112"/>
        <v>0</v>
      </c>
      <c r="O550" s="2">
        <f t="shared" si="113"/>
        <v>0</v>
      </c>
      <c r="P550" s="2">
        <f t="shared" si="114"/>
        <v>0</v>
      </c>
      <c r="Q550" s="11">
        <f t="shared" si="115"/>
        <v>0</v>
      </c>
      <c r="R550" s="2">
        <f t="shared" si="116"/>
        <v>0</v>
      </c>
      <c r="S550" s="2">
        <f t="shared" si="117"/>
        <v>0</v>
      </c>
      <c r="T550" s="130" t="str">
        <f>'Data Input'!$B$10 &amp; FIXED('Data Input'!$B$11*S550)</f>
        <v>$0.00</v>
      </c>
    </row>
    <row r="551" spans="1:20" x14ac:dyDescent="0.25">
      <c r="A551" s="5">
        <v>549</v>
      </c>
      <c r="B551" s="7">
        <f t="shared" si="106"/>
        <v>45089</v>
      </c>
      <c r="D551" s="39">
        <f t="shared" si="107"/>
        <v>0</v>
      </c>
      <c r="E551" s="43">
        <f t="shared" si="108"/>
        <v>0</v>
      </c>
      <c r="F551" s="45">
        <f t="shared" si="109"/>
        <v>0</v>
      </c>
      <c r="J551" s="43">
        <f t="shared" si="110"/>
        <v>0</v>
      </c>
      <c r="M551" s="58">
        <f t="shared" si="111"/>
        <v>0</v>
      </c>
      <c r="N551" s="2">
        <f t="shared" si="112"/>
        <v>0</v>
      </c>
      <c r="O551" s="2">
        <f t="shared" si="113"/>
        <v>0</v>
      </c>
      <c r="P551" s="2">
        <f t="shared" si="114"/>
        <v>0</v>
      </c>
      <c r="Q551" s="11">
        <f t="shared" si="115"/>
        <v>0</v>
      </c>
      <c r="R551" s="2">
        <f t="shared" si="116"/>
        <v>0</v>
      </c>
      <c r="S551" s="2">
        <f t="shared" si="117"/>
        <v>0</v>
      </c>
      <c r="T551" s="130" t="str">
        <f>'Data Input'!$B$10 &amp; FIXED('Data Input'!$B$11*S551)</f>
        <v>$0.00</v>
      </c>
    </row>
    <row r="552" spans="1:20" x14ac:dyDescent="0.25">
      <c r="A552" s="5">
        <v>550</v>
      </c>
      <c r="B552" s="7">
        <f t="shared" si="106"/>
        <v>45090</v>
      </c>
      <c r="D552" s="39">
        <f t="shared" si="107"/>
        <v>0</v>
      </c>
      <c r="E552" s="43">
        <f t="shared" si="108"/>
        <v>0</v>
      </c>
      <c r="F552" s="45">
        <f t="shared" si="109"/>
        <v>0</v>
      </c>
      <c r="J552" s="43">
        <f t="shared" si="110"/>
        <v>0</v>
      </c>
      <c r="M552" s="58">
        <f t="shared" si="111"/>
        <v>0</v>
      </c>
      <c r="N552" s="2">
        <f t="shared" si="112"/>
        <v>0</v>
      </c>
      <c r="O552" s="2">
        <f t="shared" si="113"/>
        <v>0</v>
      </c>
      <c r="P552" s="2">
        <f t="shared" si="114"/>
        <v>0</v>
      </c>
      <c r="Q552" s="11">
        <f t="shared" si="115"/>
        <v>0</v>
      </c>
      <c r="R552" s="2">
        <f t="shared" si="116"/>
        <v>0</v>
      </c>
      <c r="S552" s="2">
        <f t="shared" si="117"/>
        <v>0</v>
      </c>
      <c r="T552" s="130" t="str">
        <f>'Data Input'!$B$10 &amp; FIXED('Data Input'!$B$11*S552)</f>
        <v>$0.00</v>
      </c>
    </row>
    <row r="553" spans="1:20" x14ac:dyDescent="0.25">
      <c r="A553" s="5">
        <v>551</v>
      </c>
      <c r="B553" s="7">
        <f t="shared" si="106"/>
        <v>45091</v>
      </c>
      <c r="D553" s="39">
        <f t="shared" si="107"/>
        <v>0</v>
      </c>
      <c r="E553" s="43">
        <f t="shared" si="108"/>
        <v>0</v>
      </c>
      <c r="F553" s="45">
        <f t="shared" si="109"/>
        <v>0</v>
      </c>
      <c r="J553" s="43">
        <f t="shared" si="110"/>
        <v>0</v>
      </c>
      <c r="M553" s="58">
        <f t="shared" si="111"/>
        <v>0</v>
      </c>
      <c r="N553" s="2">
        <f t="shared" si="112"/>
        <v>0</v>
      </c>
      <c r="O553" s="2">
        <f t="shared" si="113"/>
        <v>0</v>
      </c>
      <c r="P553" s="2">
        <f t="shared" si="114"/>
        <v>0</v>
      </c>
      <c r="Q553" s="11">
        <f t="shared" si="115"/>
        <v>0</v>
      </c>
      <c r="R553" s="2">
        <f t="shared" si="116"/>
        <v>0</v>
      </c>
      <c r="S553" s="2">
        <f t="shared" si="117"/>
        <v>0</v>
      </c>
      <c r="T553" s="130" t="str">
        <f>'Data Input'!$B$10 &amp; FIXED('Data Input'!$B$11*S553)</f>
        <v>$0.00</v>
      </c>
    </row>
    <row r="554" spans="1:20" x14ac:dyDescent="0.25">
      <c r="A554" s="5">
        <v>552</v>
      </c>
      <c r="B554" s="7">
        <f t="shared" si="106"/>
        <v>45092</v>
      </c>
      <c r="D554" s="39">
        <f t="shared" si="107"/>
        <v>0</v>
      </c>
      <c r="E554" s="43">
        <f t="shared" si="108"/>
        <v>0</v>
      </c>
      <c r="F554" s="45">
        <f t="shared" si="109"/>
        <v>0</v>
      </c>
      <c r="J554" s="43">
        <f t="shared" si="110"/>
        <v>0</v>
      </c>
      <c r="M554" s="58">
        <f t="shared" si="111"/>
        <v>0</v>
      </c>
      <c r="N554" s="2">
        <f t="shared" si="112"/>
        <v>0</v>
      </c>
      <c r="O554" s="2">
        <f t="shared" si="113"/>
        <v>0</v>
      </c>
      <c r="P554" s="2">
        <f t="shared" si="114"/>
        <v>0</v>
      </c>
      <c r="Q554" s="11">
        <f t="shared" si="115"/>
        <v>0</v>
      </c>
      <c r="R554" s="2">
        <f t="shared" si="116"/>
        <v>0</v>
      </c>
      <c r="S554" s="2">
        <f t="shared" si="117"/>
        <v>0</v>
      </c>
      <c r="T554" s="130" t="str">
        <f>'Data Input'!$B$10 &amp; FIXED('Data Input'!$B$11*S554)</f>
        <v>$0.00</v>
      </c>
    </row>
    <row r="555" spans="1:20" x14ac:dyDescent="0.25">
      <c r="A555" s="5">
        <v>553</v>
      </c>
      <c r="B555" s="7">
        <f t="shared" si="106"/>
        <v>45093</v>
      </c>
      <c r="D555" s="39">
        <f t="shared" si="107"/>
        <v>0</v>
      </c>
      <c r="E555" s="43">
        <f t="shared" si="108"/>
        <v>0</v>
      </c>
      <c r="F555" s="45">
        <f t="shared" si="109"/>
        <v>0</v>
      </c>
      <c r="J555" s="43">
        <f t="shared" si="110"/>
        <v>0</v>
      </c>
      <c r="M555" s="58">
        <f t="shared" si="111"/>
        <v>0</v>
      </c>
      <c r="N555" s="2">
        <f t="shared" si="112"/>
        <v>0</v>
      </c>
      <c r="O555" s="2">
        <f t="shared" si="113"/>
        <v>0</v>
      </c>
      <c r="P555" s="2">
        <f t="shared" si="114"/>
        <v>0</v>
      </c>
      <c r="Q555" s="11">
        <f t="shared" si="115"/>
        <v>0</v>
      </c>
      <c r="R555" s="2">
        <f t="shared" si="116"/>
        <v>0</v>
      </c>
      <c r="S555" s="2">
        <f t="shared" si="117"/>
        <v>0</v>
      </c>
      <c r="T555" s="130" t="str">
        <f>'Data Input'!$B$10 &amp; FIXED('Data Input'!$B$11*S555)</f>
        <v>$0.00</v>
      </c>
    </row>
    <row r="556" spans="1:20" x14ac:dyDescent="0.25">
      <c r="A556" s="5">
        <v>554</v>
      </c>
      <c r="B556" s="7">
        <f t="shared" si="106"/>
        <v>45094</v>
      </c>
      <c r="D556" s="39">
        <f t="shared" si="107"/>
        <v>0</v>
      </c>
      <c r="E556" s="43">
        <f t="shared" si="108"/>
        <v>0</v>
      </c>
      <c r="F556" s="45">
        <f t="shared" si="109"/>
        <v>0</v>
      </c>
      <c r="J556" s="43">
        <f t="shared" si="110"/>
        <v>0</v>
      </c>
      <c r="M556" s="58">
        <f t="shared" si="111"/>
        <v>0</v>
      </c>
      <c r="N556" s="2">
        <f t="shared" si="112"/>
        <v>0</v>
      </c>
      <c r="O556" s="2">
        <f t="shared" si="113"/>
        <v>0</v>
      </c>
      <c r="P556" s="2">
        <f t="shared" si="114"/>
        <v>0</v>
      </c>
      <c r="Q556" s="11">
        <f t="shared" si="115"/>
        <v>0</v>
      </c>
      <c r="R556" s="2">
        <f t="shared" si="116"/>
        <v>0</v>
      </c>
      <c r="S556" s="2">
        <f t="shared" si="117"/>
        <v>0</v>
      </c>
      <c r="T556" s="130" t="str">
        <f>'Data Input'!$B$10 &amp; FIXED('Data Input'!$B$11*S556)</f>
        <v>$0.00</v>
      </c>
    </row>
    <row r="557" spans="1:20" x14ac:dyDescent="0.25">
      <c r="A557" s="5">
        <v>555</v>
      </c>
      <c r="B557" s="7">
        <f t="shared" si="106"/>
        <v>45095</v>
      </c>
      <c r="D557" s="39">
        <f t="shared" si="107"/>
        <v>0</v>
      </c>
      <c r="E557" s="43">
        <f t="shared" si="108"/>
        <v>0</v>
      </c>
      <c r="F557" s="45">
        <f t="shared" si="109"/>
        <v>0</v>
      </c>
      <c r="J557" s="43">
        <f t="shared" si="110"/>
        <v>0</v>
      </c>
      <c r="M557" s="58">
        <f t="shared" si="111"/>
        <v>0</v>
      </c>
      <c r="N557" s="2">
        <f t="shared" si="112"/>
        <v>0</v>
      </c>
      <c r="O557" s="2">
        <f t="shared" si="113"/>
        <v>0</v>
      </c>
      <c r="P557" s="2">
        <f t="shared" si="114"/>
        <v>0</v>
      </c>
      <c r="Q557" s="11">
        <f t="shared" si="115"/>
        <v>0</v>
      </c>
      <c r="R557" s="2">
        <f t="shared" si="116"/>
        <v>0</v>
      </c>
      <c r="S557" s="2">
        <f t="shared" si="117"/>
        <v>0</v>
      </c>
      <c r="T557" s="130" t="str">
        <f>'Data Input'!$B$10 &amp; FIXED('Data Input'!$B$11*S557)</f>
        <v>$0.00</v>
      </c>
    </row>
    <row r="558" spans="1:20" x14ac:dyDescent="0.25">
      <c r="A558" s="5">
        <v>556</v>
      </c>
      <c r="B558" s="7">
        <f t="shared" si="106"/>
        <v>45096</v>
      </c>
      <c r="D558" s="39">
        <f t="shared" si="107"/>
        <v>0</v>
      </c>
      <c r="E558" s="43">
        <f t="shared" si="108"/>
        <v>0</v>
      </c>
      <c r="F558" s="45">
        <f t="shared" si="109"/>
        <v>0</v>
      </c>
      <c r="J558" s="43">
        <f t="shared" si="110"/>
        <v>0</v>
      </c>
      <c r="M558" s="58">
        <f t="shared" si="111"/>
        <v>0</v>
      </c>
      <c r="N558" s="2">
        <f t="shared" si="112"/>
        <v>0</v>
      </c>
      <c r="O558" s="2">
        <f t="shared" si="113"/>
        <v>0</v>
      </c>
      <c r="P558" s="2">
        <f t="shared" si="114"/>
        <v>0</v>
      </c>
      <c r="Q558" s="11">
        <f t="shared" si="115"/>
        <v>0</v>
      </c>
      <c r="R558" s="2">
        <f t="shared" si="116"/>
        <v>0</v>
      </c>
      <c r="S558" s="2">
        <f t="shared" si="117"/>
        <v>0</v>
      </c>
      <c r="T558" s="130" t="str">
        <f>'Data Input'!$B$10 &amp; FIXED('Data Input'!$B$11*S558)</f>
        <v>$0.00</v>
      </c>
    </row>
    <row r="559" spans="1:20" x14ac:dyDescent="0.25">
      <c r="A559" s="5">
        <v>557</v>
      </c>
      <c r="B559" s="7">
        <f t="shared" si="106"/>
        <v>45097</v>
      </c>
      <c r="D559" s="39">
        <f t="shared" si="107"/>
        <v>0</v>
      </c>
      <c r="E559" s="43">
        <f t="shared" si="108"/>
        <v>0</v>
      </c>
      <c r="F559" s="45">
        <f t="shared" si="109"/>
        <v>0</v>
      </c>
      <c r="J559" s="43">
        <f t="shared" si="110"/>
        <v>0</v>
      </c>
      <c r="M559" s="58">
        <f t="shared" si="111"/>
        <v>0</v>
      </c>
      <c r="N559" s="2">
        <f t="shared" si="112"/>
        <v>0</v>
      </c>
      <c r="O559" s="2">
        <f t="shared" si="113"/>
        <v>0</v>
      </c>
      <c r="P559" s="2">
        <f t="shared" si="114"/>
        <v>0</v>
      </c>
      <c r="Q559" s="11">
        <f t="shared" si="115"/>
        <v>0</v>
      </c>
      <c r="R559" s="2">
        <f t="shared" si="116"/>
        <v>0</v>
      </c>
      <c r="S559" s="2">
        <f t="shared" si="117"/>
        <v>0</v>
      </c>
      <c r="T559" s="130" t="str">
        <f>'Data Input'!$B$10 &amp; FIXED('Data Input'!$B$11*S559)</f>
        <v>$0.00</v>
      </c>
    </row>
    <row r="560" spans="1:20" x14ac:dyDescent="0.25">
      <c r="A560" s="5">
        <v>558</v>
      </c>
      <c r="B560" s="7">
        <f t="shared" si="106"/>
        <v>45098</v>
      </c>
      <c r="D560" s="39">
        <f t="shared" si="107"/>
        <v>0</v>
      </c>
      <c r="E560" s="43">
        <f t="shared" si="108"/>
        <v>0</v>
      </c>
      <c r="F560" s="45">
        <f t="shared" si="109"/>
        <v>0</v>
      </c>
      <c r="J560" s="43">
        <f t="shared" si="110"/>
        <v>0</v>
      </c>
      <c r="M560" s="58">
        <f t="shared" si="111"/>
        <v>0</v>
      </c>
      <c r="N560" s="2">
        <f t="shared" si="112"/>
        <v>0</v>
      </c>
      <c r="O560" s="2">
        <f t="shared" si="113"/>
        <v>0</v>
      </c>
      <c r="P560" s="2">
        <f t="shared" si="114"/>
        <v>0</v>
      </c>
      <c r="Q560" s="11">
        <f t="shared" si="115"/>
        <v>0</v>
      </c>
      <c r="R560" s="2">
        <f t="shared" si="116"/>
        <v>0</v>
      </c>
      <c r="S560" s="2">
        <f t="shared" si="117"/>
        <v>0</v>
      </c>
      <c r="T560" s="130" t="str">
        <f>'Data Input'!$B$10 &amp; FIXED('Data Input'!$B$11*S560)</f>
        <v>$0.00</v>
      </c>
    </row>
    <row r="561" spans="1:20" x14ac:dyDescent="0.25">
      <c r="A561" s="5">
        <v>559</v>
      </c>
      <c r="B561" s="7">
        <f t="shared" si="106"/>
        <v>45099</v>
      </c>
      <c r="D561" s="39">
        <f t="shared" si="107"/>
        <v>0</v>
      </c>
      <c r="E561" s="43">
        <f t="shared" si="108"/>
        <v>0</v>
      </c>
      <c r="F561" s="45">
        <f t="shared" si="109"/>
        <v>0</v>
      </c>
      <c r="J561" s="43">
        <f t="shared" si="110"/>
        <v>0</v>
      </c>
      <c r="M561" s="58">
        <f t="shared" si="111"/>
        <v>0</v>
      </c>
      <c r="N561" s="2">
        <f t="shared" si="112"/>
        <v>0</v>
      </c>
      <c r="O561" s="2">
        <f t="shared" si="113"/>
        <v>0</v>
      </c>
      <c r="P561" s="2">
        <f t="shared" si="114"/>
        <v>0</v>
      </c>
      <c r="Q561" s="11">
        <f t="shared" si="115"/>
        <v>0</v>
      </c>
      <c r="R561" s="2">
        <f t="shared" si="116"/>
        <v>0</v>
      </c>
      <c r="S561" s="2">
        <f t="shared" si="117"/>
        <v>0</v>
      </c>
      <c r="T561" s="130" t="str">
        <f>'Data Input'!$B$10 &amp; FIXED('Data Input'!$B$11*S561)</f>
        <v>$0.00</v>
      </c>
    </row>
    <row r="562" spans="1:20" x14ac:dyDescent="0.25">
      <c r="A562" s="5">
        <v>560</v>
      </c>
      <c r="B562" s="7">
        <f t="shared" si="106"/>
        <v>45100</v>
      </c>
      <c r="D562" s="39">
        <f t="shared" si="107"/>
        <v>0</v>
      </c>
      <c r="E562" s="43">
        <f t="shared" si="108"/>
        <v>0</v>
      </c>
      <c r="F562" s="45">
        <f t="shared" si="109"/>
        <v>0</v>
      </c>
      <c r="J562" s="43">
        <f t="shared" si="110"/>
        <v>0</v>
      </c>
      <c r="M562" s="58">
        <f t="shared" si="111"/>
        <v>0</v>
      </c>
      <c r="N562" s="2">
        <f t="shared" si="112"/>
        <v>0</v>
      </c>
      <c r="O562" s="2">
        <f t="shared" si="113"/>
        <v>0</v>
      </c>
      <c r="P562" s="2">
        <f t="shared" si="114"/>
        <v>0</v>
      </c>
      <c r="Q562" s="11">
        <f t="shared" si="115"/>
        <v>0</v>
      </c>
      <c r="R562" s="2">
        <f t="shared" si="116"/>
        <v>0</v>
      </c>
      <c r="S562" s="2">
        <f t="shared" si="117"/>
        <v>0</v>
      </c>
      <c r="T562" s="130" t="str">
        <f>'Data Input'!$B$10 &amp; FIXED('Data Input'!$B$11*S562)</f>
        <v>$0.00</v>
      </c>
    </row>
    <row r="563" spans="1:20" x14ac:dyDescent="0.25">
      <c r="A563" s="5">
        <v>561</v>
      </c>
      <c r="B563" s="7">
        <f t="shared" si="106"/>
        <v>45101</v>
      </c>
      <c r="D563" s="39">
        <f t="shared" si="107"/>
        <v>0</v>
      </c>
      <c r="E563" s="43">
        <f t="shared" si="108"/>
        <v>0</v>
      </c>
      <c r="F563" s="45">
        <f t="shared" si="109"/>
        <v>0</v>
      </c>
      <c r="J563" s="43">
        <f t="shared" si="110"/>
        <v>0</v>
      </c>
      <c r="M563" s="58">
        <f t="shared" si="111"/>
        <v>0</v>
      </c>
      <c r="N563" s="2">
        <f t="shared" si="112"/>
        <v>0</v>
      </c>
      <c r="O563" s="2">
        <f t="shared" si="113"/>
        <v>0</v>
      </c>
      <c r="P563" s="2">
        <f t="shared" si="114"/>
        <v>0</v>
      </c>
      <c r="Q563" s="11">
        <f t="shared" si="115"/>
        <v>0</v>
      </c>
      <c r="R563" s="2">
        <f t="shared" si="116"/>
        <v>0</v>
      </c>
      <c r="S563" s="2">
        <f t="shared" si="117"/>
        <v>0</v>
      </c>
      <c r="T563" s="130" t="str">
        <f>'Data Input'!$B$10 &amp; FIXED('Data Input'!$B$11*S563)</f>
        <v>$0.00</v>
      </c>
    </row>
    <row r="564" spans="1:20" x14ac:dyDescent="0.25">
      <c r="A564" s="5">
        <v>562</v>
      </c>
      <c r="B564" s="7">
        <f t="shared" si="106"/>
        <v>45102</v>
      </c>
      <c r="D564" s="39">
        <f t="shared" si="107"/>
        <v>0</v>
      </c>
      <c r="E564" s="43">
        <f t="shared" si="108"/>
        <v>0</v>
      </c>
      <c r="F564" s="45">
        <f t="shared" si="109"/>
        <v>0</v>
      </c>
      <c r="J564" s="43">
        <f t="shared" si="110"/>
        <v>0</v>
      </c>
      <c r="M564" s="58">
        <f t="shared" si="111"/>
        <v>0</v>
      </c>
      <c r="N564" s="2">
        <f t="shared" si="112"/>
        <v>0</v>
      </c>
      <c r="O564" s="2">
        <f t="shared" si="113"/>
        <v>0</v>
      </c>
      <c r="P564" s="2">
        <f t="shared" si="114"/>
        <v>0</v>
      </c>
      <c r="Q564" s="11">
        <f t="shared" si="115"/>
        <v>0</v>
      </c>
      <c r="R564" s="2">
        <f t="shared" si="116"/>
        <v>0</v>
      </c>
      <c r="S564" s="2">
        <f t="shared" si="117"/>
        <v>0</v>
      </c>
      <c r="T564" s="130" t="str">
        <f>'Data Input'!$B$10 &amp; FIXED('Data Input'!$B$11*S564)</f>
        <v>$0.00</v>
      </c>
    </row>
    <row r="565" spans="1:20" x14ac:dyDescent="0.25">
      <c r="A565" s="5">
        <v>563</v>
      </c>
      <c r="B565" s="7">
        <f t="shared" si="106"/>
        <v>45103</v>
      </c>
      <c r="D565" s="39">
        <f t="shared" si="107"/>
        <v>0</v>
      </c>
      <c r="E565" s="43">
        <f t="shared" si="108"/>
        <v>0</v>
      </c>
      <c r="F565" s="45">
        <f t="shared" si="109"/>
        <v>0</v>
      </c>
      <c r="J565" s="43">
        <f t="shared" si="110"/>
        <v>0</v>
      </c>
      <c r="M565" s="58">
        <f t="shared" si="111"/>
        <v>0</v>
      </c>
      <c r="N565" s="2">
        <f t="shared" si="112"/>
        <v>0</v>
      </c>
      <c r="O565" s="2">
        <f t="shared" si="113"/>
        <v>0</v>
      </c>
      <c r="P565" s="2">
        <f t="shared" si="114"/>
        <v>0</v>
      </c>
      <c r="Q565" s="11">
        <f t="shared" si="115"/>
        <v>0</v>
      </c>
      <c r="R565" s="2">
        <f t="shared" si="116"/>
        <v>0</v>
      </c>
      <c r="S565" s="2">
        <f t="shared" si="117"/>
        <v>0</v>
      </c>
      <c r="T565" s="130" t="str">
        <f>'Data Input'!$B$10 &amp; FIXED('Data Input'!$B$11*S565)</f>
        <v>$0.00</v>
      </c>
    </row>
    <row r="566" spans="1:20" x14ac:dyDescent="0.25">
      <c r="A566" s="5">
        <v>564</v>
      </c>
      <c r="B566" s="7">
        <f t="shared" si="106"/>
        <v>45104</v>
      </c>
      <c r="D566" s="39">
        <f t="shared" si="107"/>
        <v>0</v>
      </c>
      <c r="E566" s="43">
        <f t="shared" si="108"/>
        <v>0</v>
      </c>
      <c r="F566" s="45">
        <f t="shared" si="109"/>
        <v>0</v>
      </c>
      <c r="J566" s="43">
        <f t="shared" si="110"/>
        <v>0</v>
      </c>
      <c r="M566" s="58">
        <f t="shared" si="111"/>
        <v>0</v>
      </c>
      <c r="N566" s="2">
        <f t="shared" si="112"/>
        <v>0</v>
      </c>
      <c r="O566" s="2">
        <f t="shared" si="113"/>
        <v>0</v>
      </c>
      <c r="P566" s="2">
        <f t="shared" si="114"/>
        <v>0</v>
      </c>
      <c r="Q566" s="11">
        <f t="shared" si="115"/>
        <v>0</v>
      </c>
      <c r="R566" s="2">
        <f t="shared" si="116"/>
        <v>0</v>
      </c>
      <c r="S566" s="2">
        <f t="shared" si="117"/>
        <v>0</v>
      </c>
      <c r="T566" s="130" t="str">
        <f>'Data Input'!$B$10 &amp; FIXED('Data Input'!$B$11*S566)</f>
        <v>$0.00</v>
      </c>
    </row>
    <row r="567" spans="1:20" x14ac:dyDescent="0.25">
      <c r="A567" s="5">
        <v>565</v>
      </c>
      <c r="B567" s="7">
        <f t="shared" si="106"/>
        <v>45105</v>
      </c>
      <c r="D567" s="39">
        <f t="shared" si="107"/>
        <v>0</v>
      </c>
      <c r="E567" s="43">
        <f t="shared" si="108"/>
        <v>0</v>
      </c>
      <c r="F567" s="45">
        <f t="shared" si="109"/>
        <v>0</v>
      </c>
      <c r="J567" s="43">
        <f t="shared" si="110"/>
        <v>0</v>
      </c>
      <c r="M567" s="58">
        <f t="shared" si="111"/>
        <v>0</v>
      </c>
      <c r="N567" s="2">
        <f t="shared" si="112"/>
        <v>0</v>
      </c>
      <c r="O567" s="2">
        <f t="shared" si="113"/>
        <v>0</v>
      </c>
      <c r="P567" s="2">
        <f t="shared" si="114"/>
        <v>0</v>
      </c>
      <c r="Q567" s="11">
        <f t="shared" si="115"/>
        <v>0</v>
      </c>
      <c r="R567" s="2">
        <f t="shared" si="116"/>
        <v>0</v>
      </c>
      <c r="S567" s="2">
        <f t="shared" si="117"/>
        <v>0</v>
      </c>
      <c r="T567" s="130" t="str">
        <f>'Data Input'!$B$10 &amp; FIXED('Data Input'!$B$11*S567)</f>
        <v>$0.00</v>
      </c>
    </row>
    <row r="568" spans="1:20" x14ac:dyDescent="0.25">
      <c r="A568" s="5">
        <v>566</v>
      </c>
      <c r="B568" s="7">
        <f t="shared" si="106"/>
        <v>45106</v>
      </c>
      <c r="D568" s="39">
        <f t="shared" si="107"/>
        <v>0</v>
      </c>
      <c r="E568" s="43">
        <f t="shared" si="108"/>
        <v>0</v>
      </c>
      <c r="F568" s="45">
        <f t="shared" si="109"/>
        <v>0</v>
      </c>
      <c r="J568" s="43">
        <f t="shared" si="110"/>
        <v>0</v>
      </c>
      <c r="M568" s="58">
        <f t="shared" si="111"/>
        <v>0</v>
      </c>
      <c r="N568" s="2">
        <f t="shared" si="112"/>
        <v>0</v>
      </c>
      <c r="O568" s="2">
        <f t="shared" si="113"/>
        <v>0</v>
      </c>
      <c r="P568" s="2">
        <f t="shared" si="114"/>
        <v>0</v>
      </c>
      <c r="Q568" s="11">
        <f t="shared" si="115"/>
        <v>0</v>
      </c>
      <c r="R568" s="2">
        <f t="shared" si="116"/>
        <v>0</v>
      </c>
      <c r="S568" s="2">
        <f t="shared" si="117"/>
        <v>0</v>
      </c>
      <c r="T568" s="130" t="str">
        <f>'Data Input'!$B$10 &amp; FIXED('Data Input'!$B$11*S568)</f>
        <v>$0.00</v>
      </c>
    </row>
    <row r="569" spans="1:20" x14ac:dyDescent="0.25">
      <c r="A569" s="5">
        <v>567</v>
      </c>
      <c r="B569" s="7">
        <f t="shared" si="106"/>
        <v>45107</v>
      </c>
      <c r="D569" s="39">
        <f t="shared" si="107"/>
        <v>0</v>
      </c>
      <c r="E569" s="43">
        <f t="shared" si="108"/>
        <v>0</v>
      </c>
      <c r="F569" s="45">
        <f t="shared" si="109"/>
        <v>0</v>
      </c>
      <c r="J569" s="43">
        <f t="shared" si="110"/>
        <v>0</v>
      </c>
      <c r="M569" s="58">
        <f t="shared" si="111"/>
        <v>0</v>
      </c>
      <c r="N569" s="2">
        <f t="shared" si="112"/>
        <v>0</v>
      </c>
      <c r="O569" s="2">
        <f t="shared" si="113"/>
        <v>0</v>
      </c>
      <c r="P569" s="2">
        <f t="shared" si="114"/>
        <v>0</v>
      </c>
      <c r="Q569" s="11">
        <f t="shared" si="115"/>
        <v>0</v>
      </c>
      <c r="R569" s="2">
        <f t="shared" si="116"/>
        <v>0</v>
      </c>
      <c r="S569" s="2">
        <f t="shared" si="117"/>
        <v>0</v>
      </c>
      <c r="T569" s="130" t="str">
        <f>'Data Input'!$B$10 &amp; FIXED('Data Input'!$B$11*S569)</f>
        <v>$0.00</v>
      </c>
    </row>
    <row r="570" spans="1:20" x14ac:dyDescent="0.25">
      <c r="A570" s="5">
        <v>568</v>
      </c>
      <c r="B570" s="7">
        <f t="shared" si="106"/>
        <v>45108</v>
      </c>
      <c r="D570" s="39">
        <f t="shared" si="107"/>
        <v>0</v>
      </c>
      <c r="E570" s="43">
        <f t="shared" si="108"/>
        <v>0</v>
      </c>
      <c r="F570" s="45">
        <f t="shared" si="109"/>
        <v>0</v>
      </c>
      <c r="J570" s="43">
        <f t="shared" si="110"/>
        <v>0</v>
      </c>
      <c r="M570" s="58">
        <f t="shared" si="111"/>
        <v>0</v>
      </c>
      <c r="N570" s="2">
        <f t="shared" si="112"/>
        <v>0</v>
      </c>
      <c r="O570" s="2">
        <f t="shared" si="113"/>
        <v>0</v>
      </c>
      <c r="P570" s="2">
        <f t="shared" si="114"/>
        <v>0</v>
      </c>
      <c r="Q570" s="11">
        <f t="shared" si="115"/>
        <v>0</v>
      </c>
      <c r="R570" s="2">
        <f t="shared" si="116"/>
        <v>0</v>
      </c>
      <c r="S570" s="2">
        <f t="shared" si="117"/>
        <v>0</v>
      </c>
      <c r="T570" s="130" t="str">
        <f>'Data Input'!$B$10 &amp; FIXED('Data Input'!$B$11*S570)</f>
        <v>$0.00</v>
      </c>
    </row>
    <row r="571" spans="1:20" x14ac:dyDescent="0.25">
      <c r="A571" s="5">
        <v>569</v>
      </c>
      <c r="B571" s="7">
        <f t="shared" si="106"/>
        <v>45109</v>
      </c>
      <c r="D571" s="39">
        <f t="shared" si="107"/>
        <v>0</v>
      </c>
      <c r="E571" s="43">
        <f t="shared" si="108"/>
        <v>0</v>
      </c>
      <c r="F571" s="45">
        <f t="shared" si="109"/>
        <v>0</v>
      </c>
      <c r="J571" s="43">
        <f t="shared" si="110"/>
        <v>0</v>
      </c>
      <c r="M571" s="58">
        <f t="shared" si="111"/>
        <v>0</v>
      </c>
      <c r="N571" s="2">
        <f t="shared" si="112"/>
        <v>0</v>
      </c>
      <c r="O571" s="2">
        <f t="shared" si="113"/>
        <v>0</v>
      </c>
      <c r="P571" s="2">
        <f t="shared" si="114"/>
        <v>0</v>
      </c>
      <c r="Q571" s="11">
        <f t="shared" si="115"/>
        <v>0</v>
      </c>
      <c r="R571" s="2">
        <f t="shared" si="116"/>
        <v>0</v>
      </c>
      <c r="S571" s="2">
        <f t="shared" si="117"/>
        <v>0</v>
      </c>
      <c r="T571" s="130" t="str">
        <f>'Data Input'!$B$10 &amp; FIXED('Data Input'!$B$11*S571)</f>
        <v>$0.00</v>
      </c>
    </row>
    <row r="572" spans="1:20" x14ac:dyDescent="0.25">
      <c r="A572" s="5">
        <v>570</v>
      </c>
      <c r="B572" s="7">
        <f t="shared" si="106"/>
        <v>45110</v>
      </c>
      <c r="D572" s="39">
        <f t="shared" si="107"/>
        <v>0</v>
      </c>
      <c r="E572" s="43">
        <f t="shared" si="108"/>
        <v>0</v>
      </c>
      <c r="F572" s="45">
        <f t="shared" si="109"/>
        <v>0</v>
      </c>
      <c r="J572" s="43">
        <f t="shared" si="110"/>
        <v>0</v>
      </c>
      <c r="M572" s="58">
        <f t="shared" si="111"/>
        <v>0</v>
      </c>
      <c r="N572" s="2">
        <f t="shared" si="112"/>
        <v>0</v>
      </c>
      <c r="O572" s="2">
        <f t="shared" si="113"/>
        <v>0</v>
      </c>
      <c r="P572" s="2">
        <f t="shared" si="114"/>
        <v>0</v>
      </c>
      <c r="Q572" s="11">
        <f t="shared" si="115"/>
        <v>0</v>
      </c>
      <c r="R572" s="2">
        <f t="shared" si="116"/>
        <v>0</v>
      </c>
      <c r="S572" s="2">
        <f t="shared" si="117"/>
        <v>0</v>
      </c>
      <c r="T572" s="130" t="str">
        <f>'Data Input'!$B$10 &amp; FIXED('Data Input'!$B$11*S572)</f>
        <v>$0.00</v>
      </c>
    </row>
    <row r="573" spans="1:20" x14ac:dyDescent="0.25">
      <c r="A573" s="5">
        <v>571</v>
      </c>
      <c r="B573" s="7">
        <f t="shared" si="106"/>
        <v>45111</v>
      </c>
      <c r="D573" s="39">
        <f t="shared" si="107"/>
        <v>0</v>
      </c>
      <c r="E573" s="43">
        <f t="shared" si="108"/>
        <v>0</v>
      </c>
      <c r="F573" s="45">
        <f t="shared" si="109"/>
        <v>0</v>
      </c>
      <c r="J573" s="43">
        <f t="shared" si="110"/>
        <v>0</v>
      </c>
      <c r="M573" s="58">
        <f t="shared" si="111"/>
        <v>0</v>
      </c>
      <c r="N573" s="2">
        <f t="shared" si="112"/>
        <v>0</v>
      </c>
      <c r="O573" s="2">
        <f t="shared" si="113"/>
        <v>0</v>
      </c>
      <c r="P573" s="2">
        <f t="shared" si="114"/>
        <v>0</v>
      </c>
      <c r="Q573" s="11">
        <f t="shared" si="115"/>
        <v>0</v>
      </c>
      <c r="R573" s="2">
        <f t="shared" si="116"/>
        <v>0</v>
      </c>
      <c r="S573" s="2">
        <f t="shared" si="117"/>
        <v>0</v>
      </c>
      <c r="T573" s="130" t="str">
        <f>'Data Input'!$B$10 &amp; FIXED('Data Input'!$B$11*S573)</f>
        <v>$0.00</v>
      </c>
    </row>
    <row r="574" spans="1:20" x14ac:dyDescent="0.25">
      <c r="A574" s="5">
        <v>572</v>
      </c>
      <c r="B574" s="7">
        <f t="shared" si="106"/>
        <v>45112</v>
      </c>
      <c r="D574" s="39">
        <f t="shared" si="107"/>
        <v>0</v>
      </c>
      <c r="E574" s="43">
        <f t="shared" si="108"/>
        <v>0</v>
      </c>
      <c r="F574" s="45">
        <f t="shared" si="109"/>
        <v>0</v>
      </c>
      <c r="J574" s="43">
        <f t="shared" si="110"/>
        <v>0</v>
      </c>
      <c r="M574" s="58">
        <f t="shared" si="111"/>
        <v>0</v>
      </c>
      <c r="N574" s="2">
        <f t="shared" si="112"/>
        <v>0</v>
      </c>
      <c r="O574" s="2">
        <f t="shared" si="113"/>
        <v>0</v>
      </c>
      <c r="P574" s="2">
        <f t="shared" si="114"/>
        <v>0</v>
      </c>
      <c r="Q574" s="11">
        <f t="shared" si="115"/>
        <v>0</v>
      </c>
      <c r="R574" s="2">
        <f t="shared" si="116"/>
        <v>0</v>
      </c>
      <c r="S574" s="2">
        <f t="shared" si="117"/>
        <v>0</v>
      </c>
      <c r="T574" s="130" t="str">
        <f>'Data Input'!$B$10 &amp; FIXED('Data Input'!$B$11*S574)</f>
        <v>$0.00</v>
      </c>
    </row>
    <row r="575" spans="1:20" x14ac:dyDescent="0.25">
      <c r="A575" s="5">
        <v>573</v>
      </c>
      <c r="B575" s="7">
        <f t="shared" si="106"/>
        <v>45113</v>
      </c>
      <c r="D575" s="39">
        <f t="shared" si="107"/>
        <v>0</v>
      </c>
      <c r="E575" s="43">
        <f t="shared" si="108"/>
        <v>0</v>
      </c>
      <c r="F575" s="45">
        <f t="shared" si="109"/>
        <v>0</v>
      </c>
      <c r="J575" s="43">
        <f t="shared" si="110"/>
        <v>0</v>
      </c>
      <c r="M575" s="58">
        <f t="shared" si="111"/>
        <v>0</v>
      </c>
      <c r="N575" s="2">
        <f t="shared" si="112"/>
        <v>0</v>
      </c>
      <c r="O575" s="2">
        <f t="shared" si="113"/>
        <v>0</v>
      </c>
      <c r="P575" s="2">
        <f t="shared" si="114"/>
        <v>0</v>
      </c>
      <c r="Q575" s="11">
        <f t="shared" si="115"/>
        <v>0</v>
      </c>
      <c r="R575" s="2">
        <f t="shared" si="116"/>
        <v>0</v>
      </c>
      <c r="S575" s="2">
        <f t="shared" si="117"/>
        <v>0</v>
      </c>
      <c r="T575" s="130" t="str">
        <f>'Data Input'!$B$10 &amp; FIXED('Data Input'!$B$11*S575)</f>
        <v>$0.00</v>
      </c>
    </row>
    <row r="576" spans="1:20" x14ac:dyDescent="0.25">
      <c r="A576" s="5">
        <v>574</v>
      </c>
      <c r="B576" s="7">
        <f t="shared" si="106"/>
        <v>45114</v>
      </c>
      <c r="D576" s="39">
        <f t="shared" si="107"/>
        <v>0</v>
      </c>
      <c r="E576" s="43">
        <f t="shared" si="108"/>
        <v>0</v>
      </c>
      <c r="F576" s="45">
        <f t="shared" si="109"/>
        <v>0</v>
      </c>
      <c r="J576" s="43">
        <f t="shared" si="110"/>
        <v>0</v>
      </c>
      <c r="M576" s="58">
        <f t="shared" si="111"/>
        <v>0</v>
      </c>
      <c r="N576" s="2">
        <f t="shared" si="112"/>
        <v>0</v>
      </c>
      <c r="O576" s="2">
        <f t="shared" si="113"/>
        <v>0</v>
      </c>
      <c r="P576" s="2">
        <f t="shared" si="114"/>
        <v>0</v>
      </c>
      <c r="Q576" s="11">
        <f t="shared" si="115"/>
        <v>0</v>
      </c>
      <c r="R576" s="2">
        <f t="shared" si="116"/>
        <v>0</v>
      </c>
      <c r="S576" s="2">
        <f t="shared" si="117"/>
        <v>0</v>
      </c>
      <c r="T576" s="130" t="str">
        <f>'Data Input'!$B$10 &amp; FIXED('Data Input'!$B$11*S576)</f>
        <v>$0.00</v>
      </c>
    </row>
    <row r="577" spans="1:20" x14ac:dyDescent="0.25">
      <c r="A577" s="5">
        <v>575</v>
      </c>
      <c r="B577" s="7">
        <f t="shared" si="106"/>
        <v>45115</v>
      </c>
      <c r="D577" s="39">
        <f t="shared" si="107"/>
        <v>0</v>
      </c>
      <c r="E577" s="43">
        <f t="shared" si="108"/>
        <v>0</v>
      </c>
      <c r="F577" s="45">
        <f t="shared" si="109"/>
        <v>0</v>
      </c>
      <c r="J577" s="43">
        <f t="shared" si="110"/>
        <v>0</v>
      </c>
      <c r="M577" s="58">
        <f t="shared" si="111"/>
        <v>0</v>
      </c>
      <c r="N577" s="2">
        <f t="shared" si="112"/>
        <v>0</v>
      </c>
      <c r="O577" s="2">
        <f t="shared" si="113"/>
        <v>0</v>
      </c>
      <c r="P577" s="2">
        <f t="shared" si="114"/>
        <v>0</v>
      </c>
      <c r="Q577" s="11">
        <f t="shared" si="115"/>
        <v>0</v>
      </c>
      <c r="R577" s="2">
        <f t="shared" si="116"/>
        <v>0</v>
      </c>
      <c r="S577" s="2">
        <f t="shared" si="117"/>
        <v>0</v>
      </c>
      <c r="T577" s="130" t="str">
        <f>'Data Input'!$B$10 &amp; FIXED('Data Input'!$B$11*S577)</f>
        <v>$0.00</v>
      </c>
    </row>
    <row r="578" spans="1:20" x14ac:dyDescent="0.25">
      <c r="A578" s="5">
        <v>576</v>
      </c>
      <c r="B578" s="7">
        <f t="shared" si="106"/>
        <v>45116</v>
      </c>
      <c r="D578" s="39">
        <f t="shared" si="107"/>
        <v>0</v>
      </c>
      <c r="E578" s="43">
        <f t="shared" si="108"/>
        <v>0</v>
      </c>
      <c r="F578" s="45">
        <f t="shared" si="109"/>
        <v>0</v>
      </c>
      <c r="J578" s="43">
        <f t="shared" si="110"/>
        <v>0</v>
      </c>
      <c r="M578" s="58">
        <f t="shared" si="111"/>
        <v>0</v>
      </c>
      <c r="N578" s="2">
        <f t="shared" si="112"/>
        <v>0</v>
      </c>
      <c r="O578" s="2">
        <f t="shared" si="113"/>
        <v>0</v>
      </c>
      <c r="P578" s="2">
        <f t="shared" si="114"/>
        <v>0</v>
      </c>
      <c r="Q578" s="11">
        <f t="shared" si="115"/>
        <v>0</v>
      </c>
      <c r="R578" s="2">
        <f t="shared" si="116"/>
        <v>0</v>
      </c>
      <c r="S578" s="2">
        <f t="shared" si="117"/>
        <v>0</v>
      </c>
      <c r="T578" s="130" t="str">
        <f>'Data Input'!$B$10 &amp; FIXED('Data Input'!$B$11*S578)</f>
        <v>$0.00</v>
      </c>
    </row>
    <row r="579" spans="1:20" x14ac:dyDescent="0.25">
      <c r="A579" s="5">
        <v>577</v>
      </c>
      <c r="B579" s="7">
        <f t="shared" si="106"/>
        <v>45117</v>
      </c>
      <c r="D579" s="39">
        <f t="shared" si="107"/>
        <v>0</v>
      </c>
      <c r="E579" s="43">
        <f t="shared" si="108"/>
        <v>0</v>
      </c>
      <c r="F579" s="45">
        <f t="shared" si="109"/>
        <v>0</v>
      </c>
      <c r="J579" s="43">
        <f t="shared" si="110"/>
        <v>0</v>
      </c>
      <c r="M579" s="58">
        <f t="shared" si="111"/>
        <v>0</v>
      </c>
      <c r="N579" s="2">
        <f t="shared" si="112"/>
        <v>0</v>
      </c>
      <c r="O579" s="2">
        <f t="shared" si="113"/>
        <v>0</v>
      </c>
      <c r="P579" s="2">
        <f t="shared" si="114"/>
        <v>0</v>
      </c>
      <c r="Q579" s="11">
        <f t="shared" si="115"/>
        <v>0</v>
      </c>
      <c r="R579" s="2">
        <f t="shared" si="116"/>
        <v>0</v>
      </c>
      <c r="S579" s="2">
        <f t="shared" si="117"/>
        <v>0</v>
      </c>
      <c r="T579" s="130" t="str">
        <f>'Data Input'!$B$10 &amp; FIXED('Data Input'!$B$11*S579)</f>
        <v>$0.00</v>
      </c>
    </row>
    <row r="580" spans="1:20" x14ac:dyDescent="0.25">
      <c r="A580" s="5">
        <v>578</v>
      </c>
      <c r="B580" s="7">
        <f t="shared" si="106"/>
        <v>45118</v>
      </c>
      <c r="D580" s="39">
        <f t="shared" si="107"/>
        <v>0</v>
      </c>
      <c r="E580" s="43">
        <f t="shared" si="108"/>
        <v>0</v>
      </c>
      <c r="F580" s="45">
        <f t="shared" si="109"/>
        <v>0</v>
      </c>
      <c r="J580" s="43">
        <f t="shared" si="110"/>
        <v>0</v>
      </c>
      <c r="M580" s="58">
        <f t="shared" si="111"/>
        <v>0</v>
      </c>
      <c r="N580" s="2">
        <f t="shared" si="112"/>
        <v>0</v>
      </c>
      <c r="O580" s="2">
        <f t="shared" si="113"/>
        <v>0</v>
      </c>
      <c r="P580" s="2">
        <f t="shared" si="114"/>
        <v>0</v>
      </c>
      <c r="Q580" s="11">
        <f t="shared" si="115"/>
        <v>0</v>
      </c>
      <c r="R580" s="2">
        <f t="shared" si="116"/>
        <v>0</v>
      </c>
      <c r="S580" s="2">
        <f t="shared" si="117"/>
        <v>0</v>
      </c>
      <c r="T580" s="130" t="str">
        <f>'Data Input'!$B$10 &amp; FIXED('Data Input'!$B$11*S580)</f>
        <v>$0.00</v>
      </c>
    </row>
    <row r="581" spans="1:20" x14ac:dyDescent="0.25">
      <c r="A581" s="5">
        <v>579</v>
      </c>
      <c r="B581" s="7">
        <f t="shared" si="106"/>
        <v>45119</v>
      </c>
      <c r="D581" s="39">
        <f t="shared" si="107"/>
        <v>0</v>
      </c>
      <c r="E581" s="43">
        <f t="shared" si="108"/>
        <v>0</v>
      </c>
      <c r="F581" s="45">
        <f t="shared" si="109"/>
        <v>0</v>
      </c>
      <c r="J581" s="43">
        <f t="shared" si="110"/>
        <v>0</v>
      </c>
      <c r="M581" s="58">
        <f t="shared" si="111"/>
        <v>0</v>
      </c>
      <c r="N581" s="2">
        <f t="shared" si="112"/>
        <v>0</v>
      </c>
      <c r="O581" s="2">
        <f t="shared" si="113"/>
        <v>0</v>
      </c>
      <c r="P581" s="2">
        <f t="shared" si="114"/>
        <v>0</v>
      </c>
      <c r="Q581" s="11">
        <f t="shared" si="115"/>
        <v>0</v>
      </c>
      <c r="R581" s="2">
        <f t="shared" si="116"/>
        <v>0</v>
      </c>
      <c r="S581" s="2">
        <f t="shared" si="117"/>
        <v>0</v>
      </c>
      <c r="T581" s="130" t="str">
        <f>'Data Input'!$B$10 &amp; FIXED('Data Input'!$B$11*S581)</f>
        <v>$0.00</v>
      </c>
    </row>
    <row r="582" spans="1:20" x14ac:dyDescent="0.25">
      <c r="A582" s="5">
        <v>580</v>
      </c>
      <c r="B582" s="7">
        <f t="shared" ref="B582:B645" si="118">B581+1</f>
        <v>45120</v>
      </c>
      <c r="D582" s="39">
        <f t="shared" si="107"/>
        <v>0</v>
      </c>
      <c r="E582" s="43">
        <f t="shared" si="108"/>
        <v>0</v>
      </c>
      <c r="F582" s="45">
        <f t="shared" si="109"/>
        <v>0</v>
      </c>
      <c r="J582" s="43">
        <f t="shared" si="110"/>
        <v>0</v>
      </c>
      <c r="M582" s="58">
        <f t="shared" si="111"/>
        <v>0</v>
      </c>
      <c r="N582" s="2">
        <f t="shared" si="112"/>
        <v>0</v>
      </c>
      <c r="O582" s="2">
        <f t="shared" si="113"/>
        <v>0</v>
      </c>
      <c r="P582" s="2">
        <f t="shared" si="114"/>
        <v>0</v>
      </c>
      <c r="Q582" s="11">
        <f t="shared" si="115"/>
        <v>0</v>
      </c>
      <c r="R582" s="2">
        <f t="shared" si="116"/>
        <v>0</v>
      </c>
      <c r="S582" s="2">
        <f t="shared" si="117"/>
        <v>0</v>
      </c>
      <c r="T582" s="130" t="str">
        <f>'Data Input'!$B$10 &amp; FIXED('Data Input'!$B$11*S582)</f>
        <v>$0.00</v>
      </c>
    </row>
    <row r="583" spans="1:20" x14ac:dyDescent="0.25">
      <c r="A583" s="5">
        <v>581</v>
      </c>
      <c r="B583" s="7">
        <f t="shared" si="118"/>
        <v>45121</v>
      </c>
      <c r="D583" s="39">
        <f t="shared" si="107"/>
        <v>0</v>
      </c>
      <c r="E583" s="43">
        <f t="shared" si="108"/>
        <v>0</v>
      </c>
      <c r="F583" s="45">
        <f t="shared" si="109"/>
        <v>0</v>
      </c>
      <c r="J583" s="43">
        <f t="shared" si="110"/>
        <v>0</v>
      </c>
      <c r="M583" s="58">
        <f t="shared" si="111"/>
        <v>0</v>
      </c>
      <c r="N583" s="2">
        <f t="shared" si="112"/>
        <v>0</v>
      </c>
      <c r="O583" s="2">
        <f t="shared" si="113"/>
        <v>0</v>
      </c>
      <c r="P583" s="2">
        <f t="shared" si="114"/>
        <v>0</v>
      </c>
      <c r="Q583" s="11">
        <f t="shared" si="115"/>
        <v>0</v>
      </c>
      <c r="R583" s="2">
        <f t="shared" si="116"/>
        <v>0</v>
      </c>
      <c r="S583" s="2">
        <f t="shared" si="117"/>
        <v>0</v>
      </c>
      <c r="T583" s="130" t="str">
        <f>'Data Input'!$B$10 &amp; FIXED('Data Input'!$B$11*S583)</f>
        <v>$0.00</v>
      </c>
    </row>
    <row r="584" spans="1:20" x14ac:dyDescent="0.25">
      <c r="A584" s="5">
        <v>582</v>
      </c>
      <c r="B584" s="7">
        <f t="shared" si="118"/>
        <v>45122</v>
      </c>
      <c r="D584" s="39">
        <f t="shared" si="107"/>
        <v>0</v>
      </c>
      <c r="E584" s="43">
        <f t="shared" si="108"/>
        <v>0</v>
      </c>
      <c r="F584" s="45">
        <f t="shared" si="109"/>
        <v>0</v>
      </c>
      <c r="J584" s="43">
        <f t="shared" si="110"/>
        <v>0</v>
      </c>
      <c r="M584" s="58">
        <f t="shared" si="111"/>
        <v>0</v>
      </c>
      <c r="N584" s="2">
        <f t="shared" si="112"/>
        <v>0</v>
      </c>
      <c r="O584" s="2">
        <f t="shared" si="113"/>
        <v>0</v>
      </c>
      <c r="P584" s="2">
        <f t="shared" si="114"/>
        <v>0</v>
      </c>
      <c r="Q584" s="11">
        <f t="shared" si="115"/>
        <v>0</v>
      </c>
      <c r="R584" s="2">
        <f t="shared" si="116"/>
        <v>0</v>
      </c>
      <c r="S584" s="2">
        <f t="shared" si="117"/>
        <v>0</v>
      </c>
      <c r="T584" s="130" t="str">
        <f>'Data Input'!$B$10 &amp; FIXED('Data Input'!$B$11*S584)</f>
        <v>$0.00</v>
      </c>
    </row>
    <row r="585" spans="1:20" x14ac:dyDescent="0.25">
      <c r="A585" s="5">
        <v>583</v>
      </c>
      <c r="B585" s="7">
        <f t="shared" si="118"/>
        <v>45123</v>
      </c>
      <c r="D585" s="39">
        <f t="shared" si="107"/>
        <v>0</v>
      </c>
      <c r="E585" s="43">
        <f t="shared" si="108"/>
        <v>0</v>
      </c>
      <c r="F585" s="45">
        <f t="shared" si="109"/>
        <v>0</v>
      </c>
      <c r="J585" s="43">
        <f t="shared" si="110"/>
        <v>0</v>
      </c>
      <c r="M585" s="58">
        <f t="shared" si="111"/>
        <v>0</v>
      </c>
      <c r="N585" s="2">
        <f t="shared" si="112"/>
        <v>0</v>
      </c>
      <c r="O585" s="2">
        <f t="shared" si="113"/>
        <v>0</v>
      </c>
      <c r="P585" s="2">
        <f t="shared" si="114"/>
        <v>0</v>
      </c>
      <c r="Q585" s="11">
        <f t="shared" si="115"/>
        <v>0</v>
      </c>
      <c r="R585" s="2">
        <f t="shared" si="116"/>
        <v>0</v>
      </c>
      <c r="S585" s="2">
        <f t="shared" si="117"/>
        <v>0</v>
      </c>
      <c r="T585" s="130" t="str">
        <f>'Data Input'!$B$10 &amp; FIXED('Data Input'!$B$11*S585)</f>
        <v>$0.00</v>
      </c>
    </row>
    <row r="586" spans="1:20" x14ac:dyDescent="0.25">
      <c r="A586" s="5">
        <v>584</v>
      </c>
      <c r="B586" s="7">
        <f t="shared" si="118"/>
        <v>45124</v>
      </c>
      <c r="D586" s="39">
        <f t="shared" ref="D586:D649" si="119">IF(ISBLANK(C586),D585+(G585*0.95)+(K585*0.95)+(I585*0.95),C586)</f>
        <v>0</v>
      </c>
      <c r="E586" s="43">
        <f t="shared" ref="E586:E649" si="120">D586*0.01</f>
        <v>0</v>
      </c>
      <c r="F586" s="45">
        <f t="shared" ref="F586:F649" si="121">SUM(E580:E586)</f>
        <v>0</v>
      </c>
      <c r="J586" s="43">
        <f t="shared" ref="J586:J649" si="122">IF(OR(ISBLANK(C586),ISBLANK(C585)),0,(C586-C585)+(G585*0.95)+(I585*0.9))</f>
        <v>0</v>
      </c>
      <c r="M586" s="58">
        <f t="shared" ref="M586:M649" si="123">D586</f>
        <v>0</v>
      </c>
      <c r="N586" s="2">
        <f t="shared" ref="N586:N649" si="124">D586</f>
        <v>0</v>
      </c>
      <c r="O586" s="2">
        <f t="shared" ref="O586:O649" si="125">O585+G586+H586</f>
        <v>0</v>
      </c>
      <c r="P586" s="2">
        <f t="shared" ref="P586:P649" si="126">P585+J586</f>
        <v>0</v>
      </c>
      <c r="Q586" s="11">
        <f t="shared" ref="Q586:Q649" si="127">D586*3.65</f>
        <v>0</v>
      </c>
      <c r="R586" s="2">
        <f t="shared" ref="R586:R649" si="128">Q586-O586</f>
        <v>0</v>
      </c>
      <c r="S586" s="2">
        <f t="shared" ref="S586:S649" si="129">R586*0.81</f>
        <v>0</v>
      </c>
      <c r="T586" s="130" t="str">
        <f>'Data Input'!$B$10 &amp; FIXED('Data Input'!$B$11*S586)</f>
        <v>$0.00</v>
      </c>
    </row>
    <row r="587" spans="1:20" x14ac:dyDescent="0.25">
      <c r="A587" s="5">
        <v>585</v>
      </c>
      <c r="B587" s="7">
        <f t="shared" si="118"/>
        <v>45125</v>
      </c>
      <c r="D587" s="39">
        <f t="shared" si="119"/>
        <v>0</v>
      </c>
      <c r="E587" s="43">
        <f t="shared" si="120"/>
        <v>0</v>
      </c>
      <c r="F587" s="45">
        <f t="shared" si="121"/>
        <v>0</v>
      </c>
      <c r="J587" s="43">
        <f t="shared" si="122"/>
        <v>0</v>
      </c>
      <c r="M587" s="58">
        <f t="shared" si="123"/>
        <v>0</v>
      </c>
      <c r="N587" s="2">
        <f t="shared" si="124"/>
        <v>0</v>
      </c>
      <c r="O587" s="2">
        <f t="shared" si="125"/>
        <v>0</v>
      </c>
      <c r="P587" s="2">
        <f t="shared" si="126"/>
        <v>0</v>
      </c>
      <c r="Q587" s="11">
        <f t="shared" si="127"/>
        <v>0</v>
      </c>
      <c r="R587" s="2">
        <f t="shared" si="128"/>
        <v>0</v>
      </c>
      <c r="S587" s="2">
        <f t="shared" si="129"/>
        <v>0</v>
      </c>
      <c r="T587" s="130" t="str">
        <f>'Data Input'!$B$10 &amp; FIXED('Data Input'!$B$11*S587)</f>
        <v>$0.00</v>
      </c>
    </row>
    <row r="588" spans="1:20" x14ac:dyDescent="0.25">
      <c r="A588" s="5">
        <v>586</v>
      </c>
      <c r="B588" s="7">
        <f t="shared" si="118"/>
        <v>45126</v>
      </c>
      <c r="D588" s="39">
        <f t="shared" si="119"/>
        <v>0</v>
      </c>
      <c r="E588" s="43">
        <f t="shared" si="120"/>
        <v>0</v>
      </c>
      <c r="F588" s="45">
        <f t="shared" si="121"/>
        <v>0</v>
      </c>
      <c r="J588" s="43">
        <f t="shared" si="122"/>
        <v>0</v>
      </c>
      <c r="M588" s="58">
        <f t="shared" si="123"/>
        <v>0</v>
      </c>
      <c r="N588" s="2">
        <f t="shared" si="124"/>
        <v>0</v>
      </c>
      <c r="O588" s="2">
        <f t="shared" si="125"/>
        <v>0</v>
      </c>
      <c r="P588" s="2">
        <f t="shared" si="126"/>
        <v>0</v>
      </c>
      <c r="Q588" s="11">
        <f t="shared" si="127"/>
        <v>0</v>
      </c>
      <c r="R588" s="2">
        <f t="shared" si="128"/>
        <v>0</v>
      </c>
      <c r="S588" s="2">
        <f t="shared" si="129"/>
        <v>0</v>
      </c>
      <c r="T588" s="130" t="str">
        <f>'Data Input'!$B$10 &amp; FIXED('Data Input'!$B$11*S588)</f>
        <v>$0.00</v>
      </c>
    </row>
    <row r="589" spans="1:20" x14ac:dyDescent="0.25">
      <c r="A589" s="5">
        <v>587</v>
      </c>
      <c r="B589" s="7">
        <f t="shared" si="118"/>
        <v>45127</v>
      </c>
      <c r="D589" s="39">
        <f t="shared" si="119"/>
        <v>0</v>
      </c>
      <c r="E589" s="43">
        <f t="shared" si="120"/>
        <v>0</v>
      </c>
      <c r="F589" s="45">
        <f t="shared" si="121"/>
        <v>0</v>
      </c>
      <c r="J589" s="43">
        <f t="shared" si="122"/>
        <v>0</v>
      </c>
      <c r="M589" s="58">
        <f t="shared" si="123"/>
        <v>0</v>
      </c>
      <c r="N589" s="2">
        <f t="shared" si="124"/>
        <v>0</v>
      </c>
      <c r="O589" s="2">
        <f t="shared" si="125"/>
        <v>0</v>
      </c>
      <c r="P589" s="2">
        <f t="shared" si="126"/>
        <v>0</v>
      </c>
      <c r="Q589" s="11">
        <f t="shared" si="127"/>
        <v>0</v>
      </c>
      <c r="R589" s="2">
        <f t="shared" si="128"/>
        <v>0</v>
      </c>
      <c r="S589" s="2">
        <f t="shared" si="129"/>
        <v>0</v>
      </c>
      <c r="T589" s="130" t="str">
        <f>'Data Input'!$B$10 &amp; FIXED('Data Input'!$B$11*S589)</f>
        <v>$0.00</v>
      </c>
    </row>
    <row r="590" spans="1:20" x14ac:dyDescent="0.25">
      <c r="A590" s="5">
        <v>588</v>
      </c>
      <c r="B590" s="7">
        <f t="shared" si="118"/>
        <v>45128</v>
      </c>
      <c r="D590" s="39">
        <f t="shared" si="119"/>
        <v>0</v>
      </c>
      <c r="E590" s="43">
        <f t="shared" si="120"/>
        <v>0</v>
      </c>
      <c r="F590" s="45">
        <f t="shared" si="121"/>
        <v>0</v>
      </c>
      <c r="J590" s="43">
        <f t="shared" si="122"/>
        <v>0</v>
      </c>
      <c r="M590" s="58">
        <f t="shared" si="123"/>
        <v>0</v>
      </c>
      <c r="N590" s="2">
        <f t="shared" si="124"/>
        <v>0</v>
      </c>
      <c r="O590" s="2">
        <f t="shared" si="125"/>
        <v>0</v>
      </c>
      <c r="P590" s="2">
        <f t="shared" si="126"/>
        <v>0</v>
      </c>
      <c r="Q590" s="11">
        <f t="shared" si="127"/>
        <v>0</v>
      </c>
      <c r="R590" s="2">
        <f t="shared" si="128"/>
        <v>0</v>
      </c>
      <c r="S590" s="2">
        <f t="shared" si="129"/>
        <v>0</v>
      </c>
      <c r="T590" s="130" t="str">
        <f>'Data Input'!$B$10 &amp; FIXED('Data Input'!$B$11*S590)</f>
        <v>$0.00</v>
      </c>
    </row>
    <row r="591" spans="1:20" x14ac:dyDescent="0.25">
      <c r="A591" s="5">
        <v>589</v>
      </c>
      <c r="B591" s="7">
        <f t="shared" si="118"/>
        <v>45129</v>
      </c>
      <c r="D591" s="39">
        <f t="shared" si="119"/>
        <v>0</v>
      </c>
      <c r="E591" s="43">
        <f t="shared" si="120"/>
        <v>0</v>
      </c>
      <c r="F591" s="45">
        <f t="shared" si="121"/>
        <v>0</v>
      </c>
      <c r="J591" s="43">
        <f t="shared" si="122"/>
        <v>0</v>
      </c>
      <c r="M591" s="58">
        <f t="shared" si="123"/>
        <v>0</v>
      </c>
      <c r="N591" s="2">
        <f t="shared" si="124"/>
        <v>0</v>
      </c>
      <c r="O591" s="2">
        <f t="shared" si="125"/>
        <v>0</v>
      </c>
      <c r="P591" s="2">
        <f t="shared" si="126"/>
        <v>0</v>
      </c>
      <c r="Q591" s="11">
        <f t="shared" si="127"/>
        <v>0</v>
      </c>
      <c r="R591" s="2">
        <f t="shared" si="128"/>
        <v>0</v>
      </c>
      <c r="S591" s="2">
        <f t="shared" si="129"/>
        <v>0</v>
      </c>
      <c r="T591" s="130" t="str">
        <f>'Data Input'!$B$10 &amp; FIXED('Data Input'!$B$11*S591)</f>
        <v>$0.00</v>
      </c>
    </row>
    <row r="592" spans="1:20" x14ac:dyDescent="0.25">
      <c r="A592" s="5">
        <v>590</v>
      </c>
      <c r="B592" s="7">
        <f t="shared" si="118"/>
        <v>45130</v>
      </c>
      <c r="D592" s="39">
        <f t="shared" si="119"/>
        <v>0</v>
      </c>
      <c r="E592" s="43">
        <f t="shared" si="120"/>
        <v>0</v>
      </c>
      <c r="F592" s="45">
        <f t="shared" si="121"/>
        <v>0</v>
      </c>
      <c r="J592" s="43">
        <f t="shared" si="122"/>
        <v>0</v>
      </c>
      <c r="M592" s="58">
        <f t="shared" si="123"/>
        <v>0</v>
      </c>
      <c r="N592" s="2">
        <f t="shared" si="124"/>
        <v>0</v>
      </c>
      <c r="O592" s="2">
        <f t="shared" si="125"/>
        <v>0</v>
      </c>
      <c r="P592" s="2">
        <f t="shared" si="126"/>
        <v>0</v>
      </c>
      <c r="Q592" s="11">
        <f t="shared" si="127"/>
        <v>0</v>
      </c>
      <c r="R592" s="2">
        <f t="shared" si="128"/>
        <v>0</v>
      </c>
      <c r="S592" s="2">
        <f t="shared" si="129"/>
        <v>0</v>
      </c>
      <c r="T592" s="130" t="str">
        <f>'Data Input'!$B$10 &amp; FIXED('Data Input'!$B$11*S592)</f>
        <v>$0.00</v>
      </c>
    </row>
    <row r="593" spans="1:20" x14ac:dyDescent="0.25">
      <c r="A593" s="5">
        <v>591</v>
      </c>
      <c r="B593" s="7">
        <f t="shared" si="118"/>
        <v>45131</v>
      </c>
      <c r="D593" s="39">
        <f t="shared" si="119"/>
        <v>0</v>
      </c>
      <c r="E593" s="43">
        <f t="shared" si="120"/>
        <v>0</v>
      </c>
      <c r="F593" s="45">
        <f t="shared" si="121"/>
        <v>0</v>
      </c>
      <c r="J593" s="43">
        <f t="shared" si="122"/>
        <v>0</v>
      </c>
      <c r="M593" s="58">
        <f t="shared" si="123"/>
        <v>0</v>
      </c>
      <c r="N593" s="2">
        <f t="shared" si="124"/>
        <v>0</v>
      </c>
      <c r="O593" s="2">
        <f t="shared" si="125"/>
        <v>0</v>
      </c>
      <c r="P593" s="2">
        <f t="shared" si="126"/>
        <v>0</v>
      </c>
      <c r="Q593" s="11">
        <f t="shared" si="127"/>
        <v>0</v>
      </c>
      <c r="R593" s="2">
        <f t="shared" si="128"/>
        <v>0</v>
      </c>
      <c r="S593" s="2">
        <f t="shared" si="129"/>
        <v>0</v>
      </c>
      <c r="T593" s="130" t="str">
        <f>'Data Input'!$B$10 &amp; FIXED('Data Input'!$B$11*S593)</f>
        <v>$0.00</v>
      </c>
    </row>
    <row r="594" spans="1:20" x14ac:dyDescent="0.25">
      <c r="A594" s="5">
        <v>592</v>
      </c>
      <c r="B594" s="7">
        <f t="shared" si="118"/>
        <v>45132</v>
      </c>
      <c r="D594" s="39">
        <f t="shared" si="119"/>
        <v>0</v>
      </c>
      <c r="E594" s="43">
        <f t="shared" si="120"/>
        <v>0</v>
      </c>
      <c r="F594" s="45">
        <f t="shared" si="121"/>
        <v>0</v>
      </c>
      <c r="J594" s="43">
        <f t="shared" si="122"/>
        <v>0</v>
      </c>
      <c r="M594" s="58">
        <f t="shared" si="123"/>
        <v>0</v>
      </c>
      <c r="N594" s="2">
        <f t="shared" si="124"/>
        <v>0</v>
      </c>
      <c r="O594" s="2">
        <f t="shared" si="125"/>
        <v>0</v>
      </c>
      <c r="P594" s="2">
        <f t="shared" si="126"/>
        <v>0</v>
      </c>
      <c r="Q594" s="11">
        <f t="shared" si="127"/>
        <v>0</v>
      </c>
      <c r="R594" s="2">
        <f t="shared" si="128"/>
        <v>0</v>
      </c>
      <c r="S594" s="2">
        <f t="shared" si="129"/>
        <v>0</v>
      </c>
      <c r="T594" s="130" t="str">
        <f>'Data Input'!$B$10 &amp; FIXED('Data Input'!$B$11*S594)</f>
        <v>$0.00</v>
      </c>
    </row>
    <row r="595" spans="1:20" x14ac:dyDescent="0.25">
      <c r="A595" s="5">
        <v>593</v>
      </c>
      <c r="B595" s="7">
        <f t="shared" si="118"/>
        <v>45133</v>
      </c>
      <c r="D595" s="39">
        <f t="shared" si="119"/>
        <v>0</v>
      </c>
      <c r="E595" s="43">
        <f t="shared" si="120"/>
        <v>0</v>
      </c>
      <c r="F595" s="45">
        <f t="shared" si="121"/>
        <v>0</v>
      </c>
      <c r="J595" s="43">
        <f t="shared" si="122"/>
        <v>0</v>
      </c>
      <c r="M595" s="58">
        <f t="shared" si="123"/>
        <v>0</v>
      </c>
      <c r="N595" s="2">
        <f t="shared" si="124"/>
        <v>0</v>
      </c>
      <c r="O595" s="2">
        <f t="shared" si="125"/>
        <v>0</v>
      </c>
      <c r="P595" s="2">
        <f t="shared" si="126"/>
        <v>0</v>
      </c>
      <c r="Q595" s="11">
        <f t="shared" si="127"/>
        <v>0</v>
      </c>
      <c r="R595" s="2">
        <f t="shared" si="128"/>
        <v>0</v>
      </c>
      <c r="S595" s="2">
        <f t="shared" si="129"/>
        <v>0</v>
      </c>
      <c r="T595" s="130" t="str">
        <f>'Data Input'!$B$10 &amp; FIXED('Data Input'!$B$11*S595)</f>
        <v>$0.00</v>
      </c>
    </row>
    <row r="596" spans="1:20" x14ac:dyDescent="0.25">
      <c r="A596" s="5">
        <v>594</v>
      </c>
      <c r="B596" s="7">
        <f t="shared" si="118"/>
        <v>45134</v>
      </c>
      <c r="D596" s="39">
        <f t="shared" si="119"/>
        <v>0</v>
      </c>
      <c r="E596" s="43">
        <f t="shared" si="120"/>
        <v>0</v>
      </c>
      <c r="F596" s="45">
        <f t="shared" si="121"/>
        <v>0</v>
      </c>
      <c r="J596" s="43">
        <f t="shared" si="122"/>
        <v>0</v>
      </c>
      <c r="M596" s="58">
        <f t="shared" si="123"/>
        <v>0</v>
      </c>
      <c r="N596" s="2">
        <f t="shared" si="124"/>
        <v>0</v>
      </c>
      <c r="O596" s="2">
        <f t="shared" si="125"/>
        <v>0</v>
      </c>
      <c r="P596" s="2">
        <f t="shared" si="126"/>
        <v>0</v>
      </c>
      <c r="Q596" s="11">
        <f t="shared" si="127"/>
        <v>0</v>
      </c>
      <c r="R596" s="2">
        <f t="shared" si="128"/>
        <v>0</v>
      </c>
      <c r="S596" s="2">
        <f t="shared" si="129"/>
        <v>0</v>
      </c>
      <c r="T596" s="130" t="str">
        <f>'Data Input'!$B$10 &amp; FIXED('Data Input'!$B$11*S596)</f>
        <v>$0.00</v>
      </c>
    </row>
    <row r="597" spans="1:20" x14ac:dyDescent="0.25">
      <c r="A597" s="5">
        <v>595</v>
      </c>
      <c r="B597" s="7">
        <f t="shared" si="118"/>
        <v>45135</v>
      </c>
      <c r="D597" s="39">
        <f t="shared" si="119"/>
        <v>0</v>
      </c>
      <c r="E597" s="43">
        <f t="shared" si="120"/>
        <v>0</v>
      </c>
      <c r="F597" s="45">
        <f t="shared" si="121"/>
        <v>0</v>
      </c>
      <c r="J597" s="43">
        <f t="shared" si="122"/>
        <v>0</v>
      </c>
      <c r="M597" s="58">
        <f t="shared" si="123"/>
        <v>0</v>
      </c>
      <c r="N597" s="2">
        <f t="shared" si="124"/>
        <v>0</v>
      </c>
      <c r="O597" s="2">
        <f t="shared" si="125"/>
        <v>0</v>
      </c>
      <c r="P597" s="2">
        <f t="shared" si="126"/>
        <v>0</v>
      </c>
      <c r="Q597" s="11">
        <f t="shared" si="127"/>
        <v>0</v>
      </c>
      <c r="R597" s="2">
        <f t="shared" si="128"/>
        <v>0</v>
      </c>
      <c r="S597" s="2">
        <f t="shared" si="129"/>
        <v>0</v>
      </c>
      <c r="T597" s="130" t="str">
        <f>'Data Input'!$B$10 &amp; FIXED('Data Input'!$B$11*S597)</f>
        <v>$0.00</v>
      </c>
    </row>
    <row r="598" spans="1:20" x14ac:dyDescent="0.25">
      <c r="A598" s="5">
        <v>596</v>
      </c>
      <c r="B598" s="7">
        <f t="shared" si="118"/>
        <v>45136</v>
      </c>
      <c r="D598" s="39">
        <f t="shared" si="119"/>
        <v>0</v>
      </c>
      <c r="E598" s="43">
        <f t="shared" si="120"/>
        <v>0</v>
      </c>
      <c r="F598" s="45">
        <f t="shared" si="121"/>
        <v>0</v>
      </c>
      <c r="J598" s="43">
        <f t="shared" si="122"/>
        <v>0</v>
      </c>
      <c r="M598" s="58">
        <f t="shared" si="123"/>
        <v>0</v>
      </c>
      <c r="N598" s="2">
        <f t="shared" si="124"/>
        <v>0</v>
      </c>
      <c r="O598" s="2">
        <f t="shared" si="125"/>
        <v>0</v>
      </c>
      <c r="P598" s="2">
        <f t="shared" si="126"/>
        <v>0</v>
      </c>
      <c r="Q598" s="11">
        <f t="shared" si="127"/>
        <v>0</v>
      </c>
      <c r="R598" s="2">
        <f t="shared" si="128"/>
        <v>0</v>
      </c>
      <c r="S598" s="2">
        <f t="shared" si="129"/>
        <v>0</v>
      </c>
      <c r="T598" s="130" t="str">
        <f>'Data Input'!$B$10 &amp; FIXED('Data Input'!$B$11*S598)</f>
        <v>$0.00</v>
      </c>
    </row>
    <row r="599" spans="1:20" x14ac:dyDescent="0.25">
      <c r="A599" s="5">
        <v>597</v>
      </c>
      <c r="B599" s="7">
        <f t="shared" si="118"/>
        <v>45137</v>
      </c>
      <c r="D599" s="39">
        <f t="shared" si="119"/>
        <v>0</v>
      </c>
      <c r="E599" s="43">
        <f t="shared" si="120"/>
        <v>0</v>
      </c>
      <c r="F599" s="45">
        <f t="shared" si="121"/>
        <v>0</v>
      </c>
      <c r="J599" s="43">
        <f t="shared" si="122"/>
        <v>0</v>
      </c>
      <c r="M599" s="58">
        <f t="shared" si="123"/>
        <v>0</v>
      </c>
      <c r="N599" s="2">
        <f t="shared" si="124"/>
        <v>0</v>
      </c>
      <c r="O599" s="2">
        <f t="shared" si="125"/>
        <v>0</v>
      </c>
      <c r="P599" s="2">
        <f t="shared" si="126"/>
        <v>0</v>
      </c>
      <c r="Q599" s="11">
        <f t="shared" si="127"/>
        <v>0</v>
      </c>
      <c r="R599" s="2">
        <f t="shared" si="128"/>
        <v>0</v>
      </c>
      <c r="S599" s="2">
        <f t="shared" si="129"/>
        <v>0</v>
      </c>
      <c r="T599" s="130" t="str">
        <f>'Data Input'!$B$10 &amp; FIXED('Data Input'!$B$11*S599)</f>
        <v>$0.00</v>
      </c>
    </row>
    <row r="600" spans="1:20" x14ac:dyDescent="0.25">
      <c r="A600" s="5">
        <v>598</v>
      </c>
      <c r="B600" s="7">
        <f t="shared" si="118"/>
        <v>45138</v>
      </c>
      <c r="D600" s="39">
        <f t="shared" si="119"/>
        <v>0</v>
      </c>
      <c r="E600" s="43">
        <f t="shared" si="120"/>
        <v>0</v>
      </c>
      <c r="F600" s="45">
        <f t="shared" si="121"/>
        <v>0</v>
      </c>
      <c r="J600" s="43">
        <f t="shared" si="122"/>
        <v>0</v>
      </c>
      <c r="M600" s="58">
        <f t="shared" si="123"/>
        <v>0</v>
      </c>
      <c r="N600" s="2">
        <f t="shared" si="124"/>
        <v>0</v>
      </c>
      <c r="O600" s="2">
        <f t="shared" si="125"/>
        <v>0</v>
      </c>
      <c r="P600" s="2">
        <f t="shared" si="126"/>
        <v>0</v>
      </c>
      <c r="Q600" s="11">
        <f t="shared" si="127"/>
        <v>0</v>
      </c>
      <c r="R600" s="2">
        <f t="shared" si="128"/>
        <v>0</v>
      </c>
      <c r="S600" s="2">
        <f t="shared" si="129"/>
        <v>0</v>
      </c>
      <c r="T600" s="130" t="str">
        <f>'Data Input'!$B$10 &amp; FIXED('Data Input'!$B$11*S600)</f>
        <v>$0.00</v>
      </c>
    </row>
    <row r="601" spans="1:20" x14ac:dyDescent="0.25">
      <c r="A601" s="5">
        <v>599</v>
      </c>
      <c r="B601" s="7">
        <f t="shared" si="118"/>
        <v>45139</v>
      </c>
      <c r="D601" s="39">
        <f t="shared" si="119"/>
        <v>0</v>
      </c>
      <c r="E601" s="43">
        <f t="shared" si="120"/>
        <v>0</v>
      </c>
      <c r="F601" s="45">
        <f t="shared" si="121"/>
        <v>0</v>
      </c>
      <c r="J601" s="43">
        <f t="shared" si="122"/>
        <v>0</v>
      </c>
      <c r="M601" s="58">
        <f t="shared" si="123"/>
        <v>0</v>
      </c>
      <c r="N601" s="2">
        <f t="shared" si="124"/>
        <v>0</v>
      </c>
      <c r="O601" s="2">
        <f t="shared" si="125"/>
        <v>0</v>
      </c>
      <c r="P601" s="2">
        <f t="shared" si="126"/>
        <v>0</v>
      </c>
      <c r="Q601" s="11">
        <f t="shared" si="127"/>
        <v>0</v>
      </c>
      <c r="R601" s="2">
        <f t="shared" si="128"/>
        <v>0</v>
      </c>
      <c r="S601" s="2">
        <f t="shared" si="129"/>
        <v>0</v>
      </c>
      <c r="T601" s="130" t="str">
        <f>'Data Input'!$B$10 &amp; FIXED('Data Input'!$B$11*S601)</f>
        <v>$0.00</v>
      </c>
    </row>
    <row r="602" spans="1:20" x14ac:dyDescent="0.25">
      <c r="A602" s="5">
        <v>600</v>
      </c>
      <c r="B602" s="7">
        <f t="shared" si="118"/>
        <v>45140</v>
      </c>
      <c r="D602" s="39">
        <f t="shared" si="119"/>
        <v>0</v>
      </c>
      <c r="E602" s="43">
        <f t="shared" si="120"/>
        <v>0</v>
      </c>
      <c r="F602" s="45">
        <f t="shared" si="121"/>
        <v>0</v>
      </c>
      <c r="J602" s="43">
        <f t="shared" si="122"/>
        <v>0</v>
      </c>
      <c r="M602" s="58">
        <f t="shared" si="123"/>
        <v>0</v>
      </c>
      <c r="N602" s="2">
        <f t="shared" si="124"/>
        <v>0</v>
      </c>
      <c r="O602" s="2">
        <f t="shared" si="125"/>
        <v>0</v>
      </c>
      <c r="P602" s="2">
        <f t="shared" si="126"/>
        <v>0</v>
      </c>
      <c r="Q602" s="11">
        <f t="shared" si="127"/>
        <v>0</v>
      </c>
      <c r="R602" s="2">
        <f t="shared" si="128"/>
        <v>0</v>
      </c>
      <c r="S602" s="2">
        <f t="shared" si="129"/>
        <v>0</v>
      </c>
      <c r="T602" s="130" t="str">
        <f>'Data Input'!$B$10 &amp; FIXED('Data Input'!$B$11*S602)</f>
        <v>$0.00</v>
      </c>
    </row>
    <row r="603" spans="1:20" x14ac:dyDescent="0.25">
      <c r="A603" s="5">
        <v>601</v>
      </c>
      <c r="B603" s="7">
        <f t="shared" si="118"/>
        <v>45141</v>
      </c>
      <c r="D603" s="39">
        <f t="shared" si="119"/>
        <v>0</v>
      </c>
      <c r="E603" s="43">
        <f t="shared" si="120"/>
        <v>0</v>
      </c>
      <c r="F603" s="45">
        <f t="shared" si="121"/>
        <v>0</v>
      </c>
      <c r="J603" s="43">
        <f t="shared" si="122"/>
        <v>0</v>
      </c>
      <c r="M603" s="58">
        <f t="shared" si="123"/>
        <v>0</v>
      </c>
      <c r="N603" s="2">
        <f t="shared" si="124"/>
        <v>0</v>
      </c>
      <c r="O603" s="2">
        <f t="shared" si="125"/>
        <v>0</v>
      </c>
      <c r="P603" s="2">
        <f t="shared" si="126"/>
        <v>0</v>
      </c>
      <c r="Q603" s="11">
        <f t="shared" si="127"/>
        <v>0</v>
      </c>
      <c r="R603" s="2">
        <f t="shared" si="128"/>
        <v>0</v>
      </c>
      <c r="S603" s="2">
        <f t="shared" si="129"/>
        <v>0</v>
      </c>
      <c r="T603" s="130" t="str">
        <f>'Data Input'!$B$10 &amp; FIXED('Data Input'!$B$11*S603)</f>
        <v>$0.00</v>
      </c>
    </row>
    <row r="604" spans="1:20" x14ac:dyDescent="0.25">
      <c r="A604" s="5">
        <v>602</v>
      </c>
      <c r="B604" s="7">
        <f t="shared" si="118"/>
        <v>45142</v>
      </c>
      <c r="D604" s="39">
        <f t="shared" si="119"/>
        <v>0</v>
      </c>
      <c r="E604" s="43">
        <f t="shared" si="120"/>
        <v>0</v>
      </c>
      <c r="F604" s="45">
        <f t="shared" si="121"/>
        <v>0</v>
      </c>
      <c r="J604" s="43">
        <f t="shared" si="122"/>
        <v>0</v>
      </c>
      <c r="M604" s="58">
        <f t="shared" si="123"/>
        <v>0</v>
      </c>
      <c r="N604" s="2">
        <f t="shared" si="124"/>
        <v>0</v>
      </c>
      <c r="O604" s="2">
        <f t="shared" si="125"/>
        <v>0</v>
      </c>
      <c r="P604" s="2">
        <f t="shared" si="126"/>
        <v>0</v>
      </c>
      <c r="Q604" s="11">
        <f t="shared" si="127"/>
        <v>0</v>
      </c>
      <c r="R604" s="2">
        <f t="shared" si="128"/>
        <v>0</v>
      </c>
      <c r="S604" s="2">
        <f t="shared" si="129"/>
        <v>0</v>
      </c>
      <c r="T604" s="130" t="str">
        <f>'Data Input'!$B$10 &amp; FIXED('Data Input'!$B$11*S604)</f>
        <v>$0.00</v>
      </c>
    </row>
    <row r="605" spans="1:20" x14ac:dyDescent="0.25">
      <c r="A605" s="5">
        <v>603</v>
      </c>
      <c r="B605" s="7">
        <f t="shared" si="118"/>
        <v>45143</v>
      </c>
      <c r="D605" s="39">
        <f t="shared" si="119"/>
        <v>0</v>
      </c>
      <c r="E605" s="43">
        <f t="shared" si="120"/>
        <v>0</v>
      </c>
      <c r="F605" s="45">
        <f t="shared" si="121"/>
        <v>0</v>
      </c>
      <c r="J605" s="43">
        <f t="shared" si="122"/>
        <v>0</v>
      </c>
      <c r="M605" s="58">
        <f t="shared" si="123"/>
        <v>0</v>
      </c>
      <c r="N605" s="2">
        <f t="shared" si="124"/>
        <v>0</v>
      </c>
      <c r="O605" s="2">
        <f t="shared" si="125"/>
        <v>0</v>
      </c>
      <c r="P605" s="2">
        <f t="shared" si="126"/>
        <v>0</v>
      </c>
      <c r="Q605" s="11">
        <f t="shared" si="127"/>
        <v>0</v>
      </c>
      <c r="R605" s="2">
        <f t="shared" si="128"/>
        <v>0</v>
      </c>
      <c r="S605" s="2">
        <f t="shared" si="129"/>
        <v>0</v>
      </c>
      <c r="T605" s="130" t="str">
        <f>'Data Input'!$B$10 &amp; FIXED('Data Input'!$B$11*S605)</f>
        <v>$0.00</v>
      </c>
    </row>
    <row r="606" spans="1:20" x14ac:dyDescent="0.25">
      <c r="A606" s="5">
        <v>604</v>
      </c>
      <c r="B606" s="7">
        <f t="shared" si="118"/>
        <v>45144</v>
      </c>
      <c r="D606" s="39">
        <f t="shared" si="119"/>
        <v>0</v>
      </c>
      <c r="E606" s="43">
        <f t="shared" si="120"/>
        <v>0</v>
      </c>
      <c r="F606" s="45">
        <f t="shared" si="121"/>
        <v>0</v>
      </c>
      <c r="J606" s="43">
        <f t="shared" si="122"/>
        <v>0</v>
      </c>
      <c r="M606" s="58">
        <f t="shared" si="123"/>
        <v>0</v>
      </c>
      <c r="N606" s="2">
        <f t="shared" si="124"/>
        <v>0</v>
      </c>
      <c r="O606" s="2">
        <f t="shared" si="125"/>
        <v>0</v>
      </c>
      <c r="P606" s="2">
        <f t="shared" si="126"/>
        <v>0</v>
      </c>
      <c r="Q606" s="11">
        <f t="shared" si="127"/>
        <v>0</v>
      </c>
      <c r="R606" s="2">
        <f t="shared" si="128"/>
        <v>0</v>
      </c>
      <c r="S606" s="2">
        <f t="shared" si="129"/>
        <v>0</v>
      </c>
      <c r="T606" s="130" t="str">
        <f>'Data Input'!$B$10 &amp; FIXED('Data Input'!$B$11*S606)</f>
        <v>$0.00</v>
      </c>
    </row>
    <row r="607" spans="1:20" x14ac:dyDescent="0.25">
      <c r="A607" s="5">
        <v>605</v>
      </c>
      <c r="B607" s="7">
        <f t="shared" si="118"/>
        <v>45145</v>
      </c>
      <c r="D607" s="39">
        <f t="shared" si="119"/>
        <v>0</v>
      </c>
      <c r="E607" s="43">
        <f t="shared" si="120"/>
        <v>0</v>
      </c>
      <c r="F607" s="45">
        <f t="shared" si="121"/>
        <v>0</v>
      </c>
      <c r="J607" s="43">
        <f t="shared" si="122"/>
        <v>0</v>
      </c>
      <c r="M607" s="58">
        <f t="shared" si="123"/>
        <v>0</v>
      </c>
      <c r="N607" s="2">
        <f t="shared" si="124"/>
        <v>0</v>
      </c>
      <c r="O607" s="2">
        <f t="shared" si="125"/>
        <v>0</v>
      </c>
      <c r="P607" s="2">
        <f t="shared" si="126"/>
        <v>0</v>
      </c>
      <c r="Q607" s="11">
        <f t="shared" si="127"/>
        <v>0</v>
      </c>
      <c r="R607" s="2">
        <f t="shared" si="128"/>
        <v>0</v>
      </c>
      <c r="S607" s="2">
        <f t="shared" si="129"/>
        <v>0</v>
      </c>
      <c r="T607" s="130" t="str">
        <f>'Data Input'!$B$10 &amp; FIXED('Data Input'!$B$11*S607)</f>
        <v>$0.00</v>
      </c>
    </row>
    <row r="608" spans="1:20" x14ac:dyDescent="0.25">
      <c r="A608" s="5">
        <v>606</v>
      </c>
      <c r="B608" s="7">
        <f t="shared" si="118"/>
        <v>45146</v>
      </c>
      <c r="D608" s="39">
        <f t="shared" si="119"/>
        <v>0</v>
      </c>
      <c r="E608" s="43">
        <f t="shared" si="120"/>
        <v>0</v>
      </c>
      <c r="F608" s="45">
        <f t="shared" si="121"/>
        <v>0</v>
      </c>
      <c r="J608" s="43">
        <f t="shared" si="122"/>
        <v>0</v>
      </c>
      <c r="M608" s="58">
        <f t="shared" si="123"/>
        <v>0</v>
      </c>
      <c r="N608" s="2">
        <f t="shared" si="124"/>
        <v>0</v>
      </c>
      <c r="O608" s="2">
        <f t="shared" si="125"/>
        <v>0</v>
      </c>
      <c r="P608" s="2">
        <f t="shared" si="126"/>
        <v>0</v>
      </c>
      <c r="Q608" s="11">
        <f t="shared" si="127"/>
        <v>0</v>
      </c>
      <c r="R608" s="2">
        <f t="shared" si="128"/>
        <v>0</v>
      </c>
      <c r="S608" s="2">
        <f t="shared" si="129"/>
        <v>0</v>
      </c>
      <c r="T608" s="130" t="str">
        <f>'Data Input'!$B$10 &amp; FIXED('Data Input'!$B$11*S608)</f>
        <v>$0.00</v>
      </c>
    </row>
    <row r="609" spans="1:20" x14ac:dyDescent="0.25">
      <c r="A609" s="5">
        <v>607</v>
      </c>
      <c r="B609" s="7">
        <f t="shared" si="118"/>
        <v>45147</v>
      </c>
      <c r="D609" s="39">
        <f t="shared" si="119"/>
        <v>0</v>
      </c>
      <c r="E609" s="43">
        <f t="shared" si="120"/>
        <v>0</v>
      </c>
      <c r="F609" s="45">
        <f t="shared" si="121"/>
        <v>0</v>
      </c>
      <c r="J609" s="43">
        <f t="shared" si="122"/>
        <v>0</v>
      </c>
      <c r="M609" s="58">
        <f t="shared" si="123"/>
        <v>0</v>
      </c>
      <c r="N609" s="2">
        <f t="shared" si="124"/>
        <v>0</v>
      </c>
      <c r="O609" s="2">
        <f t="shared" si="125"/>
        <v>0</v>
      </c>
      <c r="P609" s="2">
        <f t="shared" si="126"/>
        <v>0</v>
      </c>
      <c r="Q609" s="11">
        <f t="shared" si="127"/>
        <v>0</v>
      </c>
      <c r="R609" s="2">
        <f t="shared" si="128"/>
        <v>0</v>
      </c>
      <c r="S609" s="2">
        <f t="shared" si="129"/>
        <v>0</v>
      </c>
      <c r="T609" s="130" t="str">
        <f>'Data Input'!$B$10 &amp; FIXED('Data Input'!$B$11*S609)</f>
        <v>$0.00</v>
      </c>
    </row>
    <row r="610" spans="1:20" x14ac:dyDescent="0.25">
      <c r="A610" s="5">
        <v>608</v>
      </c>
      <c r="B610" s="7">
        <f t="shared" si="118"/>
        <v>45148</v>
      </c>
      <c r="D610" s="39">
        <f t="shared" si="119"/>
        <v>0</v>
      </c>
      <c r="E610" s="43">
        <f t="shared" si="120"/>
        <v>0</v>
      </c>
      <c r="F610" s="45">
        <f t="shared" si="121"/>
        <v>0</v>
      </c>
      <c r="J610" s="43">
        <f t="shared" si="122"/>
        <v>0</v>
      </c>
      <c r="M610" s="58">
        <f t="shared" si="123"/>
        <v>0</v>
      </c>
      <c r="N610" s="2">
        <f t="shared" si="124"/>
        <v>0</v>
      </c>
      <c r="O610" s="2">
        <f t="shared" si="125"/>
        <v>0</v>
      </c>
      <c r="P610" s="2">
        <f t="shared" si="126"/>
        <v>0</v>
      </c>
      <c r="Q610" s="11">
        <f t="shared" si="127"/>
        <v>0</v>
      </c>
      <c r="R610" s="2">
        <f t="shared" si="128"/>
        <v>0</v>
      </c>
      <c r="S610" s="2">
        <f t="shared" si="129"/>
        <v>0</v>
      </c>
      <c r="T610" s="130" t="str">
        <f>'Data Input'!$B$10 &amp; FIXED('Data Input'!$B$11*S610)</f>
        <v>$0.00</v>
      </c>
    </row>
    <row r="611" spans="1:20" x14ac:dyDescent="0.25">
      <c r="A611" s="5">
        <v>609</v>
      </c>
      <c r="B611" s="7">
        <f t="shared" si="118"/>
        <v>45149</v>
      </c>
      <c r="D611" s="39">
        <f t="shared" si="119"/>
        <v>0</v>
      </c>
      <c r="E611" s="43">
        <f t="shared" si="120"/>
        <v>0</v>
      </c>
      <c r="F611" s="45">
        <f t="shared" si="121"/>
        <v>0</v>
      </c>
      <c r="J611" s="43">
        <f t="shared" si="122"/>
        <v>0</v>
      </c>
      <c r="M611" s="58">
        <f t="shared" si="123"/>
        <v>0</v>
      </c>
      <c r="N611" s="2">
        <f t="shared" si="124"/>
        <v>0</v>
      </c>
      <c r="O611" s="2">
        <f t="shared" si="125"/>
        <v>0</v>
      </c>
      <c r="P611" s="2">
        <f t="shared" si="126"/>
        <v>0</v>
      </c>
      <c r="Q611" s="11">
        <f t="shared" si="127"/>
        <v>0</v>
      </c>
      <c r="R611" s="2">
        <f t="shared" si="128"/>
        <v>0</v>
      </c>
      <c r="S611" s="2">
        <f t="shared" si="129"/>
        <v>0</v>
      </c>
      <c r="T611" s="130" t="str">
        <f>'Data Input'!$B$10 &amp; FIXED('Data Input'!$B$11*S611)</f>
        <v>$0.00</v>
      </c>
    </row>
    <row r="612" spans="1:20" x14ac:dyDescent="0.25">
      <c r="A612" s="5">
        <v>610</v>
      </c>
      <c r="B612" s="7">
        <f t="shared" si="118"/>
        <v>45150</v>
      </c>
      <c r="D612" s="39">
        <f t="shared" si="119"/>
        <v>0</v>
      </c>
      <c r="E612" s="43">
        <f t="shared" si="120"/>
        <v>0</v>
      </c>
      <c r="F612" s="45">
        <f t="shared" si="121"/>
        <v>0</v>
      </c>
      <c r="J612" s="43">
        <f t="shared" si="122"/>
        <v>0</v>
      </c>
      <c r="M612" s="58">
        <f t="shared" si="123"/>
        <v>0</v>
      </c>
      <c r="N612" s="2">
        <f t="shared" si="124"/>
        <v>0</v>
      </c>
      <c r="O612" s="2">
        <f t="shared" si="125"/>
        <v>0</v>
      </c>
      <c r="P612" s="2">
        <f t="shared" si="126"/>
        <v>0</v>
      </c>
      <c r="Q612" s="11">
        <f t="shared" si="127"/>
        <v>0</v>
      </c>
      <c r="R612" s="2">
        <f t="shared" si="128"/>
        <v>0</v>
      </c>
      <c r="S612" s="2">
        <f t="shared" si="129"/>
        <v>0</v>
      </c>
      <c r="T612" s="130" t="str">
        <f>'Data Input'!$B$10 &amp; FIXED('Data Input'!$B$11*S612)</f>
        <v>$0.00</v>
      </c>
    </row>
    <row r="613" spans="1:20" x14ac:dyDescent="0.25">
      <c r="A613" s="5">
        <v>611</v>
      </c>
      <c r="B613" s="7">
        <f t="shared" si="118"/>
        <v>45151</v>
      </c>
      <c r="D613" s="39">
        <f t="shared" si="119"/>
        <v>0</v>
      </c>
      <c r="E613" s="43">
        <f t="shared" si="120"/>
        <v>0</v>
      </c>
      <c r="F613" s="45">
        <f t="shared" si="121"/>
        <v>0</v>
      </c>
      <c r="J613" s="43">
        <f t="shared" si="122"/>
        <v>0</v>
      </c>
      <c r="M613" s="58">
        <f t="shared" si="123"/>
        <v>0</v>
      </c>
      <c r="N613" s="2">
        <f t="shared" si="124"/>
        <v>0</v>
      </c>
      <c r="O613" s="2">
        <f t="shared" si="125"/>
        <v>0</v>
      </c>
      <c r="P613" s="2">
        <f t="shared" si="126"/>
        <v>0</v>
      </c>
      <c r="Q613" s="11">
        <f t="shared" si="127"/>
        <v>0</v>
      </c>
      <c r="R613" s="2">
        <f t="shared" si="128"/>
        <v>0</v>
      </c>
      <c r="S613" s="2">
        <f t="shared" si="129"/>
        <v>0</v>
      </c>
      <c r="T613" s="130" t="str">
        <f>'Data Input'!$B$10 &amp; FIXED('Data Input'!$B$11*S613)</f>
        <v>$0.00</v>
      </c>
    </row>
    <row r="614" spans="1:20" x14ac:dyDescent="0.25">
      <c r="A614" s="5">
        <v>612</v>
      </c>
      <c r="B614" s="7">
        <f t="shared" si="118"/>
        <v>45152</v>
      </c>
      <c r="D614" s="39">
        <f t="shared" si="119"/>
        <v>0</v>
      </c>
      <c r="E614" s="43">
        <f t="shared" si="120"/>
        <v>0</v>
      </c>
      <c r="F614" s="45">
        <f t="shared" si="121"/>
        <v>0</v>
      </c>
      <c r="J614" s="43">
        <f t="shared" si="122"/>
        <v>0</v>
      </c>
      <c r="M614" s="58">
        <f t="shared" si="123"/>
        <v>0</v>
      </c>
      <c r="N614" s="2">
        <f t="shared" si="124"/>
        <v>0</v>
      </c>
      <c r="O614" s="2">
        <f t="shared" si="125"/>
        <v>0</v>
      </c>
      <c r="P614" s="2">
        <f t="shared" si="126"/>
        <v>0</v>
      </c>
      <c r="Q614" s="11">
        <f t="shared" si="127"/>
        <v>0</v>
      </c>
      <c r="R614" s="2">
        <f t="shared" si="128"/>
        <v>0</v>
      </c>
      <c r="S614" s="2">
        <f t="shared" si="129"/>
        <v>0</v>
      </c>
      <c r="T614" s="130" t="str">
        <f>'Data Input'!$B$10 &amp; FIXED('Data Input'!$B$11*S614)</f>
        <v>$0.00</v>
      </c>
    </row>
    <row r="615" spans="1:20" x14ac:dyDescent="0.25">
      <c r="A615" s="5">
        <v>613</v>
      </c>
      <c r="B615" s="7">
        <f t="shared" si="118"/>
        <v>45153</v>
      </c>
      <c r="D615" s="39">
        <f t="shared" si="119"/>
        <v>0</v>
      </c>
      <c r="E615" s="43">
        <f t="shared" si="120"/>
        <v>0</v>
      </c>
      <c r="F615" s="45">
        <f t="shared" si="121"/>
        <v>0</v>
      </c>
      <c r="J615" s="43">
        <f t="shared" si="122"/>
        <v>0</v>
      </c>
      <c r="M615" s="58">
        <f t="shared" si="123"/>
        <v>0</v>
      </c>
      <c r="N615" s="2">
        <f t="shared" si="124"/>
        <v>0</v>
      </c>
      <c r="O615" s="2">
        <f t="shared" si="125"/>
        <v>0</v>
      </c>
      <c r="P615" s="2">
        <f t="shared" si="126"/>
        <v>0</v>
      </c>
      <c r="Q615" s="11">
        <f t="shared" si="127"/>
        <v>0</v>
      </c>
      <c r="R615" s="2">
        <f t="shared" si="128"/>
        <v>0</v>
      </c>
      <c r="S615" s="2">
        <f t="shared" si="129"/>
        <v>0</v>
      </c>
      <c r="T615" s="130" t="str">
        <f>'Data Input'!$B$10 &amp; FIXED('Data Input'!$B$11*S615)</f>
        <v>$0.00</v>
      </c>
    </row>
    <row r="616" spans="1:20" x14ac:dyDescent="0.25">
      <c r="A616" s="5">
        <v>614</v>
      </c>
      <c r="B616" s="7">
        <f t="shared" si="118"/>
        <v>45154</v>
      </c>
      <c r="D616" s="39">
        <f t="shared" si="119"/>
        <v>0</v>
      </c>
      <c r="E616" s="43">
        <f t="shared" si="120"/>
        <v>0</v>
      </c>
      <c r="F616" s="45">
        <f t="shared" si="121"/>
        <v>0</v>
      </c>
      <c r="J616" s="43">
        <f t="shared" si="122"/>
        <v>0</v>
      </c>
      <c r="M616" s="58">
        <f t="shared" si="123"/>
        <v>0</v>
      </c>
      <c r="N616" s="2">
        <f t="shared" si="124"/>
        <v>0</v>
      </c>
      <c r="O616" s="2">
        <f t="shared" si="125"/>
        <v>0</v>
      </c>
      <c r="P616" s="2">
        <f t="shared" si="126"/>
        <v>0</v>
      </c>
      <c r="Q616" s="11">
        <f t="shared" si="127"/>
        <v>0</v>
      </c>
      <c r="R616" s="2">
        <f t="shared" si="128"/>
        <v>0</v>
      </c>
      <c r="S616" s="2">
        <f t="shared" si="129"/>
        <v>0</v>
      </c>
      <c r="T616" s="130" t="str">
        <f>'Data Input'!$B$10 &amp; FIXED('Data Input'!$B$11*S616)</f>
        <v>$0.00</v>
      </c>
    </row>
    <row r="617" spans="1:20" x14ac:dyDescent="0.25">
      <c r="A617" s="5">
        <v>615</v>
      </c>
      <c r="B617" s="7">
        <f t="shared" si="118"/>
        <v>45155</v>
      </c>
      <c r="D617" s="39">
        <f t="shared" si="119"/>
        <v>0</v>
      </c>
      <c r="E617" s="43">
        <f t="shared" si="120"/>
        <v>0</v>
      </c>
      <c r="F617" s="45">
        <f t="shared" si="121"/>
        <v>0</v>
      </c>
      <c r="J617" s="43">
        <f t="shared" si="122"/>
        <v>0</v>
      </c>
      <c r="M617" s="58">
        <f t="shared" si="123"/>
        <v>0</v>
      </c>
      <c r="N617" s="2">
        <f t="shared" si="124"/>
        <v>0</v>
      </c>
      <c r="O617" s="2">
        <f t="shared" si="125"/>
        <v>0</v>
      </c>
      <c r="P617" s="2">
        <f t="shared" si="126"/>
        <v>0</v>
      </c>
      <c r="Q617" s="11">
        <f t="shared" si="127"/>
        <v>0</v>
      </c>
      <c r="R617" s="2">
        <f t="shared" si="128"/>
        <v>0</v>
      </c>
      <c r="S617" s="2">
        <f t="shared" si="129"/>
        <v>0</v>
      </c>
      <c r="T617" s="130" t="str">
        <f>'Data Input'!$B$10 &amp; FIXED('Data Input'!$B$11*S617)</f>
        <v>$0.00</v>
      </c>
    </row>
    <row r="618" spans="1:20" x14ac:dyDescent="0.25">
      <c r="A618" s="5">
        <v>616</v>
      </c>
      <c r="B618" s="7">
        <f t="shared" si="118"/>
        <v>45156</v>
      </c>
      <c r="D618" s="39">
        <f t="shared" si="119"/>
        <v>0</v>
      </c>
      <c r="E618" s="43">
        <f t="shared" si="120"/>
        <v>0</v>
      </c>
      <c r="F618" s="45">
        <f t="shared" si="121"/>
        <v>0</v>
      </c>
      <c r="J618" s="43">
        <f t="shared" si="122"/>
        <v>0</v>
      </c>
      <c r="M618" s="58">
        <f t="shared" si="123"/>
        <v>0</v>
      </c>
      <c r="N618" s="2">
        <f t="shared" si="124"/>
        <v>0</v>
      </c>
      <c r="O618" s="2">
        <f t="shared" si="125"/>
        <v>0</v>
      </c>
      <c r="P618" s="2">
        <f t="shared" si="126"/>
        <v>0</v>
      </c>
      <c r="Q618" s="11">
        <f t="shared" si="127"/>
        <v>0</v>
      </c>
      <c r="R618" s="2">
        <f t="shared" si="128"/>
        <v>0</v>
      </c>
      <c r="S618" s="2">
        <f t="shared" si="129"/>
        <v>0</v>
      </c>
      <c r="T618" s="130" t="str">
        <f>'Data Input'!$B$10 &amp; FIXED('Data Input'!$B$11*S618)</f>
        <v>$0.00</v>
      </c>
    </row>
    <row r="619" spans="1:20" x14ac:dyDescent="0.25">
      <c r="A619" s="5">
        <v>617</v>
      </c>
      <c r="B619" s="7">
        <f t="shared" si="118"/>
        <v>45157</v>
      </c>
      <c r="D619" s="39">
        <f t="shared" si="119"/>
        <v>0</v>
      </c>
      <c r="E619" s="43">
        <f t="shared" si="120"/>
        <v>0</v>
      </c>
      <c r="F619" s="45">
        <f t="shared" si="121"/>
        <v>0</v>
      </c>
      <c r="J619" s="43">
        <f t="shared" si="122"/>
        <v>0</v>
      </c>
      <c r="M619" s="58">
        <f t="shared" si="123"/>
        <v>0</v>
      </c>
      <c r="N619" s="2">
        <f t="shared" si="124"/>
        <v>0</v>
      </c>
      <c r="O619" s="2">
        <f t="shared" si="125"/>
        <v>0</v>
      </c>
      <c r="P619" s="2">
        <f t="shared" si="126"/>
        <v>0</v>
      </c>
      <c r="Q619" s="11">
        <f t="shared" si="127"/>
        <v>0</v>
      </c>
      <c r="R619" s="2">
        <f t="shared" si="128"/>
        <v>0</v>
      </c>
      <c r="S619" s="2">
        <f t="shared" si="129"/>
        <v>0</v>
      </c>
      <c r="T619" s="130" t="str">
        <f>'Data Input'!$B$10 &amp; FIXED('Data Input'!$B$11*S619)</f>
        <v>$0.00</v>
      </c>
    </row>
    <row r="620" spans="1:20" x14ac:dyDescent="0.25">
      <c r="A620" s="5">
        <v>618</v>
      </c>
      <c r="B620" s="7">
        <f t="shared" si="118"/>
        <v>45158</v>
      </c>
      <c r="D620" s="39">
        <f t="shared" si="119"/>
        <v>0</v>
      </c>
      <c r="E620" s="43">
        <f t="shared" si="120"/>
        <v>0</v>
      </c>
      <c r="F620" s="45">
        <f t="shared" si="121"/>
        <v>0</v>
      </c>
      <c r="J620" s="43">
        <f t="shared" si="122"/>
        <v>0</v>
      </c>
      <c r="M620" s="58">
        <f t="shared" si="123"/>
        <v>0</v>
      </c>
      <c r="N620" s="2">
        <f t="shared" si="124"/>
        <v>0</v>
      </c>
      <c r="O620" s="2">
        <f t="shared" si="125"/>
        <v>0</v>
      </c>
      <c r="P620" s="2">
        <f t="shared" si="126"/>
        <v>0</v>
      </c>
      <c r="Q620" s="11">
        <f t="shared" si="127"/>
        <v>0</v>
      </c>
      <c r="R620" s="2">
        <f t="shared" si="128"/>
        <v>0</v>
      </c>
      <c r="S620" s="2">
        <f t="shared" si="129"/>
        <v>0</v>
      </c>
      <c r="T620" s="130" t="str">
        <f>'Data Input'!$B$10 &amp; FIXED('Data Input'!$B$11*S620)</f>
        <v>$0.00</v>
      </c>
    </row>
    <row r="621" spans="1:20" x14ac:dyDescent="0.25">
      <c r="A621" s="5">
        <v>619</v>
      </c>
      <c r="B621" s="7">
        <f t="shared" si="118"/>
        <v>45159</v>
      </c>
      <c r="D621" s="39">
        <f t="shared" si="119"/>
        <v>0</v>
      </c>
      <c r="E621" s="43">
        <f t="shared" si="120"/>
        <v>0</v>
      </c>
      <c r="F621" s="45">
        <f t="shared" si="121"/>
        <v>0</v>
      </c>
      <c r="J621" s="43">
        <f t="shared" si="122"/>
        <v>0</v>
      </c>
      <c r="M621" s="58">
        <f t="shared" si="123"/>
        <v>0</v>
      </c>
      <c r="N621" s="2">
        <f t="shared" si="124"/>
        <v>0</v>
      </c>
      <c r="O621" s="2">
        <f t="shared" si="125"/>
        <v>0</v>
      </c>
      <c r="P621" s="2">
        <f t="shared" si="126"/>
        <v>0</v>
      </c>
      <c r="Q621" s="11">
        <f t="shared" si="127"/>
        <v>0</v>
      </c>
      <c r="R621" s="2">
        <f t="shared" si="128"/>
        <v>0</v>
      </c>
      <c r="S621" s="2">
        <f t="shared" si="129"/>
        <v>0</v>
      </c>
      <c r="T621" s="130" t="str">
        <f>'Data Input'!$B$10 &amp; FIXED('Data Input'!$B$11*S621)</f>
        <v>$0.00</v>
      </c>
    </row>
    <row r="622" spans="1:20" x14ac:dyDescent="0.25">
      <c r="A622" s="5">
        <v>620</v>
      </c>
      <c r="B622" s="7">
        <f t="shared" si="118"/>
        <v>45160</v>
      </c>
      <c r="D622" s="39">
        <f t="shared" si="119"/>
        <v>0</v>
      </c>
      <c r="E622" s="43">
        <f t="shared" si="120"/>
        <v>0</v>
      </c>
      <c r="F622" s="45">
        <f t="shared" si="121"/>
        <v>0</v>
      </c>
      <c r="J622" s="43">
        <f t="shared" si="122"/>
        <v>0</v>
      </c>
      <c r="M622" s="58">
        <f t="shared" si="123"/>
        <v>0</v>
      </c>
      <c r="N622" s="2">
        <f t="shared" si="124"/>
        <v>0</v>
      </c>
      <c r="O622" s="2">
        <f t="shared" si="125"/>
        <v>0</v>
      </c>
      <c r="P622" s="2">
        <f t="shared" si="126"/>
        <v>0</v>
      </c>
      <c r="Q622" s="11">
        <f t="shared" si="127"/>
        <v>0</v>
      </c>
      <c r="R622" s="2">
        <f t="shared" si="128"/>
        <v>0</v>
      </c>
      <c r="S622" s="2">
        <f t="shared" si="129"/>
        <v>0</v>
      </c>
      <c r="T622" s="130" t="str">
        <f>'Data Input'!$B$10 &amp; FIXED('Data Input'!$B$11*S622)</f>
        <v>$0.00</v>
      </c>
    </row>
    <row r="623" spans="1:20" x14ac:dyDescent="0.25">
      <c r="A623" s="5">
        <v>621</v>
      </c>
      <c r="B623" s="7">
        <f t="shared" si="118"/>
        <v>45161</v>
      </c>
      <c r="D623" s="39">
        <f t="shared" si="119"/>
        <v>0</v>
      </c>
      <c r="E623" s="43">
        <f t="shared" si="120"/>
        <v>0</v>
      </c>
      <c r="F623" s="45">
        <f t="shared" si="121"/>
        <v>0</v>
      </c>
      <c r="J623" s="43">
        <f t="shared" si="122"/>
        <v>0</v>
      </c>
      <c r="M623" s="58">
        <f t="shared" si="123"/>
        <v>0</v>
      </c>
      <c r="N623" s="2">
        <f t="shared" si="124"/>
        <v>0</v>
      </c>
      <c r="O623" s="2">
        <f t="shared" si="125"/>
        <v>0</v>
      </c>
      <c r="P623" s="2">
        <f t="shared" si="126"/>
        <v>0</v>
      </c>
      <c r="Q623" s="11">
        <f t="shared" si="127"/>
        <v>0</v>
      </c>
      <c r="R623" s="2">
        <f t="shared" si="128"/>
        <v>0</v>
      </c>
      <c r="S623" s="2">
        <f t="shared" si="129"/>
        <v>0</v>
      </c>
      <c r="T623" s="130" t="str">
        <f>'Data Input'!$B$10 &amp; FIXED('Data Input'!$B$11*S623)</f>
        <v>$0.00</v>
      </c>
    </row>
    <row r="624" spans="1:20" x14ac:dyDescent="0.25">
      <c r="A624" s="5">
        <v>622</v>
      </c>
      <c r="B624" s="7">
        <f t="shared" si="118"/>
        <v>45162</v>
      </c>
      <c r="D624" s="39">
        <f t="shared" si="119"/>
        <v>0</v>
      </c>
      <c r="E624" s="43">
        <f t="shared" si="120"/>
        <v>0</v>
      </c>
      <c r="F624" s="45">
        <f t="shared" si="121"/>
        <v>0</v>
      </c>
      <c r="J624" s="43">
        <f t="shared" si="122"/>
        <v>0</v>
      </c>
      <c r="M624" s="58">
        <f t="shared" si="123"/>
        <v>0</v>
      </c>
      <c r="N624" s="2">
        <f t="shared" si="124"/>
        <v>0</v>
      </c>
      <c r="O624" s="2">
        <f t="shared" si="125"/>
        <v>0</v>
      </c>
      <c r="P624" s="2">
        <f t="shared" si="126"/>
        <v>0</v>
      </c>
      <c r="Q624" s="11">
        <f t="shared" si="127"/>
        <v>0</v>
      </c>
      <c r="R624" s="2">
        <f t="shared" si="128"/>
        <v>0</v>
      </c>
      <c r="S624" s="2">
        <f t="shared" si="129"/>
        <v>0</v>
      </c>
      <c r="T624" s="130" t="str">
        <f>'Data Input'!$B$10 &amp; FIXED('Data Input'!$B$11*S624)</f>
        <v>$0.00</v>
      </c>
    </row>
    <row r="625" spans="1:20" x14ac:dyDescent="0.25">
      <c r="A625" s="5">
        <v>623</v>
      </c>
      <c r="B625" s="7">
        <f t="shared" si="118"/>
        <v>45163</v>
      </c>
      <c r="D625" s="39">
        <f t="shared" si="119"/>
        <v>0</v>
      </c>
      <c r="E625" s="43">
        <f t="shared" si="120"/>
        <v>0</v>
      </c>
      <c r="F625" s="45">
        <f t="shared" si="121"/>
        <v>0</v>
      </c>
      <c r="J625" s="43">
        <f t="shared" si="122"/>
        <v>0</v>
      </c>
      <c r="M625" s="58">
        <f t="shared" si="123"/>
        <v>0</v>
      </c>
      <c r="N625" s="2">
        <f t="shared" si="124"/>
        <v>0</v>
      </c>
      <c r="O625" s="2">
        <f t="shared" si="125"/>
        <v>0</v>
      </c>
      <c r="P625" s="2">
        <f t="shared" si="126"/>
        <v>0</v>
      </c>
      <c r="Q625" s="11">
        <f t="shared" si="127"/>
        <v>0</v>
      </c>
      <c r="R625" s="2">
        <f t="shared" si="128"/>
        <v>0</v>
      </c>
      <c r="S625" s="2">
        <f t="shared" si="129"/>
        <v>0</v>
      </c>
      <c r="T625" s="130" t="str">
        <f>'Data Input'!$B$10 &amp; FIXED('Data Input'!$B$11*S625)</f>
        <v>$0.00</v>
      </c>
    </row>
    <row r="626" spans="1:20" x14ac:dyDescent="0.25">
      <c r="A626" s="5">
        <v>624</v>
      </c>
      <c r="B626" s="7">
        <f t="shared" si="118"/>
        <v>45164</v>
      </c>
      <c r="D626" s="39">
        <f t="shared" si="119"/>
        <v>0</v>
      </c>
      <c r="E626" s="43">
        <f t="shared" si="120"/>
        <v>0</v>
      </c>
      <c r="F626" s="45">
        <f t="shared" si="121"/>
        <v>0</v>
      </c>
      <c r="J626" s="43">
        <f t="shared" si="122"/>
        <v>0</v>
      </c>
      <c r="M626" s="58">
        <f t="shared" si="123"/>
        <v>0</v>
      </c>
      <c r="N626" s="2">
        <f t="shared" si="124"/>
        <v>0</v>
      </c>
      <c r="O626" s="2">
        <f t="shared" si="125"/>
        <v>0</v>
      </c>
      <c r="P626" s="2">
        <f t="shared" si="126"/>
        <v>0</v>
      </c>
      <c r="Q626" s="11">
        <f t="shared" si="127"/>
        <v>0</v>
      </c>
      <c r="R626" s="2">
        <f t="shared" si="128"/>
        <v>0</v>
      </c>
      <c r="S626" s="2">
        <f t="shared" si="129"/>
        <v>0</v>
      </c>
      <c r="T626" s="130" t="str">
        <f>'Data Input'!$B$10 &amp; FIXED('Data Input'!$B$11*S626)</f>
        <v>$0.00</v>
      </c>
    </row>
    <row r="627" spans="1:20" x14ac:dyDescent="0.25">
      <c r="A627" s="5">
        <v>625</v>
      </c>
      <c r="B627" s="7">
        <f t="shared" si="118"/>
        <v>45165</v>
      </c>
      <c r="D627" s="39">
        <f t="shared" si="119"/>
        <v>0</v>
      </c>
      <c r="E627" s="43">
        <f t="shared" si="120"/>
        <v>0</v>
      </c>
      <c r="F627" s="45">
        <f t="shared" si="121"/>
        <v>0</v>
      </c>
      <c r="J627" s="43">
        <f t="shared" si="122"/>
        <v>0</v>
      </c>
      <c r="M627" s="58">
        <f t="shared" si="123"/>
        <v>0</v>
      </c>
      <c r="N627" s="2">
        <f t="shared" si="124"/>
        <v>0</v>
      </c>
      <c r="O627" s="2">
        <f t="shared" si="125"/>
        <v>0</v>
      </c>
      <c r="P627" s="2">
        <f t="shared" si="126"/>
        <v>0</v>
      </c>
      <c r="Q627" s="11">
        <f t="shared" si="127"/>
        <v>0</v>
      </c>
      <c r="R627" s="2">
        <f t="shared" si="128"/>
        <v>0</v>
      </c>
      <c r="S627" s="2">
        <f t="shared" si="129"/>
        <v>0</v>
      </c>
      <c r="T627" s="130" t="str">
        <f>'Data Input'!$B$10 &amp; FIXED('Data Input'!$B$11*S627)</f>
        <v>$0.00</v>
      </c>
    </row>
    <row r="628" spans="1:20" x14ac:dyDescent="0.25">
      <c r="A628" s="5">
        <v>626</v>
      </c>
      <c r="B628" s="7">
        <f t="shared" si="118"/>
        <v>45166</v>
      </c>
      <c r="D628" s="39">
        <f t="shared" si="119"/>
        <v>0</v>
      </c>
      <c r="E628" s="43">
        <f t="shared" si="120"/>
        <v>0</v>
      </c>
      <c r="F628" s="45">
        <f t="shared" si="121"/>
        <v>0</v>
      </c>
      <c r="J628" s="43">
        <f t="shared" si="122"/>
        <v>0</v>
      </c>
      <c r="M628" s="58">
        <f t="shared" si="123"/>
        <v>0</v>
      </c>
      <c r="N628" s="2">
        <f t="shared" si="124"/>
        <v>0</v>
      </c>
      <c r="O628" s="2">
        <f t="shared" si="125"/>
        <v>0</v>
      </c>
      <c r="P628" s="2">
        <f t="shared" si="126"/>
        <v>0</v>
      </c>
      <c r="Q628" s="11">
        <f t="shared" si="127"/>
        <v>0</v>
      </c>
      <c r="R628" s="2">
        <f t="shared" si="128"/>
        <v>0</v>
      </c>
      <c r="S628" s="2">
        <f t="shared" si="129"/>
        <v>0</v>
      </c>
      <c r="T628" s="130" t="str">
        <f>'Data Input'!$B$10 &amp; FIXED('Data Input'!$B$11*S628)</f>
        <v>$0.00</v>
      </c>
    </row>
    <row r="629" spans="1:20" x14ac:dyDescent="0.25">
      <c r="A629" s="5">
        <v>627</v>
      </c>
      <c r="B629" s="7">
        <f t="shared" si="118"/>
        <v>45167</v>
      </c>
      <c r="D629" s="39">
        <f t="shared" si="119"/>
        <v>0</v>
      </c>
      <c r="E629" s="43">
        <f t="shared" si="120"/>
        <v>0</v>
      </c>
      <c r="F629" s="45">
        <f t="shared" si="121"/>
        <v>0</v>
      </c>
      <c r="J629" s="43">
        <f t="shared" si="122"/>
        <v>0</v>
      </c>
      <c r="M629" s="58">
        <f t="shared" si="123"/>
        <v>0</v>
      </c>
      <c r="N629" s="2">
        <f t="shared" si="124"/>
        <v>0</v>
      </c>
      <c r="O629" s="2">
        <f t="shared" si="125"/>
        <v>0</v>
      </c>
      <c r="P629" s="2">
        <f t="shared" si="126"/>
        <v>0</v>
      </c>
      <c r="Q629" s="11">
        <f t="shared" si="127"/>
        <v>0</v>
      </c>
      <c r="R629" s="2">
        <f t="shared" si="128"/>
        <v>0</v>
      </c>
      <c r="S629" s="2">
        <f t="shared" si="129"/>
        <v>0</v>
      </c>
      <c r="T629" s="130" t="str">
        <f>'Data Input'!$B$10 &amp; FIXED('Data Input'!$B$11*S629)</f>
        <v>$0.00</v>
      </c>
    </row>
    <row r="630" spans="1:20" x14ac:dyDescent="0.25">
      <c r="A630" s="5">
        <v>628</v>
      </c>
      <c r="B630" s="7">
        <f t="shared" si="118"/>
        <v>45168</v>
      </c>
      <c r="D630" s="39">
        <f t="shared" si="119"/>
        <v>0</v>
      </c>
      <c r="E630" s="43">
        <f t="shared" si="120"/>
        <v>0</v>
      </c>
      <c r="F630" s="45">
        <f t="shared" si="121"/>
        <v>0</v>
      </c>
      <c r="J630" s="43">
        <f t="shared" si="122"/>
        <v>0</v>
      </c>
      <c r="M630" s="58">
        <f t="shared" si="123"/>
        <v>0</v>
      </c>
      <c r="N630" s="2">
        <f t="shared" si="124"/>
        <v>0</v>
      </c>
      <c r="O630" s="2">
        <f t="shared" si="125"/>
        <v>0</v>
      </c>
      <c r="P630" s="2">
        <f t="shared" si="126"/>
        <v>0</v>
      </c>
      <c r="Q630" s="11">
        <f t="shared" si="127"/>
        <v>0</v>
      </c>
      <c r="R630" s="2">
        <f t="shared" si="128"/>
        <v>0</v>
      </c>
      <c r="S630" s="2">
        <f t="shared" si="129"/>
        <v>0</v>
      </c>
      <c r="T630" s="130" t="str">
        <f>'Data Input'!$B$10 &amp; FIXED('Data Input'!$B$11*S630)</f>
        <v>$0.00</v>
      </c>
    </row>
    <row r="631" spans="1:20" x14ac:dyDescent="0.25">
      <c r="A631" s="5">
        <v>629</v>
      </c>
      <c r="B631" s="7">
        <f t="shared" si="118"/>
        <v>45169</v>
      </c>
      <c r="D631" s="39">
        <f t="shared" si="119"/>
        <v>0</v>
      </c>
      <c r="E631" s="43">
        <f t="shared" si="120"/>
        <v>0</v>
      </c>
      <c r="F631" s="45">
        <f t="shared" si="121"/>
        <v>0</v>
      </c>
      <c r="J631" s="43">
        <f t="shared" si="122"/>
        <v>0</v>
      </c>
      <c r="M631" s="58">
        <f t="shared" si="123"/>
        <v>0</v>
      </c>
      <c r="N631" s="2">
        <f t="shared" si="124"/>
        <v>0</v>
      </c>
      <c r="O631" s="2">
        <f t="shared" si="125"/>
        <v>0</v>
      </c>
      <c r="P631" s="2">
        <f t="shared" si="126"/>
        <v>0</v>
      </c>
      <c r="Q631" s="11">
        <f t="shared" si="127"/>
        <v>0</v>
      </c>
      <c r="R631" s="2">
        <f t="shared" si="128"/>
        <v>0</v>
      </c>
      <c r="S631" s="2">
        <f t="shared" si="129"/>
        <v>0</v>
      </c>
      <c r="T631" s="130" t="str">
        <f>'Data Input'!$B$10 &amp; FIXED('Data Input'!$B$11*S631)</f>
        <v>$0.00</v>
      </c>
    </row>
    <row r="632" spans="1:20" x14ac:dyDescent="0.25">
      <c r="A632" s="5">
        <v>630</v>
      </c>
      <c r="B632" s="7">
        <f t="shared" si="118"/>
        <v>45170</v>
      </c>
      <c r="D632" s="39">
        <f t="shared" si="119"/>
        <v>0</v>
      </c>
      <c r="E632" s="43">
        <f t="shared" si="120"/>
        <v>0</v>
      </c>
      <c r="F632" s="45">
        <f t="shared" si="121"/>
        <v>0</v>
      </c>
      <c r="J632" s="43">
        <f t="shared" si="122"/>
        <v>0</v>
      </c>
      <c r="M632" s="58">
        <f t="shared" si="123"/>
        <v>0</v>
      </c>
      <c r="N632" s="2">
        <f t="shared" si="124"/>
        <v>0</v>
      </c>
      <c r="O632" s="2">
        <f t="shared" si="125"/>
        <v>0</v>
      </c>
      <c r="P632" s="2">
        <f t="shared" si="126"/>
        <v>0</v>
      </c>
      <c r="Q632" s="11">
        <f t="shared" si="127"/>
        <v>0</v>
      </c>
      <c r="R632" s="2">
        <f t="shared" si="128"/>
        <v>0</v>
      </c>
      <c r="S632" s="2">
        <f t="shared" si="129"/>
        <v>0</v>
      </c>
      <c r="T632" s="130" t="str">
        <f>'Data Input'!$B$10 &amp; FIXED('Data Input'!$B$11*S632)</f>
        <v>$0.00</v>
      </c>
    </row>
    <row r="633" spans="1:20" x14ac:dyDescent="0.25">
      <c r="A633" s="5">
        <v>631</v>
      </c>
      <c r="B633" s="7">
        <f t="shared" si="118"/>
        <v>45171</v>
      </c>
      <c r="D633" s="39">
        <f t="shared" si="119"/>
        <v>0</v>
      </c>
      <c r="E633" s="43">
        <f t="shared" si="120"/>
        <v>0</v>
      </c>
      <c r="F633" s="45">
        <f t="shared" si="121"/>
        <v>0</v>
      </c>
      <c r="J633" s="43">
        <f t="shared" si="122"/>
        <v>0</v>
      </c>
      <c r="M633" s="58">
        <f t="shared" si="123"/>
        <v>0</v>
      </c>
      <c r="N633" s="2">
        <f t="shared" si="124"/>
        <v>0</v>
      </c>
      <c r="O633" s="2">
        <f t="shared" si="125"/>
        <v>0</v>
      </c>
      <c r="P633" s="2">
        <f t="shared" si="126"/>
        <v>0</v>
      </c>
      <c r="Q633" s="11">
        <f t="shared" si="127"/>
        <v>0</v>
      </c>
      <c r="R633" s="2">
        <f t="shared" si="128"/>
        <v>0</v>
      </c>
      <c r="S633" s="2">
        <f t="shared" si="129"/>
        <v>0</v>
      </c>
      <c r="T633" s="130" t="str">
        <f>'Data Input'!$B$10 &amp; FIXED('Data Input'!$B$11*S633)</f>
        <v>$0.00</v>
      </c>
    </row>
    <row r="634" spans="1:20" x14ac:dyDescent="0.25">
      <c r="A634" s="5">
        <v>632</v>
      </c>
      <c r="B634" s="7">
        <f t="shared" si="118"/>
        <v>45172</v>
      </c>
      <c r="D634" s="39">
        <f t="shared" si="119"/>
        <v>0</v>
      </c>
      <c r="E634" s="43">
        <f t="shared" si="120"/>
        <v>0</v>
      </c>
      <c r="F634" s="45">
        <f t="shared" si="121"/>
        <v>0</v>
      </c>
      <c r="J634" s="43">
        <f t="shared" si="122"/>
        <v>0</v>
      </c>
      <c r="M634" s="58">
        <f t="shared" si="123"/>
        <v>0</v>
      </c>
      <c r="N634" s="2">
        <f t="shared" si="124"/>
        <v>0</v>
      </c>
      <c r="O634" s="2">
        <f t="shared" si="125"/>
        <v>0</v>
      </c>
      <c r="P634" s="2">
        <f t="shared" si="126"/>
        <v>0</v>
      </c>
      <c r="Q634" s="11">
        <f t="shared" si="127"/>
        <v>0</v>
      </c>
      <c r="R634" s="2">
        <f t="shared" si="128"/>
        <v>0</v>
      </c>
      <c r="S634" s="2">
        <f t="shared" si="129"/>
        <v>0</v>
      </c>
      <c r="T634" s="130" t="str">
        <f>'Data Input'!$B$10 &amp; FIXED('Data Input'!$B$11*S634)</f>
        <v>$0.00</v>
      </c>
    </row>
    <row r="635" spans="1:20" x14ac:dyDescent="0.25">
      <c r="A635" s="5">
        <v>633</v>
      </c>
      <c r="B635" s="7">
        <f t="shared" si="118"/>
        <v>45173</v>
      </c>
      <c r="D635" s="39">
        <f t="shared" si="119"/>
        <v>0</v>
      </c>
      <c r="E635" s="43">
        <f t="shared" si="120"/>
        <v>0</v>
      </c>
      <c r="F635" s="45">
        <f t="shared" si="121"/>
        <v>0</v>
      </c>
      <c r="J635" s="43">
        <f t="shared" si="122"/>
        <v>0</v>
      </c>
      <c r="M635" s="58">
        <f t="shared" si="123"/>
        <v>0</v>
      </c>
      <c r="N635" s="2">
        <f t="shared" si="124"/>
        <v>0</v>
      </c>
      <c r="O635" s="2">
        <f t="shared" si="125"/>
        <v>0</v>
      </c>
      <c r="P635" s="2">
        <f t="shared" si="126"/>
        <v>0</v>
      </c>
      <c r="Q635" s="11">
        <f t="shared" si="127"/>
        <v>0</v>
      </c>
      <c r="R635" s="2">
        <f t="shared" si="128"/>
        <v>0</v>
      </c>
      <c r="S635" s="2">
        <f t="shared" si="129"/>
        <v>0</v>
      </c>
      <c r="T635" s="130" t="str">
        <f>'Data Input'!$B$10 &amp; FIXED('Data Input'!$B$11*S635)</f>
        <v>$0.00</v>
      </c>
    </row>
    <row r="636" spans="1:20" x14ac:dyDescent="0.25">
      <c r="A636" s="5">
        <v>634</v>
      </c>
      <c r="B636" s="7">
        <f t="shared" si="118"/>
        <v>45174</v>
      </c>
      <c r="D636" s="39">
        <f t="shared" si="119"/>
        <v>0</v>
      </c>
      <c r="E636" s="43">
        <f t="shared" si="120"/>
        <v>0</v>
      </c>
      <c r="F636" s="45">
        <f t="shared" si="121"/>
        <v>0</v>
      </c>
      <c r="J636" s="43">
        <f t="shared" si="122"/>
        <v>0</v>
      </c>
      <c r="M636" s="58">
        <f t="shared" si="123"/>
        <v>0</v>
      </c>
      <c r="N636" s="2">
        <f t="shared" si="124"/>
        <v>0</v>
      </c>
      <c r="O636" s="2">
        <f t="shared" si="125"/>
        <v>0</v>
      </c>
      <c r="P636" s="2">
        <f t="shared" si="126"/>
        <v>0</v>
      </c>
      <c r="Q636" s="11">
        <f t="shared" si="127"/>
        <v>0</v>
      </c>
      <c r="R636" s="2">
        <f t="shared" si="128"/>
        <v>0</v>
      </c>
      <c r="S636" s="2">
        <f t="shared" si="129"/>
        <v>0</v>
      </c>
      <c r="T636" s="130" t="str">
        <f>'Data Input'!$B$10 &amp; FIXED('Data Input'!$B$11*S636)</f>
        <v>$0.00</v>
      </c>
    </row>
    <row r="637" spans="1:20" x14ac:dyDescent="0.25">
      <c r="A637" s="5">
        <v>635</v>
      </c>
      <c r="B637" s="7">
        <f t="shared" si="118"/>
        <v>45175</v>
      </c>
      <c r="D637" s="39">
        <f t="shared" si="119"/>
        <v>0</v>
      </c>
      <c r="E637" s="43">
        <f t="shared" si="120"/>
        <v>0</v>
      </c>
      <c r="F637" s="45">
        <f t="shared" si="121"/>
        <v>0</v>
      </c>
      <c r="J637" s="43">
        <f t="shared" si="122"/>
        <v>0</v>
      </c>
      <c r="M637" s="58">
        <f t="shared" si="123"/>
        <v>0</v>
      </c>
      <c r="N637" s="2">
        <f t="shared" si="124"/>
        <v>0</v>
      </c>
      <c r="O637" s="2">
        <f t="shared" si="125"/>
        <v>0</v>
      </c>
      <c r="P637" s="2">
        <f t="shared" si="126"/>
        <v>0</v>
      </c>
      <c r="Q637" s="11">
        <f t="shared" si="127"/>
        <v>0</v>
      </c>
      <c r="R637" s="2">
        <f t="shared" si="128"/>
        <v>0</v>
      </c>
      <c r="S637" s="2">
        <f t="shared" si="129"/>
        <v>0</v>
      </c>
      <c r="T637" s="130" t="str">
        <f>'Data Input'!$B$10 &amp; FIXED('Data Input'!$B$11*S637)</f>
        <v>$0.00</v>
      </c>
    </row>
    <row r="638" spans="1:20" x14ac:dyDescent="0.25">
      <c r="A638" s="5">
        <v>636</v>
      </c>
      <c r="B638" s="7">
        <f t="shared" si="118"/>
        <v>45176</v>
      </c>
      <c r="D638" s="39">
        <f t="shared" si="119"/>
        <v>0</v>
      </c>
      <c r="E638" s="43">
        <f t="shared" si="120"/>
        <v>0</v>
      </c>
      <c r="F638" s="45">
        <f t="shared" si="121"/>
        <v>0</v>
      </c>
      <c r="J638" s="43">
        <f t="shared" si="122"/>
        <v>0</v>
      </c>
      <c r="M638" s="58">
        <f t="shared" si="123"/>
        <v>0</v>
      </c>
      <c r="N638" s="2">
        <f t="shared" si="124"/>
        <v>0</v>
      </c>
      <c r="O638" s="2">
        <f t="shared" si="125"/>
        <v>0</v>
      </c>
      <c r="P638" s="2">
        <f t="shared" si="126"/>
        <v>0</v>
      </c>
      <c r="Q638" s="11">
        <f t="shared" si="127"/>
        <v>0</v>
      </c>
      <c r="R638" s="2">
        <f t="shared" si="128"/>
        <v>0</v>
      </c>
      <c r="S638" s="2">
        <f t="shared" si="129"/>
        <v>0</v>
      </c>
      <c r="T638" s="130" t="str">
        <f>'Data Input'!$B$10 &amp; FIXED('Data Input'!$B$11*S638)</f>
        <v>$0.00</v>
      </c>
    </row>
    <row r="639" spans="1:20" x14ac:dyDescent="0.25">
      <c r="A639" s="5">
        <v>637</v>
      </c>
      <c r="B639" s="7">
        <f t="shared" si="118"/>
        <v>45177</v>
      </c>
      <c r="D639" s="39">
        <f t="shared" si="119"/>
        <v>0</v>
      </c>
      <c r="E639" s="43">
        <f t="shared" si="120"/>
        <v>0</v>
      </c>
      <c r="F639" s="45">
        <f t="shared" si="121"/>
        <v>0</v>
      </c>
      <c r="J639" s="43">
        <f t="shared" si="122"/>
        <v>0</v>
      </c>
      <c r="M639" s="58">
        <f t="shared" si="123"/>
        <v>0</v>
      </c>
      <c r="N639" s="2">
        <f t="shared" si="124"/>
        <v>0</v>
      </c>
      <c r="O639" s="2">
        <f t="shared" si="125"/>
        <v>0</v>
      </c>
      <c r="P639" s="2">
        <f t="shared" si="126"/>
        <v>0</v>
      </c>
      <c r="Q639" s="11">
        <f t="shared" si="127"/>
        <v>0</v>
      </c>
      <c r="R639" s="2">
        <f t="shared" si="128"/>
        <v>0</v>
      </c>
      <c r="S639" s="2">
        <f t="shared" si="129"/>
        <v>0</v>
      </c>
      <c r="T639" s="130" t="str">
        <f>'Data Input'!$B$10 &amp; FIXED('Data Input'!$B$11*S639)</f>
        <v>$0.00</v>
      </c>
    </row>
    <row r="640" spans="1:20" x14ac:dyDescent="0.25">
      <c r="A640" s="5">
        <v>638</v>
      </c>
      <c r="B640" s="7">
        <f t="shared" si="118"/>
        <v>45178</v>
      </c>
      <c r="D640" s="39">
        <f t="shared" si="119"/>
        <v>0</v>
      </c>
      <c r="E640" s="43">
        <f t="shared" si="120"/>
        <v>0</v>
      </c>
      <c r="F640" s="45">
        <f t="shared" si="121"/>
        <v>0</v>
      </c>
      <c r="J640" s="43">
        <f t="shared" si="122"/>
        <v>0</v>
      </c>
      <c r="M640" s="58">
        <f t="shared" si="123"/>
        <v>0</v>
      </c>
      <c r="N640" s="2">
        <f t="shared" si="124"/>
        <v>0</v>
      </c>
      <c r="O640" s="2">
        <f t="shared" si="125"/>
        <v>0</v>
      </c>
      <c r="P640" s="2">
        <f t="shared" si="126"/>
        <v>0</v>
      </c>
      <c r="Q640" s="11">
        <f t="shared" si="127"/>
        <v>0</v>
      </c>
      <c r="R640" s="2">
        <f t="shared" si="128"/>
        <v>0</v>
      </c>
      <c r="S640" s="2">
        <f t="shared" si="129"/>
        <v>0</v>
      </c>
      <c r="T640" s="130" t="str">
        <f>'Data Input'!$B$10 &amp; FIXED('Data Input'!$B$11*S640)</f>
        <v>$0.00</v>
      </c>
    </row>
    <row r="641" spans="1:20" x14ac:dyDescent="0.25">
      <c r="A641" s="5">
        <v>639</v>
      </c>
      <c r="B641" s="7">
        <f t="shared" si="118"/>
        <v>45179</v>
      </c>
      <c r="D641" s="39">
        <f t="shared" si="119"/>
        <v>0</v>
      </c>
      <c r="E641" s="43">
        <f t="shared" si="120"/>
        <v>0</v>
      </c>
      <c r="F641" s="45">
        <f t="shared" si="121"/>
        <v>0</v>
      </c>
      <c r="J641" s="43">
        <f t="shared" si="122"/>
        <v>0</v>
      </c>
      <c r="M641" s="58">
        <f t="shared" si="123"/>
        <v>0</v>
      </c>
      <c r="N641" s="2">
        <f t="shared" si="124"/>
        <v>0</v>
      </c>
      <c r="O641" s="2">
        <f t="shared" si="125"/>
        <v>0</v>
      </c>
      <c r="P641" s="2">
        <f t="shared" si="126"/>
        <v>0</v>
      </c>
      <c r="Q641" s="11">
        <f t="shared" si="127"/>
        <v>0</v>
      </c>
      <c r="R641" s="2">
        <f t="shared" si="128"/>
        <v>0</v>
      </c>
      <c r="S641" s="2">
        <f t="shared" si="129"/>
        <v>0</v>
      </c>
      <c r="T641" s="130" t="str">
        <f>'Data Input'!$B$10 &amp; FIXED('Data Input'!$B$11*S641)</f>
        <v>$0.00</v>
      </c>
    </row>
    <row r="642" spans="1:20" x14ac:dyDescent="0.25">
      <c r="A642" s="5">
        <v>640</v>
      </c>
      <c r="B642" s="7">
        <f t="shared" si="118"/>
        <v>45180</v>
      </c>
      <c r="D642" s="39">
        <f t="shared" si="119"/>
        <v>0</v>
      </c>
      <c r="E642" s="43">
        <f t="shared" si="120"/>
        <v>0</v>
      </c>
      <c r="F642" s="45">
        <f t="shared" si="121"/>
        <v>0</v>
      </c>
      <c r="J642" s="43">
        <f t="shared" si="122"/>
        <v>0</v>
      </c>
      <c r="M642" s="58">
        <f t="shared" si="123"/>
        <v>0</v>
      </c>
      <c r="N642" s="2">
        <f t="shared" si="124"/>
        <v>0</v>
      </c>
      <c r="O642" s="2">
        <f t="shared" si="125"/>
        <v>0</v>
      </c>
      <c r="P642" s="2">
        <f t="shared" si="126"/>
        <v>0</v>
      </c>
      <c r="Q642" s="11">
        <f t="shared" si="127"/>
        <v>0</v>
      </c>
      <c r="R642" s="2">
        <f t="shared" si="128"/>
        <v>0</v>
      </c>
      <c r="S642" s="2">
        <f t="shared" si="129"/>
        <v>0</v>
      </c>
      <c r="T642" s="130" t="str">
        <f>'Data Input'!$B$10 &amp; FIXED('Data Input'!$B$11*S642)</f>
        <v>$0.00</v>
      </c>
    </row>
    <row r="643" spans="1:20" x14ac:dyDescent="0.25">
      <c r="A643" s="5">
        <v>641</v>
      </c>
      <c r="B643" s="7">
        <f t="shared" si="118"/>
        <v>45181</v>
      </c>
      <c r="D643" s="39">
        <f t="shared" si="119"/>
        <v>0</v>
      </c>
      <c r="E643" s="43">
        <f t="shared" si="120"/>
        <v>0</v>
      </c>
      <c r="F643" s="45">
        <f t="shared" si="121"/>
        <v>0</v>
      </c>
      <c r="J643" s="43">
        <f t="shared" si="122"/>
        <v>0</v>
      </c>
      <c r="M643" s="58">
        <f t="shared" si="123"/>
        <v>0</v>
      </c>
      <c r="N643" s="2">
        <f t="shared" si="124"/>
        <v>0</v>
      </c>
      <c r="O643" s="2">
        <f t="shared" si="125"/>
        <v>0</v>
      </c>
      <c r="P643" s="2">
        <f t="shared" si="126"/>
        <v>0</v>
      </c>
      <c r="Q643" s="11">
        <f t="shared" si="127"/>
        <v>0</v>
      </c>
      <c r="R643" s="2">
        <f t="shared" si="128"/>
        <v>0</v>
      </c>
      <c r="S643" s="2">
        <f t="shared" si="129"/>
        <v>0</v>
      </c>
      <c r="T643" s="130" t="str">
        <f>'Data Input'!$B$10 &amp; FIXED('Data Input'!$B$11*S643)</f>
        <v>$0.00</v>
      </c>
    </row>
    <row r="644" spans="1:20" x14ac:dyDescent="0.25">
      <c r="A644" s="5">
        <v>642</v>
      </c>
      <c r="B644" s="7">
        <f t="shared" si="118"/>
        <v>45182</v>
      </c>
      <c r="D644" s="39">
        <f t="shared" si="119"/>
        <v>0</v>
      </c>
      <c r="E644" s="43">
        <f t="shared" si="120"/>
        <v>0</v>
      </c>
      <c r="F644" s="45">
        <f t="shared" si="121"/>
        <v>0</v>
      </c>
      <c r="J644" s="43">
        <f t="shared" si="122"/>
        <v>0</v>
      </c>
      <c r="M644" s="58">
        <f t="shared" si="123"/>
        <v>0</v>
      </c>
      <c r="N644" s="2">
        <f t="shared" si="124"/>
        <v>0</v>
      </c>
      <c r="O644" s="2">
        <f t="shared" si="125"/>
        <v>0</v>
      </c>
      <c r="P644" s="2">
        <f t="shared" si="126"/>
        <v>0</v>
      </c>
      <c r="Q644" s="11">
        <f t="shared" si="127"/>
        <v>0</v>
      </c>
      <c r="R644" s="2">
        <f t="shared" si="128"/>
        <v>0</v>
      </c>
      <c r="S644" s="2">
        <f t="shared" si="129"/>
        <v>0</v>
      </c>
      <c r="T644" s="130" t="str">
        <f>'Data Input'!$B$10 &amp; FIXED('Data Input'!$B$11*S644)</f>
        <v>$0.00</v>
      </c>
    </row>
    <row r="645" spans="1:20" x14ac:dyDescent="0.25">
      <c r="A645" s="5">
        <v>643</v>
      </c>
      <c r="B645" s="7">
        <f t="shared" si="118"/>
        <v>45183</v>
      </c>
      <c r="D645" s="39">
        <f t="shared" si="119"/>
        <v>0</v>
      </c>
      <c r="E645" s="43">
        <f t="shared" si="120"/>
        <v>0</v>
      </c>
      <c r="F645" s="45">
        <f t="shared" si="121"/>
        <v>0</v>
      </c>
      <c r="J645" s="43">
        <f t="shared" si="122"/>
        <v>0</v>
      </c>
      <c r="M645" s="58">
        <f t="shared" si="123"/>
        <v>0</v>
      </c>
      <c r="N645" s="2">
        <f t="shared" si="124"/>
        <v>0</v>
      </c>
      <c r="O645" s="2">
        <f t="shared" si="125"/>
        <v>0</v>
      </c>
      <c r="P645" s="2">
        <f t="shared" si="126"/>
        <v>0</v>
      </c>
      <c r="Q645" s="11">
        <f t="shared" si="127"/>
        <v>0</v>
      </c>
      <c r="R645" s="2">
        <f t="shared" si="128"/>
        <v>0</v>
      </c>
      <c r="S645" s="2">
        <f t="shared" si="129"/>
        <v>0</v>
      </c>
      <c r="T645" s="130" t="str">
        <f>'Data Input'!$B$10 &amp; FIXED('Data Input'!$B$11*S645)</f>
        <v>$0.00</v>
      </c>
    </row>
    <row r="646" spans="1:20" x14ac:dyDescent="0.25">
      <c r="A646" s="5">
        <v>644</v>
      </c>
      <c r="B646" s="7">
        <f t="shared" ref="B646:B709" si="130">B645+1</f>
        <v>45184</v>
      </c>
      <c r="D646" s="39">
        <f t="shared" si="119"/>
        <v>0</v>
      </c>
      <c r="E646" s="43">
        <f t="shared" si="120"/>
        <v>0</v>
      </c>
      <c r="F646" s="45">
        <f t="shared" si="121"/>
        <v>0</v>
      </c>
      <c r="J646" s="43">
        <f t="shared" si="122"/>
        <v>0</v>
      </c>
      <c r="M646" s="58">
        <f t="shared" si="123"/>
        <v>0</v>
      </c>
      <c r="N646" s="2">
        <f t="shared" si="124"/>
        <v>0</v>
      </c>
      <c r="O646" s="2">
        <f t="shared" si="125"/>
        <v>0</v>
      </c>
      <c r="P646" s="2">
        <f t="shared" si="126"/>
        <v>0</v>
      </c>
      <c r="Q646" s="11">
        <f t="shared" si="127"/>
        <v>0</v>
      </c>
      <c r="R646" s="2">
        <f t="shared" si="128"/>
        <v>0</v>
      </c>
      <c r="S646" s="2">
        <f t="shared" si="129"/>
        <v>0</v>
      </c>
      <c r="T646" s="130" t="str">
        <f>'Data Input'!$B$10 &amp; FIXED('Data Input'!$B$11*S646)</f>
        <v>$0.00</v>
      </c>
    </row>
    <row r="647" spans="1:20" x14ac:dyDescent="0.25">
      <c r="A647" s="5">
        <v>645</v>
      </c>
      <c r="B647" s="7">
        <f t="shared" si="130"/>
        <v>45185</v>
      </c>
      <c r="D647" s="39">
        <f t="shared" si="119"/>
        <v>0</v>
      </c>
      <c r="E647" s="43">
        <f t="shared" si="120"/>
        <v>0</v>
      </c>
      <c r="F647" s="45">
        <f t="shared" si="121"/>
        <v>0</v>
      </c>
      <c r="J647" s="43">
        <f t="shared" si="122"/>
        <v>0</v>
      </c>
      <c r="M647" s="58">
        <f t="shared" si="123"/>
        <v>0</v>
      </c>
      <c r="N647" s="2">
        <f t="shared" si="124"/>
        <v>0</v>
      </c>
      <c r="O647" s="2">
        <f t="shared" si="125"/>
        <v>0</v>
      </c>
      <c r="P647" s="2">
        <f t="shared" si="126"/>
        <v>0</v>
      </c>
      <c r="Q647" s="11">
        <f t="shared" si="127"/>
        <v>0</v>
      </c>
      <c r="R647" s="2">
        <f t="shared" si="128"/>
        <v>0</v>
      </c>
      <c r="S647" s="2">
        <f t="shared" si="129"/>
        <v>0</v>
      </c>
      <c r="T647" s="130" t="str">
        <f>'Data Input'!$B$10 &amp; FIXED('Data Input'!$B$11*S647)</f>
        <v>$0.00</v>
      </c>
    </row>
    <row r="648" spans="1:20" x14ac:dyDescent="0.25">
      <c r="A648" s="5">
        <v>646</v>
      </c>
      <c r="B648" s="7">
        <f t="shared" si="130"/>
        <v>45186</v>
      </c>
      <c r="D648" s="39">
        <f t="shared" si="119"/>
        <v>0</v>
      </c>
      <c r="E648" s="43">
        <f t="shared" si="120"/>
        <v>0</v>
      </c>
      <c r="F648" s="45">
        <f t="shared" si="121"/>
        <v>0</v>
      </c>
      <c r="J648" s="43">
        <f t="shared" si="122"/>
        <v>0</v>
      </c>
      <c r="M648" s="58">
        <f t="shared" si="123"/>
        <v>0</v>
      </c>
      <c r="N648" s="2">
        <f t="shared" si="124"/>
        <v>0</v>
      </c>
      <c r="O648" s="2">
        <f t="shared" si="125"/>
        <v>0</v>
      </c>
      <c r="P648" s="2">
        <f t="shared" si="126"/>
        <v>0</v>
      </c>
      <c r="Q648" s="11">
        <f t="shared" si="127"/>
        <v>0</v>
      </c>
      <c r="R648" s="2">
        <f t="shared" si="128"/>
        <v>0</v>
      </c>
      <c r="S648" s="2">
        <f t="shared" si="129"/>
        <v>0</v>
      </c>
      <c r="T648" s="130" t="str">
        <f>'Data Input'!$B$10 &amp; FIXED('Data Input'!$B$11*S648)</f>
        <v>$0.00</v>
      </c>
    </row>
    <row r="649" spans="1:20" x14ac:dyDescent="0.25">
      <c r="A649" s="5">
        <v>647</v>
      </c>
      <c r="B649" s="7">
        <f t="shared" si="130"/>
        <v>45187</v>
      </c>
      <c r="D649" s="39">
        <f t="shared" si="119"/>
        <v>0</v>
      </c>
      <c r="E649" s="43">
        <f t="shared" si="120"/>
        <v>0</v>
      </c>
      <c r="F649" s="45">
        <f t="shared" si="121"/>
        <v>0</v>
      </c>
      <c r="J649" s="43">
        <f t="shared" si="122"/>
        <v>0</v>
      </c>
      <c r="M649" s="58">
        <f t="shared" si="123"/>
        <v>0</v>
      </c>
      <c r="N649" s="2">
        <f t="shared" si="124"/>
        <v>0</v>
      </c>
      <c r="O649" s="2">
        <f t="shared" si="125"/>
        <v>0</v>
      </c>
      <c r="P649" s="2">
        <f t="shared" si="126"/>
        <v>0</v>
      </c>
      <c r="Q649" s="11">
        <f t="shared" si="127"/>
        <v>0</v>
      </c>
      <c r="R649" s="2">
        <f t="shared" si="128"/>
        <v>0</v>
      </c>
      <c r="S649" s="2">
        <f t="shared" si="129"/>
        <v>0</v>
      </c>
      <c r="T649" s="130" t="str">
        <f>'Data Input'!$B$10 &amp; FIXED('Data Input'!$B$11*S649)</f>
        <v>$0.00</v>
      </c>
    </row>
    <row r="650" spans="1:20" x14ac:dyDescent="0.25">
      <c r="A650" s="5">
        <v>648</v>
      </c>
      <c r="B650" s="7">
        <f t="shared" si="130"/>
        <v>45188</v>
      </c>
      <c r="D650" s="39">
        <f t="shared" ref="D650:D713" si="131">IF(ISBLANK(C650),D649+(G649*0.95)+(K649*0.95)+(I649*0.95),C650)</f>
        <v>0</v>
      </c>
      <c r="E650" s="43">
        <f t="shared" ref="E650:E713" si="132">D650*0.01</f>
        <v>0</v>
      </c>
      <c r="F650" s="45">
        <f t="shared" ref="F650:F713" si="133">SUM(E644:E650)</f>
        <v>0</v>
      </c>
      <c r="J650" s="43">
        <f t="shared" ref="J650:J713" si="134">IF(OR(ISBLANK(C650),ISBLANK(C649)),0,(C650-C649)+(G649*0.95)+(I649*0.9))</f>
        <v>0</v>
      </c>
      <c r="M650" s="58">
        <f t="shared" ref="M650:M713" si="135">D650</f>
        <v>0</v>
      </c>
      <c r="N650" s="2">
        <f t="shared" ref="N650:N713" si="136">D650</f>
        <v>0</v>
      </c>
      <c r="O650" s="2">
        <f t="shared" ref="O650:O713" si="137">O649+G650+H650</f>
        <v>0</v>
      </c>
      <c r="P650" s="2">
        <f t="shared" ref="P650:P713" si="138">P649+J650</f>
        <v>0</v>
      </c>
      <c r="Q650" s="11">
        <f t="shared" ref="Q650:Q713" si="139">D650*3.65</f>
        <v>0</v>
      </c>
      <c r="R650" s="2">
        <f t="shared" ref="R650:R713" si="140">Q650-O650</f>
        <v>0</v>
      </c>
      <c r="S650" s="2">
        <f t="shared" ref="S650:S713" si="141">R650*0.81</f>
        <v>0</v>
      </c>
      <c r="T650" s="130" t="str">
        <f>'Data Input'!$B$10 &amp; FIXED('Data Input'!$B$11*S650)</f>
        <v>$0.00</v>
      </c>
    </row>
    <row r="651" spans="1:20" x14ac:dyDescent="0.25">
      <c r="A651" s="5">
        <v>649</v>
      </c>
      <c r="B651" s="7">
        <f t="shared" si="130"/>
        <v>45189</v>
      </c>
      <c r="D651" s="39">
        <f t="shared" si="131"/>
        <v>0</v>
      </c>
      <c r="E651" s="43">
        <f t="shared" si="132"/>
        <v>0</v>
      </c>
      <c r="F651" s="45">
        <f t="shared" si="133"/>
        <v>0</v>
      </c>
      <c r="J651" s="43">
        <f t="shared" si="134"/>
        <v>0</v>
      </c>
      <c r="M651" s="58">
        <f t="shared" si="135"/>
        <v>0</v>
      </c>
      <c r="N651" s="2">
        <f t="shared" si="136"/>
        <v>0</v>
      </c>
      <c r="O651" s="2">
        <f t="shared" si="137"/>
        <v>0</v>
      </c>
      <c r="P651" s="2">
        <f t="shared" si="138"/>
        <v>0</v>
      </c>
      <c r="Q651" s="11">
        <f t="shared" si="139"/>
        <v>0</v>
      </c>
      <c r="R651" s="2">
        <f t="shared" si="140"/>
        <v>0</v>
      </c>
      <c r="S651" s="2">
        <f t="shared" si="141"/>
        <v>0</v>
      </c>
      <c r="T651" s="130" t="str">
        <f>'Data Input'!$B$10 &amp; FIXED('Data Input'!$B$11*S651)</f>
        <v>$0.00</v>
      </c>
    </row>
    <row r="652" spans="1:20" x14ac:dyDescent="0.25">
      <c r="A652" s="5">
        <v>650</v>
      </c>
      <c r="B652" s="7">
        <f t="shared" si="130"/>
        <v>45190</v>
      </c>
      <c r="D652" s="39">
        <f t="shared" si="131"/>
        <v>0</v>
      </c>
      <c r="E652" s="43">
        <f t="shared" si="132"/>
        <v>0</v>
      </c>
      <c r="F652" s="45">
        <f t="shared" si="133"/>
        <v>0</v>
      </c>
      <c r="J652" s="43">
        <f t="shared" si="134"/>
        <v>0</v>
      </c>
      <c r="M652" s="58">
        <f t="shared" si="135"/>
        <v>0</v>
      </c>
      <c r="N652" s="2">
        <f t="shared" si="136"/>
        <v>0</v>
      </c>
      <c r="O652" s="2">
        <f t="shared" si="137"/>
        <v>0</v>
      </c>
      <c r="P652" s="2">
        <f t="shared" si="138"/>
        <v>0</v>
      </c>
      <c r="Q652" s="11">
        <f t="shared" si="139"/>
        <v>0</v>
      </c>
      <c r="R652" s="2">
        <f t="shared" si="140"/>
        <v>0</v>
      </c>
      <c r="S652" s="2">
        <f t="shared" si="141"/>
        <v>0</v>
      </c>
      <c r="T652" s="130" t="str">
        <f>'Data Input'!$B$10 &amp; FIXED('Data Input'!$B$11*S652)</f>
        <v>$0.00</v>
      </c>
    </row>
    <row r="653" spans="1:20" x14ac:dyDescent="0.25">
      <c r="A653" s="5">
        <v>651</v>
      </c>
      <c r="B653" s="7">
        <f t="shared" si="130"/>
        <v>45191</v>
      </c>
      <c r="D653" s="39">
        <f t="shared" si="131"/>
        <v>0</v>
      </c>
      <c r="E653" s="43">
        <f t="shared" si="132"/>
        <v>0</v>
      </c>
      <c r="F653" s="45">
        <f t="shared" si="133"/>
        <v>0</v>
      </c>
      <c r="J653" s="43">
        <f t="shared" si="134"/>
        <v>0</v>
      </c>
      <c r="M653" s="58">
        <f t="shared" si="135"/>
        <v>0</v>
      </c>
      <c r="N653" s="2">
        <f t="shared" si="136"/>
        <v>0</v>
      </c>
      <c r="O653" s="2">
        <f t="shared" si="137"/>
        <v>0</v>
      </c>
      <c r="P653" s="2">
        <f t="shared" si="138"/>
        <v>0</v>
      </c>
      <c r="Q653" s="11">
        <f t="shared" si="139"/>
        <v>0</v>
      </c>
      <c r="R653" s="2">
        <f t="shared" si="140"/>
        <v>0</v>
      </c>
      <c r="S653" s="2">
        <f t="shared" si="141"/>
        <v>0</v>
      </c>
      <c r="T653" s="130" t="str">
        <f>'Data Input'!$B$10 &amp; FIXED('Data Input'!$B$11*S653)</f>
        <v>$0.00</v>
      </c>
    </row>
    <row r="654" spans="1:20" x14ac:dyDescent="0.25">
      <c r="A654" s="5">
        <v>652</v>
      </c>
      <c r="B654" s="7">
        <f t="shared" si="130"/>
        <v>45192</v>
      </c>
      <c r="D654" s="39">
        <f t="shared" si="131"/>
        <v>0</v>
      </c>
      <c r="E654" s="43">
        <f t="shared" si="132"/>
        <v>0</v>
      </c>
      <c r="F654" s="45">
        <f t="shared" si="133"/>
        <v>0</v>
      </c>
      <c r="J654" s="43">
        <f t="shared" si="134"/>
        <v>0</v>
      </c>
      <c r="M654" s="58">
        <f t="shared" si="135"/>
        <v>0</v>
      </c>
      <c r="N654" s="2">
        <f t="shared" si="136"/>
        <v>0</v>
      </c>
      <c r="O654" s="2">
        <f t="shared" si="137"/>
        <v>0</v>
      </c>
      <c r="P654" s="2">
        <f t="shared" si="138"/>
        <v>0</v>
      </c>
      <c r="Q654" s="11">
        <f t="shared" si="139"/>
        <v>0</v>
      </c>
      <c r="R654" s="2">
        <f t="shared" si="140"/>
        <v>0</v>
      </c>
      <c r="S654" s="2">
        <f t="shared" si="141"/>
        <v>0</v>
      </c>
      <c r="T654" s="130" t="str">
        <f>'Data Input'!$B$10 &amp; FIXED('Data Input'!$B$11*S654)</f>
        <v>$0.00</v>
      </c>
    </row>
    <row r="655" spans="1:20" x14ac:dyDescent="0.25">
      <c r="A655" s="5">
        <v>653</v>
      </c>
      <c r="B655" s="7">
        <f t="shared" si="130"/>
        <v>45193</v>
      </c>
      <c r="D655" s="39">
        <f t="shared" si="131"/>
        <v>0</v>
      </c>
      <c r="E655" s="43">
        <f t="shared" si="132"/>
        <v>0</v>
      </c>
      <c r="F655" s="45">
        <f t="shared" si="133"/>
        <v>0</v>
      </c>
      <c r="J655" s="43">
        <f t="shared" si="134"/>
        <v>0</v>
      </c>
      <c r="M655" s="58">
        <f t="shared" si="135"/>
        <v>0</v>
      </c>
      <c r="N655" s="2">
        <f t="shared" si="136"/>
        <v>0</v>
      </c>
      <c r="O655" s="2">
        <f t="shared" si="137"/>
        <v>0</v>
      </c>
      <c r="P655" s="2">
        <f t="shared" si="138"/>
        <v>0</v>
      </c>
      <c r="Q655" s="11">
        <f t="shared" si="139"/>
        <v>0</v>
      </c>
      <c r="R655" s="2">
        <f t="shared" si="140"/>
        <v>0</v>
      </c>
      <c r="S655" s="2">
        <f t="shared" si="141"/>
        <v>0</v>
      </c>
      <c r="T655" s="130" t="str">
        <f>'Data Input'!$B$10 &amp; FIXED('Data Input'!$B$11*S655)</f>
        <v>$0.00</v>
      </c>
    </row>
    <row r="656" spans="1:20" x14ac:dyDescent="0.25">
      <c r="A656" s="5">
        <v>654</v>
      </c>
      <c r="B656" s="7">
        <f t="shared" si="130"/>
        <v>45194</v>
      </c>
      <c r="D656" s="39">
        <f t="shared" si="131"/>
        <v>0</v>
      </c>
      <c r="E656" s="43">
        <f t="shared" si="132"/>
        <v>0</v>
      </c>
      <c r="F656" s="45">
        <f t="shared" si="133"/>
        <v>0</v>
      </c>
      <c r="J656" s="43">
        <f t="shared" si="134"/>
        <v>0</v>
      </c>
      <c r="M656" s="58">
        <f t="shared" si="135"/>
        <v>0</v>
      </c>
      <c r="N656" s="2">
        <f t="shared" si="136"/>
        <v>0</v>
      </c>
      <c r="O656" s="2">
        <f t="shared" si="137"/>
        <v>0</v>
      </c>
      <c r="P656" s="2">
        <f t="shared" si="138"/>
        <v>0</v>
      </c>
      <c r="Q656" s="11">
        <f t="shared" si="139"/>
        <v>0</v>
      </c>
      <c r="R656" s="2">
        <f t="shared" si="140"/>
        <v>0</v>
      </c>
      <c r="S656" s="2">
        <f t="shared" si="141"/>
        <v>0</v>
      </c>
      <c r="T656" s="130" t="str">
        <f>'Data Input'!$B$10 &amp; FIXED('Data Input'!$B$11*S656)</f>
        <v>$0.00</v>
      </c>
    </row>
    <row r="657" spans="1:20" x14ac:dyDescent="0.25">
      <c r="A657" s="5">
        <v>655</v>
      </c>
      <c r="B657" s="7">
        <f t="shared" si="130"/>
        <v>45195</v>
      </c>
      <c r="D657" s="39">
        <f t="shared" si="131"/>
        <v>0</v>
      </c>
      <c r="E657" s="43">
        <f t="shared" si="132"/>
        <v>0</v>
      </c>
      <c r="F657" s="45">
        <f t="shared" si="133"/>
        <v>0</v>
      </c>
      <c r="J657" s="43">
        <f t="shared" si="134"/>
        <v>0</v>
      </c>
      <c r="M657" s="58">
        <f t="shared" si="135"/>
        <v>0</v>
      </c>
      <c r="N657" s="2">
        <f t="shared" si="136"/>
        <v>0</v>
      </c>
      <c r="O657" s="2">
        <f t="shared" si="137"/>
        <v>0</v>
      </c>
      <c r="P657" s="2">
        <f t="shared" si="138"/>
        <v>0</v>
      </c>
      <c r="Q657" s="11">
        <f t="shared" si="139"/>
        <v>0</v>
      </c>
      <c r="R657" s="2">
        <f t="shared" si="140"/>
        <v>0</v>
      </c>
      <c r="S657" s="2">
        <f t="shared" si="141"/>
        <v>0</v>
      </c>
      <c r="T657" s="130" t="str">
        <f>'Data Input'!$B$10 &amp; FIXED('Data Input'!$B$11*S657)</f>
        <v>$0.00</v>
      </c>
    </row>
    <row r="658" spans="1:20" x14ac:dyDescent="0.25">
      <c r="A658" s="5">
        <v>656</v>
      </c>
      <c r="B658" s="7">
        <f t="shared" si="130"/>
        <v>45196</v>
      </c>
      <c r="D658" s="39">
        <f t="shared" si="131"/>
        <v>0</v>
      </c>
      <c r="E658" s="43">
        <f t="shared" si="132"/>
        <v>0</v>
      </c>
      <c r="F658" s="45">
        <f t="shared" si="133"/>
        <v>0</v>
      </c>
      <c r="J658" s="43">
        <f t="shared" si="134"/>
        <v>0</v>
      </c>
      <c r="M658" s="58">
        <f t="shared" si="135"/>
        <v>0</v>
      </c>
      <c r="N658" s="2">
        <f t="shared" si="136"/>
        <v>0</v>
      </c>
      <c r="O658" s="2">
        <f t="shared" si="137"/>
        <v>0</v>
      </c>
      <c r="P658" s="2">
        <f t="shared" si="138"/>
        <v>0</v>
      </c>
      <c r="Q658" s="11">
        <f t="shared" si="139"/>
        <v>0</v>
      </c>
      <c r="R658" s="2">
        <f t="shared" si="140"/>
        <v>0</v>
      </c>
      <c r="S658" s="2">
        <f t="shared" si="141"/>
        <v>0</v>
      </c>
      <c r="T658" s="130" t="str">
        <f>'Data Input'!$B$10 &amp; FIXED('Data Input'!$B$11*S658)</f>
        <v>$0.00</v>
      </c>
    </row>
    <row r="659" spans="1:20" x14ac:dyDescent="0.25">
      <c r="A659" s="5">
        <v>657</v>
      </c>
      <c r="B659" s="7">
        <f t="shared" si="130"/>
        <v>45197</v>
      </c>
      <c r="D659" s="39">
        <f t="shared" si="131"/>
        <v>0</v>
      </c>
      <c r="E659" s="43">
        <f t="shared" si="132"/>
        <v>0</v>
      </c>
      <c r="F659" s="45">
        <f t="shared" si="133"/>
        <v>0</v>
      </c>
      <c r="J659" s="43">
        <f t="shared" si="134"/>
        <v>0</v>
      </c>
      <c r="M659" s="58">
        <f t="shared" si="135"/>
        <v>0</v>
      </c>
      <c r="N659" s="2">
        <f t="shared" si="136"/>
        <v>0</v>
      </c>
      <c r="O659" s="2">
        <f t="shared" si="137"/>
        <v>0</v>
      </c>
      <c r="P659" s="2">
        <f t="shared" si="138"/>
        <v>0</v>
      </c>
      <c r="Q659" s="11">
        <f t="shared" si="139"/>
        <v>0</v>
      </c>
      <c r="R659" s="2">
        <f t="shared" si="140"/>
        <v>0</v>
      </c>
      <c r="S659" s="2">
        <f t="shared" si="141"/>
        <v>0</v>
      </c>
      <c r="T659" s="130" t="str">
        <f>'Data Input'!$B$10 &amp; FIXED('Data Input'!$B$11*S659)</f>
        <v>$0.00</v>
      </c>
    </row>
    <row r="660" spans="1:20" x14ac:dyDescent="0.25">
      <c r="A660" s="5">
        <v>658</v>
      </c>
      <c r="B660" s="7">
        <f t="shared" si="130"/>
        <v>45198</v>
      </c>
      <c r="D660" s="39">
        <f t="shared" si="131"/>
        <v>0</v>
      </c>
      <c r="E660" s="43">
        <f t="shared" si="132"/>
        <v>0</v>
      </c>
      <c r="F660" s="45">
        <f t="shared" si="133"/>
        <v>0</v>
      </c>
      <c r="J660" s="43">
        <f t="shared" si="134"/>
        <v>0</v>
      </c>
      <c r="M660" s="58">
        <f t="shared" si="135"/>
        <v>0</v>
      </c>
      <c r="N660" s="2">
        <f t="shared" si="136"/>
        <v>0</v>
      </c>
      <c r="O660" s="2">
        <f t="shared" si="137"/>
        <v>0</v>
      </c>
      <c r="P660" s="2">
        <f t="shared" si="138"/>
        <v>0</v>
      </c>
      <c r="Q660" s="11">
        <f t="shared" si="139"/>
        <v>0</v>
      </c>
      <c r="R660" s="2">
        <f t="shared" si="140"/>
        <v>0</v>
      </c>
      <c r="S660" s="2">
        <f t="shared" si="141"/>
        <v>0</v>
      </c>
      <c r="T660" s="130" t="str">
        <f>'Data Input'!$B$10 &amp; FIXED('Data Input'!$B$11*S660)</f>
        <v>$0.00</v>
      </c>
    </row>
    <row r="661" spans="1:20" x14ac:dyDescent="0.25">
      <c r="A661" s="5">
        <v>659</v>
      </c>
      <c r="B661" s="7">
        <f t="shared" si="130"/>
        <v>45199</v>
      </c>
      <c r="D661" s="39">
        <f t="shared" si="131"/>
        <v>0</v>
      </c>
      <c r="E661" s="43">
        <f t="shared" si="132"/>
        <v>0</v>
      </c>
      <c r="F661" s="45">
        <f t="shared" si="133"/>
        <v>0</v>
      </c>
      <c r="J661" s="43">
        <f t="shared" si="134"/>
        <v>0</v>
      </c>
      <c r="M661" s="58">
        <f t="shared" si="135"/>
        <v>0</v>
      </c>
      <c r="N661" s="2">
        <f t="shared" si="136"/>
        <v>0</v>
      </c>
      <c r="O661" s="2">
        <f t="shared" si="137"/>
        <v>0</v>
      </c>
      <c r="P661" s="2">
        <f t="shared" si="138"/>
        <v>0</v>
      </c>
      <c r="Q661" s="11">
        <f t="shared" si="139"/>
        <v>0</v>
      </c>
      <c r="R661" s="2">
        <f t="shared" si="140"/>
        <v>0</v>
      </c>
      <c r="S661" s="2">
        <f t="shared" si="141"/>
        <v>0</v>
      </c>
      <c r="T661" s="130" t="str">
        <f>'Data Input'!$B$10 &amp; FIXED('Data Input'!$B$11*S661)</f>
        <v>$0.00</v>
      </c>
    </row>
    <row r="662" spans="1:20" x14ac:dyDescent="0.25">
      <c r="A662" s="5">
        <v>660</v>
      </c>
      <c r="B662" s="7">
        <f t="shared" si="130"/>
        <v>45200</v>
      </c>
      <c r="D662" s="39">
        <f t="shared" si="131"/>
        <v>0</v>
      </c>
      <c r="E662" s="43">
        <f t="shared" si="132"/>
        <v>0</v>
      </c>
      <c r="F662" s="45">
        <f t="shared" si="133"/>
        <v>0</v>
      </c>
      <c r="J662" s="43">
        <f t="shared" si="134"/>
        <v>0</v>
      </c>
      <c r="M662" s="58">
        <f t="shared" si="135"/>
        <v>0</v>
      </c>
      <c r="N662" s="2">
        <f t="shared" si="136"/>
        <v>0</v>
      </c>
      <c r="O662" s="2">
        <f t="shared" si="137"/>
        <v>0</v>
      </c>
      <c r="P662" s="2">
        <f t="shared" si="138"/>
        <v>0</v>
      </c>
      <c r="Q662" s="11">
        <f t="shared" si="139"/>
        <v>0</v>
      </c>
      <c r="R662" s="2">
        <f t="shared" si="140"/>
        <v>0</v>
      </c>
      <c r="S662" s="2">
        <f t="shared" si="141"/>
        <v>0</v>
      </c>
      <c r="T662" s="130" t="str">
        <f>'Data Input'!$B$10 &amp; FIXED('Data Input'!$B$11*S662)</f>
        <v>$0.00</v>
      </c>
    </row>
    <row r="663" spans="1:20" x14ac:dyDescent="0.25">
      <c r="A663" s="5">
        <v>661</v>
      </c>
      <c r="B663" s="7">
        <f t="shared" si="130"/>
        <v>45201</v>
      </c>
      <c r="D663" s="39">
        <f t="shared" si="131"/>
        <v>0</v>
      </c>
      <c r="E663" s="43">
        <f t="shared" si="132"/>
        <v>0</v>
      </c>
      <c r="F663" s="45">
        <f t="shared" si="133"/>
        <v>0</v>
      </c>
      <c r="J663" s="43">
        <f t="shared" si="134"/>
        <v>0</v>
      </c>
      <c r="M663" s="58">
        <f t="shared" si="135"/>
        <v>0</v>
      </c>
      <c r="N663" s="2">
        <f t="shared" si="136"/>
        <v>0</v>
      </c>
      <c r="O663" s="2">
        <f t="shared" si="137"/>
        <v>0</v>
      </c>
      <c r="P663" s="2">
        <f t="shared" si="138"/>
        <v>0</v>
      </c>
      <c r="Q663" s="11">
        <f t="shared" si="139"/>
        <v>0</v>
      </c>
      <c r="R663" s="2">
        <f t="shared" si="140"/>
        <v>0</v>
      </c>
      <c r="S663" s="2">
        <f t="shared" si="141"/>
        <v>0</v>
      </c>
      <c r="T663" s="130" t="str">
        <f>'Data Input'!$B$10 &amp; FIXED('Data Input'!$B$11*S663)</f>
        <v>$0.00</v>
      </c>
    </row>
    <row r="664" spans="1:20" x14ac:dyDescent="0.25">
      <c r="A664" s="5">
        <v>662</v>
      </c>
      <c r="B664" s="7">
        <f t="shared" si="130"/>
        <v>45202</v>
      </c>
      <c r="D664" s="39">
        <f t="shared" si="131"/>
        <v>0</v>
      </c>
      <c r="E664" s="43">
        <f t="shared" si="132"/>
        <v>0</v>
      </c>
      <c r="F664" s="45">
        <f t="shared" si="133"/>
        <v>0</v>
      </c>
      <c r="J664" s="43">
        <f t="shared" si="134"/>
        <v>0</v>
      </c>
      <c r="M664" s="58">
        <f t="shared" si="135"/>
        <v>0</v>
      </c>
      <c r="N664" s="2">
        <f t="shared" si="136"/>
        <v>0</v>
      </c>
      <c r="O664" s="2">
        <f t="shared" si="137"/>
        <v>0</v>
      </c>
      <c r="P664" s="2">
        <f t="shared" si="138"/>
        <v>0</v>
      </c>
      <c r="Q664" s="11">
        <f t="shared" si="139"/>
        <v>0</v>
      </c>
      <c r="R664" s="2">
        <f t="shared" si="140"/>
        <v>0</v>
      </c>
      <c r="S664" s="2">
        <f t="shared" si="141"/>
        <v>0</v>
      </c>
      <c r="T664" s="130" t="str">
        <f>'Data Input'!$B$10 &amp; FIXED('Data Input'!$B$11*S664)</f>
        <v>$0.00</v>
      </c>
    </row>
    <row r="665" spans="1:20" x14ac:dyDescent="0.25">
      <c r="A665" s="5">
        <v>663</v>
      </c>
      <c r="B665" s="7">
        <f t="shared" si="130"/>
        <v>45203</v>
      </c>
      <c r="D665" s="39">
        <f t="shared" si="131"/>
        <v>0</v>
      </c>
      <c r="E665" s="43">
        <f t="shared" si="132"/>
        <v>0</v>
      </c>
      <c r="F665" s="45">
        <f t="shared" si="133"/>
        <v>0</v>
      </c>
      <c r="J665" s="43">
        <f t="shared" si="134"/>
        <v>0</v>
      </c>
      <c r="M665" s="58">
        <f t="shared" si="135"/>
        <v>0</v>
      </c>
      <c r="N665" s="2">
        <f t="shared" si="136"/>
        <v>0</v>
      </c>
      <c r="O665" s="2">
        <f t="shared" si="137"/>
        <v>0</v>
      </c>
      <c r="P665" s="2">
        <f t="shared" si="138"/>
        <v>0</v>
      </c>
      <c r="Q665" s="11">
        <f t="shared" si="139"/>
        <v>0</v>
      </c>
      <c r="R665" s="2">
        <f t="shared" si="140"/>
        <v>0</v>
      </c>
      <c r="S665" s="2">
        <f t="shared" si="141"/>
        <v>0</v>
      </c>
      <c r="T665" s="130" t="str">
        <f>'Data Input'!$B$10 &amp; FIXED('Data Input'!$B$11*S665)</f>
        <v>$0.00</v>
      </c>
    </row>
    <row r="666" spans="1:20" x14ac:dyDescent="0.25">
      <c r="A666" s="5">
        <v>664</v>
      </c>
      <c r="B666" s="7">
        <f t="shared" si="130"/>
        <v>45204</v>
      </c>
      <c r="D666" s="39">
        <f t="shared" si="131"/>
        <v>0</v>
      </c>
      <c r="E666" s="43">
        <f t="shared" si="132"/>
        <v>0</v>
      </c>
      <c r="F666" s="45">
        <f t="shared" si="133"/>
        <v>0</v>
      </c>
      <c r="J666" s="43">
        <f t="shared" si="134"/>
        <v>0</v>
      </c>
      <c r="M666" s="58">
        <f t="shared" si="135"/>
        <v>0</v>
      </c>
      <c r="N666" s="2">
        <f t="shared" si="136"/>
        <v>0</v>
      </c>
      <c r="O666" s="2">
        <f t="shared" si="137"/>
        <v>0</v>
      </c>
      <c r="P666" s="2">
        <f t="shared" si="138"/>
        <v>0</v>
      </c>
      <c r="Q666" s="11">
        <f t="shared" si="139"/>
        <v>0</v>
      </c>
      <c r="R666" s="2">
        <f t="shared" si="140"/>
        <v>0</v>
      </c>
      <c r="S666" s="2">
        <f t="shared" si="141"/>
        <v>0</v>
      </c>
      <c r="T666" s="130" t="str">
        <f>'Data Input'!$B$10 &amp; FIXED('Data Input'!$B$11*S666)</f>
        <v>$0.00</v>
      </c>
    </row>
    <row r="667" spans="1:20" x14ac:dyDescent="0.25">
      <c r="A667" s="5">
        <v>665</v>
      </c>
      <c r="B667" s="7">
        <f t="shared" si="130"/>
        <v>45205</v>
      </c>
      <c r="D667" s="39">
        <f t="shared" si="131"/>
        <v>0</v>
      </c>
      <c r="E667" s="43">
        <f t="shared" si="132"/>
        <v>0</v>
      </c>
      <c r="F667" s="45">
        <f t="shared" si="133"/>
        <v>0</v>
      </c>
      <c r="J667" s="43">
        <f t="shared" si="134"/>
        <v>0</v>
      </c>
      <c r="M667" s="58">
        <f t="shared" si="135"/>
        <v>0</v>
      </c>
      <c r="N667" s="2">
        <f t="shared" si="136"/>
        <v>0</v>
      </c>
      <c r="O667" s="2">
        <f t="shared" si="137"/>
        <v>0</v>
      </c>
      <c r="P667" s="2">
        <f t="shared" si="138"/>
        <v>0</v>
      </c>
      <c r="Q667" s="11">
        <f t="shared" si="139"/>
        <v>0</v>
      </c>
      <c r="R667" s="2">
        <f t="shared" si="140"/>
        <v>0</v>
      </c>
      <c r="S667" s="2">
        <f t="shared" si="141"/>
        <v>0</v>
      </c>
      <c r="T667" s="130" t="str">
        <f>'Data Input'!$B$10 &amp; FIXED('Data Input'!$B$11*S667)</f>
        <v>$0.00</v>
      </c>
    </row>
    <row r="668" spans="1:20" x14ac:dyDescent="0.25">
      <c r="A668" s="5">
        <v>666</v>
      </c>
      <c r="B668" s="7">
        <f t="shared" si="130"/>
        <v>45206</v>
      </c>
      <c r="D668" s="39">
        <f t="shared" si="131"/>
        <v>0</v>
      </c>
      <c r="E668" s="43">
        <f t="shared" si="132"/>
        <v>0</v>
      </c>
      <c r="F668" s="45">
        <f t="shared" si="133"/>
        <v>0</v>
      </c>
      <c r="J668" s="43">
        <f t="shared" si="134"/>
        <v>0</v>
      </c>
      <c r="M668" s="58">
        <f t="shared" si="135"/>
        <v>0</v>
      </c>
      <c r="N668" s="2">
        <f t="shared" si="136"/>
        <v>0</v>
      </c>
      <c r="O668" s="2">
        <f t="shared" si="137"/>
        <v>0</v>
      </c>
      <c r="P668" s="2">
        <f t="shared" si="138"/>
        <v>0</v>
      </c>
      <c r="Q668" s="11">
        <f t="shared" si="139"/>
        <v>0</v>
      </c>
      <c r="R668" s="2">
        <f t="shared" si="140"/>
        <v>0</v>
      </c>
      <c r="S668" s="2">
        <f t="shared" si="141"/>
        <v>0</v>
      </c>
      <c r="T668" s="130" t="str">
        <f>'Data Input'!$B$10 &amp; FIXED('Data Input'!$B$11*S668)</f>
        <v>$0.00</v>
      </c>
    </row>
    <row r="669" spans="1:20" x14ac:dyDescent="0.25">
      <c r="A669" s="5">
        <v>667</v>
      </c>
      <c r="B669" s="7">
        <f t="shared" si="130"/>
        <v>45207</v>
      </c>
      <c r="D669" s="39">
        <f t="shared" si="131"/>
        <v>0</v>
      </c>
      <c r="E669" s="43">
        <f t="shared" si="132"/>
        <v>0</v>
      </c>
      <c r="F669" s="45">
        <f t="shared" si="133"/>
        <v>0</v>
      </c>
      <c r="J669" s="43">
        <f t="shared" si="134"/>
        <v>0</v>
      </c>
      <c r="M669" s="58">
        <f t="shared" si="135"/>
        <v>0</v>
      </c>
      <c r="N669" s="2">
        <f t="shared" si="136"/>
        <v>0</v>
      </c>
      <c r="O669" s="2">
        <f t="shared" si="137"/>
        <v>0</v>
      </c>
      <c r="P669" s="2">
        <f t="shared" si="138"/>
        <v>0</v>
      </c>
      <c r="Q669" s="11">
        <f t="shared" si="139"/>
        <v>0</v>
      </c>
      <c r="R669" s="2">
        <f t="shared" si="140"/>
        <v>0</v>
      </c>
      <c r="S669" s="2">
        <f t="shared" si="141"/>
        <v>0</v>
      </c>
      <c r="T669" s="130" t="str">
        <f>'Data Input'!$B$10 &amp; FIXED('Data Input'!$B$11*S669)</f>
        <v>$0.00</v>
      </c>
    </row>
    <row r="670" spans="1:20" x14ac:dyDescent="0.25">
      <c r="A670" s="5">
        <v>668</v>
      </c>
      <c r="B670" s="7">
        <f t="shared" si="130"/>
        <v>45208</v>
      </c>
      <c r="D670" s="39">
        <f t="shared" si="131"/>
        <v>0</v>
      </c>
      <c r="E670" s="43">
        <f t="shared" si="132"/>
        <v>0</v>
      </c>
      <c r="F670" s="45">
        <f t="shared" si="133"/>
        <v>0</v>
      </c>
      <c r="J670" s="43">
        <f t="shared" si="134"/>
        <v>0</v>
      </c>
      <c r="M670" s="58">
        <f t="shared" si="135"/>
        <v>0</v>
      </c>
      <c r="N670" s="2">
        <f t="shared" si="136"/>
        <v>0</v>
      </c>
      <c r="O670" s="2">
        <f t="shared" si="137"/>
        <v>0</v>
      </c>
      <c r="P670" s="2">
        <f t="shared" si="138"/>
        <v>0</v>
      </c>
      <c r="Q670" s="11">
        <f t="shared" si="139"/>
        <v>0</v>
      </c>
      <c r="R670" s="2">
        <f t="shared" si="140"/>
        <v>0</v>
      </c>
      <c r="S670" s="2">
        <f t="shared" si="141"/>
        <v>0</v>
      </c>
      <c r="T670" s="130" t="str">
        <f>'Data Input'!$B$10 &amp; FIXED('Data Input'!$B$11*S670)</f>
        <v>$0.00</v>
      </c>
    </row>
    <row r="671" spans="1:20" x14ac:dyDescent="0.25">
      <c r="A671" s="5">
        <v>669</v>
      </c>
      <c r="B671" s="7">
        <f t="shared" si="130"/>
        <v>45209</v>
      </c>
      <c r="D671" s="39">
        <f t="shared" si="131"/>
        <v>0</v>
      </c>
      <c r="E671" s="43">
        <f t="shared" si="132"/>
        <v>0</v>
      </c>
      <c r="F671" s="45">
        <f t="shared" si="133"/>
        <v>0</v>
      </c>
      <c r="J671" s="43">
        <f t="shared" si="134"/>
        <v>0</v>
      </c>
      <c r="M671" s="58">
        <f t="shared" si="135"/>
        <v>0</v>
      </c>
      <c r="N671" s="2">
        <f t="shared" si="136"/>
        <v>0</v>
      </c>
      <c r="O671" s="2">
        <f t="shared" si="137"/>
        <v>0</v>
      </c>
      <c r="P671" s="2">
        <f t="shared" si="138"/>
        <v>0</v>
      </c>
      <c r="Q671" s="11">
        <f t="shared" si="139"/>
        <v>0</v>
      </c>
      <c r="R671" s="2">
        <f t="shared" si="140"/>
        <v>0</v>
      </c>
      <c r="S671" s="2">
        <f t="shared" si="141"/>
        <v>0</v>
      </c>
      <c r="T671" s="130" t="str">
        <f>'Data Input'!$B$10 &amp; FIXED('Data Input'!$B$11*S671)</f>
        <v>$0.00</v>
      </c>
    </row>
    <row r="672" spans="1:20" x14ac:dyDescent="0.25">
      <c r="A672" s="5">
        <v>670</v>
      </c>
      <c r="B672" s="7">
        <f t="shared" si="130"/>
        <v>45210</v>
      </c>
      <c r="D672" s="39">
        <f t="shared" si="131"/>
        <v>0</v>
      </c>
      <c r="E672" s="43">
        <f t="shared" si="132"/>
        <v>0</v>
      </c>
      <c r="F672" s="45">
        <f t="shared" si="133"/>
        <v>0</v>
      </c>
      <c r="J672" s="43">
        <f t="shared" si="134"/>
        <v>0</v>
      </c>
      <c r="M672" s="58">
        <f t="shared" si="135"/>
        <v>0</v>
      </c>
      <c r="N672" s="2">
        <f t="shared" si="136"/>
        <v>0</v>
      </c>
      <c r="O672" s="2">
        <f t="shared" si="137"/>
        <v>0</v>
      </c>
      <c r="P672" s="2">
        <f t="shared" si="138"/>
        <v>0</v>
      </c>
      <c r="Q672" s="11">
        <f t="shared" si="139"/>
        <v>0</v>
      </c>
      <c r="R672" s="2">
        <f t="shared" si="140"/>
        <v>0</v>
      </c>
      <c r="S672" s="2">
        <f t="shared" si="141"/>
        <v>0</v>
      </c>
      <c r="T672" s="130" t="str">
        <f>'Data Input'!$B$10 &amp; FIXED('Data Input'!$B$11*S672)</f>
        <v>$0.00</v>
      </c>
    </row>
    <row r="673" spans="1:20" x14ac:dyDescent="0.25">
      <c r="A673" s="5">
        <v>671</v>
      </c>
      <c r="B673" s="7">
        <f t="shared" si="130"/>
        <v>45211</v>
      </c>
      <c r="D673" s="39">
        <f t="shared" si="131"/>
        <v>0</v>
      </c>
      <c r="E673" s="43">
        <f t="shared" si="132"/>
        <v>0</v>
      </c>
      <c r="F673" s="45">
        <f t="shared" si="133"/>
        <v>0</v>
      </c>
      <c r="J673" s="43">
        <f t="shared" si="134"/>
        <v>0</v>
      </c>
      <c r="M673" s="58">
        <f t="shared" si="135"/>
        <v>0</v>
      </c>
      <c r="N673" s="2">
        <f t="shared" si="136"/>
        <v>0</v>
      </c>
      <c r="O673" s="2">
        <f t="shared" si="137"/>
        <v>0</v>
      </c>
      <c r="P673" s="2">
        <f t="shared" si="138"/>
        <v>0</v>
      </c>
      <c r="Q673" s="11">
        <f t="shared" si="139"/>
        <v>0</v>
      </c>
      <c r="R673" s="2">
        <f t="shared" si="140"/>
        <v>0</v>
      </c>
      <c r="S673" s="2">
        <f t="shared" si="141"/>
        <v>0</v>
      </c>
      <c r="T673" s="130" t="str">
        <f>'Data Input'!$B$10 &amp; FIXED('Data Input'!$B$11*S673)</f>
        <v>$0.00</v>
      </c>
    </row>
    <row r="674" spans="1:20" x14ac:dyDescent="0.25">
      <c r="A674" s="5">
        <v>672</v>
      </c>
      <c r="B674" s="7">
        <f t="shared" si="130"/>
        <v>45212</v>
      </c>
      <c r="D674" s="39">
        <f t="shared" si="131"/>
        <v>0</v>
      </c>
      <c r="E674" s="43">
        <f t="shared" si="132"/>
        <v>0</v>
      </c>
      <c r="F674" s="45">
        <f t="shared" si="133"/>
        <v>0</v>
      </c>
      <c r="J674" s="43">
        <f t="shared" si="134"/>
        <v>0</v>
      </c>
      <c r="M674" s="58">
        <f t="shared" si="135"/>
        <v>0</v>
      </c>
      <c r="N674" s="2">
        <f t="shared" si="136"/>
        <v>0</v>
      </c>
      <c r="O674" s="2">
        <f t="shared" si="137"/>
        <v>0</v>
      </c>
      <c r="P674" s="2">
        <f t="shared" si="138"/>
        <v>0</v>
      </c>
      <c r="Q674" s="11">
        <f t="shared" si="139"/>
        <v>0</v>
      </c>
      <c r="R674" s="2">
        <f t="shared" si="140"/>
        <v>0</v>
      </c>
      <c r="S674" s="2">
        <f t="shared" si="141"/>
        <v>0</v>
      </c>
      <c r="T674" s="130" t="str">
        <f>'Data Input'!$B$10 &amp; FIXED('Data Input'!$B$11*S674)</f>
        <v>$0.00</v>
      </c>
    </row>
    <row r="675" spans="1:20" x14ac:dyDescent="0.25">
      <c r="A675" s="5">
        <v>673</v>
      </c>
      <c r="B675" s="7">
        <f t="shared" si="130"/>
        <v>45213</v>
      </c>
      <c r="D675" s="39">
        <f t="shared" si="131"/>
        <v>0</v>
      </c>
      <c r="E675" s="43">
        <f t="shared" si="132"/>
        <v>0</v>
      </c>
      <c r="F675" s="45">
        <f t="shared" si="133"/>
        <v>0</v>
      </c>
      <c r="J675" s="43">
        <f t="shared" si="134"/>
        <v>0</v>
      </c>
      <c r="M675" s="58">
        <f t="shared" si="135"/>
        <v>0</v>
      </c>
      <c r="N675" s="2">
        <f t="shared" si="136"/>
        <v>0</v>
      </c>
      <c r="O675" s="2">
        <f t="shared" si="137"/>
        <v>0</v>
      </c>
      <c r="P675" s="2">
        <f t="shared" si="138"/>
        <v>0</v>
      </c>
      <c r="Q675" s="11">
        <f t="shared" si="139"/>
        <v>0</v>
      </c>
      <c r="R675" s="2">
        <f t="shared" si="140"/>
        <v>0</v>
      </c>
      <c r="S675" s="2">
        <f t="shared" si="141"/>
        <v>0</v>
      </c>
      <c r="T675" s="130" t="str">
        <f>'Data Input'!$B$10 &amp; FIXED('Data Input'!$B$11*S675)</f>
        <v>$0.00</v>
      </c>
    </row>
    <row r="676" spans="1:20" x14ac:dyDescent="0.25">
      <c r="A676" s="5">
        <v>674</v>
      </c>
      <c r="B676" s="7">
        <f t="shared" si="130"/>
        <v>45214</v>
      </c>
      <c r="D676" s="39">
        <f t="shared" si="131"/>
        <v>0</v>
      </c>
      <c r="E676" s="43">
        <f t="shared" si="132"/>
        <v>0</v>
      </c>
      <c r="F676" s="45">
        <f t="shared" si="133"/>
        <v>0</v>
      </c>
      <c r="J676" s="43">
        <f t="shared" si="134"/>
        <v>0</v>
      </c>
      <c r="M676" s="58">
        <f t="shared" si="135"/>
        <v>0</v>
      </c>
      <c r="N676" s="2">
        <f t="shared" si="136"/>
        <v>0</v>
      </c>
      <c r="O676" s="2">
        <f t="shared" si="137"/>
        <v>0</v>
      </c>
      <c r="P676" s="2">
        <f t="shared" si="138"/>
        <v>0</v>
      </c>
      <c r="Q676" s="11">
        <f t="shared" si="139"/>
        <v>0</v>
      </c>
      <c r="R676" s="2">
        <f t="shared" si="140"/>
        <v>0</v>
      </c>
      <c r="S676" s="2">
        <f t="shared" si="141"/>
        <v>0</v>
      </c>
      <c r="T676" s="130" t="str">
        <f>'Data Input'!$B$10 &amp; FIXED('Data Input'!$B$11*S676)</f>
        <v>$0.00</v>
      </c>
    </row>
    <row r="677" spans="1:20" x14ac:dyDescent="0.25">
      <c r="A677" s="5">
        <v>675</v>
      </c>
      <c r="B677" s="7">
        <f t="shared" si="130"/>
        <v>45215</v>
      </c>
      <c r="D677" s="39">
        <f t="shared" si="131"/>
        <v>0</v>
      </c>
      <c r="E677" s="43">
        <f t="shared" si="132"/>
        <v>0</v>
      </c>
      <c r="F677" s="45">
        <f t="shared" si="133"/>
        <v>0</v>
      </c>
      <c r="J677" s="43">
        <f t="shared" si="134"/>
        <v>0</v>
      </c>
      <c r="M677" s="58">
        <f t="shared" si="135"/>
        <v>0</v>
      </c>
      <c r="N677" s="2">
        <f t="shared" si="136"/>
        <v>0</v>
      </c>
      <c r="O677" s="2">
        <f t="shared" si="137"/>
        <v>0</v>
      </c>
      <c r="P677" s="2">
        <f t="shared" si="138"/>
        <v>0</v>
      </c>
      <c r="Q677" s="11">
        <f t="shared" si="139"/>
        <v>0</v>
      </c>
      <c r="R677" s="2">
        <f t="shared" si="140"/>
        <v>0</v>
      </c>
      <c r="S677" s="2">
        <f t="shared" si="141"/>
        <v>0</v>
      </c>
      <c r="T677" s="130" t="str">
        <f>'Data Input'!$B$10 &amp; FIXED('Data Input'!$B$11*S677)</f>
        <v>$0.00</v>
      </c>
    </row>
    <row r="678" spans="1:20" x14ac:dyDescent="0.25">
      <c r="A678" s="5">
        <v>676</v>
      </c>
      <c r="B678" s="7">
        <f t="shared" si="130"/>
        <v>45216</v>
      </c>
      <c r="D678" s="39">
        <f t="shared" si="131"/>
        <v>0</v>
      </c>
      <c r="E678" s="43">
        <f t="shared" si="132"/>
        <v>0</v>
      </c>
      <c r="F678" s="45">
        <f t="shared" si="133"/>
        <v>0</v>
      </c>
      <c r="J678" s="43">
        <f t="shared" si="134"/>
        <v>0</v>
      </c>
      <c r="M678" s="58">
        <f t="shared" si="135"/>
        <v>0</v>
      </c>
      <c r="N678" s="2">
        <f t="shared" si="136"/>
        <v>0</v>
      </c>
      <c r="O678" s="2">
        <f t="shared" si="137"/>
        <v>0</v>
      </c>
      <c r="P678" s="2">
        <f t="shared" si="138"/>
        <v>0</v>
      </c>
      <c r="Q678" s="11">
        <f t="shared" si="139"/>
        <v>0</v>
      </c>
      <c r="R678" s="2">
        <f t="shared" si="140"/>
        <v>0</v>
      </c>
      <c r="S678" s="2">
        <f t="shared" si="141"/>
        <v>0</v>
      </c>
      <c r="T678" s="130" t="str">
        <f>'Data Input'!$B$10 &amp; FIXED('Data Input'!$B$11*S678)</f>
        <v>$0.00</v>
      </c>
    </row>
    <row r="679" spans="1:20" x14ac:dyDescent="0.25">
      <c r="A679" s="5">
        <v>677</v>
      </c>
      <c r="B679" s="7">
        <f t="shared" si="130"/>
        <v>45217</v>
      </c>
      <c r="D679" s="39">
        <f t="shared" si="131"/>
        <v>0</v>
      </c>
      <c r="E679" s="43">
        <f t="shared" si="132"/>
        <v>0</v>
      </c>
      <c r="F679" s="45">
        <f t="shared" si="133"/>
        <v>0</v>
      </c>
      <c r="J679" s="43">
        <f t="shared" si="134"/>
        <v>0</v>
      </c>
      <c r="M679" s="58">
        <f t="shared" si="135"/>
        <v>0</v>
      </c>
      <c r="N679" s="2">
        <f t="shared" si="136"/>
        <v>0</v>
      </c>
      <c r="O679" s="2">
        <f t="shared" si="137"/>
        <v>0</v>
      </c>
      <c r="P679" s="2">
        <f t="shared" si="138"/>
        <v>0</v>
      </c>
      <c r="Q679" s="11">
        <f t="shared" si="139"/>
        <v>0</v>
      </c>
      <c r="R679" s="2">
        <f t="shared" si="140"/>
        <v>0</v>
      </c>
      <c r="S679" s="2">
        <f t="shared" si="141"/>
        <v>0</v>
      </c>
      <c r="T679" s="130" t="str">
        <f>'Data Input'!$B$10 &amp; FIXED('Data Input'!$B$11*S679)</f>
        <v>$0.00</v>
      </c>
    </row>
    <row r="680" spans="1:20" x14ac:dyDescent="0.25">
      <c r="A680" s="5">
        <v>678</v>
      </c>
      <c r="B680" s="7">
        <f t="shared" si="130"/>
        <v>45218</v>
      </c>
      <c r="D680" s="39">
        <f t="shared" si="131"/>
        <v>0</v>
      </c>
      <c r="E680" s="43">
        <f t="shared" si="132"/>
        <v>0</v>
      </c>
      <c r="F680" s="45">
        <f t="shared" si="133"/>
        <v>0</v>
      </c>
      <c r="J680" s="43">
        <f t="shared" si="134"/>
        <v>0</v>
      </c>
      <c r="M680" s="58">
        <f t="shared" si="135"/>
        <v>0</v>
      </c>
      <c r="N680" s="2">
        <f t="shared" si="136"/>
        <v>0</v>
      </c>
      <c r="O680" s="2">
        <f t="shared" si="137"/>
        <v>0</v>
      </c>
      <c r="P680" s="2">
        <f t="shared" si="138"/>
        <v>0</v>
      </c>
      <c r="Q680" s="11">
        <f t="shared" si="139"/>
        <v>0</v>
      </c>
      <c r="R680" s="2">
        <f t="shared" si="140"/>
        <v>0</v>
      </c>
      <c r="S680" s="2">
        <f t="shared" si="141"/>
        <v>0</v>
      </c>
      <c r="T680" s="130" t="str">
        <f>'Data Input'!$B$10 &amp; FIXED('Data Input'!$B$11*S680)</f>
        <v>$0.00</v>
      </c>
    </row>
    <row r="681" spans="1:20" x14ac:dyDescent="0.25">
      <c r="A681" s="5">
        <v>679</v>
      </c>
      <c r="B681" s="7">
        <f t="shared" si="130"/>
        <v>45219</v>
      </c>
      <c r="D681" s="39">
        <f t="shared" si="131"/>
        <v>0</v>
      </c>
      <c r="E681" s="43">
        <f t="shared" si="132"/>
        <v>0</v>
      </c>
      <c r="F681" s="45">
        <f t="shared" si="133"/>
        <v>0</v>
      </c>
      <c r="J681" s="43">
        <f t="shared" si="134"/>
        <v>0</v>
      </c>
      <c r="M681" s="58">
        <f t="shared" si="135"/>
        <v>0</v>
      </c>
      <c r="N681" s="2">
        <f t="shared" si="136"/>
        <v>0</v>
      </c>
      <c r="O681" s="2">
        <f t="shared" si="137"/>
        <v>0</v>
      </c>
      <c r="P681" s="2">
        <f t="shared" si="138"/>
        <v>0</v>
      </c>
      <c r="Q681" s="11">
        <f t="shared" si="139"/>
        <v>0</v>
      </c>
      <c r="R681" s="2">
        <f t="shared" si="140"/>
        <v>0</v>
      </c>
      <c r="S681" s="2">
        <f t="shared" si="141"/>
        <v>0</v>
      </c>
      <c r="T681" s="130" t="str">
        <f>'Data Input'!$B$10 &amp; FIXED('Data Input'!$B$11*S681)</f>
        <v>$0.00</v>
      </c>
    </row>
    <row r="682" spans="1:20" x14ac:dyDescent="0.25">
      <c r="A682" s="5">
        <v>680</v>
      </c>
      <c r="B682" s="7">
        <f t="shared" si="130"/>
        <v>45220</v>
      </c>
      <c r="D682" s="39">
        <f t="shared" si="131"/>
        <v>0</v>
      </c>
      <c r="E682" s="43">
        <f t="shared" si="132"/>
        <v>0</v>
      </c>
      <c r="F682" s="45">
        <f t="shared" si="133"/>
        <v>0</v>
      </c>
      <c r="J682" s="43">
        <f t="shared" si="134"/>
        <v>0</v>
      </c>
      <c r="M682" s="58">
        <f t="shared" si="135"/>
        <v>0</v>
      </c>
      <c r="N682" s="2">
        <f t="shared" si="136"/>
        <v>0</v>
      </c>
      <c r="O682" s="2">
        <f t="shared" si="137"/>
        <v>0</v>
      </c>
      <c r="P682" s="2">
        <f t="shared" si="138"/>
        <v>0</v>
      </c>
      <c r="Q682" s="11">
        <f t="shared" si="139"/>
        <v>0</v>
      </c>
      <c r="R682" s="2">
        <f t="shared" si="140"/>
        <v>0</v>
      </c>
      <c r="S682" s="2">
        <f t="shared" si="141"/>
        <v>0</v>
      </c>
      <c r="T682" s="130" t="str">
        <f>'Data Input'!$B$10 &amp; FIXED('Data Input'!$B$11*S682)</f>
        <v>$0.00</v>
      </c>
    </row>
    <row r="683" spans="1:20" x14ac:dyDescent="0.25">
      <c r="A683" s="5">
        <v>681</v>
      </c>
      <c r="B683" s="7">
        <f t="shared" si="130"/>
        <v>45221</v>
      </c>
      <c r="D683" s="39">
        <f t="shared" si="131"/>
        <v>0</v>
      </c>
      <c r="E683" s="43">
        <f t="shared" si="132"/>
        <v>0</v>
      </c>
      <c r="F683" s="45">
        <f t="shared" si="133"/>
        <v>0</v>
      </c>
      <c r="J683" s="43">
        <f t="shared" si="134"/>
        <v>0</v>
      </c>
      <c r="M683" s="58">
        <f t="shared" si="135"/>
        <v>0</v>
      </c>
      <c r="N683" s="2">
        <f t="shared" si="136"/>
        <v>0</v>
      </c>
      <c r="O683" s="2">
        <f t="shared" si="137"/>
        <v>0</v>
      </c>
      <c r="P683" s="2">
        <f t="shared" si="138"/>
        <v>0</v>
      </c>
      <c r="Q683" s="11">
        <f t="shared" si="139"/>
        <v>0</v>
      </c>
      <c r="R683" s="2">
        <f t="shared" si="140"/>
        <v>0</v>
      </c>
      <c r="S683" s="2">
        <f t="shared" si="141"/>
        <v>0</v>
      </c>
      <c r="T683" s="130" t="str">
        <f>'Data Input'!$B$10 &amp; FIXED('Data Input'!$B$11*S683)</f>
        <v>$0.00</v>
      </c>
    </row>
    <row r="684" spans="1:20" x14ac:dyDescent="0.25">
      <c r="A684" s="5">
        <v>682</v>
      </c>
      <c r="B684" s="7">
        <f t="shared" si="130"/>
        <v>45222</v>
      </c>
      <c r="D684" s="39">
        <f t="shared" si="131"/>
        <v>0</v>
      </c>
      <c r="E684" s="43">
        <f t="shared" si="132"/>
        <v>0</v>
      </c>
      <c r="F684" s="45">
        <f t="shared" si="133"/>
        <v>0</v>
      </c>
      <c r="J684" s="43">
        <f t="shared" si="134"/>
        <v>0</v>
      </c>
      <c r="M684" s="58">
        <f t="shared" si="135"/>
        <v>0</v>
      </c>
      <c r="N684" s="2">
        <f t="shared" si="136"/>
        <v>0</v>
      </c>
      <c r="O684" s="2">
        <f t="shared" si="137"/>
        <v>0</v>
      </c>
      <c r="P684" s="2">
        <f t="shared" si="138"/>
        <v>0</v>
      </c>
      <c r="Q684" s="11">
        <f t="shared" si="139"/>
        <v>0</v>
      </c>
      <c r="R684" s="2">
        <f t="shared" si="140"/>
        <v>0</v>
      </c>
      <c r="S684" s="2">
        <f t="shared" si="141"/>
        <v>0</v>
      </c>
      <c r="T684" s="130" t="str">
        <f>'Data Input'!$B$10 &amp; FIXED('Data Input'!$B$11*S684)</f>
        <v>$0.00</v>
      </c>
    </row>
    <row r="685" spans="1:20" x14ac:dyDescent="0.25">
      <c r="A685" s="5">
        <v>683</v>
      </c>
      <c r="B685" s="7">
        <f t="shared" si="130"/>
        <v>45223</v>
      </c>
      <c r="D685" s="39">
        <f t="shared" si="131"/>
        <v>0</v>
      </c>
      <c r="E685" s="43">
        <f t="shared" si="132"/>
        <v>0</v>
      </c>
      <c r="F685" s="45">
        <f t="shared" si="133"/>
        <v>0</v>
      </c>
      <c r="J685" s="43">
        <f t="shared" si="134"/>
        <v>0</v>
      </c>
      <c r="M685" s="58">
        <f t="shared" si="135"/>
        <v>0</v>
      </c>
      <c r="N685" s="2">
        <f t="shared" si="136"/>
        <v>0</v>
      </c>
      <c r="O685" s="2">
        <f t="shared" si="137"/>
        <v>0</v>
      </c>
      <c r="P685" s="2">
        <f t="shared" si="138"/>
        <v>0</v>
      </c>
      <c r="Q685" s="11">
        <f t="shared" si="139"/>
        <v>0</v>
      </c>
      <c r="R685" s="2">
        <f t="shared" si="140"/>
        <v>0</v>
      </c>
      <c r="S685" s="2">
        <f t="shared" si="141"/>
        <v>0</v>
      </c>
      <c r="T685" s="130" t="str">
        <f>'Data Input'!$B$10 &amp; FIXED('Data Input'!$B$11*S685)</f>
        <v>$0.00</v>
      </c>
    </row>
    <row r="686" spans="1:20" x14ac:dyDescent="0.25">
      <c r="A686" s="5">
        <v>684</v>
      </c>
      <c r="B686" s="7">
        <f t="shared" si="130"/>
        <v>45224</v>
      </c>
      <c r="D686" s="39">
        <f t="shared" si="131"/>
        <v>0</v>
      </c>
      <c r="E686" s="43">
        <f t="shared" si="132"/>
        <v>0</v>
      </c>
      <c r="F686" s="45">
        <f t="shared" si="133"/>
        <v>0</v>
      </c>
      <c r="J686" s="43">
        <f t="shared" si="134"/>
        <v>0</v>
      </c>
      <c r="M686" s="58">
        <f t="shared" si="135"/>
        <v>0</v>
      </c>
      <c r="N686" s="2">
        <f t="shared" si="136"/>
        <v>0</v>
      </c>
      <c r="O686" s="2">
        <f t="shared" si="137"/>
        <v>0</v>
      </c>
      <c r="P686" s="2">
        <f t="shared" si="138"/>
        <v>0</v>
      </c>
      <c r="Q686" s="11">
        <f t="shared" si="139"/>
        <v>0</v>
      </c>
      <c r="R686" s="2">
        <f t="shared" si="140"/>
        <v>0</v>
      </c>
      <c r="S686" s="2">
        <f t="shared" si="141"/>
        <v>0</v>
      </c>
      <c r="T686" s="130" t="str">
        <f>'Data Input'!$B$10 &amp; FIXED('Data Input'!$B$11*S686)</f>
        <v>$0.00</v>
      </c>
    </row>
    <row r="687" spans="1:20" x14ac:dyDescent="0.25">
      <c r="A687" s="5">
        <v>685</v>
      </c>
      <c r="B687" s="7">
        <f t="shared" si="130"/>
        <v>45225</v>
      </c>
      <c r="D687" s="39">
        <f t="shared" si="131"/>
        <v>0</v>
      </c>
      <c r="E687" s="43">
        <f t="shared" si="132"/>
        <v>0</v>
      </c>
      <c r="F687" s="45">
        <f t="shared" si="133"/>
        <v>0</v>
      </c>
      <c r="J687" s="43">
        <f t="shared" si="134"/>
        <v>0</v>
      </c>
      <c r="M687" s="58">
        <f t="shared" si="135"/>
        <v>0</v>
      </c>
      <c r="N687" s="2">
        <f t="shared" si="136"/>
        <v>0</v>
      </c>
      <c r="O687" s="2">
        <f t="shared" si="137"/>
        <v>0</v>
      </c>
      <c r="P687" s="2">
        <f t="shared" si="138"/>
        <v>0</v>
      </c>
      <c r="Q687" s="11">
        <f t="shared" si="139"/>
        <v>0</v>
      </c>
      <c r="R687" s="2">
        <f t="shared" si="140"/>
        <v>0</v>
      </c>
      <c r="S687" s="2">
        <f t="shared" si="141"/>
        <v>0</v>
      </c>
      <c r="T687" s="130" t="str">
        <f>'Data Input'!$B$10 &amp; FIXED('Data Input'!$B$11*S687)</f>
        <v>$0.00</v>
      </c>
    </row>
    <row r="688" spans="1:20" x14ac:dyDescent="0.25">
      <c r="A688" s="5">
        <v>686</v>
      </c>
      <c r="B688" s="7">
        <f t="shared" si="130"/>
        <v>45226</v>
      </c>
      <c r="D688" s="39">
        <f t="shared" si="131"/>
        <v>0</v>
      </c>
      <c r="E688" s="43">
        <f t="shared" si="132"/>
        <v>0</v>
      </c>
      <c r="F688" s="45">
        <f t="shared" si="133"/>
        <v>0</v>
      </c>
      <c r="J688" s="43">
        <f t="shared" si="134"/>
        <v>0</v>
      </c>
      <c r="M688" s="58">
        <f t="shared" si="135"/>
        <v>0</v>
      </c>
      <c r="N688" s="2">
        <f t="shared" si="136"/>
        <v>0</v>
      </c>
      <c r="O688" s="2">
        <f t="shared" si="137"/>
        <v>0</v>
      </c>
      <c r="P688" s="2">
        <f t="shared" si="138"/>
        <v>0</v>
      </c>
      <c r="Q688" s="11">
        <f t="shared" si="139"/>
        <v>0</v>
      </c>
      <c r="R688" s="2">
        <f t="shared" si="140"/>
        <v>0</v>
      </c>
      <c r="S688" s="2">
        <f t="shared" si="141"/>
        <v>0</v>
      </c>
      <c r="T688" s="130" t="str">
        <f>'Data Input'!$B$10 &amp; FIXED('Data Input'!$B$11*S688)</f>
        <v>$0.00</v>
      </c>
    </row>
    <row r="689" spans="1:20" x14ac:dyDescent="0.25">
      <c r="A689" s="5">
        <v>687</v>
      </c>
      <c r="B689" s="7">
        <f t="shared" si="130"/>
        <v>45227</v>
      </c>
      <c r="D689" s="39">
        <f t="shared" si="131"/>
        <v>0</v>
      </c>
      <c r="E689" s="43">
        <f t="shared" si="132"/>
        <v>0</v>
      </c>
      <c r="F689" s="45">
        <f t="shared" si="133"/>
        <v>0</v>
      </c>
      <c r="J689" s="43">
        <f t="shared" si="134"/>
        <v>0</v>
      </c>
      <c r="M689" s="58">
        <f t="shared" si="135"/>
        <v>0</v>
      </c>
      <c r="N689" s="2">
        <f t="shared" si="136"/>
        <v>0</v>
      </c>
      <c r="O689" s="2">
        <f t="shared" si="137"/>
        <v>0</v>
      </c>
      <c r="P689" s="2">
        <f t="shared" si="138"/>
        <v>0</v>
      </c>
      <c r="Q689" s="11">
        <f t="shared" si="139"/>
        <v>0</v>
      </c>
      <c r="R689" s="2">
        <f t="shared" si="140"/>
        <v>0</v>
      </c>
      <c r="S689" s="2">
        <f t="shared" si="141"/>
        <v>0</v>
      </c>
      <c r="T689" s="130" t="str">
        <f>'Data Input'!$B$10 &amp; FIXED('Data Input'!$B$11*S689)</f>
        <v>$0.00</v>
      </c>
    </row>
    <row r="690" spans="1:20" x14ac:dyDescent="0.25">
      <c r="A690" s="5">
        <v>688</v>
      </c>
      <c r="B690" s="7">
        <f t="shared" si="130"/>
        <v>45228</v>
      </c>
      <c r="D690" s="39">
        <f t="shared" si="131"/>
        <v>0</v>
      </c>
      <c r="E690" s="43">
        <f t="shared" si="132"/>
        <v>0</v>
      </c>
      <c r="F690" s="45">
        <f t="shared" si="133"/>
        <v>0</v>
      </c>
      <c r="J690" s="43">
        <f t="shared" si="134"/>
        <v>0</v>
      </c>
      <c r="M690" s="58">
        <f t="shared" si="135"/>
        <v>0</v>
      </c>
      <c r="N690" s="2">
        <f t="shared" si="136"/>
        <v>0</v>
      </c>
      <c r="O690" s="2">
        <f t="shared" si="137"/>
        <v>0</v>
      </c>
      <c r="P690" s="2">
        <f t="shared" si="138"/>
        <v>0</v>
      </c>
      <c r="Q690" s="11">
        <f t="shared" si="139"/>
        <v>0</v>
      </c>
      <c r="R690" s="2">
        <f t="shared" si="140"/>
        <v>0</v>
      </c>
      <c r="S690" s="2">
        <f t="shared" si="141"/>
        <v>0</v>
      </c>
      <c r="T690" s="130" t="str">
        <f>'Data Input'!$B$10 &amp; FIXED('Data Input'!$B$11*S690)</f>
        <v>$0.00</v>
      </c>
    </row>
    <row r="691" spans="1:20" x14ac:dyDescent="0.25">
      <c r="A691" s="5">
        <v>689</v>
      </c>
      <c r="B691" s="7">
        <f t="shared" si="130"/>
        <v>45229</v>
      </c>
      <c r="D691" s="39">
        <f t="shared" si="131"/>
        <v>0</v>
      </c>
      <c r="E691" s="43">
        <f t="shared" si="132"/>
        <v>0</v>
      </c>
      <c r="F691" s="45">
        <f t="shared" si="133"/>
        <v>0</v>
      </c>
      <c r="J691" s="43">
        <f t="shared" si="134"/>
        <v>0</v>
      </c>
      <c r="M691" s="58">
        <f t="shared" si="135"/>
        <v>0</v>
      </c>
      <c r="N691" s="2">
        <f t="shared" si="136"/>
        <v>0</v>
      </c>
      <c r="O691" s="2">
        <f t="shared" si="137"/>
        <v>0</v>
      </c>
      <c r="P691" s="2">
        <f t="shared" si="138"/>
        <v>0</v>
      </c>
      <c r="Q691" s="11">
        <f t="shared" si="139"/>
        <v>0</v>
      </c>
      <c r="R691" s="2">
        <f t="shared" si="140"/>
        <v>0</v>
      </c>
      <c r="S691" s="2">
        <f t="shared" si="141"/>
        <v>0</v>
      </c>
      <c r="T691" s="130" t="str">
        <f>'Data Input'!$B$10 &amp; FIXED('Data Input'!$B$11*S691)</f>
        <v>$0.00</v>
      </c>
    </row>
    <row r="692" spans="1:20" x14ac:dyDescent="0.25">
      <c r="A692" s="5">
        <v>690</v>
      </c>
      <c r="B692" s="7">
        <f t="shared" si="130"/>
        <v>45230</v>
      </c>
      <c r="D692" s="39">
        <f t="shared" si="131"/>
        <v>0</v>
      </c>
      <c r="E692" s="43">
        <f t="shared" si="132"/>
        <v>0</v>
      </c>
      <c r="F692" s="45">
        <f t="shared" si="133"/>
        <v>0</v>
      </c>
      <c r="J692" s="43">
        <f t="shared" si="134"/>
        <v>0</v>
      </c>
      <c r="M692" s="58">
        <f t="shared" si="135"/>
        <v>0</v>
      </c>
      <c r="N692" s="2">
        <f t="shared" si="136"/>
        <v>0</v>
      </c>
      <c r="O692" s="2">
        <f t="shared" si="137"/>
        <v>0</v>
      </c>
      <c r="P692" s="2">
        <f t="shared" si="138"/>
        <v>0</v>
      </c>
      <c r="Q692" s="11">
        <f t="shared" si="139"/>
        <v>0</v>
      </c>
      <c r="R692" s="2">
        <f t="shared" si="140"/>
        <v>0</v>
      </c>
      <c r="S692" s="2">
        <f t="shared" si="141"/>
        <v>0</v>
      </c>
      <c r="T692" s="130" t="str">
        <f>'Data Input'!$B$10 &amp; FIXED('Data Input'!$B$11*S692)</f>
        <v>$0.00</v>
      </c>
    </row>
    <row r="693" spans="1:20" x14ac:dyDescent="0.25">
      <c r="A693" s="5">
        <v>691</v>
      </c>
      <c r="B693" s="7">
        <f t="shared" si="130"/>
        <v>45231</v>
      </c>
      <c r="D693" s="39">
        <f t="shared" si="131"/>
        <v>0</v>
      </c>
      <c r="E693" s="43">
        <f t="shared" si="132"/>
        <v>0</v>
      </c>
      <c r="F693" s="45">
        <f t="shared" si="133"/>
        <v>0</v>
      </c>
      <c r="J693" s="43">
        <f t="shared" si="134"/>
        <v>0</v>
      </c>
      <c r="M693" s="58">
        <f t="shared" si="135"/>
        <v>0</v>
      </c>
      <c r="N693" s="2">
        <f t="shared" si="136"/>
        <v>0</v>
      </c>
      <c r="O693" s="2">
        <f t="shared" si="137"/>
        <v>0</v>
      </c>
      <c r="P693" s="2">
        <f t="shared" si="138"/>
        <v>0</v>
      </c>
      <c r="Q693" s="11">
        <f t="shared" si="139"/>
        <v>0</v>
      </c>
      <c r="R693" s="2">
        <f t="shared" si="140"/>
        <v>0</v>
      </c>
      <c r="S693" s="2">
        <f t="shared" si="141"/>
        <v>0</v>
      </c>
      <c r="T693" s="130" t="str">
        <f>'Data Input'!$B$10 &amp; FIXED('Data Input'!$B$11*S693)</f>
        <v>$0.00</v>
      </c>
    </row>
    <row r="694" spans="1:20" x14ac:dyDescent="0.25">
      <c r="A694" s="5">
        <v>692</v>
      </c>
      <c r="B694" s="7">
        <f t="shared" si="130"/>
        <v>45232</v>
      </c>
      <c r="D694" s="39">
        <f t="shared" si="131"/>
        <v>0</v>
      </c>
      <c r="E694" s="43">
        <f t="shared" si="132"/>
        <v>0</v>
      </c>
      <c r="F694" s="45">
        <f t="shared" si="133"/>
        <v>0</v>
      </c>
      <c r="J694" s="43">
        <f t="shared" si="134"/>
        <v>0</v>
      </c>
      <c r="M694" s="58">
        <f t="shared" si="135"/>
        <v>0</v>
      </c>
      <c r="N694" s="2">
        <f t="shared" si="136"/>
        <v>0</v>
      </c>
      <c r="O694" s="2">
        <f t="shared" si="137"/>
        <v>0</v>
      </c>
      <c r="P694" s="2">
        <f t="shared" si="138"/>
        <v>0</v>
      </c>
      <c r="Q694" s="11">
        <f t="shared" si="139"/>
        <v>0</v>
      </c>
      <c r="R694" s="2">
        <f t="shared" si="140"/>
        <v>0</v>
      </c>
      <c r="S694" s="2">
        <f t="shared" si="141"/>
        <v>0</v>
      </c>
      <c r="T694" s="130" t="str">
        <f>'Data Input'!$B$10 &amp; FIXED('Data Input'!$B$11*S694)</f>
        <v>$0.00</v>
      </c>
    </row>
    <row r="695" spans="1:20" x14ac:dyDescent="0.25">
      <c r="A695" s="5">
        <v>693</v>
      </c>
      <c r="B695" s="7">
        <f t="shared" si="130"/>
        <v>45233</v>
      </c>
      <c r="D695" s="39">
        <f t="shared" si="131"/>
        <v>0</v>
      </c>
      <c r="E695" s="43">
        <f t="shared" si="132"/>
        <v>0</v>
      </c>
      <c r="F695" s="45">
        <f t="shared" si="133"/>
        <v>0</v>
      </c>
      <c r="J695" s="43">
        <f t="shared" si="134"/>
        <v>0</v>
      </c>
      <c r="M695" s="58">
        <f t="shared" si="135"/>
        <v>0</v>
      </c>
      <c r="N695" s="2">
        <f t="shared" si="136"/>
        <v>0</v>
      </c>
      <c r="O695" s="2">
        <f t="shared" si="137"/>
        <v>0</v>
      </c>
      <c r="P695" s="2">
        <f t="shared" si="138"/>
        <v>0</v>
      </c>
      <c r="Q695" s="11">
        <f t="shared" si="139"/>
        <v>0</v>
      </c>
      <c r="R695" s="2">
        <f t="shared" si="140"/>
        <v>0</v>
      </c>
      <c r="S695" s="2">
        <f t="shared" si="141"/>
        <v>0</v>
      </c>
      <c r="T695" s="130" t="str">
        <f>'Data Input'!$B$10 &amp; FIXED('Data Input'!$B$11*S695)</f>
        <v>$0.00</v>
      </c>
    </row>
    <row r="696" spans="1:20" x14ac:dyDescent="0.25">
      <c r="A696" s="5">
        <v>694</v>
      </c>
      <c r="B696" s="7">
        <f t="shared" si="130"/>
        <v>45234</v>
      </c>
      <c r="D696" s="39">
        <f t="shared" si="131"/>
        <v>0</v>
      </c>
      <c r="E696" s="43">
        <f t="shared" si="132"/>
        <v>0</v>
      </c>
      <c r="F696" s="45">
        <f t="shared" si="133"/>
        <v>0</v>
      </c>
      <c r="J696" s="43">
        <f t="shared" si="134"/>
        <v>0</v>
      </c>
      <c r="M696" s="58">
        <f t="shared" si="135"/>
        <v>0</v>
      </c>
      <c r="N696" s="2">
        <f t="shared" si="136"/>
        <v>0</v>
      </c>
      <c r="O696" s="2">
        <f t="shared" si="137"/>
        <v>0</v>
      </c>
      <c r="P696" s="2">
        <f t="shared" si="138"/>
        <v>0</v>
      </c>
      <c r="Q696" s="11">
        <f t="shared" si="139"/>
        <v>0</v>
      </c>
      <c r="R696" s="2">
        <f t="shared" si="140"/>
        <v>0</v>
      </c>
      <c r="S696" s="2">
        <f t="shared" si="141"/>
        <v>0</v>
      </c>
      <c r="T696" s="130" t="str">
        <f>'Data Input'!$B$10 &amp; FIXED('Data Input'!$B$11*S696)</f>
        <v>$0.00</v>
      </c>
    </row>
    <row r="697" spans="1:20" x14ac:dyDescent="0.25">
      <c r="A697" s="5">
        <v>695</v>
      </c>
      <c r="B697" s="7">
        <f t="shared" si="130"/>
        <v>45235</v>
      </c>
      <c r="D697" s="39">
        <f t="shared" si="131"/>
        <v>0</v>
      </c>
      <c r="E697" s="43">
        <f t="shared" si="132"/>
        <v>0</v>
      </c>
      <c r="F697" s="45">
        <f t="shared" si="133"/>
        <v>0</v>
      </c>
      <c r="J697" s="43">
        <f t="shared" si="134"/>
        <v>0</v>
      </c>
      <c r="M697" s="58">
        <f t="shared" si="135"/>
        <v>0</v>
      </c>
      <c r="N697" s="2">
        <f t="shared" si="136"/>
        <v>0</v>
      </c>
      <c r="O697" s="2">
        <f t="shared" si="137"/>
        <v>0</v>
      </c>
      <c r="P697" s="2">
        <f t="shared" si="138"/>
        <v>0</v>
      </c>
      <c r="Q697" s="11">
        <f t="shared" si="139"/>
        <v>0</v>
      </c>
      <c r="R697" s="2">
        <f t="shared" si="140"/>
        <v>0</v>
      </c>
      <c r="S697" s="2">
        <f t="shared" si="141"/>
        <v>0</v>
      </c>
      <c r="T697" s="130" t="str">
        <f>'Data Input'!$B$10 &amp; FIXED('Data Input'!$B$11*S697)</f>
        <v>$0.00</v>
      </c>
    </row>
    <row r="698" spans="1:20" x14ac:dyDescent="0.25">
      <c r="A698" s="5">
        <v>696</v>
      </c>
      <c r="B698" s="7">
        <f t="shared" si="130"/>
        <v>45236</v>
      </c>
      <c r="D698" s="39">
        <f t="shared" si="131"/>
        <v>0</v>
      </c>
      <c r="E698" s="43">
        <f t="shared" si="132"/>
        <v>0</v>
      </c>
      <c r="F698" s="45">
        <f t="shared" si="133"/>
        <v>0</v>
      </c>
      <c r="J698" s="43">
        <f t="shared" si="134"/>
        <v>0</v>
      </c>
      <c r="M698" s="58">
        <f t="shared" si="135"/>
        <v>0</v>
      </c>
      <c r="N698" s="2">
        <f t="shared" si="136"/>
        <v>0</v>
      </c>
      <c r="O698" s="2">
        <f t="shared" si="137"/>
        <v>0</v>
      </c>
      <c r="P698" s="2">
        <f t="shared" si="138"/>
        <v>0</v>
      </c>
      <c r="Q698" s="11">
        <f t="shared" si="139"/>
        <v>0</v>
      </c>
      <c r="R698" s="2">
        <f t="shared" si="140"/>
        <v>0</v>
      </c>
      <c r="S698" s="2">
        <f t="shared" si="141"/>
        <v>0</v>
      </c>
      <c r="T698" s="130" t="str">
        <f>'Data Input'!$B$10 &amp; FIXED('Data Input'!$B$11*S698)</f>
        <v>$0.00</v>
      </c>
    </row>
    <row r="699" spans="1:20" x14ac:dyDescent="0.25">
      <c r="A699" s="5">
        <v>697</v>
      </c>
      <c r="B699" s="7">
        <f t="shared" si="130"/>
        <v>45237</v>
      </c>
      <c r="D699" s="39">
        <f t="shared" si="131"/>
        <v>0</v>
      </c>
      <c r="E699" s="43">
        <f t="shared" si="132"/>
        <v>0</v>
      </c>
      <c r="F699" s="45">
        <f t="shared" si="133"/>
        <v>0</v>
      </c>
      <c r="J699" s="43">
        <f t="shared" si="134"/>
        <v>0</v>
      </c>
      <c r="M699" s="58">
        <f t="shared" si="135"/>
        <v>0</v>
      </c>
      <c r="N699" s="2">
        <f t="shared" si="136"/>
        <v>0</v>
      </c>
      <c r="O699" s="2">
        <f t="shared" si="137"/>
        <v>0</v>
      </c>
      <c r="P699" s="2">
        <f t="shared" si="138"/>
        <v>0</v>
      </c>
      <c r="Q699" s="11">
        <f t="shared" si="139"/>
        <v>0</v>
      </c>
      <c r="R699" s="2">
        <f t="shared" si="140"/>
        <v>0</v>
      </c>
      <c r="S699" s="2">
        <f t="shared" si="141"/>
        <v>0</v>
      </c>
      <c r="T699" s="130" t="str">
        <f>'Data Input'!$B$10 &amp; FIXED('Data Input'!$B$11*S699)</f>
        <v>$0.00</v>
      </c>
    </row>
    <row r="700" spans="1:20" x14ac:dyDescent="0.25">
      <c r="A700" s="5">
        <v>698</v>
      </c>
      <c r="B700" s="7">
        <f t="shared" si="130"/>
        <v>45238</v>
      </c>
      <c r="D700" s="39">
        <f t="shared" si="131"/>
        <v>0</v>
      </c>
      <c r="E700" s="43">
        <f t="shared" si="132"/>
        <v>0</v>
      </c>
      <c r="F700" s="45">
        <f t="shared" si="133"/>
        <v>0</v>
      </c>
      <c r="J700" s="43">
        <f t="shared" si="134"/>
        <v>0</v>
      </c>
      <c r="M700" s="58">
        <f t="shared" si="135"/>
        <v>0</v>
      </c>
      <c r="N700" s="2">
        <f t="shared" si="136"/>
        <v>0</v>
      </c>
      <c r="O700" s="2">
        <f t="shared" si="137"/>
        <v>0</v>
      </c>
      <c r="P700" s="2">
        <f t="shared" si="138"/>
        <v>0</v>
      </c>
      <c r="Q700" s="11">
        <f t="shared" si="139"/>
        <v>0</v>
      </c>
      <c r="R700" s="2">
        <f t="shared" si="140"/>
        <v>0</v>
      </c>
      <c r="S700" s="2">
        <f t="shared" si="141"/>
        <v>0</v>
      </c>
      <c r="T700" s="130" t="str">
        <f>'Data Input'!$B$10 &amp; FIXED('Data Input'!$B$11*S700)</f>
        <v>$0.00</v>
      </c>
    </row>
    <row r="701" spans="1:20" x14ac:dyDescent="0.25">
      <c r="A701" s="5">
        <v>699</v>
      </c>
      <c r="B701" s="7">
        <f t="shared" si="130"/>
        <v>45239</v>
      </c>
      <c r="D701" s="39">
        <f t="shared" si="131"/>
        <v>0</v>
      </c>
      <c r="E701" s="43">
        <f t="shared" si="132"/>
        <v>0</v>
      </c>
      <c r="F701" s="45">
        <f t="shared" si="133"/>
        <v>0</v>
      </c>
      <c r="J701" s="43">
        <f t="shared" si="134"/>
        <v>0</v>
      </c>
      <c r="M701" s="58">
        <f t="shared" si="135"/>
        <v>0</v>
      </c>
      <c r="N701" s="2">
        <f t="shared" si="136"/>
        <v>0</v>
      </c>
      <c r="O701" s="2">
        <f t="shared" si="137"/>
        <v>0</v>
      </c>
      <c r="P701" s="2">
        <f t="shared" si="138"/>
        <v>0</v>
      </c>
      <c r="Q701" s="11">
        <f t="shared" si="139"/>
        <v>0</v>
      </c>
      <c r="R701" s="2">
        <f t="shared" si="140"/>
        <v>0</v>
      </c>
      <c r="S701" s="2">
        <f t="shared" si="141"/>
        <v>0</v>
      </c>
      <c r="T701" s="130" t="str">
        <f>'Data Input'!$B$10 &amp; FIXED('Data Input'!$B$11*S701)</f>
        <v>$0.00</v>
      </c>
    </row>
    <row r="702" spans="1:20" x14ac:dyDescent="0.25">
      <c r="A702" s="5">
        <v>700</v>
      </c>
      <c r="B702" s="7">
        <f t="shared" si="130"/>
        <v>45240</v>
      </c>
      <c r="D702" s="39">
        <f t="shared" si="131"/>
        <v>0</v>
      </c>
      <c r="E702" s="43">
        <f t="shared" si="132"/>
        <v>0</v>
      </c>
      <c r="F702" s="45">
        <f t="shared" si="133"/>
        <v>0</v>
      </c>
      <c r="J702" s="43">
        <f t="shared" si="134"/>
        <v>0</v>
      </c>
      <c r="M702" s="58">
        <f t="shared" si="135"/>
        <v>0</v>
      </c>
      <c r="N702" s="2">
        <f t="shared" si="136"/>
        <v>0</v>
      </c>
      <c r="O702" s="2">
        <f t="shared" si="137"/>
        <v>0</v>
      </c>
      <c r="P702" s="2">
        <f t="shared" si="138"/>
        <v>0</v>
      </c>
      <c r="Q702" s="11">
        <f t="shared" si="139"/>
        <v>0</v>
      </c>
      <c r="R702" s="2">
        <f t="shared" si="140"/>
        <v>0</v>
      </c>
      <c r="S702" s="2">
        <f t="shared" si="141"/>
        <v>0</v>
      </c>
      <c r="T702" s="130" t="str">
        <f>'Data Input'!$B$10 &amp; FIXED('Data Input'!$B$11*S702)</f>
        <v>$0.00</v>
      </c>
    </row>
    <row r="703" spans="1:20" x14ac:dyDescent="0.25">
      <c r="A703" s="5">
        <v>701</v>
      </c>
      <c r="B703" s="7">
        <f t="shared" si="130"/>
        <v>45241</v>
      </c>
      <c r="D703" s="39">
        <f t="shared" si="131"/>
        <v>0</v>
      </c>
      <c r="E703" s="43">
        <f t="shared" si="132"/>
        <v>0</v>
      </c>
      <c r="F703" s="45">
        <f t="shared" si="133"/>
        <v>0</v>
      </c>
      <c r="J703" s="43">
        <f t="shared" si="134"/>
        <v>0</v>
      </c>
      <c r="M703" s="58">
        <f t="shared" si="135"/>
        <v>0</v>
      </c>
      <c r="N703" s="2">
        <f t="shared" si="136"/>
        <v>0</v>
      </c>
      <c r="O703" s="2">
        <f t="shared" si="137"/>
        <v>0</v>
      </c>
      <c r="P703" s="2">
        <f t="shared" si="138"/>
        <v>0</v>
      </c>
      <c r="Q703" s="11">
        <f t="shared" si="139"/>
        <v>0</v>
      </c>
      <c r="R703" s="2">
        <f t="shared" si="140"/>
        <v>0</v>
      </c>
      <c r="S703" s="2">
        <f t="shared" si="141"/>
        <v>0</v>
      </c>
      <c r="T703" s="130" t="str">
        <f>'Data Input'!$B$10 &amp; FIXED('Data Input'!$B$11*S703)</f>
        <v>$0.00</v>
      </c>
    </row>
    <row r="704" spans="1:20" x14ac:dyDescent="0.25">
      <c r="A704" s="5">
        <v>702</v>
      </c>
      <c r="B704" s="7">
        <f t="shared" si="130"/>
        <v>45242</v>
      </c>
      <c r="D704" s="39">
        <f t="shared" si="131"/>
        <v>0</v>
      </c>
      <c r="E704" s="43">
        <f t="shared" si="132"/>
        <v>0</v>
      </c>
      <c r="F704" s="45">
        <f t="shared" si="133"/>
        <v>0</v>
      </c>
      <c r="J704" s="43">
        <f t="shared" si="134"/>
        <v>0</v>
      </c>
      <c r="M704" s="58">
        <f t="shared" si="135"/>
        <v>0</v>
      </c>
      <c r="N704" s="2">
        <f t="shared" si="136"/>
        <v>0</v>
      </c>
      <c r="O704" s="2">
        <f t="shared" si="137"/>
        <v>0</v>
      </c>
      <c r="P704" s="2">
        <f t="shared" si="138"/>
        <v>0</v>
      </c>
      <c r="Q704" s="11">
        <f t="shared" si="139"/>
        <v>0</v>
      </c>
      <c r="R704" s="2">
        <f t="shared" si="140"/>
        <v>0</v>
      </c>
      <c r="S704" s="2">
        <f t="shared" si="141"/>
        <v>0</v>
      </c>
      <c r="T704" s="130" t="str">
        <f>'Data Input'!$B$10 &amp; FIXED('Data Input'!$B$11*S704)</f>
        <v>$0.00</v>
      </c>
    </row>
    <row r="705" spans="1:20" x14ac:dyDescent="0.25">
      <c r="A705" s="5">
        <v>703</v>
      </c>
      <c r="B705" s="7">
        <f t="shared" si="130"/>
        <v>45243</v>
      </c>
      <c r="D705" s="39">
        <f t="shared" si="131"/>
        <v>0</v>
      </c>
      <c r="E705" s="43">
        <f t="shared" si="132"/>
        <v>0</v>
      </c>
      <c r="F705" s="45">
        <f t="shared" si="133"/>
        <v>0</v>
      </c>
      <c r="J705" s="43">
        <f t="shared" si="134"/>
        <v>0</v>
      </c>
      <c r="M705" s="58">
        <f t="shared" si="135"/>
        <v>0</v>
      </c>
      <c r="N705" s="2">
        <f t="shared" si="136"/>
        <v>0</v>
      </c>
      <c r="O705" s="2">
        <f t="shared" si="137"/>
        <v>0</v>
      </c>
      <c r="P705" s="2">
        <f t="shared" si="138"/>
        <v>0</v>
      </c>
      <c r="Q705" s="11">
        <f t="shared" si="139"/>
        <v>0</v>
      </c>
      <c r="R705" s="2">
        <f t="shared" si="140"/>
        <v>0</v>
      </c>
      <c r="S705" s="2">
        <f t="shared" si="141"/>
        <v>0</v>
      </c>
      <c r="T705" s="130" t="str">
        <f>'Data Input'!$B$10 &amp; FIXED('Data Input'!$B$11*S705)</f>
        <v>$0.00</v>
      </c>
    </row>
    <row r="706" spans="1:20" x14ac:dyDescent="0.25">
      <c r="A706" s="5">
        <v>704</v>
      </c>
      <c r="B706" s="7">
        <f t="shared" si="130"/>
        <v>45244</v>
      </c>
      <c r="D706" s="39">
        <f t="shared" si="131"/>
        <v>0</v>
      </c>
      <c r="E706" s="43">
        <f t="shared" si="132"/>
        <v>0</v>
      </c>
      <c r="F706" s="45">
        <f t="shared" si="133"/>
        <v>0</v>
      </c>
      <c r="J706" s="43">
        <f t="shared" si="134"/>
        <v>0</v>
      </c>
      <c r="M706" s="58">
        <f t="shared" si="135"/>
        <v>0</v>
      </c>
      <c r="N706" s="2">
        <f t="shared" si="136"/>
        <v>0</v>
      </c>
      <c r="O706" s="2">
        <f t="shared" si="137"/>
        <v>0</v>
      </c>
      <c r="P706" s="2">
        <f t="shared" si="138"/>
        <v>0</v>
      </c>
      <c r="Q706" s="11">
        <f t="shared" si="139"/>
        <v>0</v>
      </c>
      <c r="R706" s="2">
        <f t="shared" si="140"/>
        <v>0</v>
      </c>
      <c r="S706" s="2">
        <f t="shared" si="141"/>
        <v>0</v>
      </c>
      <c r="T706" s="130" t="str">
        <f>'Data Input'!$B$10 &amp; FIXED('Data Input'!$B$11*S706)</f>
        <v>$0.00</v>
      </c>
    </row>
    <row r="707" spans="1:20" x14ac:dyDescent="0.25">
      <c r="A707" s="5">
        <v>705</v>
      </c>
      <c r="B707" s="7">
        <f t="shared" si="130"/>
        <v>45245</v>
      </c>
      <c r="D707" s="39">
        <f t="shared" si="131"/>
        <v>0</v>
      </c>
      <c r="E707" s="43">
        <f t="shared" si="132"/>
        <v>0</v>
      </c>
      <c r="F707" s="45">
        <f t="shared" si="133"/>
        <v>0</v>
      </c>
      <c r="J707" s="43">
        <f t="shared" si="134"/>
        <v>0</v>
      </c>
      <c r="M707" s="58">
        <f t="shared" si="135"/>
        <v>0</v>
      </c>
      <c r="N707" s="2">
        <f t="shared" si="136"/>
        <v>0</v>
      </c>
      <c r="O707" s="2">
        <f t="shared" si="137"/>
        <v>0</v>
      </c>
      <c r="P707" s="2">
        <f t="shared" si="138"/>
        <v>0</v>
      </c>
      <c r="Q707" s="11">
        <f t="shared" si="139"/>
        <v>0</v>
      </c>
      <c r="R707" s="2">
        <f t="shared" si="140"/>
        <v>0</v>
      </c>
      <c r="S707" s="2">
        <f t="shared" si="141"/>
        <v>0</v>
      </c>
      <c r="T707" s="130" t="str">
        <f>'Data Input'!$B$10 &amp; FIXED('Data Input'!$B$11*S707)</f>
        <v>$0.00</v>
      </c>
    </row>
    <row r="708" spans="1:20" x14ac:dyDescent="0.25">
      <c r="A708" s="5">
        <v>706</v>
      </c>
      <c r="B708" s="7">
        <f t="shared" si="130"/>
        <v>45246</v>
      </c>
      <c r="D708" s="39">
        <f t="shared" si="131"/>
        <v>0</v>
      </c>
      <c r="E708" s="43">
        <f t="shared" si="132"/>
        <v>0</v>
      </c>
      <c r="F708" s="45">
        <f t="shared" si="133"/>
        <v>0</v>
      </c>
      <c r="J708" s="43">
        <f t="shared" si="134"/>
        <v>0</v>
      </c>
      <c r="M708" s="58">
        <f t="shared" si="135"/>
        <v>0</v>
      </c>
      <c r="N708" s="2">
        <f t="shared" si="136"/>
        <v>0</v>
      </c>
      <c r="O708" s="2">
        <f t="shared" si="137"/>
        <v>0</v>
      </c>
      <c r="P708" s="2">
        <f t="shared" si="138"/>
        <v>0</v>
      </c>
      <c r="Q708" s="11">
        <f t="shared" si="139"/>
        <v>0</v>
      </c>
      <c r="R708" s="2">
        <f t="shared" si="140"/>
        <v>0</v>
      </c>
      <c r="S708" s="2">
        <f t="shared" si="141"/>
        <v>0</v>
      </c>
      <c r="T708" s="130" t="str">
        <f>'Data Input'!$B$10 &amp; FIXED('Data Input'!$B$11*S708)</f>
        <v>$0.00</v>
      </c>
    </row>
    <row r="709" spans="1:20" x14ac:dyDescent="0.25">
      <c r="A709" s="5">
        <v>707</v>
      </c>
      <c r="B709" s="7">
        <f t="shared" si="130"/>
        <v>45247</v>
      </c>
      <c r="D709" s="39">
        <f t="shared" si="131"/>
        <v>0</v>
      </c>
      <c r="E709" s="43">
        <f t="shared" si="132"/>
        <v>0</v>
      </c>
      <c r="F709" s="45">
        <f t="shared" si="133"/>
        <v>0</v>
      </c>
      <c r="J709" s="43">
        <f t="shared" si="134"/>
        <v>0</v>
      </c>
      <c r="M709" s="58">
        <f t="shared" si="135"/>
        <v>0</v>
      </c>
      <c r="N709" s="2">
        <f t="shared" si="136"/>
        <v>0</v>
      </c>
      <c r="O709" s="2">
        <f t="shared" si="137"/>
        <v>0</v>
      </c>
      <c r="P709" s="2">
        <f t="shared" si="138"/>
        <v>0</v>
      </c>
      <c r="Q709" s="11">
        <f t="shared" si="139"/>
        <v>0</v>
      </c>
      <c r="R709" s="2">
        <f t="shared" si="140"/>
        <v>0</v>
      </c>
      <c r="S709" s="2">
        <f t="shared" si="141"/>
        <v>0</v>
      </c>
      <c r="T709" s="130" t="str">
        <f>'Data Input'!$B$10 &amp; FIXED('Data Input'!$B$11*S709)</f>
        <v>$0.00</v>
      </c>
    </row>
    <row r="710" spans="1:20" x14ac:dyDescent="0.25">
      <c r="A710" s="5">
        <v>708</v>
      </c>
      <c r="B710" s="7">
        <f t="shared" ref="B710:B773" si="142">B709+1</f>
        <v>45248</v>
      </c>
      <c r="D710" s="39">
        <f t="shared" si="131"/>
        <v>0</v>
      </c>
      <c r="E710" s="43">
        <f t="shared" si="132"/>
        <v>0</v>
      </c>
      <c r="F710" s="45">
        <f t="shared" si="133"/>
        <v>0</v>
      </c>
      <c r="J710" s="43">
        <f t="shared" si="134"/>
        <v>0</v>
      </c>
      <c r="M710" s="58">
        <f t="shared" si="135"/>
        <v>0</v>
      </c>
      <c r="N710" s="2">
        <f t="shared" si="136"/>
        <v>0</v>
      </c>
      <c r="O710" s="2">
        <f t="shared" si="137"/>
        <v>0</v>
      </c>
      <c r="P710" s="2">
        <f t="shared" si="138"/>
        <v>0</v>
      </c>
      <c r="Q710" s="11">
        <f t="shared" si="139"/>
        <v>0</v>
      </c>
      <c r="R710" s="2">
        <f t="shared" si="140"/>
        <v>0</v>
      </c>
      <c r="S710" s="2">
        <f t="shared" si="141"/>
        <v>0</v>
      </c>
      <c r="T710" s="130" t="str">
        <f>'Data Input'!$B$10 &amp; FIXED('Data Input'!$B$11*S710)</f>
        <v>$0.00</v>
      </c>
    </row>
    <row r="711" spans="1:20" x14ac:dyDescent="0.25">
      <c r="A711" s="5">
        <v>709</v>
      </c>
      <c r="B711" s="7">
        <f t="shared" si="142"/>
        <v>45249</v>
      </c>
      <c r="D711" s="39">
        <f t="shared" si="131"/>
        <v>0</v>
      </c>
      <c r="E711" s="43">
        <f t="shared" si="132"/>
        <v>0</v>
      </c>
      <c r="F711" s="45">
        <f t="shared" si="133"/>
        <v>0</v>
      </c>
      <c r="J711" s="43">
        <f t="shared" si="134"/>
        <v>0</v>
      </c>
      <c r="M711" s="58">
        <f t="shared" si="135"/>
        <v>0</v>
      </c>
      <c r="N711" s="2">
        <f t="shared" si="136"/>
        <v>0</v>
      </c>
      <c r="O711" s="2">
        <f t="shared" si="137"/>
        <v>0</v>
      </c>
      <c r="P711" s="2">
        <f t="shared" si="138"/>
        <v>0</v>
      </c>
      <c r="Q711" s="11">
        <f t="shared" si="139"/>
        <v>0</v>
      </c>
      <c r="R711" s="2">
        <f t="shared" si="140"/>
        <v>0</v>
      </c>
      <c r="S711" s="2">
        <f t="shared" si="141"/>
        <v>0</v>
      </c>
      <c r="T711" s="130" t="str">
        <f>'Data Input'!$B$10 &amp; FIXED('Data Input'!$B$11*S711)</f>
        <v>$0.00</v>
      </c>
    </row>
    <row r="712" spans="1:20" x14ac:dyDescent="0.25">
      <c r="A712" s="5">
        <v>710</v>
      </c>
      <c r="B712" s="7">
        <f t="shared" si="142"/>
        <v>45250</v>
      </c>
      <c r="D712" s="39">
        <f t="shared" si="131"/>
        <v>0</v>
      </c>
      <c r="E712" s="43">
        <f t="shared" si="132"/>
        <v>0</v>
      </c>
      <c r="F712" s="45">
        <f t="shared" si="133"/>
        <v>0</v>
      </c>
      <c r="J712" s="43">
        <f t="shared" si="134"/>
        <v>0</v>
      </c>
      <c r="M712" s="58">
        <f t="shared" si="135"/>
        <v>0</v>
      </c>
      <c r="N712" s="2">
        <f t="shared" si="136"/>
        <v>0</v>
      </c>
      <c r="O712" s="2">
        <f t="shared" si="137"/>
        <v>0</v>
      </c>
      <c r="P712" s="2">
        <f t="shared" si="138"/>
        <v>0</v>
      </c>
      <c r="Q712" s="11">
        <f t="shared" si="139"/>
        <v>0</v>
      </c>
      <c r="R712" s="2">
        <f t="shared" si="140"/>
        <v>0</v>
      </c>
      <c r="S712" s="2">
        <f t="shared" si="141"/>
        <v>0</v>
      </c>
      <c r="T712" s="130" t="str">
        <f>'Data Input'!$B$10 &amp; FIXED('Data Input'!$B$11*S712)</f>
        <v>$0.00</v>
      </c>
    </row>
    <row r="713" spans="1:20" x14ac:dyDescent="0.25">
      <c r="A713" s="5">
        <v>711</v>
      </c>
      <c r="B713" s="7">
        <f t="shared" si="142"/>
        <v>45251</v>
      </c>
      <c r="D713" s="39">
        <f t="shared" si="131"/>
        <v>0</v>
      </c>
      <c r="E713" s="43">
        <f t="shared" si="132"/>
        <v>0</v>
      </c>
      <c r="F713" s="45">
        <f t="shared" si="133"/>
        <v>0</v>
      </c>
      <c r="J713" s="43">
        <f t="shared" si="134"/>
        <v>0</v>
      </c>
      <c r="M713" s="58">
        <f t="shared" si="135"/>
        <v>0</v>
      </c>
      <c r="N713" s="2">
        <f t="shared" si="136"/>
        <v>0</v>
      </c>
      <c r="O713" s="2">
        <f t="shared" si="137"/>
        <v>0</v>
      </c>
      <c r="P713" s="2">
        <f t="shared" si="138"/>
        <v>0</v>
      </c>
      <c r="Q713" s="11">
        <f t="shared" si="139"/>
        <v>0</v>
      </c>
      <c r="R713" s="2">
        <f t="shared" si="140"/>
        <v>0</v>
      </c>
      <c r="S713" s="2">
        <f t="shared" si="141"/>
        <v>0</v>
      </c>
      <c r="T713" s="130" t="str">
        <f>'Data Input'!$B$10 &amp; FIXED('Data Input'!$B$11*S713)</f>
        <v>$0.00</v>
      </c>
    </row>
    <row r="714" spans="1:20" x14ac:dyDescent="0.25">
      <c r="A714" s="5">
        <v>712</v>
      </c>
      <c r="B714" s="7">
        <f t="shared" si="142"/>
        <v>45252</v>
      </c>
      <c r="D714" s="39">
        <f t="shared" ref="D714:D777" si="143">IF(ISBLANK(C714),D713+(G713*0.95)+(K713*0.95)+(I713*0.95),C714)</f>
        <v>0</v>
      </c>
      <c r="E714" s="43">
        <f t="shared" ref="E714:E777" si="144">D714*0.01</f>
        <v>0</v>
      </c>
      <c r="F714" s="45">
        <f t="shared" ref="F714:F777" si="145">SUM(E708:E714)</f>
        <v>0</v>
      </c>
      <c r="J714" s="43">
        <f t="shared" ref="J714:J777" si="146">IF(OR(ISBLANK(C714),ISBLANK(C713)),0,(C714-C713)+(G713*0.95)+(I713*0.9))</f>
        <v>0</v>
      </c>
      <c r="M714" s="58">
        <f t="shared" ref="M714:M777" si="147">D714</f>
        <v>0</v>
      </c>
      <c r="N714" s="2">
        <f t="shared" ref="N714:N777" si="148">D714</f>
        <v>0</v>
      </c>
      <c r="O714" s="2">
        <f t="shared" ref="O714:O777" si="149">O713+G714+H714</f>
        <v>0</v>
      </c>
      <c r="P714" s="2">
        <f t="shared" ref="P714:P777" si="150">P713+J714</f>
        <v>0</v>
      </c>
      <c r="Q714" s="11">
        <f t="shared" ref="Q714:Q777" si="151">D714*3.65</f>
        <v>0</v>
      </c>
      <c r="R714" s="2">
        <f t="shared" ref="R714:R777" si="152">Q714-O714</f>
        <v>0</v>
      </c>
      <c r="S714" s="2">
        <f t="shared" ref="S714:S777" si="153">R714*0.81</f>
        <v>0</v>
      </c>
      <c r="T714" s="130" t="str">
        <f>'Data Input'!$B$10 &amp; FIXED('Data Input'!$B$11*S714)</f>
        <v>$0.00</v>
      </c>
    </row>
    <row r="715" spans="1:20" x14ac:dyDescent="0.25">
      <c r="A715" s="5">
        <v>713</v>
      </c>
      <c r="B715" s="7">
        <f t="shared" si="142"/>
        <v>45253</v>
      </c>
      <c r="D715" s="39">
        <f t="shared" si="143"/>
        <v>0</v>
      </c>
      <c r="E715" s="43">
        <f t="shared" si="144"/>
        <v>0</v>
      </c>
      <c r="F715" s="45">
        <f t="shared" si="145"/>
        <v>0</v>
      </c>
      <c r="J715" s="43">
        <f t="shared" si="146"/>
        <v>0</v>
      </c>
      <c r="M715" s="58">
        <f t="shared" si="147"/>
        <v>0</v>
      </c>
      <c r="N715" s="2">
        <f t="shared" si="148"/>
        <v>0</v>
      </c>
      <c r="O715" s="2">
        <f t="shared" si="149"/>
        <v>0</v>
      </c>
      <c r="P715" s="2">
        <f t="shared" si="150"/>
        <v>0</v>
      </c>
      <c r="Q715" s="11">
        <f t="shared" si="151"/>
        <v>0</v>
      </c>
      <c r="R715" s="2">
        <f t="shared" si="152"/>
        <v>0</v>
      </c>
      <c r="S715" s="2">
        <f t="shared" si="153"/>
        <v>0</v>
      </c>
      <c r="T715" s="130" t="str">
        <f>'Data Input'!$B$10 &amp; FIXED('Data Input'!$B$11*S715)</f>
        <v>$0.00</v>
      </c>
    </row>
    <row r="716" spans="1:20" x14ac:dyDescent="0.25">
      <c r="A716" s="5">
        <v>714</v>
      </c>
      <c r="B716" s="7">
        <f t="shared" si="142"/>
        <v>45254</v>
      </c>
      <c r="D716" s="39">
        <f t="shared" si="143"/>
        <v>0</v>
      </c>
      <c r="E716" s="43">
        <f t="shared" si="144"/>
        <v>0</v>
      </c>
      <c r="F716" s="45">
        <f t="shared" si="145"/>
        <v>0</v>
      </c>
      <c r="J716" s="43">
        <f t="shared" si="146"/>
        <v>0</v>
      </c>
      <c r="M716" s="58">
        <f t="shared" si="147"/>
        <v>0</v>
      </c>
      <c r="N716" s="2">
        <f t="shared" si="148"/>
        <v>0</v>
      </c>
      <c r="O716" s="2">
        <f t="shared" si="149"/>
        <v>0</v>
      </c>
      <c r="P716" s="2">
        <f t="shared" si="150"/>
        <v>0</v>
      </c>
      <c r="Q716" s="11">
        <f t="shared" si="151"/>
        <v>0</v>
      </c>
      <c r="R716" s="2">
        <f t="shared" si="152"/>
        <v>0</v>
      </c>
      <c r="S716" s="2">
        <f t="shared" si="153"/>
        <v>0</v>
      </c>
      <c r="T716" s="130" t="str">
        <f>'Data Input'!$B$10 &amp; FIXED('Data Input'!$B$11*S716)</f>
        <v>$0.00</v>
      </c>
    </row>
    <row r="717" spans="1:20" x14ac:dyDescent="0.25">
      <c r="A717" s="5">
        <v>715</v>
      </c>
      <c r="B717" s="7">
        <f t="shared" si="142"/>
        <v>45255</v>
      </c>
      <c r="D717" s="39">
        <f t="shared" si="143"/>
        <v>0</v>
      </c>
      <c r="E717" s="43">
        <f t="shared" si="144"/>
        <v>0</v>
      </c>
      <c r="F717" s="45">
        <f t="shared" si="145"/>
        <v>0</v>
      </c>
      <c r="J717" s="43">
        <f t="shared" si="146"/>
        <v>0</v>
      </c>
      <c r="M717" s="58">
        <f t="shared" si="147"/>
        <v>0</v>
      </c>
      <c r="N717" s="2">
        <f t="shared" si="148"/>
        <v>0</v>
      </c>
      <c r="O717" s="2">
        <f t="shared" si="149"/>
        <v>0</v>
      </c>
      <c r="P717" s="2">
        <f t="shared" si="150"/>
        <v>0</v>
      </c>
      <c r="Q717" s="11">
        <f t="shared" si="151"/>
        <v>0</v>
      </c>
      <c r="R717" s="2">
        <f t="shared" si="152"/>
        <v>0</v>
      </c>
      <c r="S717" s="2">
        <f t="shared" si="153"/>
        <v>0</v>
      </c>
      <c r="T717" s="130" t="str">
        <f>'Data Input'!$B$10 &amp; FIXED('Data Input'!$B$11*S717)</f>
        <v>$0.00</v>
      </c>
    </row>
    <row r="718" spans="1:20" x14ac:dyDescent="0.25">
      <c r="A718" s="5">
        <v>716</v>
      </c>
      <c r="B718" s="7">
        <f t="shared" si="142"/>
        <v>45256</v>
      </c>
      <c r="D718" s="39">
        <f t="shared" si="143"/>
        <v>0</v>
      </c>
      <c r="E718" s="43">
        <f t="shared" si="144"/>
        <v>0</v>
      </c>
      <c r="F718" s="45">
        <f t="shared" si="145"/>
        <v>0</v>
      </c>
      <c r="J718" s="43">
        <f t="shared" si="146"/>
        <v>0</v>
      </c>
      <c r="M718" s="58">
        <f t="shared" si="147"/>
        <v>0</v>
      </c>
      <c r="N718" s="2">
        <f t="shared" si="148"/>
        <v>0</v>
      </c>
      <c r="O718" s="2">
        <f t="shared" si="149"/>
        <v>0</v>
      </c>
      <c r="P718" s="2">
        <f t="shared" si="150"/>
        <v>0</v>
      </c>
      <c r="Q718" s="11">
        <f t="shared" si="151"/>
        <v>0</v>
      </c>
      <c r="R718" s="2">
        <f t="shared" si="152"/>
        <v>0</v>
      </c>
      <c r="S718" s="2">
        <f t="shared" si="153"/>
        <v>0</v>
      </c>
      <c r="T718" s="130" t="str">
        <f>'Data Input'!$B$10 &amp; FIXED('Data Input'!$B$11*S718)</f>
        <v>$0.00</v>
      </c>
    </row>
    <row r="719" spans="1:20" x14ac:dyDescent="0.25">
      <c r="A719" s="5">
        <v>717</v>
      </c>
      <c r="B719" s="7">
        <f t="shared" si="142"/>
        <v>45257</v>
      </c>
      <c r="D719" s="39">
        <f t="shared" si="143"/>
        <v>0</v>
      </c>
      <c r="E719" s="43">
        <f t="shared" si="144"/>
        <v>0</v>
      </c>
      <c r="F719" s="45">
        <f t="shared" si="145"/>
        <v>0</v>
      </c>
      <c r="J719" s="43">
        <f t="shared" si="146"/>
        <v>0</v>
      </c>
      <c r="M719" s="58">
        <f t="shared" si="147"/>
        <v>0</v>
      </c>
      <c r="N719" s="2">
        <f t="shared" si="148"/>
        <v>0</v>
      </c>
      <c r="O719" s="2">
        <f t="shared" si="149"/>
        <v>0</v>
      </c>
      <c r="P719" s="2">
        <f t="shared" si="150"/>
        <v>0</v>
      </c>
      <c r="Q719" s="11">
        <f t="shared" si="151"/>
        <v>0</v>
      </c>
      <c r="R719" s="2">
        <f t="shared" si="152"/>
        <v>0</v>
      </c>
      <c r="S719" s="2">
        <f t="shared" si="153"/>
        <v>0</v>
      </c>
      <c r="T719" s="130" t="str">
        <f>'Data Input'!$B$10 &amp; FIXED('Data Input'!$B$11*S719)</f>
        <v>$0.00</v>
      </c>
    </row>
    <row r="720" spans="1:20" x14ac:dyDescent="0.25">
      <c r="A720" s="5">
        <v>718</v>
      </c>
      <c r="B720" s="7">
        <f t="shared" si="142"/>
        <v>45258</v>
      </c>
      <c r="D720" s="39">
        <f t="shared" si="143"/>
        <v>0</v>
      </c>
      <c r="E720" s="43">
        <f t="shared" si="144"/>
        <v>0</v>
      </c>
      <c r="F720" s="45">
        <f t="shared" si="145"/>
        <v>0</v>
      </c>
      <c r="J720" s="43">
        <f t="shared" si="146"/>
        <v>0</v>
      </c>
      <c r="M720" s="58">
        <f t="shared" si="147"/>
        <v>0</v>
      </c>
      <c r="N720" s="2">
        <f t="shared" si="148"/>
        <v>0</v>
      </c>
      <c r="O720" s="2">
        <f t="shared" si="149"/>
        <v>0</v>
      </c>
      <c r="P720" s="2">
        <f t="shared" si="150"/>
        <v>0</v>
      </c>
      <c r="Q720" s="11">
        <f t="shared" si="151"/>
        <v>0</v>
      </c>
      <c r="R720" s="2">
        <f t="shared" si="152"/>
        <v>0</v>
      </c>
      <c r="S720" s="2">
        <f t="shared" si="153"/>
        <v>0</v>
      </c>
      <c r="T720" s="130" t="str">
        <f>'Data Input'!$B$10 &amp; FIXED('Data Input'!$B$11*S720)</f>
        <v>$0.00</v>
      </c>
    </row>
    <row r="721" spans="1:20" x14ac:dyDescent="0.25">
      <c r="A721" s="5">
        <v>719</v>
      </c>
      <c r="B721" s="7">
        <f t="shared" si="142"/>
        <v>45259</v>
      </c>
      <c r="D721" s="39">
        <f t="shared" si="143"/>
        <v>0</v>
      </c>
      <c r="E721" s="43">
        <f t="shared" si="144"/>
        <v>0</v>
      </c>
      <c r="F721" s="45">
        <f t="shared" si="145"/>
        <v>0</v>
      </c>
      <c r="J721" s="43">
        <f t="shared" si="146"/>
        <v>0</v>
      </c>
      <c r="M721" s="58">
        <f t="shared" si="147"/>
        <v>0</v>
      </c>
      <c r="N721" s="2">
        <f t="shared" si="148"/>
        <v>0</v>
      </c>
      <c r="O721" s="2">
        <f t="shared" si="149"/>
        <v>0</v>
      </c>
      <c r="P721" s="2">
        <f t="shared" si="150"/>
        <v>0</v>
      </c>
      <c r="Q721" s="11">
        <f t="shared" si="151"/>
        <v>0</v>
      </c>
      <c r="R721" s="2">
        <f t="shared" si="152"/>
        <v>0</v>
      </c>
      <c r="S721" s="2">
        <f t="shared" si="153"/>
        <v>0</v>
      </c>
      <c r="T721" s="130" t="str">
        <f>'Data Input'!$B$10 &amp; FIXED('Data Input'!$B$11*S721)</f>
        <v>$0.00</v>
      </c>
    </row>
    <row r="722" spans="1:20" x14ac:dyDescent="0.25">
      <c r="A722" s="5">
        <v>720</v>
      </c>
      <c r="B722" s="7">
        <f t="shared" si="142"/>
        <v>45260</v>
      </c>
      <c r="D722" s="39">
        <f t="shared" si="143"/>
        <v>0</v>
      </c>
      <c r="E722" s="43">
        <f t="shared" si="144"/>
        <v>0</v>
      </c>
      <c r="F722" s="45">
        <f t="shared" si="145"/>
        <v>0</v>
      </c>
      <c r="J722" s="43">
        <f t="shared" si="146"/>
        <v>0</v>
      </c>
      <c r="M722" s="58">
        <f t="shared" si="147"/>
        <v>0</v>
      </c>
      <c r="N722" s="2">
        <f t="shared" si="148"/>
        <v>0</v>
      </c>
      <c r="O722" s="2">
        <f t="shared" si="149"/>
        <v>0</v>
      </c>
      <c r="P722" s="2">
        <f t="shared" si="150"/>
        <v>0</v>
      </c>
      <c r="Q722" s="11">
        <f t="shared" si="151"/>
        <v>0</v>
      </c>
      <c r="R722" s="2">
        <f t="shared" si="152"/>
        <v>0</v>
      </c>
      <c r="S722" s="2">
        <f t="shared" si="153"/>
        <v>0</v>
      </c>
      <c r="T722" s="130" t="str">
        <f>'Data Input'!$B$10 &amp; FIXED('Data Input'!$B$11*S722)</f>
        <v>$0.00</v>
      </c>
    </row>
    <row r="723" spans="1:20" x14ac:dyDescent="0.25">
      <c r="A723" s="5">
        <v>721</v>
      </c>
      <c r="B723" s="7">
        <f t="shared" si="142"/>
        <v>45261</v>
      </c>
      <c r="D723" s="39">
        <f t="shared" si="143"/>
        <v>0</v>
      </c>
      <c r="E723" s="43">
        <f t="shared" si="144"/>
        <v>0</v>
      </c>
      <c r="F723" s="45">
        <f t="shared" si="145"/>
        <v>0</v>
      </c>
      <c r="J723" s="43">
        <f t="shared" si="146"/>
        <v>0</v>
      </c>
      <c r="M723" s="58">
        <f t="shared" si="147"/>
        <v>0</v>
      </c>
      <c r="N723" s="2">
        <f t="shared" si="148"/>
        <v>0</v>
      </c>
      <c r="O723" s="2">
        <f t="shared" si="149"/>
        <v>0</v>
      </c>
      <c r="P723" s="2">
        <f t="shared" si="150"/>
        <v>0</v>
      </c>
      <c r="Q723" s="11">
        <f t="shared" si="151"/>
        <v>0</v>
      </c>
      <c r="R723" s="2">
        <f t="shared" si="152"/>
        <v>0</v>
      </c>
      <c r="S723" s="2">
        <f t="shared" si="153"/>
        <v>0</v>
      </c>
      <c r="T723" s="130" t="str">
        <f>'Data Input'!$B$10 &amp; FIXED('Data Input'!$B$11*S723)</f>
        <v>$0.00</v>
      </c>
    </row>
    <row r="724" spans="1:20" x14ac:dyDescent="0.25">
      <c r="A724" s="5">
        <v>722</v>
      </c>
      <c r="B724" s="7">
        <f t="shared" si="142"/>
        <v>45262</v>
      </c>
      <c r="D724" s="39">
        <f t="shared" si="143"/>
        <v>0</v>
      </c>
      <c r="E724" s="43">
        <f t="shared" si="144"/>
        <v>0</v>
      </c>
      <c r="F724" s="45">
        <f t="shared" si="145"/>
        <v>0</v>
      </c>
      <c r="J724" s="43">
        <f t="shared" si="146"/>
        <v>0</v>
      </c>
      <c r="M724" s="58">
        <f t="shared" si="147"/>
        <v>0</v>
      </c>
      <c r="N724" s="2">
        <f t="shared" si="148"/>
        <v>0</v>
      </c>
      <c r="O724" s="2">
        <f t="shared" si="149"/>
        <v>0</v>
      </c>
      <c r="P724" s="2">
        <f t="shared" si="150"/>
        <v>0</v>
      </c>
      <c r="Q724" s="11">
        <f t="shared" si="151"/>
        <v>0</v>
      </c>
      <c r="R724" s="2">
        <f t="shared" si="152"/>
        <v>0</v>
      </c>
      <c r="S724" s="2">
        <f t="shared" si="153"/>
        <v>0</v>
      </c>
      <c r="T724" s="130" t="str">
        <f>'Data Input'!$B$10 &amp; FIXED('Data Input'!$B$11*S724)</f>
        <v>$0.00</v>
      </c>
    </row>
    <row r="725" spans="1:20" x14ac:dyDescent="0.25">
      <c r="A725" s="5">
        <v>723</v>
      </c>
      <c r="B725" s="7">
        <f t="shared" si="142"/>
        <v>45263</v>
      </c>
      <c r="D725" s="39">
        <f t="shared" si="143"/>
        <v>0</v>
      </c>
      <c r="E725" s="43">
        <f t="shared" si="144"/>
        <v>0</v>
      </c>
      <c r="F725" s="45">
        <f t="shared" si="145"/>
        <v>0</v>
      </c>
      <c r="J725" s="43">
        <f t="shared" si="146"/>
        <v>0</v>
      </c>
      <c r="M725" s="58">
        <f t="shared" si="147"/>
        <v>0</v>
      </c>
      <c r="N725" s="2">
        <f t="shared" si="148"/>
        <v>0</v>
      </c>
      <c r="O725" s="2">
        <f t="shared" si="149"/>
        <v>0</v>
      </c>
      <c r="P725" s="2">
        <f t="shared" si="150"/>
        <v>0</v>
      </c>
      <c r="Q725" s="11">
        <f t="shared" si="151"/>
        <v>0</v>
      </c>
      <c r="R725" s="2">
        <f t="shared" si="152"/>
        <v>0</v>
      </c>
      <c r="S725" s="2">
        <f t="shared" si="153"/>
        <v>0</v>
      </c>
      <c r="T725" s="130" t="str">
        <f>'Data Input'!$B$10 &amp; FIXED('Data Input'!$B$11*S725)</f>
        <v>$0.00</v>
      </c>
    </row>
    <row r="726" spans="1:20" x14ac:dyDescent="0.25">
      <c r="A726" s="5">
        <v>724</v>
      </c>
      <c r="B726" s="7">
        <f t="shared" si="142"/>
        <v>45264</v>
      </c>
      <c r="D726" s="39">
        <f t="shared" si="143"/>
        <v>0</v>
      </c>
      <c r="E726" s="43">
        <f t="shared" si="144"/>
        <v>0</v>
      </c>
      <c r="F726" s="45">
        <f t="shared" si="145"/>
        <v>0</v>
      </c>
      <c r="J726" s="43">
        <f t="shared" si="146"/>
        <v>0</v>
      </c>
      <c r="M726" s="58">
        <f t="shared" si="147"/>
        <v>0</v>
      </c>
      <c r="N726" s="2">
        <f t="shared" si="148"/>
        <v>0</v>
      </c>
      <c r="O726" s="2">
        <f t="shared" si="149"/>
        <v>0</v>
      </c>
      <c r="P726" s="2">
        <f t="shared" si="150"/>
        <v>0</v>
      </c>
      <c r="Q726" s="11">
        <f t="shared" si="151"/>
        <v>0</v>
      </c>
      <c r="R726" s="2">
        <f t="shared" si="152"/>
        <v>0</v>
      </c>
      <c r="S726" s="2">
        <f t="shared" si="153"/>
        <v>0</v>
      </c>
      <c r="T726" s="130" t="str">
        <f>'Data Input'!$B$10 &amp; FIXED('Data Input'!$B$11*S726)</f>
        <v>$0.00</v>
      </c>
    </row>
    <row r="727" spans="1:20" x14ac:dyDescent="0.25">
      <c r="A727" s="5">
        <v>725</v>
      </c>
      <c r="B727" s="7">
        <f t="shared" si="142"/>
        <v>45265</v>
      </c>
      <c r="D727" s="39">
        <f t="shared" si="143"/>
        <v>0</v>
      </c>
      <c r="E727" s="43">
        <f t="shared" si="144"/>
        <v>0</v>
      </c>
      <c r="F727" s="45">
        <f t="shared" si="145"/>
        <v>0</v>
      </c>
      <c r="J727" s="43">
        <f t="shared" si="146"/>
        <v>0</v>
      </c>
      <c r="M727" s="58">
        <f t="shared" si="147"/>
        <v>0</v>
      </c>
      <c r="N727" s="2">
        <f t="shared" si="148"/>
        <v>0</v>
      </c>
      <c r="O727" s="2">
        <f t="shared" si="149"/>
        <v>0</v>
      </c>
      <c r="P727" s="2">
        <f t="shared" si="150"/>
        <v>0</v>
      </c>
      <c r="Q727" s="11">
        <f t="shared" si="151"/>
        <v>0</v>
      </c>
      <c r="R727" s="2">
        <f t="shared" si="152"/>
        <v>0</v>
      </c>
      <c r="S727" s="2">
        <f t="shared" si="153"/>
        <v>0</v>
      </c>
      <c r="T727" s="130" t="str">
        <f>'Data Input'!$B$10 &amp; FIXED('Data Input'!$B$11*S727)</f>
        <v>$0.00</v>
      </c>
    </row>
    <row r="728" spans="1:20" x14ac:dyDescent="0.25">
      <c r="A728" s="5">
        <v>726</v>
      </c>
      <c r="B728" s="7">
        <f t="shared" si="142"/>
        <v>45266</v>
      </c>
      <c r="D728" s="39">
        <f t="shared" si="143"/>
        <v>0</v>
      </c>
      <c r="E728" s="43">
        <f t="shared" si="144"/>
        <v>0</v>
      </c>
      <c r="F728" s="45">
        <f t="shared" si="145"/>
        <v>0</v>
      </c>
      <c r="J728" s="43">
        <f t="shared" si="146"/>
        <v>0</v>
      </c>
      <c r="M728" s="58">
        <f t="shared" si="147"/>
        <v>0</v>
      </c>
      <c r="N728" s="2">
        <f t="shared" si="148"/>
        <v>0</v>
      </c>
      <c r="O728" s="2">
        <f t="shared" si="149"/>
        <v>0</v>
      </c>
      <c r="P728" s="2">
        <f t="shared" si="150"/>
        <v>0</v>
      </c>
      <c r="Q728" s="11">
        <f t="shared" si="151"/>
        <v>0</v>
      </c>
      <c r="R728" s="2">
        <f t="shared" si="152"/>
        <v>0</v>
      </c>
      <c r="S728" s="2">
        <f t="shared" si="153"/>
        <v>0</v>
      </c>
      <c r="T728" s="130" t="str">
        <f>'Data Input'!$B$10 &amp; FIXED('Data Input'!$B$11*S728)</f>
        <v>$0.00</v>
      </c>
    </row>
    <row r="729" spans="1:20" x14ac:dyDescent="0.25">
      <c r="A729" s="5">
        <v>727</v>
      </c>
      <c r="B729" s="7">
        <f t="shared" si="142"/>
        <v>45267</v>
      </c>
      <c r="D729" s="39">
        <f t="shared" si="143"/>
        <v>0</v>
      </c>
      <c r="E729" s="43">
        <f t="shared" si="144"/>
        <v>0</v>
      </c>
      <c r="F729" s="45">
        <f t="shared" si="145"/>
        <v>0</v>
      </c>
      <c r="J729" s="43">
        <f t="shared" si="146"/>
        <v>0</v>
      </c>
      <c r="M729" s="58">
        <f t="shared" si="147"/>
        <v>0</v>
      </c>
      <c r="N729" s="2">
        <f t="shared" si="148"/>
        <v>0</v>
      </c>
      <c r="O729" s="2">
        <f t="shared" si="149"/>
        <v>0</v>
      </c>
      <c r="P729" s="2">
        <f t="shared" si="150"/>
        <v>0</v>
      </c>
      <c r="Q729" s="11">
        <f t="shared" si="151"/>
        <v>0</v>
      </c>
      <c r="R729" s="2">
        <f t="shared" si="152"/>
        <v>0</v>
      </c>
      <c r="S729" s="2">
        <f t="shared" si="153"/>
        <v>0</v>
      </c>
      <c r="T729" s="130" t="str">
        <f>'Data Input'!$B$10 &amp; FIXED('Data Input'!$B$11*S729)</f>
        <v>$0.00</v>
      </c>
    </row>
    <row r="730" spans="1:20" x14ac:dyDescent="0.25">
      <c r="A730" s="5">
        <v>728</v>
      </c>
      <c r="B730" s="7">
        <f t="shared" si="142"/>
        <v>45268</v>
      </c>
      <c r="D730" s="39">
        <f t="shared" si="143"/>
        <v>0</v>
      </c>
      <c r="E730" s="43">
        <f t="shared" si="144"/>
        <v>0</v>
      </c>
      <c r="F730" s="45">
        <f t="shared" si="145"/>
        <v>0</v>
      </c>
      <c r="J730" s="43">
        <f t="shared" si="146"/>
        <v>0</v>
      </c>
      <c r="M730" s="58">
        <f t="shared" si="147"/>
        <v>0</v>
      </c>
      <c r="N730" s="2">
        <f t="shared" si="148"/>
        <v>0</v>
      </c>
      <c r="O730" s="2">
        <f t="shared" si="149"/>
        <v>0</v>
      </c>
      <c r="P730" s="2">
        <f t="shared" si="150"/>
        <v>0</v>
      </c>
      <c r="Q730" s="11">
        <f t="shared" si="151"/>
        <v>0</v>
      </c>
      <c r="R730" s="2">
        <f t="shared" si="152"/>
        <v>0</v>
      </c>
      <c r="S730" s="2">
        <f t="shared" si="153"/>
        <v>0</v>
      </c>
      <c r="T730" s="130" t="str">
        <f>'Data Input'!$B$10 &amp; FIXED('Data Input'!$B$11*S730)</f>
        <v>$0.00</v>
      </c>
    </row>
    <row r="731" spans="1:20" x14ac:dyDescent="0.25">
      <c r="A731" s="5">
        <v>729</v>
      </c>
      <c r="B731" s="7">
        <f t="shared" si="142"/>
        <v>45269</v>
      </c>
      <c r="D731" s="39">
        <f t="shared" si="143"/>
        <v>0</v>
      </c>
      <c r="E731" s="43">
        <f t="shared" si="144"/>
        <v>0</v>
      </c>
      <c r="F731" s="45">
        <f t="shared" si="145"/>
        <v>0</v>
      </c>
      <c r="J731" s="43">
        <f t="shared" si="146"/>
        <v>0</v>
      </c>
      <c r="M731" s="58">
        <f t="shared" si="147"/>
        <v>0</v>
      </c>
      <c r="N731" s="2">
        <f t="shared" si="148"/>
        <v>0</v>
      </c>
      <c r="O731" s="2">
        <f t="shared" si="149"/>
        <v>0</v>
      </c>
      <c r="P731" s="2">
        <f t="shared" si="150"/>
        <v>0</v>
      </c>
      <c r="Q731" s="11">
        <f t="shared" si="151"/>
        <v>0</v>
      </c>
      <c r="R731" s="2">
        <f t="shared" si="152"/>
        <v>0</v>
      </c>
      <c r="S731" s="2">
        <f t="shared" si="153"/>
        <v>0</v>
      </c>
      <c r="T731" s="130" t="str">
        <f>'Data Input'!$B$10 &amp; FIXED('Data Input'!$B$11*S731)</f>
        <v>$0.00</v>
      </c>
    </row>
    <row r="732" spans="1:20" x14ac:dyDescent="0.25">
      <c r="A732" s="5">
        <v>730</v>
      </c>
      <c r="B732" s="7">
        <f t="shared" si="142"/>
        <v>45270</v>
      </c>
      <c r="D732" s="39">
        <f t="shared" si="143"/>
        <v>0</v>
      </c>
      <c r="E732" s="43">
        <f t="shared" si="144"/>
        <v>0</v>
      </c>
      <c r="F732" s="45">
        <f t="shared" si="145"/>
        <v>0</v>
      </c>
      <c r="J732" s="43">
        <f t="shared" si="146"/>
        <v>0</v>
      </c>
      <c r="M732" s="58">
        <f t="shared" si="147"/>
        <v>0</v>
      </c>
      <c r="N732" s="2">
        <f t="shared" si="148"/>
        <v>0</v>
      </c>
      <c r="O732" s="2">
        <f t="shared" si="149"/>
        <v>0</v>
      </c>
      <c r="P732" s="2">
        <f t="shared" si="150"/>
        <v>0</v>
      </c>
      <c r="Q732" s="11">
        <f t="shared" si="151"/>
        <v>0</v>
      </c>
      <c r="R732" s="2">
        <f t="shared" si="152"/>
        <v>0</v>
      </c>
      <c r="S732" s="2">
        <f t="shared" si="153"/>
        <v>0</v>
      </c>
      <c r="T732" s="130" t="str">
        <f>'Data Input'!$B$10 &amp; FIXED('Data Input'!$B$11*S732)</f>
        <v>$0.00</v>
      </c>
    </row>
    <row r="733" spans="1:20" x14ac:dyDescent="0.25">
      <c r="A733" s="5">
        <v>731</v>
      </c>
      <c r="B733" s="7">
        <f t="shared" si="142"/>
        <v>45271</v>
      </c>
      <c r="D733" s="39">
        <f t="shared" si="143"/>
        <v>0</v>
      </c>
      <c r="E733" s="43">
        <f t="shared" si="144"/>
        <v>0</v>
      </c>
      <c r="F733" s="45">
        <f t="shared" si="145"/>
        <v>0</v>
      </c>
      <c r="J733" s="43">
        <f t="shared" si="146"/>
        <v>0</v>
      </c>
      <c r="M733" s="58">
        <f t="shared" si="147"/>
        <v>0</v>
      </c>
      <c r="N733" s="2">
        <f t="shared" si="148"/>
        <v>0</v>
      </c>
      <c r="O733" s="2">
        <f t="shared" si="149"/>
        <v>0</v>
      </c>
      <c r="P733" s="2">
        <f t="shared" si="150"/>
        <v>0</v>
      </c>
      <c r="Q733" s="11">
        <f t="shared" si="151"/>
        <v>0</v>
      </c>
      <c r="R733" s="2">
        <f t="shared" si="152"/>
        <v>0</v>
      </c>
      <c r="S733" s="2">
        <f t="shared" si="153"/>
        <v>0</v>
      </c>
      <c r="T733" s="130" t="str">
        <f>'Data Input'!$B$10 &amp; FIXED('Data Input'!$B$11*S733)</f>
        <v>$0.00</v>
      </c>
    </row>
    <row r="734" spans="1:20" x14ac:dyDescent="0.25">
      <c r="A734" s="5">
        <v>732</v>
      </c>
      <c r="B734" s="7">
        <f t="shared" si="142"/>
        <v>45272</v>
      </c>
      <c r="D734" s="39">
        <f t="shared" si="143"/>
        <v>0</v>
      </c>
      <c r="E734" s="43">
        <f t="shared" si="144"/>
        <v>0</v>
      </c>
      <c r="F734" s="45">
        <f t="shared" si="145"/>
        <v>0</v>
      </c>
      <c r="J734" s="43">
        <f t="shared" si="146"/>
        <v>0</v>
      </c>
      <c r="M734" s="58">
        <f t="shared" si="147"/>
        <v>0</v>
      </c>
      <c r="N734" s="2">
        <f t="shared" si="148"/>
        <v>0</v>
      </c>
      <c r="O734" s="2">
        <f t="shared" si="149"/>
        <v>0</v>
      </c>
      <c r="P734" s="2">
        <f t="shared" si="150"/>
        <v>0</v>
      </c>
      <c r="Q734" s="11">
        <f t="shared" si="151"/>
        <v>0</v>
      </c>
      <c r="R734" s="2">
        <f t="shared" si="152"/>
        <v>0</v>
      </c>
      <c r="S734" s="2">
        <f t="shared" si="153"/>
        <v>0</v>
      </c>
      <c r="T734" s="130" t="str">
        <f>'Data Input'!$B$10 &amp; FIXED('Data Input'!$B$11*S734)</f>
        <v>$0.00</v>
      </c>
    </row>
    <row r="735" spans="1:20" x14ac:dyDescent="0.25">
      <c r="A735" s="5">
        <v>733</v>
      </c>
      <c r="B735" s="7">
        <f t="shared" si="142"/>
        <v>45273</v>
      </c>
      <c r="D735" s="39">
        <f t="shared" si="143"/>
        <v>0</v>
      </c>
      <c r="E735" s="43">
        <f t="shared" si="144"/>
        <v>0</v>
      </c>
      <c r="F735" s="45">
        <f t="shared" si="145"/>
        <v>0</v>
      </c>
      <c r="J735" s="43">
        <f t="shared" si="146"/>
        <v>0</v>
      </c>
      <c r="M735" s="58">
        <f t="shared" si="147"/>
        <v>0</v>
      </c>
      <c r="N735" s="2">
        <f t="shared" si="148"/>
        <v>0</v>
      </c>
      <c r="O735" s="2">
        <f t="shared" si="149"/>
        <v>0</v>
      </c>
      <c r="P735" s="2">
        <f t="shared" si="150"/>
        <v>0</v>
      </c>
      <c r="Q735" s="11">
        <f t="shared" si="151"/>
        <v>0</v>
      </c>
      <c r="R735" s="2">
        <f t="shared" si="152"/>
        <v>0</v>
      </c>
      <c r="S735" s="2">
        <f t="shared" si="153"/>
        <v>0</v>
      </c>
      <c r="T735" s="130" t="str">
        <f>'Data Input'!$B$10 &amp; FIXED('Data Input'!$B$11*S735)</f>
        <v>$0.00</v>
      </c>
    </row>
    <row r="736" spans="1:20" x14ac:dyDescent="0.25">
      <c r="A736" s="5">
        <v>734</v>
      </c>
      <c r="B736" s="7">
        <f t="shared" si="142"/>
        <v>45274</v>
      </c>
      <c r="D736" s="39">
        <f t="shared" si="143"/>
        <v>0</v>
      </c>
      <c r="E736" s="43">
        <f t="shared" si="144"/>
        <v>0</v>
      </c>
      <c r="F736" s="45">
        <f t="shared" si="145"/>
        <v>0</v>
      </c>
      <c r="J736" s="43">
        <f t="shared" si="146"/>
        <v>0</v>
      </c>
      <c r="M736" s="58">
        <f t="shared" si="147"/>
        <v>0</v>
      </c>
      <c r="N736" s="2">
        <f t="shared" si="148"/>
        <v>0</v>
      </c>
      <c r="O736" s="2">
        <f t="shared" si="149"/>
        <v>0</v>
      </c>
      <c r="P736" s="2">
        <f t="shared" si="150"/>
        <v>0</v>
      </c>
      <c r="Q736" s="11">
        <f t="shared" si="151"/>
        <v>0</v>
      </c>
      <c r="R736" s="2">
        <f t="shared" si="152"/>
        <v>0</v>
      </c>
      <c r="S736" s="2">
        <f t="shared" si="153"/>
        <v>0</v>
      </c>
      <c r="T736" s="130" t="str">
        <f>'Data Input'!$B$10 &amp; FIXED('Data Input'!$B$11*S736)</f>
        <v>$0.00</v>
      </c>
    </row>
    <row r="737" spans="1:20" x14ac:dyDescent="0.25">
      <c r="A737" s="5">
        <v>735</v>
      </c>
      <c r="B737" s="7">
        <f t="shared" si="142"/>
        <v>45275</v>
      </c>
      <c r="D737" s="39">
        <f t="shared" si="143"/>
        <v>0</v>
      </c>
      <c r="E737" s="43">
        <f t="shared" si="144"/>
        <v>0</v>
      </c>
      <c r="F737" s="45">
        <f t="shared" si="145"/>
        <v>0</v>
      </c>
      <c r="J737" s="43">
        <f t="shared" si="146"/>
        <v>0</v>
      </c>
      <c r="M737" s="58">
        <f t="shared" si="147"/>
        <v>0</v>
      </c>
      <c r="N737" s="2">
        <f t="shared" si="148"/>
        <v>0</v>
      </c>
      <c r="O737" s="2">
        <f t="shared" si="149"/>
        <v>0</v>
      </c>
      <c r="P737" s="2">
        <f t="shared" si="150"/>
        <v>0</v>
      </c>
      <c r="Q737" s="11">
        <f t="shared" si="151"/>
        <v>0</v>
      </c>
      <c r="R737" s="2">
        <f t="shared" si="152"/>
        <v>0</v>
      </c>
      <c r="S737" s="2">
        <f t="shared" si="153"/>
        <v>0</v>
      </c>
      <c r="T737" s="130" t="str">
        <f>'Data Input'!$B$10 &amp; FIXED('Data Input'!$B$11*S737)</f>
        <v>$0.00</v>
      </c>
    </row>
    <row r="738" spans="1:20" x14ac:dyDescent="0.25">
      <c r="A738" s="5">
        <v>736</v>
      </c>
      <c r="B738" s="7">
        <f t="shared" si="142"/>
        <v>45276</v>
      </c>
      <c r="D738" s="39">
        <f t="shared" si="143"/>
        <v>0</v>
      </c>
      <c r="E738" s="43">
        <f t="shared" si="144"/>
        <v>0</v>
      </c>
      <c r="F738" s="45">
        <f t="shared" si="145"/>
        <v>0</v>
      </c>
      <c r="J738" s="43">
        <f t="shared" si="146"/>
        <v>0</v>
      </c>
      <c r="M738" s="58">
        <f t="shared" si="147"/>
        <v>0</v>
      </c>
      <c r="N738" s="2">
        <f t="shared" si="148"/>
        <v>0</v>
      </c>
      <c r="O738" s="2">
        <f t="shared" si="149"/>
        <v>0</v>
      </c>
      <c r="P738" s="2">
        <f t="shared" si="150"/>
        <v>0</v>
      </c>
      <c r="Q738" s="11">
        <f t="shared" si="151"/>
        <v>0</v>
      </c>
      <c r="R738" s="2">
        <f t="shared" si="152"/>
        <v>0</v>
      </c>
      <c r="S738" s="2">
        <f t="shared" si="153"/>
        <v>0</v>
      </c>
      <c r="T738" s="130" t="str">
        <f>'Data Input'!$B$10 &amp; FIXED('Data Input'!$B$11*S738)</f>
        <v>$0.00</v>
      </c>
    </row>
    <row r="739" spans="1:20" x14ac:dyDescent="0.25">
      <c r="A739" s="5">
        <v>737</v>
      </c>
      <c r="B739" s="7">
        <f t="shared" si="142"/>
        <v>45277</v>
      </c>
      <c r="D739" s="39">
        <f t="shared" si="143"/>
        <v>0</v>
      </c>
      <c r="E739" s="43">
        <f t="shared" si="144"/>
        <v>0</v>
      </c>
      <c r="F739" s="45">
        <f t="shared" si="145"/>
        <v>0</v>
      </c>
      <c r="J739" s="43">
        <f t="shared" si="146"/>
        <v>0</v>
      </c>
      <c r="M739" s="58">
        <f t="shared" si="147"/>
        <v>0</v>
      </c>
      <c r="N739" s="2">
        <f t="shared" si="148"/>
        <v>0</v>
      </c>
      <c r="O739" s="2">
        <f t="shared" si="149"/>
        <v>0</v>
      </c>
      <c r="P739" s="2">
        <f t="shared" si="150"/>
        <v>0</v>
      </c>
      <c r="Q739" s="11">
        <f t="shared" si="151"/>
        <v>0</v>
      </c>
      <c r="R739" s="2">
        <f t="shared" si="152"/>
        <v>0</v>
      </c>
      <c r="S739" s="2">
        <f t="shared" si="153"/>
        <v>0</v>
      </c>
      <c r="T739" s="130" t="str">
        <f>'Data Input'!$B$10 &amp; FIXED('Data Input'!$B$11*S739)</f>
        <v>$0.00</v>
      </c>
    </row>
    <row r="740" spans="1:20" x14ac:dyDescent="0.25">
      <c r="A740" s="5">
        <v>738</v>
      </c>
      <c r="B740" s="7">
        <f t="shared" si="142"/>
        <v>45278</v>
      </c>
      <c r="D740" s="39">
        <f t="shared" si="143"/>
        <v>0</v>
      </c>
      <c r="E740" s="43">
        <f t="shared" si="144"/>
        <v>0</v>
      </c>
      <c r="F740" s="45">
        <f t="shared" si="145"/>
        <v>0</v>
      </c>
      <c r="J740" s="43">
        <f t="shared" si="146"/>
        <v>0</v>
      </c>
      <c r="M740" s="58">
        <f t="shared" si="147"/>
        <v>0</v>
      </c>
      <c r="N740" s="2">
        <f t="shared" si="148"/>
        <v>0</v>
      </c>
      <c r="O740" s="2">
        <f t="shared" si="149"/>
        <v>0</v>
      </c>
      <c r="P740" s="2">
        <f t="shared" si="150"/>
        <v>0</v>
      </c>
      <c r="Q740" s="11">
        <f t="shared" si="151"/>
        <v>0</v>
      </c>
      <c r="R740" s="2">
        <f t="shared" si="152"/>
        <v>0</v>
      </c>
      <c r="S740" s="2">
        <f t="shared" si="153"/>
        <v>0</v>
      </c>
      <c r="T740" s="130" t="str">
        <f>'Data Input'!$B$10 &amp; FIXED('Data Input'!$B$11*S740)</f>
        <v>$0.00</v>
      </c>
    </row>
    <row r="741" spans="1:20" x14ac:dyDescent="0.25">
      <c r="A741" s="5">
        <v>739</v>
      </c>
      <c r="B741" s="7">
        <f t="shared" si="142"/>
        <v>45279</v>
      </c>
      <c r="D741" s="39">
        <f t="shared" si="143"/>
        <v>0</v>
      </c>
      <c r="E741" s="43">
        <f t="shared" si="144"/>
        <v>0</v>
      </c>
      <c r="F741" s="45">
        <f t="shared" si="145"/>
        <v>0</v>
      </c>
      <c r="J741" s="43">
        <f t="shared" si="146"/>
        <v>0</v>
      </c>
      <c r="M741" s="58">
        <f t="shared" si="147"/>
        <v>0</v>
      </c>
      <c r="N741" s="2">
        <f t="shared" si="148"/>
        <v>0</v>
      </c>
      <c r="O741" s="2">
        <f t="shared" si="149"/>
        <v>0</v>
      </c>
      <c r="P741" s="2">
        <f t="shared" si="150"/>
        <v>0</v>
      </c>
      <c r="Q741" s="11">
        <f t="shared" si="151"/>
        <v>0</v>
      </c>
      <c r="R741" s="2">
        <f t="shared" si="152"/>
        <v>0</v>
      </c>
      <c r="S741" s="2">
        <f t="shared" si="153"/>
        <v>0</v>
      </c>
      <c r="T741" s="130" t="str">
        <f>'Data Input'!$B$10 &amp; FIXED('Data Input'!$B$11*S741)</f>
        <v>$0.00</v>
      </c>
    </row>
    <row r="742" spans="1:20" x14ac:dyDescent="0.25">
      <c r="A742" s="5">
        <v>740</v>
      </c>
      <c r="B742" s="7">
        <f t="shared" si="142"/>
        <v>45280</v>
      </c>
      <c r="D742" s="39">
        <f t="shared" si="143"/>
        <v>0</v>
      </c>
      <c r="E742" s="43">
        <f t="shared" si="144"/>
        <v>0</v>
      </c>
      <c r="F742" s="45">
        <f t="shared" si="145"/>
        <v>0</v>
      </c>
      <c r="J742" s="43">
        <f t="shared" si="146"/>
        <v>0</v>
      </c>
      <c r="M742" s="58">
        <f t="shared" si="147"/>
        <v>0</v>
      </c>
      <c r="N742" s="2">
        <f t="shared" si="148"/>
        <v>0</v>
      </c>
      <c r="O742" s="2">
        <f t="shared" si="149"/>
        <v>0</v>
      </c>
      <c r="P742" s="2">
        <f t="shared" si="150"/>
        <v>0</v>
      </c>
      <c r="Q742" s="11">
        <f t="shared" si="151"/>
        <v>0</v>
      </c>
      <c r="R742" s="2">
        <f t="shared" si="152"/>
        <v>0</v>
      </c>
      <c r="S742" s="2">
        <f t="shared" si="153"/>
        <v>0</v>
      </c>
      <c r="T742" s="130" t="str">
        <f>'Data Input'!$B$10 &amp; FIXED('Data Input'!$B$11*S742)</f>
        <v>$0.00</v>
      </c>
    </row>
    <row r="743" spans="1:20" x14ac:dyDescent="0.25">
      <c r="A743" s="5">
        <v>741</v>
      </c>
      <c r="B743" s="7">
        <f t="shared" si="142"/>
        <v>45281</v>
      </c>
      <c r="D743" s="39">
        <f t="shared" si="143"/>
        <v>0</v>
      </c>
      <c r="E743" s="43">
        <f t="shared" si="144"/>
        <v>0</v>
      </c>
      <c r="F743" s="45">
        <f t="shared" si="145"/>
        <v>0</v>
      </c>
      <c r="J743" s="43">
        <f t="shared" si="146"/>
        <v>0</v>
      </c>
      <c r="M743" s="58">
        <f t="shared" si="147"/>
        <v>0</v>
      </c>
      <c r="N743" s="2">
        <f t="shared" si="148"/>
        <v>0</v>
      </c>
      <c r="O743" s="2">
        <f t="shared" si="149"/>
        <v>0</v>
      </c>
      <c r="P743" s="2">
        <f t="shared" si="150"/>
        <v>0</v>
      </c>
      <c r="Q743" s="11">
        <f t="shared" si="151"/>
        <v>0</v>
      </c>
      <c r="R743" s="2">
        <f t="shared" si="152"/>
        <v>0</v>
      </c>
      <c r="S743" s="2">
        <f t="shared" si="153"/>
        <v>0</v>
      </c>
      <c r="T743" s="130" t="str">
        <f>'Data Input'!$B$10 &amp; FIXED('Data Input'!$B$11*S743)</f>
        <v>$0.00</v>
      </c>
    </row>
    <row r="744" spans="1:20" x14ac:dyDescent="0.25">
      <c r="A744" s="5">
        <v>742</v>
      </c>
      <c r="B744" s="7">
        <f t="shared" si="142"/>
        <v>45282</v>
      </c>
      <c r="D744" s="39">
        <f t="shared" si="143"/>
        <v>0</v>
      </c>
      <c r="E744" s="43">
        <f t="shared" si="144"/>
        <v>0</v>
      </c>
      <c r="F744" s="45">
        <f t="shared" si="145"/>
        <v>0</v>
      </c>
      <c r="J744" s="43">
        <f t="shared" si="146"/>
        <v>0</v>
      </c>
      <c r="M744" s="58">
        <f t="shared" si="147"/>
        <v>0</v>
      </c>
      <c r="N744" s="2">
        <f t="shared" si="148"/>
        <v>0</v>
      </c>
      <c r="O744" s="2">
        <f t="shared" si="149"/>
        <v>0</v>
      </c>
      <c r="P744" s="2">
        <f t="shared" si="150"/>
        <v>0</v>
      </c>
      <c r="Q744" s="11">
        <f t="shared" si="151"/>
        <v>0</v>
      </c>
      <c r="R744" s="2">
        <f t="shared" si="152"/>
        <v>0</v>
      </c>
      <c r="S744" s="2">
        <f t="shared" si="153"/>
        <v>0</v>
      </c>
      <c r="T744" s="130" t="str">
        <f>'Data Input'!$B$10 &amp; FIXED('Data Input'!$B$11*S744)</f>
        <v>$0.00</v>
      </c>
    </row>
    <row r="745" spans="1:20" x14ac:dyDescent="0.25">
      <c r="A745" s="5">
        <v>743</v>
      </c>
      <c r="B745" s="7">
        <f t="shared" si="142"/>
        <v>45283</v>
      </c>
      <c r="D745" s="39">
        <f t="shared" si="143"/>
        <v>0</v>
      </c>
      <c r="E745" s="43">
        <f t="shared" si="144"/>
        <v>0</v>
      </c>
      <c r="F745" s="45">
        <f t="shared" si="145"/>
        <v>0</v>
      </c>
      <c r="J745" s="43">
        <f t="shared" si="146"/>
        <v>0</v>
      </c>
      <c r="M745" s="58">
        <f t="shared" si="147"/>
        <v>0</v>
      </c>
      <c r="N745" s="2">
        <f t="shared" si="148"/>
        <v>0</v>
      </c>
      <c r="O745" s="2">
        <f t="shared" si="149"/>
        <v>0</v>
      </c>
      <c r="P745" s="2">
        <f t="shared" si="150"/>
        <v>0</v>
      </c>
      <c r="Q745" s="11">
        <f t="shared" si="151"/>
        <v>0</v>
      </c>
      <c r="R745" s="2">
        <f t="shared" si="152"/>
        <v>0</v>
      </c>
      <c r="S745" s="2">
        <f t="shared" si="153"/>
        <v>0</v>
      </c>
      <c r="T745" s="130" t="str">
        <f>'Data Input'!$B$10 &amp; FIXED('Data Input'!$B$11*S745)</f>
        <v>$0.00</v>
      </c>
    </row>
    <row r="746" spans="1:20" x14ac:dyDescent="0.25">
      <c r="A746" s="5">
        <v>744</v>
      </c>
      <c r="B746" s="7">
        <f t="shared" si="142"/>
        <v>45284</v>
      </c>
      <c r="D746" s="39">
        <f t="shared" si="143"/>
        <v>0</v>
      </c>
      <c r="E746" s="43">
        <f t="shared" si="144"/>
        <v>0</v>
      </c>
      <c r="F746" s="45">
        <f t="shared" si="145"/>
        <v>0</v>
      </c>
      <c r="J746" s="43">
        <f t="shared" si="146"/>
        <v>0</v>
      </c>
      <c r="M746" s="58">
        <f t="shared" si="147"/>
        <v>0</v>
      </c>
      <c r="N746" s="2">
        <f t="shared" si="148"/>
        <v>0</v>
      </c>
      <c r="O746" s="2">
        <f t="shared" si="149"/>
        <v>0</v>
      </c>
      <c r="P746" s="2">
        <f t="shared" si="150"/>
        <v>0</v>
      </c>
      <c r="Q746" s="11">
        <f t="shared" si="151"/>
        <v>0</v>
      </c>
      <c r="R746" s="2">
        <f t="shared" si="152"/>
        <v>0</v>
      </c>
      <c r="S746" s="2">
        <f t="shared" si="153"/>
        <v>0</v>
      </c>
      <c r="T746" s="130" t="str">
        <f>'Data Input'!$B$10 &amp; FIXED('Data Input'!$B$11*S746)</f>
        <v>$0.00</v>
      </c>
    </row>
    <row r="747" spans="1:20" x14ac:dyDescent="0.25">
      <c r="A747" s="5">
        <v>745</v>
      </c>
      <c r="B747" s="7">
        <f t="shared" si="142"/>
        <v>45285</v>
      </c>
      <c r="D747" s="39">
        <f t="shared" si="143"/>
        <v>0</v>
      </c>
      <c r="E747" s="43">
        <f t="shared" si="144"/>
        <v>0</v>
      </c>
      <c r="F747" s="45">
        <f t="shared" si="145"/>
        <v>0</v>
      </c>
      <c r="J747" s="43">
        <f t="shared" si="146"/>
        <v>0</v>
      </c>
      <c r="M747" s="58">
        <f t="shared" si="147"/>
        <v>0</v>
      </c>
      <c r="N747" s="2">
        <f t="shared" si="148"/>
        <v>0</v>
      </c>
      <c r="O747" s="2">
        <f t="shared" si="149"/>
        <v>0</v>
      </c>
      <c r="P747" s="2">
        <f t="shared" si="150"/>
        <v>0</v>
      </c>
      <c r="Q747" s="11">
        <f t="shared" si="151"/>
        <v>0</v>
      </c>
      <c r="R747" s="2">
        <f t="shared" si="152"/>
        <v>0</v>
      </c>
      <c r="S747" s="2">
        <f t="shared" si="153"/>
        <v>0</v>
      </c>
      <c r="T747" s="130" t="str">
        <f>'Data Input'!$B$10 &amp; FIXED('Data Input'!$B$11*S747)</f>
        <v>$0.00</v>
      </c>
    </row>
    <row r="748" spans="1:20" x14ac:dyDescent="0.25">
      <c r="A748" s="5">
        <v>746</v>
      </c>
      <c r="B748" s="7">
        <f t="shared" si="142"/>
        <v>45286</v>
      </c>
      <c r="D748" s="39">
        <f t="shared" si="143"/>
        <v>0</v>
      </c>
      <c r="E748" s="43">
        <f t="shared" si="144"/>
        <v>0</v>
      </c>
      <c r="F748" s="45">
        <f t="shared" si="145"/>
        <v>0</v>
      </c>
      <c r="J748" s="43">
        <f t="shared" si="146"/>
        <v>0</v>
      </c>
      <c r="M748" s="58">
        <f t="shared" si="147"/>
        <v>0</v>
      </c>
      <c r="N748" s="2">
        <f t="shared" si="148"/>
        <v>0</v>
      </c>
      <c r="O748" s="2">
        <f t="shared" si="149"/>
        <v>0</v>
      </c>
      <c r="P748" s="2">
        <f t="shared" si="150"/>
        <v>0</v>
      </c>
      <c r="Q748" s="11">
        <f t="shared" si="151"/>
        <v>0</v>
      </c>
      <c r="R748" s="2">
        <f t="shared" si="152"/>
        <v>0</v>
      </c>
      <c r="S748" s="2">
        <f t="shared" si="153"/>
        <v>0</v>
      </c>
      <c r="T748" s="130" t="str">
        <f>'Data Input'!$B$10 &amp; FIXED('Data Input'!$B$11*S748)</f>
        <v>$0.00</v>
      </c>
    </row>
    <row r="749" spans="1:20" x14ac:dyDescent="0.25">
      <c r="A749" s="5">
        <v>747</v>
      </c>
      <c r="B749" s="7">
        <f t="shared" si="142"/>
        <v>45287</v>
      </c>
      <c r="D749" s="39">
        <f t="shared" si="143"/>
        <v>0</v>
      </c>
      <c r="E749" s="43">
        <f t="shared" si="144"/>
        <v>0</v>
      </c>
      <c r="F749" s="45">
        <f t="shared" si="145"/>
        <v>0</v>
      </c>
      <c r="J749" s="43">
        <f t="shared" si="146"/>
        <v>0</v>
      </c>
      <c r="M749" s="58">
        <f t="shared" si="147"/>
        <v>0</v>
      </c>
      <c r="N749" s="2">
        <f t="shared" si="148"/>
        <v>0</v>
      </c>
      <c r="O749" s="2">
        <f t="shared" si="149"/>
        <v>0</v>
      </c>
      <c r="P749" s="2">
        <f t="shared" si="150"/>
        <v>0</v>
      </c>
      <c r="Q749" s="11">
        <f t="shared" si="151"/>
        <v>0</v>
      </c>
      <c r="R749" s="2">
        <f t="shared" si="152"/>
        <v>0</v>
      </c>
      <c r="S749" s="2">
        <f t="shared" si="153"/>
        <v>0</v>
      </c>
      <c r="T749" s="130" t="str">
        <f>'Data Input'!$B$10 &amp; FIXED('Data Input'!$B$11*S749)</f>
        <v>$0.00</v>
      </c>
    </row>
    <row r="750" spans="1:20" x14ac:dyDescent="0.25">
      <c r="A750" s="5">
        <v>748</v>
      </c>
      <c r="B750" s="7">
        <f t="shared" si="142"/>
        <v>45288</v>
      </c>
      <c r="D750" s="39">
        <f t="shared" si="143"/>
        <v>0</v>
      </c>
      <c r="E750" s="43">
        <f t="shared" si="144"/>
        <v>0</v>
      </c>
      <c r="F750" s="45">
        <f t="shared" si="145"/>
        <v>0</v>
      </c>
      <c r="J750" s="43">
        <f t="shared" si="146"/>
        <v>0</v>
      </c>
      <c r="M750" s="58">
        <f t="shared" si="147"/>
        <v>0</v>
      </c>
      <c r="N750" s="2">
        <f t="shared" si="148"/>
        <v>0</v>
      </c>
      <c r="O750" s="2">
        <f t="shared" si="149"/>
        <v>0</v>
      </c>
      <c r="P750" s="2">
        <f t="shared" si="150"/>
        <v>0</v>
      </c>
      <c r="Q750" s="11">
        <f t="shared" si="151"/>
        <v>0</v>
      </c>
      <c r="R750" s="2">
        <f t="shared" si="152"/>
        <v>0</v>
      </c>
      <c r="S750" s="2">
        <f t="shared" si="153"/>
        <v>0</v>
      </c>
      <c r="T750" s="130" t="str">
        <f>'Data Input'!$B$10 &amp; FIXED('Data Input'!$B$11*S750)</f>
        <v>$0.00</v>
      </c>
    </row>
    <row r="751" spans="1:20" x14ac:dyDescent="0.25">
      <c r="A751" s="5">
        <v>749</v>
      </c>
      <c r="B751" s="7">
        <f t="shared" si="142"/>
        <v>45289</v>
      </c>
      <c r="D751" s="39">
        <f t="shared" si="143"/>
        <v>0</v>
      </c>
      <c r="E751" s="43">
        <f t="shared" si="144"/>
        <v>0</v>
      </c>
      <c r="F751" s="45">
        <f t="shared" si="145"/>
        <v>0</v>
      </c>
      <c r="J751" s="43">
        <f t="shared" si="146"/>
        <v>0</v>
      </c>
      <c r="M751" s="58">
        <f t="shared" si="147"/>
        <v>0</v>
      </c>
      <c r="N751" s="2">
        <f t="shared" si="148"/>
        <v>0</v>
      </c>
      <c r="O751" s="2">
        <f t="shared" si="149"/>
        <v>0</v>
      </c>
      <c r="P751" s="2">
        <f t="shared" si="150"/>
        <v>0</v>
      </c>
      <c r="Q751" s="11">
        <f t="shared" si="151"/>
        <v>0</v>
      </c>
      <c r="R751" s="2">
        <f t="shared" si="152"/>
        <v>0</v>
      </c>
      <c r="S751" s="2">
        <f t="shared" si="153"/>
        <v>0</v>
      </c>
      <c r="T751" s="130" t="str">
        <f>'Data Input'!$B$10 &amp; FIXED('Data Input'!$B$11*S751)</f>
        <v>$0.00</v>
      </c>
    </row>
    <row r="752" spans="1:20" x14ac:dyDescent="0.25">
      <c r="A752" s="5">
        <v>750</v>
      </c>
      <c r="B752" s="7">
        <f t="shared" si="142"/>
        <v>45290</v>
      </c>
      <c r="D752" s="39">
        <f t="shared" si="143"/>
        <v>0</v>
      </c>
      <c r="E752" s="43">
        <f t="shared" si="144"/>
        <v>0</v>
      </c>
      <c r="F752" s="45">
        <f t="shared" si="145"/>
        <v>0</v>
      </c>
      <c r="J752" s="43">
        <f t="shared" si="146"/>
        <v>0</v>
      </c>
      <c r="M752" s="58">
        <f t="shared" si="147"/>
        <v>0</v>
      </c>
      <c r="N752" s="2">
        <f t="shared" si="148"/>
        <v>0</v>
      </c>
      <c r="O752" s="2">
        <f t="shared" si="149"/>
        <v>0</v>
      </c>
      <c r="P752" s="2">
        <f t="shared" si="150"/>
        <v>0</v>
      </c>
      <c r="Q752" s="11">
        <f t="shared" si="151"/>
        <v>0</v>
      </c>
      <c r="R752" s="2">
        <f t="shared" si="152"/>
        <v>0</v>
      </c>
      <c r="S752" s="2">
        <f t="shared" si="153"/>
        <v>0</v>
      </c>
      <c r="T752" s="130" t="str">
        <f>'Data Input'!$B$10 &amp; FIXED('Data Input'!$B$11*S752)</f>
        <v>$0.00</v>
      </c>
    </row>
    <row r="753" spans="1:20" x14ac:dyDescent="0.25">
      <c r="A753" s="5">
        <v>751</v>
      </c>
      <c r="B753" s="7">
        <f t="shared" si="142"/>
        <v>45291</v>
      </c>
      <c r="D753" s="39">
        <f t="shared" si="143"/>
        <v>0</v>
      </c>
      <c r="E753" s="43">
        <f t="shared" si="144"/>
        <v>0</v>
      </c>
      <c r="F753" s="45">
        <f t="shared" si="145"/>
        <v>0</v>
      </c>
      <c r="J753" s="43">
        <f t="shared" si="146"/>
        <v>0</v>
      </c>
      <c r="M753" s="58">
        <f t="shared" si="147"/>
        <v>0</v>
      </c>
      <c r="N753" s="2">
        <f t="shared" si="148"/>
        <v>0</v>
      </c>
      <c r="O753" s="2">
        <f t="shared" si="149"/>
        <v>0</v>
      </c>
      <c r="P753" s="2">
        <f t="shared" si="150"/>
        <v>0</v>
      </c>
      <c r="Q753" s="11">
        <f t="shared" si="151"/>
        <v>0</v>
      </c>
      <c r="R753" s="2">
        <f t="shared" si="152"/>
        <v>0</v>
      </c>
      <c r="S753" s="2">
        <f t="shared" si="153"/>
        <v>0</v>
      </c>
      <c r="T753" s="130" t="str">
        <f>'Data Input'!$B$10 &amp; FIXED('Data Input'!$B$11*S753)</f>
        <v>$0.00</v>
      </c>
    </row>
    <row r="754" spans="1:20" x14ac:dyDescent="0.25">
      <c r="A754" s="5">
        <v>752</v>
      </c>
      <c r="B754" s="7">
        <f t="shared" si="142"/>
        <v>45292</v>
      </c>
      <c r="D754" s="39">
        <f t="shared" si="143"/>
        <v>0</v>
      </c>
      <c r="E754" s="43">
        <f t="shared" si="144"/>
        <v>0</v>
      </c>
      <c r="F754" s="45">
        <f t="shared" si="145"/>
        <v>0</v>
      </c>
      <c r="J754" s="43">
        <f t="shared" si="146"/>
        <v>0</v>
      </c>
      <c r="M754" s="58">
        <f t="shared" si="147"/>
        <v>0</v>
      </c>
      <c r="N754" s="2">
        <f t="shared" si="148"/>
        <v>0</v>
      </c>
      <c r="O754" s="2">
        <f t="shared" si="149"/>
        <v>0</v>
      </c>
      <c r="P754" s="2">
        <f t="shared" si="150"/>
        <v>0</v>
      </c>
      <c r="Q754" s="11">
        <f t="shared" si="151"/>
        <v>0</v>
      </c>
      <c r="R754" s="2">
        <f t="shared" si="152"/>
        <v>0</v>
      </c>
      <c r="S754" s="2">
        <f t="shared" si="153"/>
        <v>0</v>
      </c>
      <c r="T754" s="130" t="str">
        <f>'Data Input'!$B$10 &amp; FIXED('Data Input'!$B$11*S754)</f>
        <v>$0.00</v>
      </c>
    </row>
    <row r="755" spans="1:20" x14ac:dyDescent="0.25">
      <c r="A755" s="5">
        <v>753</v>
      </c>
      <c r="B755" s="7">
        <f t="shared" si="142"/>
        <v>45293</v>
      </c>
      <c r="D755" s="39">
        <f t="shared" si="143"/>
        <v>0</v>
      </c>
      <c r="E755" s="43">
        <f t="shared" si="144"/>
        <v>0</v>
      </c>
      <c r="F755" s="45">
        <f t="shared" si="145"/>
        <v>0</v>
      </c>
      <c r="J755" s="43">
        <f t="shared" si="146"/>
        <v>0</v>
      </c>
      <c r="M755" s="58">
        <f t="shared" si="147"/>
        <v>0</v>
      </c>
      <c r="N755" s="2">
        <f t="shared" si="148"/>
        <v>0</v>
      </c>
      <c r="O755" s="2">
        <f t="shared" si="149"/>
        <v>0</v>
      </c>
      <c r="P755" s="2">
        <f t="shared" si="150"/>
        <v>0</v>
      </c>
      <c r="Q755" s="11">
        <f t="shared" si="151"/>
        <v>0</v>
      </c>
      <c r="R755" s="2">
        <f t="shared" si="152"/>
        <v>0</v>
      </c>
      <c r="S755" s="2">
        <f t="shared" si="153"/>
        <v>0</v>
      </c>
      <c r="T755" s="130" t="str">
        <f>'Data Input'!$B$10 &amp; FIXED('Data Input'!$B$11*S755)</f>
        <v>$0.00</v>
      </c>
    </row>
    <row r="756" spans="1:20" x14ac:dyDescent="0.25">
      <c r="A756" s="5">
        <v>754</v>
      </c>
      <c r="B756" s="7">
        <f t="shared" si="142"/>
        <v>45294</v>
      </c>
      <c r="D756" s="39">
        <f t="shared" si="143"/>
        <v>0</v>
      </c>
      <c r="E756" s="43">
        <f t="shared" si="144"/>
        <v>0</v>
      </c>
      <c r="F756" s="45">
        <f t="shared" si="145"/>
        <v>0</v>
      </c>
      <c r="J756" s="43">
        <f t="shared" si="146"/>
        <v>0</v>
      </c>
      <c r="M756" s="58">
        <f t="shared" si="147"/>
        <v>0</v>
      </c>
      <c r="N756" s="2">
        <f t="shared" si="148"/>
        <v>0</v>
      </c>
      <c r="O756" s="2">
        <f t="shared" si="149"/>
        <v>0</v>
      </c>
      <c r="P756" s="2">
        <f t="shared" si="150"/>
        <v>0</v>
      </c>
      <c r="Q756" s="11">
        <f t="shared" si="151"/>
        <v>0</v>
      </c>
      <c r="R756" s="2">
        <f t="shared" si="152"/>
        <v>0</v>
      </c>
      <c r="S756" s="2">
        <f t="shared" si="153"/>
        <v>0</v>
      </c>
      <c r="T756" s="130" t="str">
        <f>'Data Input'!$B$10 &amp; FIXED('Data Input'!$B$11*S756)</f>
        <v>$0.00</v>
      </c>
    </row>
    <row r="757" spans="1:20" x14ac:dyDescent="0.25">
      <c r="A757" s="5">
        <v>755</v>
      </c>
      <c r="B757" s="7">
        <f t="shared" si="142"/>
        <v>45295</v>
      </c>
      <c r="D757" s="39">
        <f t="shared" si="143"/>
        <v>0</v>
      </c>
      <c r="E757" s="43">
        <f t="shared" si="144"/>
        <v>0</v>
      </c>
      <c r="F757" s="45">
        <f t="shared" si="145"/>
        <v>0</v>
      </c>
      <c r="J757" s="43">
        <f t="shared" si="146"/>
        <v>0</v>
      </c>
      <c r="M757" s="58">
        <f t="shared" si="147"/>
        <v>0</v>
      </c>
      <c r="N757" s="2">
        <f t="shared" si="148"/>
        <v>0</v>
      </c>
      <c r="O757" s="2">
        <f t="shared" si="149"/>
        <v>0</v>
      </c>
      <c r="P757" s="2">
        <f t="shared" si="150"/>
        <v>0</v>
      </c>
      <c r="Q757" s="11">
        <f t="shared" si="151"/>
        <v>0</v>
      </c>
      <c r="R757" s="2">
        <f t="shared" si="152"/>
        <v>0</v>
      </c>
      <c r="S757" s="2">
        <f t="shared" si="153"/>
        <v>0</v>
      </c>
      <c r="T757" s="130" t="str">
        <f>'Data Input'!$B$10 &amp; FIXED('Data Input'!$B$11*S757)</f>
        <v>$0.00</v>
      </c>
    </row>
    <row r="758" spans="1:20" x14ac:dyDescent="0.25">
      <c r="A758" s="5">
        <v>756</v>
      </c>
      <c r="B758" s="7">
        <f t="shared" si="142"/>
        <v>45296</v>
      </c>
      <c r="D758" s="39">
        <f t="shared" si="143"/>
        <v>0</v>
      </c>
      <c r="E758" s="43">
        <f t="shared" si="144"/>
        <v>0</v>
      </c>
      <c r="F758" s="45">
        <f t="shared" si="145"/>
        <v>0</v>
      </c>
      <c r="J758" s="43">
        <f t="shared" si="146"/>
        <v>0</v>
      </c>
      <c r="M758" s="58">
        <f t="shared" si="147"/>
        <v>0</v>
      </c>
      <c r="N758" s="2">
        <f t="shared" si="148"/>
        <v>0</v>
      </c>
      <c r="O758" s="2">
        <f t="shared" si="149"/>
        <v>0</v>
      </c>
      <c r="P758" s="2">
        <f t="shared" si="150"/>
        <v>0</v>
      </c>
      <c r="Q758" s="11">
        <f t="shared" si="151"/>
        <v>0</v>
      </c>
      <c r="R758" s="2">
        <f t="shared" si="152"/>
        <v>0</v>
      </c>
      <c r="S758" s="2">
        <f t="shared" si="153"/>
        <v>0</v>
      </c>
      <c r="T758" s="130" t="str">
        <f>'Data Input'!$B$10 &amp; FIXED('Data Input'!$B$11*S758)</f>
        <v>$0.00</v>
      </c>
    </row>
    <row r="759" spans="1:20" x14ac:dyDescent="0.25">
      <c r="A759" s="5">
        <v>757</v>
      </c>
      <c r="B759" s="7">
        <f t="shared" si="142"/>
        <v>45297</v>
      </c>
      <c r="D759" s="39">
        <f t="shared" si="143"/>
        <v>0</v>
      </c>
      <c r="E759" s="43">
        <f t="shared" si="144"/>
        <v>0</v>
      </c>
      <c r="F759" s="45">
        <f t="shared" si="145"/>
        <v>0</v>
      </c>
      <c r="J759" s="43">
        <f t="shared" si="146"/>
        <v>0</v>
      </c>
      <c r="M759" s="58">
        <f t="shared" si="147"/>
        <v>0</v>
      </c>
      <c r="N759" s="2">
        <f t="shared" si="148"/>
        <v>0</v>
      </c>
      <c r="O759" s="2">
        <f t="shared" si="149"/>
        <v>0</v>
      </c>
      <c r="P759" s="2">
        <f t="shared" si="150"/>
        <v>0</v>
      </c>
      <c r="Q759" s="11">
        <f t="shared" si="151"/>
        <v>0</v>
      </c>
      <c r="R759" s="2">
        <f t="shared" si="152"/>
        <v>0</v>
      </c>
      <c r="S759" s="2">
        <f t="shared" si="153"/>
        <v>0</v>
      </c>
      <c r="T759" s="130" t="str">
        <f>'Data Input'!$B$10 &amp; FIXED('Data Input'!$B$11*S759)</f>
        <v>$0.00</v>
      </c>
    </row>
    <row r="760" spans="1:20" x14ac:dyDescent="0.25">
      <c r="A760" s="5">
        <v>758</v>
      </c>
      <c r="B760" s="7">
        <f t="shared" si="142"/>
        <v>45298</v>
      </c>
      <c r="D760" s="39">
        <f t="shared" si="143"/>
        <v>0</v>
      </c>
      <c r="E760" s="43">
        <f t="shared" si="144"/>
        <v>0</v>
      </c>
      <c r="F760" s="45">
        <f t="shared" si="145"/>
        <v>0</v>
      </c>
      <c r="J760" s="43">
        <f t="shared" si="146"/>
        <v>0</v>
      </c>
      <c r="M760" s="58">
        <f t="shared" si="147"/>
        <v>0</v>
      </c>
      <c r="N760" s="2">
        <f t="shared" si="148"/>
        <v>0</v>
      </c>
      <c r="O760" s="2">
        <f t="shared" si="149"/>
        <v>0</v>
      </c>
      <c r="P760" s="2">
        <f t="shared" si="150"/>
        <v>0</v>
      </c>
      <c r="Q760" s="11">
        <f t="shared" si="151"/>
        <v>0</v>
      </c>
      <c r="R760" s="2">
        <f t="shared" si="152"/>
        <v>0</v>
      </c>
      <c r="S760" s="2">
        <f t="shared" si="153"/>
        <v>0</v>
      </c>
      <c r="T760" s="130" t="str">
        <f>'Data Input'!$B$10 &amp; FIXED('Data Input'!$B$11*S760)</f>
        <v>$0.00</v>
      </c>
    </row>
    <row r="761" spans="1:20" x14ac:dyDescent="0.25">
      <c r="A761" s="5">
        <v>759</v>
      </c>
      <c r="B761" s="7">
        <f t="shared" si="142"/>
        <v>45299</v>
      </c>
      <c r="D761" s="39">
        <f t="shared" si="143"/>
        <v>0</v>
      </c>
      <c r="E761" s="43">
        <f t="shared" si="144"/>
        <v>0</v>
      </c>
      <c r="F761" s="45">
        <f t="shared" si="145"/>
        <v>0</v>
      </c>
      <c r="J761" s="43">
        <f t="shared" si="146"/>
        <v>0</v>
      </c>
      <c r="M761" s="58">
        <f t="shared" si="147"/>
        <v>0</v>
      </c>
      <c r="N761" s="2">
        <f t="shared" si="148"/>
        <v>0</v>
      </c>
      <c r="O761" s="2">
        <f t="shared" si="149"/>
        <v>0</v>
      </c>
      <c r="P761" s="2">
        <f t="shared" si="150"/>
        <v>0</v>
      </c>
      <c r="Q761" s="11">
        <f t="shared" si="151"/>
        <v>0</v>
      </c>
      <c r="R761" s="2">
        <f t="shared" si="152"/>
        <v>0</v>
      </c>
      <c r="S761" s="2">
        <f t="shared" si="153"/>
        <v>0</v>
      </c>
      <c r="T761" s="130" t="str">
        <f>'Data Input'!$B$10 &amp; FIXED('Data Input'!$B$11*S761)</f>
        <v>$0.00</v>
      </c>
    </row>
    <row r="762" spans="1:20" x14ac:dyDescent="0.25">
      <c r="A762" s="5">
        <v>760</v>
      </c>
      <c r="B762" s="7">
        <f t="shared" si="142"/>
        <v>45300</v>
      </c>
      <c r="D762" s="39">
        <f t="shared" si="143"/>
        <v>0</v>
      </c>
      <c r="E762" s="43">
        <f t="shared" si="144"/>
        <v>0</v>
      </c>
      <c r="F762" s="45">
        <f t="shared" si="145"/>
        <v>0</v>
      </c>
      <c r="J762" s="43">
        <f t="shared" si="146"/>
        <v>0</v>
      </c>
      <c r="M762" s="58">
        <f t="shared" si="147"/>
        <v>0</v>
      </c>
      <c r="N762" s="2">
        <f t="shared" si="148"/>
        <v>0</v>
      </c>
      <c r="O762" s="2">
        <f t="shared" si="149"/>
        <v>0</v>
      </c>
      <c r="P762" s="2">
        <f t="shared" si="150"/>
        <v>0</v>
      </c>
      <c r="Q762" s="11">
        <f t="shared" si="151"/>
        <v>0</v>
      </c>
      <c r="R762" s="2">
        <f t="shared" si="152"/>
        <v>0</v>
      </c>
      <c r="S762" s="2">
        <f t="shared" si="153"/>
        <v>0</v>
      </c>
      <c r="T762" s="130" t="str">
        <f>'Data Input'!$B$10 &amp; FIXED('Data Input'!$B$11*S762)</f>
        <v>$0.00</v>
      </c>
    </row>
    <row r="763" spans="1:20" x14ac:dyDescent="0.25">
      <c r="A763" s="5">
        <v>761</v>
      </c>
      <c r="B763" s="7">
        <f t="shared" si="142"/>
        <v>45301</v>
      </c>
      <c r="D763" s="39">
        <f t="shared" si="143"/>
        <v>0</v>
      </c>
      <c r="E763" s="43">
        <f t="shared" si="144"/>
        <v>0</v>
      </c>
      <c r="F763" s="45">
        <f t="shared" si="145"/>
        <v>0</v>
      </c>
      <c r="J763" s="43">
        <f t="shared" si="146"/>
        <v>0</v>
      </c>
      <c r="M763" s="58">
        <f t="shared" si="147"/>
        <v>0</v>
      </c>
      <c r="N763" s="2">
        <f t="shared" si="148"/>
        <v>0</v>
      </c>
      <c r="O763" s="2">
        <f t="shared" si="149"/>
        <v>0</v>
      </c>
      <c r="P763" s="2">
        <f t="shared" si="150"/>
        <v>0</v>
      </c>
      <c r="Q763" s="11">
        <f t="shared" si="151"/>
        <v>0</v>
      </c>
      <c r="R763" s="2">
        <f t="shared" si="152"/>
        <v>0</v>
      </c>
      <c r="S763" s="2">
        <f t="shared" si="153"/>
        <v>0</v>
      </c>
      <c r="T763" s="130" t="str">
        <f>'Data Input'!$B$10 &amp; FIXED('Data Input'!$B$11*S763)</f>
        <v>$0.00</v>
      </c>
    </row>
    <row r="764" spans="1:20" x14ac:dyDescent="0.25">
      <c r="A764" s="5">
        <v>762</v>
      </c>
      <c r="B764" s="7">
        <f t="shared" si="142"/>
        <v>45302</v>
      </c>
      <c r="D764" s="39">
        <f t="shared" si="143"/>
        <v>0</v>
      </c>
      <c r="E764" s="43">
        <f t="shared" si="144"/>
        <v>0</v>
      </c>
      <c r="F764" s="45">
        <f t="shared" si="145"/>
        <v>0</v>
      </c>
      <c r="J764" s="43">
        <f t="shared" si="146"/>
        <v>0</v>
      </c>
      <c r="M764" s="58">
        <f t="shared" si="147"/>
        <v>0</v>
      </c>
      <c r="N764" s="2">
        <f t="shared" si="148"/>
        <v>0</v>
      </c>
      <c r="O764" s="2">
        <f t="shared" si="149"/>
        <v>0</v>
      </c>
      <c r="P764" s="2">
        <f t="shared" si="150"/>
        <v>0</v>
      </c>
      <c r="Q764" s="11">
        <f t="shared" si="151"/>
        <v>0</v>
      </c>
      <c r="R764" s="2">
        <f t="shared" si="152"/>
        <v>0</v>
      </c>
      <c r="S764" s="2">
        <f t="shared" si="153"/>
        <v>0</v>
      </c>
      <c r="T764" s="130" t="str">
        <f>'Data Input'!$B$10 &amp; FIXED('Data Input'!$B$11*S764)</f>
        <v>$0.00</v>
      </c>
    </row>
    <row r="765" spans="1:20" x14ac:dyDescent="0.25">
      <c r="A765" s="5">
        <v>763</v>
      </c>
      <c r="B765" s="7">
        <f t="shared" si="142"/>
        <v>45303</v>
      </c>
      <c r="D765" s="39">
        <f t="shared" si="143"/>
        <v>0</v>
      </c>
      <c r="E765" s="43">
        <f t="shared" si="144"/>
        <v>0</v>
      </c>
      <c r="F765" s="45">
        <f t="shared" si="145"/>
        <v>0</v>
      </c>
      <c r="J765" s="43">
        <f t="shared" si="146"/>
        <v>0</v>
      </c>
      <c r="M765" s="58">
        <f t="shared" si="147"/>
        <v>0</v>
      </c>
      <c r="N765" s="2">
        <f t="shared" si="148"/>
        <v>0</v>
      </c>
      <c r="O765" s="2">
        <f t="shared" si="149"/>
        <v>0</v>
      </c>
      <c r="P765" s="2">
        <f t="shared" si="150"/>
        <v>0</v>
      </c>
      <c r="Q765" s="11">
        <f t="shared" si="151"/>
        <v>0</v>
      </c>
      <c r="R765" s="2">
        <f t="shared" si="152"/>
        <v>0</v>
      </c>
      <c r="S765" s="2">
        <f t="shared" si="153"/>
        <v>0</v>
      </c>
      <c r="T765" s="130" t="str">
        <f>'Data Input'!$B$10 &amp; FIXED('Data Input'!$B$11*S765)</f>
        <v>$0.00</v>
      </c>
    </row>
    <row r="766" spans="1:20" x14ac:dyDescent="0.25">
      <c r="A766" s="5">
        <v>764</v>
      </c>
      <c r="B766" s="7">
        <f t="shared" si="142"/>
        <v>45304</v>
      </c>
      <c r="D766" s="39">
        <f t="shared" si="143"/>
        <v>0</v>
      </c>
      <c r="E766" s="43">
        <f t="shared" si="144"/>
        <v>0</v>
      </c>
      <c r="F766" s="45">
        <f t="shared" si="145"/>
        <v>0</v>
      </c>
      <c r="J766" s="43">
        <f t="shared" si="146"/>
        <v>0</v>
      </c>
      <c r="M766" s="58">
        <f t="shared" si="147"/>
        <v>0</v>
      </c>
      <c r="N766" s="2">
        <f t="shared" si="148"/>
        <v>0</v>
      </c>
      <c r="O766" s="2">
        <f t="shared" si="149"/>
        <v>0</v>
      </c>
      <c r="P766" s="2">
        <f t="shared" si="150"/>
        <v>0</v>
      </c>
      <c r="Q766" s="11">
        <f t="shared" si="151"/>
        <v>0</v>
      </c>
      <c r="R766" s="2">
        <f t="shared" si="152"/>
        <v>0</v>
      </c>
      <c r="S766" s="2">
        <f t="shared" si="153"/>
        <v>0</v>
      </c>
      <c r="T766" s="130" t="str">
        <f>'Data Input'!$B$10 &amp; FIXED('Data Input'!$B$11*S766)</f>
        <v>$0.00</v>
      </c>
    </row>
    <row r="767" spans="1:20" x14ac:dyDescent="0.25">
      <c r="A767" s="5">
        <v>765</v>
      </c>
      <c r="B767" s="7">
        <f t="shared" si="142"/>
        <v>45305</v>
      </c>
      <c r="D767" s="39">
        <f t="shared" si="143"/>
        <v>0</v>
      </c>
      <c r="E767" s="43">
        <f t="shared" si="144"/>
        <v>0</v>
      </c>
      <c r="F767" s="45">
        <f t="shared" si="145"/>
        <v>0</v>
      </c>
      <c r="J767" s="43">
        <f t="shared" si="146"/>
        <v>0</v>
      </c>
      <c r="M767" s="58">
        <f t="shared" si="147"/>
        <v>0</v>
      </c>
      <c r="N767" s="2">
        <f t="shared" si="148"/>
        <v>0</v>
      </c>
      <c r="O767" s="2">
        <f t="shared" si="149"/>
        <v>0</v>
      </c>
      <c r="P767" s="2">
        <f t="shared" si="150"/>
        <v>0</v>
      </c>
      <c r="Q767" s="11">
        <f t="shared" si="151"/>
        <v>0</v>
      </c>
      <c r="R767" s="2">
        <f t="shared" si="152"/>
        <v>0</v>
      </c>
      <c r="S767" s="2">
        <f t="shared" si="153"/>
        <v>0</v>
      </c>
      <c r="T767" s="130" t="str">
        <f>'Data Input'!$B$10 &amp; FIXED('Data Input'!$B$11*S767)</f>
        <v>$0.00</v>
      </c>
    </row>
    <row r="768" spans="1:20" x14ac:dyDescent="0.25">
      <c r="A768" s="5">
        <v>766</v>
      </c>
      <c r="B768" s="7">
        <f t="shared" si="142"/>
        <v>45306</v>
      </c>
      <c r="D768" s="39">
        <f t="shared" si="143"/>
        <v>0</v>
      </c>
      <c r="E768" s="43">
        <f t="shared" si="144"/>
        <v>0</v>
      </c>
      <c r="F768" s="45">
        <f t="shared" si="145"/>
        <v>0</v>
      </c>
      <c r="J768" s="43">
        <f t="shared" si="146"/>
        <v>0</v>
      </c>
      <c r="M768" s="58">
        <f t="shared" si="147"/>
        <v>0</v>
      </c>
      <c r="N768" s="2">
        <f t="shared" si="148"/>
        <v>0</v>
      </c>
      <c r="O768" s="2">
        <f t="shared" si="149"/>
        <v>0</v>
      </c>
      <c r="P768" s="2">
        <f t="shared" si="150"/>
        <v>0</v>
      </c>
      <c r="Q768" s="11">
        <f t="shared" si="151"/>
        <v>0</v>
      </c>
      <c r="R768" s="2">
        <f t="shared" si="152"/>
        <v>0</v>
      </c>
      <c r="S768" s="2">
        <f t="shared" si="153"/>
        <v>0</v>
      </c>
      <c r="T768" s="130" t="str">
        <f>'Data Input'!$B$10 &amp; FIXED('Data Input'!$B$11*S768)</f>
        <v>$0.00</v>
      </c>
    </row>
    <row r="769" spans="1:20" x14ac:dyDescent="0.25">
      <c r="A769" s="5">
        <v>767</v>
      </c>
      <c r="B769" s="7">
        <f t="shared" si="142"/>
        <v>45307</v>
      </c>
      <c r="D769" s="39">
        <f t="shared" si="143"/>
        <v>0</v>
      </c>
      <c r="E769" s="43">
        <f t="shared" si="144"/>
        <v>0</v>
      </c>
      <c r="F769" s="45">
        <f t="shared" si="145"/>
        <v>0</v>
      </c>
      <c r="J769" s="43">
        <f t="shared" si="146"/>
        <v>0</v>
      </c>
      <c r="M769" s="58">
        <f t="shared" si="147"/>
        <v>0</v>
      </c>
      <c r="N769" s="2">
        <f t="shared" si="148"/>
        <v>0</v>
      </c>
      <c r="O769" s="2">
        <f t="shared" si="149"/>
        <v>0</v>
      </c>
      <c r="P769" s="2">
        <f t="shared" si="150"/>
        <v>0</v>
      </c>
      <c r="Q769" s="11">
        <f t="shared" si="151"/>
        <v>0</v>
      </c>
      <c r="R769" s="2">
        <f t="shared" si="152"/>
        <v>0</v>
      </c>
      <c r="S769" s="2">
        <f t="shared" si="153"/>
        <v>0</v>
      </c>
      <c r="T769" s="130" t="str">
        <f>'Data Input'!$B$10 &amp; FIXED('Data Input'!$B$11*S769)</f>
        <v>$0.00</v>
      </c>
    </row>
    <row r="770" spans="1:20" x14ac:dyDescent="0.25">
      <c r="A770" s="5">
        <v>768</v>
      </c>
      <c r="B770" s="7">
        <f t="shared" si="142"/>
        <v>45308</v>
      </c>
      <c r="D770" s="39">
        <f t="shared" si="143"/>
        <v>0</v>
      </c>
      <c r="E770" s="43">
        <f t="shared" si="144"/>
        <v>0</v>
      </c>
      <c r="F770" s="45">
        <f t="shared" si="145"/>
        <v>0</v>
      </c>
      <c r="J770" s="43">
        <f t="shared" si="146"/>
        <v>0</v>
      </c>
      <c r="M770" s="58">
        <f t="shared" si="147"/>
        <v>0</v>
      </c>
      <c r="N770" s="2">
        <f t="shared" si="148"/>
        <v>0</v>
      </c>
      <c r="O770" s="2">
        <f t="shared" si="149"/>
        <v>0</v>
      </c>
      <c r="P770" s="2">
        <f t="shared" si="150"/>
        <v>0</v>
      </c>
      <c r="Q770" s="11">
        <f t="shared" si="151"/>
        <v>0</v>
      </c>
      <c r="R770" s="2">
        <f t="shared" si="152"/>
        <v>0</v>
      </c>
      <c r="S770" s="2">
        <f t="shared" si="153"/>
        <v>0</v>
      </c>
      <c r="T770" s="130" t="str">
        <f>'Data Input'!$B$10 &amp; FIXED('Data Input'!$B$11*S770)</f>
        <v>$0.00</v>
      </c>
    </row>
    <row r="771" spans="1:20" x14ac:dyDescent="0.25">
      <c r="A771" s="5">
        <v>769</v>
      </c>
      <c r="B771" s="7">
        <f t="shared" si="142"/>
        <v>45309</v>
      </c>
      <c r="D771" s="39">
        <f t="shared" si="143"/>
        <v>0</v>
      </c>
      <c r="E771" s="43">
        <f t="shared" si="144"/>
        <v>0</v>
      </c>
      <c r="F771" s="45">
        <f t="shared" si="145"/>
        <v>0</v>
      </c>
      <c r="J771" s="43">
        <f t="shared" si="146"/>
        <v>0</v>
      </c>
      <c r="M771" s="58">
        <f t="shared" si="147"/>
        <v>0</v>
      </c>
      <c r="N771" s="2">
        <f t="shared" si="148"/>
        <v>0</v>
      </c>
      <c r="O771" s="2">
        <f t="shared" si="149"/>
        <v>0</v>
      </c>
      <c r="P771" s="2">
        <f t="shared" si="150"/>
        <v>0</v>
      </c>
      <c r="Q771" s="11">
        <f t="shared" si="151"/>
        <v>0</v>
      </c>
      <c r="R771" s="2">
        <f t="shared" si="152"/>
        <v>0</v>
      </c>
      <c r="S771" s="2">
        <f t="shared" si="153"/>
        <v>0</v>
      </c>
      <c r="T771" s="130" t="str">
        <f>'Data Input'!$B$10 &amp; FIXED('Data Input'!$B$11*S771)</f>
        <v>$0.00</v>
      </c>
    </row>
    <row r="772" spans="1:20" x14ac:dyDescent="0.25">
      <c r="A772" s="5">
        <v>770</v>
      </c>
      <c r="B772" s="7">
        <f t="shared" si="142"/>
        <v>45310</v>
      </c>
      <c r="D772" s="39">
        <f t="shared" si="143"/>
        <v>0</v>
      </c>
      <c r="E772" s="43">
        <f t="shared" si="144"/>
        <v>0</v>
      </c>
      <c r="F772" s="45">
        <f t="shared" si="145"/>
        <v>0</v>
      </c>
      <c r="J772" s="43">
        <f t="shared" si="146"/>
        <v>0</v>
      </c>
      <c r="M772" s="58">
        <f t="shared" si="147"/>
        <v>0</v>
      </c>
      <c r="N772" s="2">
        <f t="shared" si="148"/>
        <v>0</v>
      </c>
      <c r="O772" s="2">
        <f t="shared" si="149"/>
        <v>0</v>
      </c>
      <c r="P772" s="2">
        <f t="shared" si="150"/>
        <v>0</v>
      </c>
      <c r="Q772" s="11">
        <f t="shared" si="151"/>
        <v>0</v>
      </c>
      <c r="R772" s="2">
        <f t="shared" si="152"/>
        <v>0</v>
      </c>
      <c r="S772" s="2">
        <f t="shared" si="153"/>
        <v>0</v>
      </c>
      <c r="T772" s="130" t="str">
        <f>'Data Input'!$B$10 &amp; FIXED('Data Input'!$B$11*S772)</f>
        <v>$0.00</v>
      </c>
    </row>
    <row r="773" spans="1:20" x14ac:dyDescent="0.25">
      <c r="A773" s="5">
        <v>771</v>
      </c>
      <c r="B773" s="7">
        <f t="shared" si="142"/>
        <v>45311</v>
      </c>
      <c r="D773" s="39">
        <f t="shared" si="143"/>
        <v>0</v>
      </c>
      <c r="E773" s="43">
        <f t="shared" si="144"/>
        <v>0</v>
      </c>
      <c r="F773" s="45">
        <f t="shared" si="145"/>
        <v>0</v>
      </c>
      <c r="J773" s="43">
        <f t="shared" si="146"/>
        <v>0</v>
      </c>
      <c r="M773" s="58">
        <f t="shared" si="147"/>
        <v>0</v>
      </c>
      <c r="N773" s="2">
        <f t="shared" si="148"/>
        <v>0</v>
      </c>
      <c r="O773" s="2">
        <f t="shared" si="149"/>
        <v>0</v>
      </c>
      <c r="P773" s="2">
        <f t="shared" si="150"/>
        <v>0</v>
      </c>
      <c r="Q773" s="11">
        <f t="shared" si="151"/>
        <v>0</v>
      </c>
      <c r="R773" s="2">
        <f t="shared" si="152"/>
        <v>0</v>
      </c>
      <c r="S773" s="2">
        <f t="shared" si="153"/>
        <v>0</v>
      </c>
      <c r="T773" s="130" t="str">
        <f>'Data Input'!$B$10 &amp; FIXED('Data Input'!$B$11*S773)</f>
        <v>$0.00</v>
      </c>
    </row>
    <row r="774" spans="1:20" x14ac:dyDescent="0.25">
      <c r="A774" s="5">
        <v>772</v>
      </c>
      <c r="B774" s="7">
        <f t="shared" ref="B774:B837" si="154">B773+1</f>
        <v>45312</v>
      </c>
      <c r="D774" s="39">
        <f t="shared" si="143"/>
        <v>0</v>
      </c>
      <c r="E774" s="43">
        <f t="shared" si="144"/>
        <v>0</v>
      </c>
      <c r="F774" s="45">
        <f t="shared" si="145"/>
        <v>0</v>
      </c>
      <c r="J774" s="43">
        <f t="shared" si="146"/>
        <v>0</v>
      </c>
      <c r="M774" s="58">
        <f t="shared" si="147"/>
        <v>0</v>
      </c>
      <c r="N774" s="2">
        <f t="shared" si="148"/>
        <v>0</v>
      </c>
      <c r="O774" s="2">
        <f t="shared" si="149"/>
        <v>0</v>
      </c>
      <c r="P774" s="2">
        <f t="shared" si="150"/>
        <v>0</v>
      </c>
      <c r="Q774" s="11">
        <f t="shared" si="151"/>
        <v>0</v>
      </c>
      <c r="R774" s="2">
        <f t="shared" si="152"/>
        <v>0</v>
      </c>
      <c r="S774" s="2">
        <f t="shared" si="153"/>
        <v>0</v>
      </c>
      <c r="T774" s="130" t="str">
        <f>'Data Input'!$B$10 &amp; FIXED('Data Input'!$B$11*S774)</f>
        <v>$0.00</v>
      </c>
    </row>
    <row r="775" spans="1:20" x14ac:dyDescent="0.25">
      <c r="A775" s="5">
        <v>773</v>
      </c>
      <c r="B775" s="7">
        <f t="shared" si="154"/>
        <v>45313</v>
      </c>
      <c r="D775" s="39">
        <f t="shared" si="143"/>
        <v>0</v>
      </c>
      <c r="E775" s="43">
        <f t="shared" si="144"/>
        <v>0</v>
      </c>
      <c r="F775" s="45">
        <f t="shared" si="145"/>
        <v>0</v>
      </c>
      <c r="J775" s="43">
        <f t="shared" si="146"/>
        <v>0</v>
      </c>
      <c r="M775" s="58">
        <f t="shared" si="147"/>
        <v>0</v>
      </c>
      <c r="N775" s="2">
        <f t="shared" si="148"/>
        <v>0</v>
      </c>
      <c r="O775" s="2">
        <f t="shared" si="149"/>
        <v>0</v>
      </c>
      <c r="P775" s="2">
        <f t="shared" si="150"/>
        <v>0</v>
      </c>
      <c r="Q775" s="11">
        <f t="shared" si="151"/>
        <v>0</v>
      </c>
      <c r="R775" s="2">
        <f t="shared" si="152"/>
        <v>0</v>
      </c>
      <c r="S775" s="2">
        <f t="shared" si="153"/>
        <v>0</v>
      </c>
      <c r="T775" s="130" t="str">
        <f>'Data Input'!$B$10 &amp; FIXED('Data Input'!$B$11*S775)</f>
        <v>$0.00</v>
      </c>
    </row>
    <row r="776" spans="1:20" x14ac:dyDescent="0.25">
      <c r="A776" s="5">
        <v>774</v>
      </c>
      <c r="B776" s="7">
        <f t="shared" si="154"/>
        <v>45314</v>
      </c>
      <c r="D776" s="39">
        <f t="shared" si="143"/>
        <v>0</v>
      </c>
      <c r="E776" s="43">
        <f t="shared" si="144"/>
        <v>0</v>
      </c>
      <c r="F776" s="45">
        <f t="shared" si="145"/>
        <v>0</v>
      </c>
      <c r="J776" s="43">
        <f t="shared" si="146"/>
        <v>0</v>
      </c>
      <c r="M776" s="58">
        <f t="shared" si="147"/>
        <v>0</v>
      </c>
      <c r="N776" s="2">
        <f t="shared" si="148"/>
        <v>0</v>
      </c>
      <c r="O776" s="2">
        <f t="shared" si="149"/>
        <v>0</v>
      </c>
      <c r="P776" s="2">
        <f t="shared" si="150"/>
        <v>0</v>
      </c>
      <c r="Q776" s="11">
        <f t="shared" si="151"/>
        <v>0</v>
      </c>
      <c r="R776" s="2">
        <f t="shared" si="152"/>
        <v>0</v>
      </c>
      <c r="S776" s="2">
        <f t="shared" si="153"/>
        <v>0</v>
      </c>
      <c r="T776" s="130" t="str">
        <f>'Data Input'!$B$10 &amp; FIXED('Data Input'!$B$11*S776)</f>
        <v>$0.00</v>
      </c>
    </row>
    <row r="777" spans="1:20" x14ac:dyDescent="0.25">
      <c r="A777" s="5">
        <v>775</v>
      </c>
      <c r="B777" s="7">
        <f t="shared" si="154"/>
        <v>45315</v>
      </c>
      <c r="D777" s="39">
        <f t="shared" si="143"/>
        <v>0</v>
      </c>
      <c r="E777" s="43">
        <f t="shared" si="144"/>
        <v>0</v>
      </c>
      <c r="F777" s="45">
        <f t="shared" si="145"/>
        <v>0</v>
      </c>
      <c r="J777" s="43">
        <f t="shared" si="146"/>
        <v>0</v>
      </c>
      <c r="M777" s="58">
        <f t="shared" si="147"/>
        <v>0</v>
      </c>
      <c r="N777" s="2">
        <f t="shared" si="148"/>
        <v>0</v>
      </c>
      <c r="O777" s="2">
        <f t="shared" si="149"/>
        <v>0</v>
      </c>
      <c r="P777" s="2">
        <f t="shared" si="150"/>
        <v>0</v>
      </c>
      <c r="Q777" s="11">
        <f t="shared" si="151"/>
        <v>0</v>
      </c>
      <c r="R777" s="2">
        <f t="shared" si="152"/>
        <v>0</v>
      </c>
      <c r="S777" s="2">
        <f t="shared" si="153"/>
        <v>0</v>
      </c>
      <c r="T777" s="130" t="str">
        <f>'Data Input'!$B$10 &amp; FIXED('Data Input'!$B$11*S777)</f>
        <v>$0.00</v>
      </c>
    </row>
    <row r="778" spans="1:20" x14ac:dyDescent="0.25">
      <c r="A778" s="5">
        <v>776</v>
      </c>
      <c r="B778" s="7">
        <f t="shared" si="154"/>
        <v>45316</v>
      </c>
      <c r="D778" s="39">
        <f t="shared" ref="D778:D841" si="155">IF(ISBLANK(C778),D777+(G777*0.95)+(K777*0.95)+(I777*0.95),C778)</f>
        <v>0</v>
      </c>
      <c r="E778" s="43">
        <f t="shared" ref="E778:E841" si="156">D778*0.01</f>
        <v>0</v>
      </c>
      <c r="F778" s="45">
        <f t="shared" ref="F778:F841" si="157">SUM(E772:E778)</f>
        <v>0</v>
      </c>
      <c r="J778" s="43">
        <f t="shared" ref="J778:J841" si="158">IF(OR(ISBLANK(C778),ISBLANK(C777)),0,(C778-C777)+(G777*0.95)+(I777*0.9))</f>
        <v>0</v>
      </c>
      <c r="M778" s="58">
        <f t="shared" ref="M778:M841" si="159">D778</f>
        <v>0</v>
      </c>
      <c r="N778" s="2">
        <f t="shared" ref="N778:N841" si="160">D778</f>
        <v>0</v>
      </c>
      <c r="O778" s="2">
        <f t="shared" ref="O778:O841" si="161">O777+G778+H778</f>
        <v>0</v>
      </c>
      <c r="P778" s="2">
        <f t="shared" ref="P778:P841" si="162">P777+J778</f>
        <v>0</v>
      </c>
      <c r="Q778" s="11">
        <f t="shared" ref="Q778:Q841" si="163">D778*3.65</f>
        <v>0</v>
      </c>
      <c r="R778" s="2">
        <f t="shared" ref="R778:R841" si="164">Q778-O778</f>
        <v>0</v>
      </c>
      <c r="S778" s="2">
        <f t="shared" ref="S778:S841" si="165">R778*0.81</f>
        <v>0</v>
      </c>
      <c r="T778" s="130" t="str">
        <f>'Data Input'!$B$10 &amp; FIXED('Data Input'!$B$11*S778)</f>
        <v>$0.00</v>
      </c>
    </row>
    <row r="779" spans="1:20" x14ac:dyDescent="0.25">
      <c r="A779" s="5">
        <v>777</v>
      </c>
      <c r="B779" s="7">
        <f t="shared" si="154"/>
        <v>45317</v>
      </c>
      <c r="D779" s="39">
        <f t="shared" si="155"/>
        <v>0</v>
      </c>
      <c r="E779" s="43">
        <f t="shared" si="156"/>
        <v>0</v>
      </c>
      <c r="F779" s="45">
        <f t="shared" si="157"/>
        <v>0</v>
      </c>
      <c r="J779" s="43">
        <f t="shared" si="158"/>
        <v>0</v>
      </c>
      <c r="M779" s="58">
        <f t="shared" si="159"/>
        <v>0</v>
      </c>
      <c r="N779" s="2">
        <f t="shared" si="160"/>
        <v>0</v>
      </c>
      <c r="O779" s="2">
        <f t="shared" si="161"/>
        <v>0</v>
      </c>
      <c r="P779" s="2">
        <f t="shared" si="162"/>
        <v>0</v>
      </c>
      <c r="Q779" s="11">
        <f t="shared" si="163"/>
        <v>0</v>
      </c>
      <c r="R779" s="2">
        <f t="shared" si="164"/>
        <v>0</v>
      </c>
      <c r="S779" s="2">
        <f t="shared" si="165"/>
        <v>0</v>
      </c>
      <c r="T779" s="130" t="str">
        <f>'Data Input'!$B$10 &amp; FIXED('Data Input'!$B$11*S779)</f>
        <v>$0.00</v>
      </c>
    </row>
    <row r="780" spans="1:20" x14ac:dyDescent="0.25">
      <c r="A780" s="5">
        <v>778</v>
      </c>
      <c r="B780" s="7">
        <f t="shared" si="154"/>
        <v>45318</v>
      </c>
      <c r="D780" s="39">
        <f t="shared" si="155"/>
        <v>0</v>
      </c>
      <c r="E780" s="43">
        <f t="shared" si="156"/>
        <v>0</v>
      </c>
      <c r="F780" s="45">
        <f t="shared" si="157"/>
        <v>0</v>
      </c>
      <c r="J780" s="43">
        <f t="shared" si="158"/>
        <v>0</v>
      </c>
      <c r="M780" s="58">
        <f t="shared" si="159"/>
        <v>0</v>
      </c>
      <c r="N780" s="2">
        <f t="shared" si="160"/>
        <v>0</v>
      </c>
      <c r="O780" s="2">
        <f t="shared" si="161"/>
        <v>0</v>
      </c>
      <c r="P780" s="2">
        <f t="shared" si="162"/>
        <v>0</v>
      </c>
      <c r="Q780" s="11">
        <f t="shared" si="163"/>
        <v>0</v>
      </c>
      <c r="R780" s="2">
        <f t="shared" si="164"/>
        <v>0</v>
      </c>
      <c r="S780" s="2">
        <f t="shared" si="165"/>
        <v>0</v>
      </c>
      <c r="T780" s="130" t="str">
        <f>'Data Input'!$B$10 &amp; FIXED('Data Input'!$B$11*S780)</f>
        <v>$0.00</v>
      </c>
    </row>
    <row r="781" spans="1:20" x14ac:dyDescent="0.25">
      <c r="A781" s="5">
        <v>779</v>
      </c>
      <c r="B781" s="7">
        <f t="shared" si="154"/>
        <v>45319</v>
      </c>
      <c r="D781" s="39">
        <f t="shared" si="155"/>
        <v>0</v>
      </c>
      <c r="E781" s="43">
        <f t="shared" si="156"/>
        <v>0</v>
      </c>
      <c r="F781" s="45">
        <f t="shared" si="157"/>
        <v>0</v>
      </c>
      <c r="J781" s="43">
        <f t="shared" si="158"/>
        <v>0</v>
      </c>
      <c r="M781" s="58">
        <f t="shared" si="159"/>
        <v>0</v>
      </c>
      <c r="N781" s="2">
        <f t="shared" si="160"/>
        <v>0</v>
      </c>
      <c r="O781" s="2">
        <f t="shared" si="161"/>
        <v>0</v>
      </c>
      <c r="P781" s="2">
        <f t="shared" si="162"/>
        <v>0</v>
      </c>
      <c r="Q781" s="11">
        <f t="shared" si="163"/>
        <v>0</v>
      </c>
      <c r="R781" s="2">
        <f t="shared" si="164"/>
        <v>0</v>
      </c>
      <c r="S781" s="2">
        <f t="shared" si="165"/>
        <v>0</v>
      </c>
      <c r="T781" s="130" t="str">
        <f>'Data Input'!$B$10 &amp; FIXED('Data Input'!$B$11*S781)</f>
        <v>$0.00</v>
      </c>
    </row>
    <row r="782" spans="1:20" x14ac:dyDescent="0.25">
      <c r="A782" s="5">
        <v>780</v>
      </c>
      <c r="B782" s="7">
        <f t="shared" si="154"/>
        <v>45320</v>
      </c>
      <c r="D782" s="39">
        <f t="shared" si="155"/>
        <v>0</v>
      </c>
      <c r="E782" s="43">
        <f t="shared" si="156"/>
        <v>0</v>
      </c>
      <c r="F782" s="45">
        <f t="shared" si="157"/>
        <v>0</v>
      </c>
      <c r="J782" s="43">
        <f t="shared" si="158"/>
        <v>0</v>
      </c>
      <c r="M782" s="58">
        <f t="shared" si="159"/>
        <v>0</v>
      </c>
      <c r="N782" s="2">
        <f t="shared" si="160"/>
        <v>0</v>
      </c>
      <c r="O782" s="2">
        <f t="shared" si="161"/>
        <v>0</v>
      </c>
      <c r="P782" s="2">
        <f t="shared" si="162"/>
        <v>0</v>
      </c>
      <c r="Q782" s="11">
        <f t="shared" si="163"/>
        <v>0</v>
      </c>
      <c r="R782" s="2">
        <f t="shared" si="164"/>
        <v>0</v>
      </c>
      <c r="S782" s="2">
        <f t="shared" si="165"/>
        <v>0</v>
      </c>
      <c r="T782" s="130" t="str">
        <f>'Data Input'!$B$10 &amp; FIXED('Data Input'!$B$11*S782)</f>
        <v>$0.00</v>
      </c>
    </row>
    <row r="783" spans="1:20" x14ac:dyDescent="0.25">
      <c r="A783" s="5">
        <v>781</v>
      </c>
      <c r="B783" s="7">
        <f t="shared" si="154"/>
        <v>45321</v>
      </c>
      <c r="D783" s="39">
        <f t="shared" si="155"/>
        <v>0</v>
      </c>
      <c r="E783" s="43">
        <f t="shared" si="156"/>
        <v>0</v>
      </c>
      <c r="F783" s="45">
        <f t="shared" si="157"/>
        <v>0</v>
      </c>
      <c r="J783" s="43">
        <f t="shared" si="158"/>
        <v>0</v>
      </c>
      <c r="M783" s="58">
        <f t="shared" si="159"/>
        <v>0</v>
      </c>
      <c r="N783" s="2">
        <f t="shared" si="160"/>
        <v>0</v>
      </c>
      <c r="O783" s="2">
        <f t="shared" si="161"/>
        <v>0</v>
      </c>
      <c r="P783" s="2">
        <f t="shared" si="162"/>
        <v>0</v>
      </c>
      <c r="Q783" s="11">
        <f t="shared" si="163"/>
        <v>0</v>
      </c>
      <c r="R783" s="2">
        <f t="shared" si="164"/>
        <v>0</v>
      </c>
      <c r="S783" s="2">
        <f t="shared" si="165"/>
        <v>0</v>
      </c>
      <c r="T783" s="130" t="str">
        <f>'Data Input'!$B$10 &amp; FIXED('Data Input'!$B$11*S783)</f>
        <v>$0.00</v>
      </c>
    </row>
    <row r="784" spans="1:20" x14ac:dyDescent="0.25">
      <c r="A784" s="5">
        <v>782</v>
      </c>
      <c r="B784" s="7">
        <f t="shared" si="154"/>
        <v>45322</v>
      </c>
      <c r="D784" s="39">
        <f t="shared" si="155"/>
        <v>0</v>
      </c>
      <c r="E784" s="43">
        <f t="shared" si="156"/>
        <v>0</v>
      </c>
      <c r="F784" s="45">
        <f t="shared" si="157"/>
        <v>0</v>
      </c>
      <c r="J784" s="43">
        <f t="shared" si="158"/>
        <v>0</v>
      </c>
      <c r="M784" s="58">
        <f t="shared" si="159"/>
        <v>0</v>
      </c>
      <c r="N784" s="2">
        <f t="shared" si="160"/>
        <v>0</v>
      </c>
      <c r="O784" s="2">
        <f t="shared" si="161"/>
        <v>0</v>
      </c>
      <c r="P784" s="2">
        <f t="shared" si="162"/>
        <v>0</v>
      </c>
      <c r="Q784" s="11">
        <f t="shared" si="163"/>
        <v>0</v>
      </c>
      <c r="R784" s="2">
        <f t="shared" si="164"/>
        <v>0</v>
      </c>
      <c r="S784" s="2">
        <f t="shared" si="165"/>
        <v>0</v>
      </c>
      <c r="T784" s="130" t="str">
        <f>'Data Input'!$B$10 &amp; FIXED('Data Input'!$B$11*S784)</f>
        <v>$0.00</v>
      </c>
    </row>
    <row r="785" spans="1:20" x14ac:dyDescent="0.25">
      <c r="A785" s="5">
        <v>783</v>
      </c>
      <c r="B785" s="7">
        <f t="shared" si="154"/>
        <v>45323</v>
      </c>
      <c r="D785" s="39">
        <f t="shared" si="155"/>
        <v>0</v>
      </c>
      <c r="E785" s="43">
        <f t="shared" si="156"/>
        <v>0</v>
      </c>
      <c r="F785" s="45">
        <f t="shared" si="157"/>
        <v>0</v>
      </c>
      <c r="J785" s="43">
        <f t="shared" si="158"/>
        <v>0</v>
      </c>
      <c r="M785" s="58">
        <f t="shared" si="159"/>
        <v>0</v>
      </c>
      <c r="N785" s="2">
        <f t="shared" si="160"/>
        <v>0</v>
      </c>
      <c r="O785" s="2">
        <f t="shared" si="161"/>
        <v>0</v>
      </c>
      <c r="P785" s="2">
        <f t="shared" si="162"/>
        <v>0</v>
      </c>
      <c r="Q785" s="11">
        <f t="shared" si="163"/>
        <v>0</v>
      </c>
      <c r="R785" s="2">
        <f t="shared" si="164"/>
        <v>0</v>
      </c>
      <c r="S785" s="2">
        <f t="shared" si="165"/>
        <v>0</v>
      </c>
      <c r="T785" s="130" t="str">
        <f>'Data Input'!$B$10 &amp; FIXED('Data Input'!$B$11*S785)</f>
        <v>$0.00</v>
      </c>
    </row>
    <row r="786" spans="1:20" x14ac:dyDescent="0.25">
      <c r="A786" s="5">
        <v>784</v>
      </c>
      <c r="B786" s="7">
        <f t="shared" si="154"/>
        <v>45324</v>
      </c>
      <c r="D786" s="39">
        <f t="shared" si="155"/>
        <v>0</v>
      </c>
      <c r="E786" s="43">
        <f t="shared" si="156"/>
        <v>0</v>
      </c>
      <c r="F786" s="45">
        <f t="shared" si="157"/>
        <v>0</v>
      </c>
      <c r="J786" s="43">
        <f t="shared" si="158"/>
        <v>0</v>
      </c>
      <c r="M786" s="58">
        <f t="shared" si="159"/>
        <v>0</v>
      </c>
      <c r="N786" s="2">
        <f t="shared" si="160"/>
        <v>0</v>
      </c>
      <c r="O786" s="2">
        <f t="shared" si="161"/>
        <v>0</v>
      </c>
      <c r="P786" s="2">
        <f t="shared" si="162"/>
        <v>0</v>
      </c>
      <c r="Q786" s="11">
        <f t="shared" si="163"/>
        <v>0</v>
      </c>
      <c r="R786" s="2">
        <f t="shared" si="164"/>
        <v>0</v>
      </c>
      <c r="S786" s="2">
        <f t="shared" si="165"/>
        <v>0</v>
      </c>
      <c r="T786" s="130" t="str">
        <f>'Data Input'!$B$10 &amp; FIXED('Data Input'!$B$11*S786)</f>
        <v>$0.00</v>
      </c>
    </row>
    <row r="787" spans="1:20" x14ac:dyDescent="0.25">
      <c r="A787" s="5">
        <v>785</v>
      </c>
      <c r="B787" s="7">
        <f t="shared" si="154"/>
        <v>45325</v>
      </c>
      <c r="D787" s="39">
        <f t="shared" si="155"/>
        <v>0</v>
      </c>
      <c r="E787" s="43">
        <f t="shared" si="156"/>
        <v>0</v>
      </c>
      <c r="F787" s="45">
        <f t="shared" si="157"/>
        <v>0</v>
      </c>
      <c r="J787" s="43">
        <f t="shared" si="158"/>
        <v>0</v>
      </c>
      <c r="M787" s="58">
        <f t="shared" si="159"/>
        <v>0</v>
      </c>
      <c r="N787" s="2">
        <f t="shared" si="160"/>
        <v>0</v>
      </c>
      <c r="O787" s="2">
        <f t="shared" si="161"/>
        <v>0</v>
      </c>
      <c r="P787" s="2">
        <f t="shared" si="162"/>
        <v>0</v>
      </c>
      <c r="Q787" s="11">
        <f t="shared" si="163"/>
        <v>0</v>
      </c>
      <c r="R787" s="2">
        <f t="shared" si="164"/>
        <v>0</v>
      </c>
      <c r="S787" s="2">
        <f t="shared" si="165"/>
        <v>0</v>
      </c>
      <c r="T787" s="130" t="str">
        <f>'Data Input'!$B$10 &amp; FIXED('Data Input'!$B$11*S787)</f>
        <v>$0.00</v>
      </c>
    </row>
    <row r="788" spans="1:20" x14ac:dyDescent="0.25">
      <c r="A788" s="5">
        <v>786</v>
      </c>
      <c r="B788" s="7">
        <f t="shared" si="154"/>
        <v>45326</v>
      </c>
      <c r="D788" s="39">
        <f t="shared" si="155"/>
        <v>0</v>
      </c>
      <c r="E788" s="43">
        <f t="shared" si="156"/>
        <v>0</v>
      </c>
      <c r="F788" s="45">
        <f t="shared" si="157"/>
        <v>0</v>
      </c>
      <c r="J788" s="43">
        <f t="shared" si="158"/>
        <v>0</v>
      </c>
      <c r="M788" s="58">
        <f t="shared" si="159"/>
        <v>0</v>
      </c>
      <c r="N788" s="2">
        <f t="shared" si="160"/>
        <v>0</v>
      </c>
      <c r="O788" s="2">
        <f t="shared" si="161"/>
        <v>0</v>
      </c>
      <c r="P788" s="2">
        <f t="shared" si="162"/>
        <v>0</v>
      </c>
      <c r="Q788" s="11">
        <f t="shared" si="163"/>
        <v>0</v>
      </c>
      <c r="R788" s="2">
        <f t="shared" si="164"/>
        <v>0</v>
      </c>
      <c r="S788" s="2">
        <f t="shared" si="165"/>
        <v>0</v>
      </c>
      <c r="T788" s="130" t="str">
        <f>'Data Input'!$B$10 &amp; FIXED('Data Input'!$B$11*S788)</f>
        <v>$0.00</v>
      </c>
    </row>
    <row r="789" spans="1:20" x14ac:dyDescent="0.25">
      <c r="A789" s="5">
        <v>787</v>
      </c>
      <c r="B789" s="7">
        <f t="shared" si="154"/>
        <v>45327</v>
      </c>
      <c r="D789" s="39">
        <f t="shared" si="155"/>
        <v>0</v>
      </c>
      <c r="E789" s="43">
        <f t="shared" si="156"/>
        <v>0</v>
      </c>
      <c r="F789" s="45">
        <f t="shared" si="157"/>
        <v>0</v>
      </c>
      <c r="J789" s="43">
        <f t="shared" si="158"/>
        <v>0</v>
      </c>
      <c r="M789" s="58">
        <f t="shared" si="159"/>
        <v>0</v>
      </c>
      <c r="N789" s="2">
        <f t="shared" si="160"/>
        <v>0</v>
      </c>
      <c r="O789" s="2">
        <f t="shared" si="161"/>
        <v>0</v>
      </c>
      <c r="P789" s="2">
        <f t="shared" si="162"/>
        <v>0</v>
      </c>
      <c r="Q789" s="11">
        <f t="shared" si="163"/>
        <v>0</v>
      </c>
      <c r="R789" s="2">
        <f t="shared" si="164"/>
        <v>0</v>
      </c>
      <c r="S789" s="2">
        <f t="shared" si="165"/>
        <v>0</v>
      </c>
      <c r="T789" s="130" t="str">
        <f>'Data Input'!$B$10 &amp; FIXED('Data Input'!$B$11*S789)</f>
        <v>$0.00</v>
      </c>
    </row>
    <row r="790" spans="1:20" x14ac:dyDescent="0.25">
      <c r="A790" s="5">
        <v>788</v>
      </c>
      <c r="B790" s="7">
        <f t="shared" si="154"/>
        <v>45328</v>
      </c>
      <c r="D790" s="39">
        <f t="shared" si="155"/>
        <v>0</v>
      </c>
      <c r="E790" s="43">
        <f t="shared" si="156"/>
        <v>0</v>
      </c>
      <c r="F790" s="45">
        <f t="shared" si="157"/>
        <v>0</v>
      </c>
      <c r="J790" s="43">
        <f t="shared" si="158"/>
        <v>0</v>
      </c>
      <c r="M790" s="58">
        <f t="shared" si="159"/>
        <v>0</v>
      </c>
      <c r="N790" s="2">
        <f t="shared" si="160"/>
        <v>0</v>
      </c>
      <c r="O790" s="2">
        <f t="shared" si="161"/>
        <v>0</v>
      </c>
      <c r="P790" s="2">
        <f t="shared" si="162"/>
        <v>0</v>
      </c>
      <c r="Q790" s="11">
        <f t="shared" si="163"/>
        <v>0</v>
      </c>
      <c r="R790" s="2">
        <f t="shared" si="164"/>
        <v>0</v>
      </c>
      <c r="S790" s="2">
        <f t="shared" si="165"/>
        <v>0</v>
      </c>
      <c r="T790" s="130" t="str">
        <f>'Data Input'!$B$10 &amp; FIXED('Data Input'!$B$11*S790)</f>
        <v>$0.00</v>
      </c>
    </row>
    <row r="791" spans="1:20" x14ac:dyDescent="0.25">
      <c r="A791" s="5">
        <v>789</v>
      </c>
      <c r="B791" s="7">
        <f t="shared" si="154"/>
        <v>45329</v>
      </c>
      <c r="D791" s="39">
        <f t="shared" si="155"/>
        <v>0</v>
      </c>
      <c r="E791" s="43">
        <f t="shared" si="156"/>
        <v>0</v>
      </c>
      <c r="F791" s="45">
        <f t="shared" si="157"/>
        <v>0</v>
      </c>
      <c r="J791" s="43">
        <f t="shared" si="158"/>
        <v>0</v>
      </c>
      <c r="M791" s="58">
        <f t="shared" si="159"/>
        <v>0</v>
      </c>
      <c r="N791" s="2">
        <f t="shared" si="160"/>
        <v>0</v>
      </c>
      <c r="O791" s="2">
        <f t="shared" si="161"/>
        <v>0</v>
      </c>
      <c r="P791" s="2">
        <f t="shared" si="162"/>
        <v>0</v>
      </c>
      <c r="Q791" s="11">
        <f t="shared" si="163"/>
        <v>0</v>
      </c>
      <c r="R791" s="2">
        <f t="shared" si="164"/>
        <v>0</v>
      </c>
      <c r="S791" s="2">
        <f t="shared" si="165"/>
        <v>0</v>
      </c>
      <c r="T791" s="130" t="str">
        <f>'Data Input'!$B$10 &amp; FIXED('Data Input'!$B$11*S791)</f>
        <v>$0.00</v>
      </c>
    </row>
    <row r="792" spans="1:20" x14ac:dyDescent="0.25">
      <c r="A792" s="5">
        <v>790</v>
      </c>
      <c r="B792" s="7">
        <f t="shared" si="154"/>
        <v>45330</v>
      </c>
      <c r="D792" s="39">
        <f t="shared" si="155"/>
        <v>0</v>
      </c>
      <c r="E792" s="43">
        <f t="shared" si="156"/>
        <v>0</v>
      </c>
      <c r="F792" s="45">
        <f t="shared" si="157"/>
        <v>0</v>
      </c>
      <c r="J792" s="43">
        <f t="shared" si="158"/>
        <v>0</v>
      </c>
      <c r="M792" s="58">
        <f t="shared" si="159"/>
        <v>0</v>
      </c>
      <c r="N792" s="2">
        <f t="shared" si="160"/>
        <v>0</v>
      </c>
      <c r="O792" s="2">
        <f t="shared" si="161"/>
        <v>0</v>
      </c>
      <c r="P792" s="2">
        <f t="shared" si="162"/>
        <v>0</v>
      </c>
      <c r="Q792" s="11">
        <f t="shared" si="163"/>
        <v>0</v>
      </c>
      <c r="R792" s="2">
        <f t="shared" si="164"/>
        <v>0</v>
      </c>
      <c r="S792" s="2">
        <f t="shared" si="165"/>
        <v>0</v>
      </c>
      <c r="T792" s="130" t="str">
        <f>'Data Input'!$B$10 &amp; FIXED('Data Input'!$B$11*S792)</f>
        <v>$0.00</v>
      </c>
    </row>
    <row r="793" spans="1:20" x14ac:dyDescent="0.25">
      <c r="A793" s="5">
        <v>791</v>
      </c>
      <c r="B793" s="7">
        <f t="shared" si="154"/>
        <v>45331</v>
      </c>
      <c r="D793" s="39">
        <f t="shared" si="155"/>
        <v>0</v>
      </c>
      <c r="E793" s="43">
        <f t="shared" si="156"/>
        <v>0</v>
      </c>
      <c r="F793" s="45">
        <f t="shared" si="157"/>
        <v>0</v>
      </c>
      <c r="J793" s="43">
        <f t="shared" si="158"/>
        <v>0</v>
      </c>
      <c r="M793" s="58">
        <f t="shared" si="159"/>
        <v>0</v>
      </c>
      <c r="N793" s="2">
        <f t="shared" si="160"/>
        <v>0</v>
      </c>
      <c r="O793" s="2">
        <f t="shared" si="161"/>
        <v>0</v>
      </c>
      <c r="P793" s="2">
        <f t="shared" si="162"/>
        <v>0</v>
      </c>
      <c r="Q793" s="11">
        <f t="shared" si="163"/>
        <v>0</v>
      </c>
      <c r="R793" s="2">
        <f t="shared" si="164"/>
        <v>0</v>
      </c>
      <c r="S793" s="2">
        <f t="shared" si="165"/>
        <v>0</v>
      </c>
      <c r="T793" s="130" t="str">
        <f>'Data Input'!$B$10 &amp; FIXED('Data Input'!$B$11*S793)</f>
        <v>$0.00</v>
      </c>
    </row>
    <row r="794" spans="1:20" x14ac:dyDescent="0.25">
      <c r="A794" s="5">
        <v>792</v>
      </c>
      <c r="B794" s="7">
        <f t="shared" si="154"/>
        <v>45332</v>
      </c>
      <c r="D794" s="39">
        <f t="shared" si="155"/>
        <v>0</v>
      </c>
      <c r="E794" s="43">
        <f t="shared" si="156"/>
        <v>0</v>
      </c>
      <c r="F794" s="45">
        <f t="shared" si="157"/>
        <v>0</v>
      </c>
      <c r="J794" s="43">
        <f t="shared" si="158"/>
        <v>0</v>
      </c>
      <c r="M794" s="58">
        <f t="shared" si="159"/>
        <v>0</v>
      </c>
      <c r="N794" s="2">
        <f t="shared" si="160"/>
        <v>0</v>
      </c>
      <c r="O794" s="2">
        <f t="shared" si="161"/>
        <v>0</v>
      </c>
      <c r="P794" s="2">
        <f t="shared" si="162"/>
        <v>0</v>
      </c>
      <c r="Q794" s="11">
        <f t="shared" si="163"/>
        <v>0</v>
      </c>
      <c r="R794" s="2">
        <f t="shared" si="164"/>
        <v>0</v>
      </c>
      <c r="S794" s="2">
        <f t="shared" si="165"/>
        <v>0</v>
      </c>
      <c r="T794" s="130" t="str">
        <f>'Data Input'!$B$10 &amp; FIXED('Data Input'!$B$11*S794)</f>
        <v>$0.00</v>
      </c>
    </row>
    <row r="795" spans="1:20" x14ac:dyDescent="0.25">
      <c r="A795" s="5">
        <v>793</v>
      </c>
      <c r="B795" s="7">
        <f t="shared" si="154"/>
        <v>45333</v>
      </c>
      <c r="D795" s="39">
        <f t="shared" si="155"/>
        <v>0</v>
      </c>
      <c r="E795" s="43">
        <f t="shared" si="156"/>
        <v>0</v>
      </c>
      <c r="F795" s="45">
        <f t="shared" si="157"/>
        <v>0</v>
      </c>
      <c r="J795" s="43">
        <f t="shared" si="158"/>
        <v>0</v>
      </c>
      <c r="M795" s="58">
        <f t="shared" si="159"/>
        <v>0</v>
      </c>
      <c r="N795" s="2">
        <f t="shared" si="160"/>
        <v>0</v>
      </c>
      <c r="O795" s="2">
        <f t="shared" si="161"/>
        <v>0</v>
      </c>
      <c r="P795" s="2">
        <f t="shared" si="162"/>
        <v>0</v>
      </c>
      <c r="Q795" s="11">
        <f t="shared" si="163"/>
        <v>0</v>
      </c>
      <c r="R795" s="2">
        <f t="shared" si="164"/>
        <v>0</v>
      </c>
      <c r="S795" s="2">
        <f t="shared" si="165"/>
        <v>0</v>
      </c>
      <c r="T795" s="130" t="str">
        <f>'Data Input'!$B$10 &amp; FIXED('Data Input'!$B$11*S795)</f>
        <v>$0.00</v>
      </c>
    </row>
    <row r="796" spans="1:20" x14ac:dyDescent="0.25">
      <c r="A796" s="5">
        <v>794</v>
      </c>
      <c r="B796" s="7">
        <f t="shared" si="154"/>
        <v>45334</v>
      </c>
      <c r="D796" s="39">
        <f t="shared" si="155"/>
        <v>0</v>
      </c>
      <c r="E796" s="43">
        <f t="shared" si="156"/>
        <v>0</v>
      </c>
      <c r="F796" s="45">
        <f t="shared" si="157"/>
        <v>0</v>
      </c>
      <c r="J796" s="43">
        <f t="shared" si="158"/>
        <v>0</v>
      </c>
      <c r="M796" s="58">
        <f t="shared" si="159"/>
        <v>0</v>
      </c>
      <c r="N796" s="2">
        <f t="shared" si="160"/>
        <v>0</v>
      </c>
      <c r="O796" s="2">
        <f t="shared" si="161"/>
        <v>0</v>
      </c>
      <c r="P796" s="2">
        <f t="shared" si="162"/>
        <v>0</v>
      </c>
      <c r="Q796" s="11">
        <f t="shared" si="163"/>
        <v>0</v>
      </c>
      <c r="R796" s="2">
        <f t="shared" si="164"/>
        <v>0</v>
      </c>
      <c r="S796" s="2">
        <f t="shared" si="165"/>
        <v>0</v>
      </c>
      <c r="T796" s="130" t="str">
        <f>'Data Input'!$B$10 &amp; FIXED('Data Input'!$B$11*S796)</f>
        <v>$0.00</v>
      </c>
    </row>
    <row r="797" spans="1:20" x14ac:dyDescent="0.25">
      <c r="A797" s="5">
        <v>795</v>
      </c>
      <c r="B797" s="7">
        <f t="shared" si="154"/>
        <v>45335</v>
      </c>
      <c r="D797" s="39">
        <f t="shared" si="155"/>
        <v>0</v>
      </c>
      <c r="E797" s="43">
        <f t="shared" si="156"/>
        <v>0</v>
      </c>
      <c r="F797" s="45">
        <f t="shared" si="157"/>
        <v>0</v>
      </c>
      <c r="J797" s="43">
        <f t="shared" si="158"/>
        <v>0</v>
      </c>
      <c r="M797" s="58">
        <f t="shared" si="159"/>
        <v>0</v>
      </c>
      <c r="N797" s="2">
        <f t="shared" si="160"/>
        <v>0</v>
      </c>
      <c r="O797" s="2">
        <f t="shared" si="161"/>
        <v>0</v>
      </c>
      <c r="P797" s="2">
        <f t="shared" si="162"/>
        <v>0</v>
      </c>
      <c r="Q797" s="11">
        <f t="shared" si="163"/>
        <v>0</v>
      </c>
      <c r="R797" s="2">
        <f t="shared" si="164"/>
        <v>0</v>
      </c>
      <c r="S797" s="2">
        <f t="shared" si="165"/>
        <v>0</v>
      </c>
      <c r="T797" s="130" t="str">
        <f>'Data Input'!$B$10 &amp; FIXED('Data Input'!$B$11*S797)</f>
        <v>$0.00</v>
      </c>
    </row>
    <row r="798" spans="1:20" x14ac:dyDescent="0.25">
      <c r="A798" s="5">
        <v>796</v>
      </c>
      <c r="B798" s="7">
        <f t="shared" si="154"/>
        <v>45336</v>
      </c>
      <c r="D798" s="39">
        <f t="shared" si="155"/>
        <v>0</v>
      </c>
      <c r="E798" s="43">
        <f t="shared" si="156"/>
        <v>0</v>
      </c>
      <c r="F798" s="45">
        <f t="shared" si="157"/>
        <v>0</v>
      </c>
      <c r="J798" s="43">
        <f t="shared" si="158"/>
        <v>0</v>
      </c>
      <c r="M798" s="58">
        <f t="shared" si="159"/>
        <v>0</v>
      </c>
      <c r="N798" s="2">
        <f t="shared" si="160"/>
        <v>0</v>
      </c>
      <c r="O798" s="2">
        <f t="shared" si="161"/>
        <v>0</v>
      </c>
      <c r="P798" s="2">
        <f t="shared" si="162"/>
        <v>0</v>
      </c>
      <c r="Q798" s="11">
        <f t="shared" si="163"/>
        <v>0</v>
      </c>
      <c r="R798" s="2">
        <f t="shared" si="164"/>
        <v>0</v>
      </c>
      <c r="S798" s="2">
        <f t="shared" si="165"/>
        <v>0</v>
      </c>
      <c r="T798" s="130" t="str">
        <f>'Data Input'!$B$10 &amp; FIXED('Data Input'!$B$11*S798)</f>
        <v>$0.00</v>
      </c>
    </row>
    <row r="799" spans="1:20" x14ac:dyDescent="0.25">
      <c r="A799" s="5">
        <v>797</v>
      </c>
      <c r="B799" s="7">
        <f t="shared" si="154"/>
        <v>45337</v>
      </c>
      <c r="D799" s="39">
        <f t="shared" si="155"/>
        <v>0</v>
      </c>
      <c r="E799" s="43">
        <f t="shared" si="156"/>
        <v>0</v>
      </c>
      <c r="F799" s="45">
        <f t="shared" si="157"/>
        <v>0</v>
      </c>
      <c r="J799" s="43">
        <f t="shared" si="158"/>
        <v>0</v>
      </c>
      <c r="M799" s="58">
        <f t="shared" si="159"/>
        <v>0</v>
      </c>
      <c r="N799" s="2">
        <f t="shared" si="160"/>
        <v>0</v>
      </c>
      <c r="O799" s="2">
        <f t="shared" si="161"/>
        <v>0</v>
      </c>
      <c r="P799" s="2">
        <f t="shared" si="162"/>
        <v>0</v>
      </c>
      <c r="Q799" s="11">
        <f t="shared" si="163"/>
        <v>0</v>
      </c>
      <c r="R799" s="2">
        <f t="shared" si="164"/>
        <v>0</v>
      </c>
      <c r="S799" s="2">
        <f t="shared" si="165"/>
        <v>0</v>
      </c>
      <c r="T799" s="130" t="str">
        <f>'Data Input'!$B$10 &amp; FIXED('Data Input'!$B$11*S799)</f>
        <v>$0.00</v>
      </c>
    </row>
    <row r="800" spans="1:20" x14ac:dyDescent="0.25">
      <c r="A800" s="5">
        <v>798</v>
      </c>
      <c r="B800" s="7">
        <f t="shared" si="154"/>
        <v>45338</v>
      </c>
      <c r="D800" s="39">
        <f t="shared" si="155"/>
        <v>0</v>
      </c>
      <c r="E800" s="43">
        <f t="shared" si="156"/>
        <v>0</v>
      </c>
      <c r="F800" s="45">
        <f t="shared" si="157"/>
        <v>0</v>
      </c>
      <c r="J800" s="43">
        <f t="shared" si="158"/>
        <v>0</v>
      </c>
      <c r="M800" s="58">
        <f t="shared" si="159"/>
        <v>0</v>
      </c>
      <c r="N800" s="2">
        <f t="shared" si="160"/>
        <v>0</v>
      </c>
      <c r="O800" s="2">
        <f t="shared" si="161"/>
        <v>0</v>
      </c>
      <c r="P800" s="2">
        <f t="shared" si="162"/>
        <v>0</v>
      </c>
      <c r="Q800" s="11">
        <f t="shared" si="163"/>
        <v>0</v>
      </c>
      <c r="R800" s="2">
        <f t="shared" si="164"/>
        <v>0</v>
      </c>
      <c r="S800" s="2">
        <f t="shared" si="165"/>
        <v>0</v>
      </c>
      <c r="T800" s="130" t="str">
        <f>'Data Input'!$B$10 &amp; FIXED('Data Input'!$B$11*S800)</f>
        <v>$0.00</v>
      </c>
    </row>
    <row r="801" spans="1:20" x14ac:dyDescent="0.25">
      <c r="A801" s="5">
        <v>799</v>
      </c>
      <c r="B801" s="7">
        <f t="shared" si="154"/>
        <v>45339</v>
      </c>
      <c r="D801" s="39">
        <f t="shared" si="155"/>
        <v>0</v>
      </c>
      <c r="E801" s="43">
        <f t="shared" si="156"/>
        <v>0</v>
      </c>
      <c r="F801" s="45">
        <f t="shared" si="157"/>
        <v>0</v>
      </c>
      <c r="J801" s="43">
        <f t="shared" si="158"/>
        <v>0</v>
      </c>
      <c r="M801" s="58">
        <f t="shared" si="159"/>
        <v>0</v>
      </c>
      <c r="N801" s="2">
        <f t="shared" si="160"/>
        <v>0</v>
      </c>
      <c r="O801" s="2">
        <f t="shared" si="161"/>
        <v>0</v>
      </c>
      <c r="P801" s="2">
        <f t="shared" si="162"/>
        <v>0</v>
      </c>
      <c r="Q801" s="11">
        <f t="shared" si="163"/>
        <v>0</v>
      </c>
      <c r="R801" s="2">
        <f t="shared" si="164"/>
        <v>0</v>
      </c>
      <c r="S801" s="2">
        <f t="shared" si="165"/>
        <v>0</v>
      </c>
      <c r="T801" s="130" t="str">
        <f>'Data Input'!$B$10 &amp; FIXED('Data Input'!$B$11*S801)</f>
        <v>$0.00</v>
      </c>
    </row>
    <row r="802" spans="1:20" x14ac:dyDescent="0.25">
      <c r="A802" s="5">
        <v>800</v>
      </c>
      <c r="B802" s="7">
        <f t="shared" si="154"/>
        <v>45340</v>
      </c>
      <c r="D802" s="39">
        <f t="shared" si="155"/>
        <v>0</v>
      </c>
      <c r="E802" s="43">
        <f t="shared" si="156"/>
        <v>0</v>
      </c>
      <c r="F802" s="45">
        <f t="shared" si="157"/>
        <v>0</v>
      </c>
      <c r="J802" s="43">
        <f t="shared" si="158"/>
        <v>0</v>
      </c>
      <c r="M802" s="58">
        <f t="shared" si="159"/>
        <v>0</v>
      </c>
      <c r="N802" s="2">
        <f t="shared" si="160"/>
        <v>0</v>
      </c>
      <c r="O802" s="2">
        <f t="shared" si="161"/>
        <v>0</v>
      </c>
      <c r="P802" s="2">
        <f t="shared" si="162"/>
        <v>0</v>
      </c>
      <c r="Q802" s="11">
        <f t="shared" si="163"/>
        <v>0</v>
      </c>
      <c r="R802" s="2">
        <f t="shared" si="164"/>
        <v>0</v>
      </c>
      <c r="S802" s="2">
        <f t="shared" si="165"/>
        <v>0</v>
      </c>
      <c r="T802" s="130" t="str">
        <f>'Data Input'!$B$10 &amp; FIXED('Data Input'!$B$11*S802)</f>
        <v>$0.00</v>
      </c>
    </row>
    <row r="803" spans="1:20" x14ac:dyDescent="0.25">
      <c r="A803" s="5">
        <v>801</v>
      </c>
      <c r="B803" s="7">
        <f t="shared" si="154"/>
        <v>45341</v>
      </c>
      <c r="D803" s="39">
        <f t="shared" si="155"/>
        <v>0</v>
      </c>
      <c r="E803" s="43">
        <f t="shared" si="156"/>
        <v>0</v>
      </c>
      <c r="F803" s="45">
        <f t="shared" si="157"/>
        <v>0</v>
      </c>
      <c r="J803" s="43">
        <f t="shared" si="158"/>
        <v>0</v>
      </c>
      <c r="M803" s="58">
        <f t="shared" si="159"/>
        <v>0</v>
      </c>
      <c r="N803" s="2">
        <f t="shared" si="160"/>
        <v>0</v>
      </c>
      <c r="O803" s="2">
        <f t="shared" si="161"/>
        <v>0</v>
      </c>
      <c r="P803" s="2">
        <f t="shared" si="162"/>
        <v>0</v>
      </c>
      <c r="Q803" s="11">
        <f t="shared" si="163"/>
        <v>0</v>
      </c>
      <c r="R803" s="2">
        <f t="shared" si="164"/>
        <v>0</v>
      </c>
      <c r="S803" s="2">
        <f t="shared" si="165"/>
        <v>0</v>
      </c>
      <c r="T803" s="130" t="str">
        <f>'Data Input'!$B$10 &amp; FIXED('Data Input'!$B$11*S803)</f>
        <v>$0.00</v>
      </c>
    </row>
    <row r="804" spans="1:20" x14ac:dyDescent="0.25">
      <c r="A804" s="5">
        <v>802</v>
      </c>
      <c r="B804" s="7">
        <f t="shared" si="154"/>
        <v>45342</v>
      </c>
      <c r="D804" s="39">
        <f t="shared" si="155"/>
        <v>0</v>
      </c>
      <c r="E804" s="43">
        <f t="shared" si="156"/>
        <v>0</v>
      </c>
      <c r="F804" s="45">
        <f t="shared" si="157"/>
        <v>0</v>
      </c>
      <c r="J804" s="43">
        <f t="shared" si="158"/>
        <v>0</v>
      </c>
      <c r="M804" s="58">
        <f t="shared" si="159"/>
        <v>0</v>
      </c>
      <c r="N804" s="2">
        <f t="shared" si="160"/>
        <v>0</v>
      </c>
      <c r="O804" s="2">
        <f t="shared" si="161"/>
        <v>0</v>
      </c>
      <c r="P804" s="2">
        <f t="shared" si="162"/>
        <v>0</v>
      </c>
      <c r="Q804" s="11">
        <f t="shared" si="163"/>
        <v>0</v>
      </c>
      <c r="R804" s="2">
        <f t="shared" si="164"/>
        <v>0</v>
      </c>
      <c r="S804" s="2">
        <f t="shared" si="165"/>
        <v>0</v>
      </c>
      <c r="T804" s="130" t="str">
        <f>'Data Input'!$B$10 &amp; FIXED('Data Input'!$B$11*S804)</f>
        <v>$0.00</v>
      </c>
    </row>
    <row r="805" spans="1:20" x14ac:dyDescent="0.25">
      <c r="A805" s="5">
        <v>803</v>
      </c>
      <c r="B805" s="7">
        <f t="shared" si="154"/>
        <v>45343</v>
      </c>
      <c r="D805" s="39">
        <f t="shared" si="155"/>
        <v>0</v>
      </c>
      <c r="E805" s="43">
        <f t="shared" si="156"/>
        <v>0</v>
      </c>
      <c r="F805" s="45">
        <f t="shared" si="157"/>
        <v>0</v>
      </c>
      <c r="J805" s="43">
        <f t="shared" si="158"/>
        <v>0</v>
      </c>
      <c r="M805" s="58">
        <f t="shared" si="159"/>
        <v>0</v>
      </c>
      <c r="N805" s="2">
        <f t="shared" si="160"/>
        <v>0</v>
      </c>
      <c r="O805" s="2">
        <f t="shared" si="161"/>
        <v>0</v>
      </c>
      <c r="P805" s="2">
        <f t="shared" si="162"/>
        <v>0</v>
      </c>
      <c r="Q805" s="11">
        <f t="shared" si="163"/>
        <v>0</v>
      </c>
      <c r="R805" s="2">
        <f t="shared" si="164"/>
        <v>0</v>
      </c>
      <c r="S805" s="2">
        <f t="shared" si="165"/>
        <v>0</v>
      </c>
      <c r="T805" s="130" t="str">
        <f>'Data Input'!$B$10 &amp; FIXED('Data Input'!$B$11*S805)</f>
        <v>$0.00</v>
      </c>
    </row>
    <row r="806" spans="1:20" x14ac:dyDescent="0.25">
      <c r="A806" s="5">
        <v>804</v>
      </c>
      <c r="B806" s="7">
        <f t="shared" si="154"/>
        <v>45344</v>
      </c>
      <c r="D806" s="39">
        <f t="shared" si="155"/>
        <v>0</v>
      </c>
      <c r="E806" s="43">
        <f t="shared" si="156"/>
        <v>0</v>
      </c>
      <c r="F806" s="45">
        <f t="shared" si="157"/>
        <v>0</v>
      </c>
      <c r="J806" s="43">
        <f t="shared" si="158"/>
        <v>0</v>
      </c>
      <c r="M806" s="58">
        <f t="shared" si="159"/>
        <v>0</v>
      </c>
      <c r="N806" s="2">
        <f t="shared" si="160"/>
        <v>0</v>
      </c>
      <c r="O806" s="2">
        <f t="shared" si="161"/>
        <v>0</v>
      </c>
      <c r="P806" s="2">
        <f t="shared" si="162"/>
        <v>0</v>
      </c>
      <c r="Q806" s="11">
        <f t="shared" si="163"/>
        <v>0</v>
      </c>
      <c r="R806" s="2">
        <f t="shared" si="164"/>
        <v>0</v>
      </c>
      <c r="S806" s="2">
        <f t="shared" si="165"/>
        <v>0</v>
      </c>
      <c r="T806" s="130" t="str">
        <f>'Data Input'!$B$10 &amp; FIXED('Data Input'!$B$11*S806)</f>
        <v>$0.00</v>
      </c>
    </row>
    <row r="807" spans="1:20" x14ac:dyDescent="0.25">
      <c r="A807" s="5">
        <v>805</v>
      </c>
      <c r="B807" s="7">
        <f t="shared" si="154"/>
        <v>45345</v>
      </c>
      <c r="D807" s="39">
        <f t="shared" si="155"/>
        <v>0</v>
      </c>
      <c r="E807" s="43">
        <f t="shared" si="156"/>
        <v>0</v>
      </c>
      <c r="F807" s="45">
        <f t="shared" si="157"/>
        <v>0</v>
      </c>
      <c r="J807" s="43">
        <f t="shared" si="158"/>
        <v>0</v>
      </c>
      <c r="M807" s="58">
        <f t="shared" si="159"/>
        <v>0</v>
      </c>
      <c r="N807" s="2">
        <f t="shared" si="160"/>
        <v>0</v>
      </c>
      <c r="O807" s="2">
        <f t="shared" si="161"/>
        <v>0</v>
      </c>
      <c r="P807" s="2">
        <f t="shared" si="162"/>
        <v>0</v>
      </c>
      <c r="Q807" s="11">
        <f t="shared" si="163"/>
        <v>0</v>
      </c>
      <c r="R807" s="2">
        <f t="shared" si="164"/>
        <v>0</v>
      </c>
      <c r="S807" s="2">
        <f t="shared" si="165"/>
        <v>0</v>
      </c>
      <c r="T807" s="130" t="str">
        <f>'Data Input'!$B$10 &amp; FIXED('Data Input'!$B$11*S807)</f>
        <v>$0.00</v>
      </c>
    </row>
    <row r="808" spans="1:20" x14ac:dyDescent="0.25">
      <c r="A808" s="5">
        <v>806</v>
      </c>
      <c r="B808" s="7">
        <f t="shared" si="154"/>
        <v>45346</v>
      </c>
      <c r="D808" s="39">
        <f t="shared" si="155"/>
        <v>0</v>
      </c>
      <c r="E808" s="43">
        <f t="shared" si="156"/>
        <v>0</v>
      </c>
      <c r="F808" s="45">
        <f t="shared" si="157"/>
        <v>0</v>
      </c>
      <c r="J808" s="43">
        <f t="shared" si="158"/>
        <v>0</v>
      </c>
      <c r="M808" s="58">
        <f t="shared" si="159"/>
        <v>0</v>
      </c>
      <c r="N808" s="2">
        <f t="shared" si="160"/>
        <v>0</v>
      </c>
      <c r="O808" s="2">
        <f t="shared" si="161"/>
        <v>0</v>
      </c>
      <c r="P808" s="2">
        <f t="shared" si="162"/>
        <v>0</v>
      </c>
      <c r="Q808" s="11">
        <f t="shared" si="163"/>
        <v>0</v>
      </c>
      <c r="R808" s="2">
        <f t="shared" si="164"/>
        <v>0</v>
      </c>
      <c r="S808" s="2">
        <f t="shared" si="165"/>
        <v>0</v>
      </c>
      <c r="T808" s="130" t="str">
        <f>'Data Input'!$B$10 &amp; FIXED('Data Input'!$B$11*S808)</f>
        <v>$0.00</v>
      </c>
    </row>
    <row r="809" spans="1:20" x14ac:dyDescent="0.25">
      <c r="A809" s="5">
        <v>807</v>
      </c>
      <c r="B809" s="7">
        <f t="shared" si="154"/>
        <v>45347</v>
      </c>
      <c r="D809" s="39">
        <f t="shared" si="155"/>
        <v>0</v>
      </c>
      <c r="E809" s="43">
        <f t="shared" si="156"/>
        <v>0</v>
      </c>
      <c r="F809" s="45">
        <f t="shared" si="157"/>
        <v>0</v>
      </c>
      <c r="J809" s="43">
        <f t="shared" si="158"/>
        <v>0</v>
      </c>
      <c r="M809" s="58">
        <f t="shared" si="159"/>
        <v>0</v>
      </c>
      <c r="N809" s="2">
        <f t="shared" si="160"/>
        <v>0</v>
      </c>
      <c r="O809" s="2">
        <f t="shared" si="161"/>
        <v>0</v>
      </c>
      <c r="P809" s="2">
        <f t="shared" si="162"/>
        <v>0</v>
      </c>
      <c r="Q809" s="11">
        <f t="shared" si="163"/>
        <v>0</v>
      </c>
      <c r="R809" s="2">
        <f t="shared" si="164"/>
        <v>0</v>
      </c>
      <c r="S809" s="2">
        <f t="shared" si="165"/>
        <v>0</v>
      </c>
      <c r="T809" s="130" t="str">
        <f>'Data Input'!$B$10 &amp; FIXED('Data Input'!$B$11*S809)</f>
        <v>$0.00</v>
      </c>
    </row>
    <row r="810" spans="1:20" x14ac:dyDescent="0.25">
      <c r="A810" s="5">
        <v>808</v>
      </c>
      <c r="B810" s="7">
        <f t="shared" si="154"/>
        <v>45348</v>
      </c>
      <c r="D810" s="39">
        <f t="shared" si="155"/>
        <v>0</v>
      </c>
      <c r="E810" s="43">
        <f t="shared" si="156"/>
        <v>0</v>
      </c>
      <c r="F810" s="45">
        <f t="shared" si="157"/>
        <v>0</v>
      </c>
      <c r="J810" s="43">
        <f t="shared" si="158"/>
        <v>0</v>
      </c>
      <c r="M810" s="58">
        <f t="shared" si="159"/>
        <v>0</v>
      </c>
      <c r="N810" s="2">
        <f t="shared" si="160"/>
        <v>0</v>
      </c>
      <c r="O810" s="2">
        <f t="shared" si="161"/>
        <v>0</v>
      </c>
      <c r="P810" s="2">
        <f t="shared" si="162"/>
        <v>0</v>
      </c>
      <c r="Q810" s="11">
        <f t="shared" si="163"/>
        <v>0</v>
      </c>
      <c r="R810" s="2">
        <f t="shared" si="164"/>
        <v>0</v>
      </c>
      <c r="S810" s="2">
        <f t="shared" si="165"/>
        <v>0</v>
      </c>
      <c r="T810" s="130" t="str">
        <f>'Data Input'!$B$10 &amp; FIXED('Data Input'!$B$11*S810)</f>
        <v>$0.00</v>
      </c>
    </row>
    <row r="811" spans="1:20" x14ac:dyDescent="0.25">
      <c r="A811" s="5">
        <v>809</v>
      </c>
      <c r="B811" s="7">
        <f t="shared" si="154"/>
        <v>45349</v>
      </c>
      <c r="D811" s="39">
        <f t="shared" si="155"/>
        <v>0</v>
      </c>
      <c r="E811" s="43">
        <f t="shared" si="156"/>
        <v>0</v>
      </c>
      <c r="F811" s="45">
        <f t="shared" si="157"/>
        <v>0</v>
      </c>
      <c r="J811" s="43">
        <f t="shared" si="158"/>
        <v>0</v>
      </c>
      <c r="M811" s="58">
        <f t="shared" si="159"/>
        <v>0</v>
      </c>
      <c r="N811" s="2">
        <f t="shared" si="160"/>
        <v>0</v>
      </c>
      <c r="O811" s="2">
        <f t="shared" si="161"/>
        <v>0</v>
      </c>
      <c r="P811" s="2">
        <f t="shared" si="162"/>
        <v>0</v>
      </c>
      <c r="Q811" s="11">
        <f t="shared" si="163"/>
        <v>0</v>
      </c>
      <c r="R811" s="2">
        <f t="shared" si="164"/>
        <v>0</v>
      </c>
      <c r="S811" s="2">
        <f t="shared" si="165"/>
        <v>0</v>
      </c>
      <c r="T811" s="130" t="str">
        <f>'Data Input'!$B$10 &amp; FIXED('Data Input'!$B$11*S811)</f>
        <v>$0.00</v>
      </c>
    </row>
    <row r="812" spans="1:20" x14ac:dyDescent="0.25">
      <c r="A812" s="5">
        <v>810</v>
      </c>
      <c r="B812" s="7">
        <f t="shared" si="154"/>
        <v>45350</v>
      </c>
      <c r="D812" s="39">
        <f t="shared" si="155"/>
        <v>0</v>
      </c>
      <c r="E812" s="43">
        <f t="shared" si="156"/>
        <v>0</v>
      </c>
      <c r="F812" s="45">
        <f t="shared" si="157"/>
        <v>0</v>
      </c>
      <c r="J812" s="43">
        <f t="shared" si="158"/>
        <v>0</v>
      </c>
      <c r="M812" s="58">
        <f t="shared" si="159"/>
        <v>0</v>
      </c>
      <c r="N812" s="2">
        <f t="shared" si="160"/>
        <v>0</v>
      </c>
      <c r="O812" s="2">
        <f t="shared" si="161"/>
        <v>0</v>
      </c>
      <c r="P812" s="2">
        <f t="shared" si="162"/>
        <v>0</v>
      </c>
      <c r="Q812" s="11">
        <f t="shared" si="163"/>
        <v>0</v>
      </c>
      <c r="R812" s="2">
        <f t="shared" si="164"/>
        <v>0</v>
      </c>
      <c r="S812" s="2">
        <f t="shared" si="165"/>
        <v>0</v>
      </c>
      <c r="T812" s="130" t="str">
        <f>'Data Input'!$B$10 &amp; FIXED('Data Input'!$B$11*S812)</f>
        <v>$0.00</v>
      </c>
    </row>
    <row r="813" spans="1:20" x14ac:dyDescent="0.25">
      <c r="A813" s="5">
        <v>811</v>
      </c>
      <c r="B813" s="7">
        <f t="shared" si="154"/>
        <v>45351</v>
      </c>
      <c r="D813" s="39">
        <f t="shared" si="155"/>
        <v>0</v>
      </c>
      <c r="E813" s="43">
        <f t="shared" si="156"/>
        <v>0</v>
      </c>
      <c r="F813" s="45">
        <f t="shared" si="157"/>
        <v>0</v>
      </c>
      <c r="J813" s="43">
        <f t="shared" si="158"/>
        <v>0</v>
      </c>
      <c r="M813" s="58">
        <f t="shared" si="159"/>
        <v>0</v>
      </c>
      <c r="N813" s="2">
        <f t="shared" si="160"/>
        <v>0</v>
      </c>
      <c r="O813" s="2">
        <f t="shared" si="161"/>
        <v>0</v>
      </c>
      <c r="P813" s="2">
        <f t="shared" si="162"/>
        <v>0</v>
      </c>
      <c r="Q813" s="11">
        <f t="shared" si="163"/>
        <v>0</v>
      </c>
      <c r="R813" s="2">
        <f t="shared" si="164"/>
        <v>0</v>
      </c>
      <c r="S813" s="2">
        <f t="shared" si="165"/>
        <v>0</v>
      </c>
      <c r="T813" s="130" t="str">
        <f>'Data Input'!$B$10 &amp; FIXED('Data Input'!$B$11*S813)</f>
        <v>$0.00</v>
      </c>
    </row>
    <row r="814" spans="1:20" x14ac:dyDescent="0.25">
      <c r="A814" s="5">
        <v>812</v>
      </c>
      <c r="B814" s="7">
        <f t="shared" si="154"/>
        <v>45352</v>
      </c>
      <c r="D814" s="39">
        <f t="shared" si="155"/>
        <v>0</v>
      </c>
      <c r="E814" s="43">
        <f t="shared" si="156"/>
        <v>0</v>
      </c>
      <c r="F814" s="45">
        <f t="shared" si="157"/>
        <v>0</v>
      </c>
      <c r="J814" s="43">
        <f t="shared" si="158"/>
        <v>0</v>
      </c>
      <c r="M814" s="58">
        <f t="shared" si="159"/>
        <v>0</v>
      </c>
      <c r="N814" s="2">
        <f t="shared" si="160"/>
        <v>0</v>
      </c>
      <c r="O814" s="2">
        <f t="shared" si="161"/>
        <v>0</v>
      </c>
      <c r="P814" s="2">
        <f t="shared" si="162"/>
        <v>0</v>
      </c>
      <c r="Q814" s="11">
        <f t="shared" si="163"/>
        <v>0</v>
      </c>
      <c r="R814" s="2">
        <f t="shared" si="164"/>
        <v>0</v>
      </c>
      <c r="S814" s="2">
        <f t="shared" si="165"/>
        <v>0</v>
      </c>
      <c r="T814" s="130" t="str">
        <f>'Data Input'!$B$10 &amp; FIXED('Data Input'!$B$11*S814)</f>
        <v>$0.00</v>
      </c>
    </row>
    <row r="815" spans="1:20" x14ac:dyDescent="0.25">
      <c r="A815" s="5">
        <v>813</v>
      </c>
      <c r="B815" s="7">
        <f t="shared" si="154"/>
        <v>45353</v>
      </c>
      <c r="D815" s="39">
        <f t="shared" si="155"/>
        <v>0</v>
      </c>
      <c r="E815" s="43">
        <f t="shared" si="156"/>
        <v>0</v>
      </c>
      <c r="F815" s="45">
        <f t="shared" si="157"/>
        <v>0</v>
      </c>
      <c r="J815" s="43">
        <f t="shared" si="158"/>
        <v>0</v>
      </c>
      <c r="M815" s="58">
        <f t="shared" si="159"/>
        <v>0</v>
      </c>
      <c r="N815" s="2">
        <f t="shared" si="160"/>
        <v>0</v>
      </c>
      <c r="O815" s="2">
        <f t="shared" si="161"/>
        <v>0</v>
      </c>
      <c r="P815" s="2">
        <f t="shared" si="162"/>
        <v>0</v>
      </c>
      <c r="Q815" s="11">
        <f t="shared" si="163"/>
        <v>0</v>
      </c>
      <c r="R815" s="2">
        <f t="shared" si="164"/>
        <v>0</v>
      </c>
      <c r="S815" s="2">
        <f t="shared" si="165"/>
        <v>0</v>
      </c>
      <c r="T815" s="130" t="str">
        <f>'Data Input'!$B$10 &amp; FIXED('Data Input'!$B$11*S815)</f>
        <v>$0.00</v>
      </c>
    </row>
    <row r="816" spans="1:20" x14ac:dyDescent="0.25">
      <c r="A816" s="5">
        <v>814</v>
      </c>
      <c r="B816" s="7">
        <f t="shared" si="154"/>
        <v>45354</v>
      </c>
      <c r="D816" s="39">
        <f t="shared" si="155"/>
        <v>0</v>
      </c>
      <c r="E816" s="43">
        <f t="shared" si="156"/>
        <v>0</v>
      </c>
      <c r="F816" s="45">
        <f t="shared" si="157"/>
        <v>0</v>
      </c>
      <c r="J816" s="43">
        <f t="shared" si="158"/>
        <v>0</v>
      </c>
      <c r="M816" s="58">
        <f t="shared" si="159"/>
        <v>0</v>
      </c>
      <c r="N816" s="2">
        <f t="shared" si="160"/>
        <v>0</v>
      </c>
      <c r="O816" s="2">
        <f t="shared" si="161"/>
        <v>0</v>
      </c>
      <c r="P816" s="2">
        <f t="shared" si="162"/>
        <v>0</v>
      </c>
      <c r="Q816" s="11">
        <f t="shared" si="163"/>
        <v>0</v>
      </c>
      <c r="R816" s="2">
        <f t="shared" si="164"/>
        <v>0</v>
      </c>
      <c r="S816" s="2">
        <f t="shared" si="165"/>
        <v>0</v>
      </c>
      <c r="T816" s="130" t="str">
        <f>'Data Input'!$B$10 &amp; FIXED('Data Input'!$B$11*S816)</f>
        <v>$0.00</v>
      </c>
    </row>
    <row r="817" spans="1:20" x14ac:dyDescent="0.25">
      <c r="A817" s="5">
        <v>815</v>
      </c>
      <c r="B817" s="7">
        <f t="shared" si="154"/>
        <v>45355</v>
      </c>
      <c r="D817" s="39">
        <f t="shared" si="155"/>
        <v>0</v>
      </c>
      <c r="E817" s="43">
        <f t="shared" si="156"/>
        <v>0</v>
      </c>
      <c r="F817" s="45">
        <f t="shared" si="157"/>
        <v>0</v>
      </c>
      <c r="J817" s="43">
        <f t="shared" si="158"/>
        <v>0</v>
      </c>
      <c r="M817" s="58">
        <f t="shared" si="159"/>
        <v>0</v>
      </c>
      <c r="N817" s="2">
        <f t="shared" si="160"/>
        <v>0</v>
      </c>
      <c r="O817" s="2">
        <f t="shared" si="161"/>
        <v>0</v>
      </c>
      <c r="P817" s="2">
        <f t="shared" si="162"/>
        <v>0</v>
      </c>
      <c r="Q817" s="11">
        <f t="shared" si="163"/>
        <v>0</v>
      </c>
      <c r="R817" s="2">
        <f t="shared" si="164"/>
        <v>0</v>
      </c>
      <c r="S817" s="2">
        <f t="shared" si="165"/>
        <v>0</v>
      </c>
      <c r="T817" s="130" t="str">
        <f>'Data Input'!$B$10 &amp; FIXED('Data Input'!$B$11*S817)</f>
        <v>$0.00</v>
      </c>
    </row>
    <row r="818" spans="1:20" x14ac:dyDescent="0.25">
      <c r="A818" s="5">
        <v>816</v>
      </c>
      <c r="B818" s="7">
        <f t="shared" si="154"/>
        <v>45356</v>
      </c>
      <c r="D818" s="39">
        <f t="shared" si="155"/>
        <v>0</v>
      </c>
      <c r="E818" s="43">
        <f t="shared" si="156"/>
        <v>0</v>
      </c>
      <c r="F818" s="45">
        <f t="shared" si="157"/>
        <v>0</v>
      </c>
      <c r="J818" s="43">
        <f t="shared" si="158"/>
        <v>0</v>
      </c>
      <c r="M818" s="58">
        <f t="shared" si="159"/>
        <v>0</v>
      </c>
      <c r="N818" s="2">
        <f t="shared" si="160"/>
        <v>0</v>
      </c>
      <c r="O818" s="2">
        <f t="shared" si="161"/>
        <v>0</v>
      </c>
      <c r="P818" s="2">
        <f t="shared" si="162"/>
        <v>0</v>
      </c>
      <c r="Q818" s="11">
        <f t="shared" si="163"/>
        <v>0</v>
      </c>
      <c r="R818" s="2">
        <f t="shared" si="164"/>
        <v>0</v>
      </c>
      <c r="S818" s="2">
        <f t="shared" si="165"/>
        <v>0</v>
      </c>
      <c r="T818" s="130" t="str">
        <f>'Data Input'!$B$10 &amp; FIXED('Data Input'!$B$11*S818)</f>
        <v>$0.00</v>
      </c>
    </row>
    <row r="819" spans="1:20" x14ac:dyDescent="0.25">
      <c r="A819" s="5">
        <v>817</v>
      </c>
      <c r="B819" s="7">
        <f t="shared" si="154"/>
        <v>45357</v>
      </c>
      <c r="D819" s="39">
        <f t="shared" si="155"/>
        <v>0</v>
      </c>
      <c r="E819" s="43">
        <f t="shared" si="156"/>
        <v>0</v>
      </c>
      <c r="F819" s="45">
        <f t="shared" si="157"/>
        <v>0</v>
      </c>
      <c r="J819" s="43">
        <f t="shared" si="158"/>
        <v>0</v>
      </c>
      <c r="M819" s="58">
        <f t="shared" si="159"/>
        <v>0</v>
      </c>
      <c r="N819" s="2">
        <f t="shared" si="160"/>
        <v>0</v>
      </c>
      <c r="O819" s="2">
        <f t="shared" si="161"/>
        <v>0</v>
      </c>
      <c r="P819" s="2">
        <f t="shared" si="162"/>
        <v>0</v>
      </c>
      <c r="Q819" s="11">
        <f t="shared" si="163"/>
        <v>0</v>
      </c>
      <c r="R819" s="2">
        <f t="shared" si="164"/>
        <v>0</v>
      </c>
      <c r="S819" s="2">
        <f t="shared" si="165"/>
        <v>0</v>
      </c>
      <c r="T819" s="130" t="str">
        <f>'Data Input'!$B$10 &amp; FIXED('Data Input'!$B$11*S819)</f>
        <v>$0.00</v>
      </c>
    </row>
    <row r="820" spans="1:20" x14ac:dyDescent="0.25">
      <c r="A820" s="5">
        <v>818</v>
      </c>
      <c r="B820" s="7">
        <f t="shared" si="154"/>
        <v>45358</v>
      </c>
      <c r="D820" s="39">
        <f t="shared" si="155"/>
        <v>0</v>
      </c>
      <c r="E820" s="43">
        <f t="shared" si="156"/>
        <v>0</v>
      </c>
      <c r="F820" s="45">
        <f t="shared" si="157"/>
        <v>0</v>
      </c>
      <c r="J820" s="43">
        <f t="shared" si="158"/>
        <v>0</v>
      </c>
      <c r="M820" s="58">
        <f t="shared" si="159"/>
        <v>0</v>
      </c>
      <c r="N820" s="2">
        <f t="shared" si="160"/>
        <v>0</v>
      </c>
      <c r="O820" s="2">
        <f t="shared" si="161"/>
        <v>0</v>
      </c>
      <c r="P820" s="2">
        <f t="shared" si="162"/>
        <v>0</v>
      </c>
      <c r="Q820" s="11">
        <f t="shared" si="163"/>
        <v>0</v>
      </c>
      <c r="R820" s="2">
        <f t="shared" si="164"/>
        <v>0</v>
      </c>
      <c r="S820" s="2">
        <f t="shared" si="165"/>
        <v>0</v>
      </c>
      <c r="T820" s="130" t="str">
        <f>'Data Input'!$B$10 &amp; FIXED('Data Input'!$B$11*S820)</f>
        <v>$0.00</v>
      </c>
    </row>
    <row r="821" spans="1:20" x14ac:dyDescent="0.25">
      <c r="A821" s="5">
        <v>819</v>
      </c>
      <c r="B821" s="7">
        <f t="shared" si="154"/>
        <v>45359</v>
      </c>
      <c r="D821" s="39">
        <f t="shared" si="155"/>
        <v>0</v>
      </c>
      <c r="E821" s="43">
        <f t="shared" si="156"/>
        <v>0</v>
      </c>
      <c r="F821" s="45">
        <f t="shared" si="157"/>
        <v>0</v>
      </c>
      <c r="J821" s="43">
        <f t="shared" si="158"/>
        <v>0</v>
      </c>
      <c r="M821" s="58">
        <f t="shared" si="159"/>
        <v>0</v>
      </c>
      <c r="N821" s="2">
        <f t="shared" si="160"/>
        <v>0</v>
      </c>
      <c r="O821" s="2">
        <f t="shared" si="161"/>
        <v>0</v>
      </c>
      <c r="P821" s="2">
        <f t="shared" si="162"/>
        <v>0</v>
      </c>
      <c r="Q821" s="11">
        <f t="shared" si="163"/>
        <v>0</v>
      </c>
      <c r="R821" s="2">
        <f t="shared" si="164"/>
        <v>0</v>
      </c>
      <c r="S821" s="2">
        <f t="shared" si="165"/>
        <v>0</v>
      </c>
      <c r="T821" s="130" t="str">
        <f>'Data Input'!$B$10 &amp; FIXED('Data Input'!$B$11*S821)</f>
        <v>$0.00</v>
      </c>
    </row>
    <row r="822" spans="1:20" x14ac:dyDescent="0.25">
      <c r="A822" s="5">
        <v>820</v>
      </c>
      <c r="B822" s="7">
        <f t="shared" si="154"/>
        <v>45360</v>
      </c>
      <c r="D822" s="39">
        <f t="shared" si="155"/>
        <v>0</v>
      </c>
      <c r="E822" s="43">
        <f t="shared" si="156"/>
        <v>0</v>
      </c>
      <c r="F822" s="45">
        <f t="shared" si="157"/>
        <v>0</v>
      </c>
      <c r="J822" s="43">
        <f t="shared" si="158"/>
        <v>0</v>
      </c>
      <c r="M822" s="58">
        <f t="shared" si="159"/>
        <v>0</v>
      </c>
      <c r="N822" s="2">
        <f t="shared" si="160"/>
        <v>0</v>
      </c>
      <c r="O822" s="2">
        <f t="shared" si="161"/>
        <v>0</v>
      </c>
      <c r="P822" s="2">
        <f t="shared" si="162"/>
        <v>0</v>
      </c>
      <c r="Q822" s="11">
        <f t="shared" si="163"/>
        <v>0</v>
      </c>
      <c r="R822" s="2">
        <f t="shared" si="164"/>
        <v>0</v>
      </c>
      <c r="S822" s="2">
        <f t="shared" si="165"/>
        <v>0</v>
      </c>
      <c r="T822" s="130" t="str">
        <f>'Data Input'!$B$10 &amp; FIXED('Data Input'!$B$11*S822)</f>
        <v>$0.00</v>
      </c>
    </row>
    <row r="823" spans="1:20" x14ac:dyDescent="0.25">
      <c r="A823" s="5">
        <v>821</v>
      </c>
      <c r="B823" s="7">
        <f t="shared" si="154"/>
        <v>45361</v>
      </c>
      <c r="D823" s="39">
        <f t="shared" si="155"/>
        <v>0</v>
      </c>
      <c r="E823" s="43">
        <f t="shared" si="156"/>
        <v>0</v>
      </c>
      <c r="F823" s="45">
        <f t="shared" si="157"/>
        <v>0</v>
      </c>
      <c r="J823" s="43">
        <f t="shared" si="158"/>
        <v>0</v>
      </c>
      <c r="M823" s="58">
        <f t="shared" si="159"/>
        <v>0</v>
      </c>
      <c r="N823" s="2">
        <f t="shared" si="160"/>
        <v>0</v>
      </c>
      <c r="O823" s="2">
        <f t="shared" si="161"/>
        <v>0</v>
      </c>
      <c r="P823" s="2">
        <f t="shared" si="162"/>
        <v>0</v>
      </c>
      <c r="Q823" s="11">
        <f t="shared" si="163"/>
        <v>0</v>
      </c>
      <c r="R823" s="2">
        <f t="shared" si="164"/>
        <v>0</v>
      </c>
      <c r="S823" s="2">
        <f t="shared" si="165"/>
        <v>0</v>
      </c>
      <c r="T823" s="130" t="str">
        <f>'Data Input'!$B$10 &amp; FIXED('Data Input'!$B$11*S823)</f>
        <v>$0.00</v>
      </c>
    </row>
    <row r="824" spans="1:20" x14ac:dyDescent="0.25">
      <c r="A824" s="5">
        <v>822</v>
      </c>
      <c r="B824" s="7">
        <f t="shared" si="154"/>
        <v>45362</v>
      </c>
      <c r="D824" s="39">
        <f t="shared" si="155"/>
        <v>0</v>
      </c>
      <c r="E824" s="43">
        <f t="shared" si="156"/>
        <v>0</v>
      </c>
      <c r="F824" s="45">
        <f t="shared" si="157"/>
        <v>0</v>
      </c>
      <c r="J824" s="43">
        <f t="shared" si="158"/>
        <v>0</v>
      </c>
      <c r="M824" s="58">
        <f t="shared" si="159"/>
        <v>0</v>
      </c>
      <c r="N824" s="2">
        <f t="shared" si="160"/>
        <v>0</v>
      </c>
      <c r="O824" s="2">
        <f t="shared" si="161"/>
        <v>0</v>
      </c>
      <c r="P824" s="2">
        <f t="shared" si="162"/>
        <v>0</v>
      </c>
      <c r="Q824" s="11">
        <f t="shared" si="163"/>
        <v>0</v>
      </c>
      <c r="R824" s="2">
        <f t="shared" si="164"/>
        <v>0</v>
      </c>
      <c r="S824" s="2">
        <f t="shared" si="165"/>
        <v>0</v>
      </c>
      <c r="T824" s="130" t="str">
        <f>'Data Input'!$B$10 &amp; FIXED('Data Input'!$B$11*S824)</f>
        <v>$0.00</v>
      </c>
    </row>
    <row r="825" spans="1:20" x14ac:dyDescent="0.25">
      <c r="A825" s="5">
        <v>823</v>
      </c>
      <c r="B825" s="7">
        <f t="shared" si="154"/>
        <v>45363</v>
      </c>
      <c r="D825" s="39">
        <f t="shared" si="155"/>
        <v>0</v>
      </c>
      <c r="E825" s="43">
        <f t="shared" si="156"/>
        <v>0</v>
      </c>
      <c r="F825" s="45">
        <f t="shared" si="157"/>
        <v>0</v>
      </c>
      <c r="J825" s="43">
        <f t="shared" si="158"/>
        <v>0</v>
      </c>
      <c r="M825" s="58">
        <f t="shared" si="159"/>
        <v>0</v>
      </c>
      <c r="N825" s="2">
        <f t="shared" si="160"/>
        <v>0</v>
      </c>
      <c r="O825" s="2">
        <f t="shared" si="161"/>
        <v>0</v>
      </c>
      <c r="P825" s="2">
        <f t="shared" si="162"/>
        <v>0</v>
      </c>
      <c r="Q825" s="11">
        <f t="shared" si="163"/>
        <v>0</v>
      </c>
      <c r="R825" s="2">
        <f t="shared" si="164"/>
        <v>0</v>
      </c>
      <c r="S825" s="2">
        <f t="shared" si="165"/>
        <v>0</v>
      </c>
      <c r="T825" s="130" t="str">
        <f>'Data Input'!$B$10 &amp; FIXED('Data Input'!$B$11*S825)</f>
        <v>$0.00</v>
      </c>
    </row>
    <row r="826" spans="1:20" x14ac:dyDescent="0.25">
      <c r="A826" s="5">
        <v>824</v>
      </c>
      <c r="B826" s="7">
        <f t="shared" si="154"/>
        <v>45364</v>
      </c>
      <c r="D826" s="39">
        <f t="shared" si="155"/>
        <v>0</v>
      </c>
      <c r="E826" s="43">
        <f t="shared" si="156"/>
        <v>0</v>
      </c>
      <c r="F826" s="45">
        <f t="shared" si="157"/>
        <v>0</v>
      </c>
      <c r="J826" s="43">
        <f t="shared" si="158"/>
        <v>0</v>
      </c>
      <c r="M826" s="58">
        <f t="shared" si="159"/>
        <v>0</v>
      </c>
      <c r="N826" s="2">
        <f t="shared" si="160"/>
        <v>0</v>
      </c>
      <c r="O826" s="2">
        <f t="shared" si="161"/>
        <v>0</v>
      </c>
      <c r="P826" s="2">
        <f t="shared" si="162"/>
        <v>0</v>
      </c>
      <c r="Q826" s="11">
        <f t="shared" si="163"/>
        <v>0</v>
      </c>
      <c r="R826" s="2">
        <f t="shared" si="164"/>
        <v>0</v>
      </c>
      <c r="S826" s="2">
        <f t="shared" si="165"/>
        <v>0</v>
      </c>
      <c r="T826" s="130" t="str">
        <f>'Data Input'!$B$10 &amp; FIXED('Data Input'!$B$11*S826)</f>
        <v>$0.00</v>
      </c>
    </row>
    <row r="827" spans="1:20" x14ac:dyDescent="0.25">
      <c r="A827" s="5">
        <v>825</v>
      </c>
      <c r="B827" s="7">
        <f t="shared" si="154"/>
        <v>45365</v>
      </c>
      <c r="D827" s="39">
        <f t="shared" si="155"/>
        <v>0</v>
      </c>
      <c r="E827" s="43">
        <f t="shared" si="156"/>
        <v>0</v>
      </c>
      <c r="F827" s="45">
        <f t="shared" si="157"/>
        <v>0</v>
      </c>
      <c r="J827" s="43">
        <f t="shared" si="158"/>
        <v>0</v>
      </c>
      <c r="M827" s="58">
        <f t="shared" si="159"/>
        <v>0</v>
      </c>
      <c r="N827" s="2">
        <f t="shared" si="160"/>
        <v>0</v>
      </c>
      <c r="O827" s="2">
        <f t="shared" si="161"/>
        <v>0</v>
      </c>
      <c r="P827" s="2">
        <f t="shared" si="162"/>
        <v>0</v>
      </c>
      <c r="Q827" s="11">
        <f t="shared" si="163"/>
        <v>0</v>
      </c>
      <c r="R827" s="2">
        <f t="shared" si="164"/>
        <v>0</v>
      </c>
      <c r="S827" s="2">
        <f t="shared" si="165"/>
        <v>0</v>
      </c>
      <c r="T827" s="130" t="str">
        <f>'Data Input'!$B$10 &amp; FIXED('Data Input'!$B$11*S827)</f>
        <v>$0.00</v>
      </c>
    </row>
    <row r="828" spans="1:20" x14ac:dyDescent="0.25">
      <c r="A828" s="5">
        <v>826</v>
      </c>
      <c r="B828" s="7">
        <f t="shared" si="154"/>
        <v>45366</v>
      </c>
      <c r="D828" s="39">
        <f t="shared" si="155"/>
        <v>0</v>
      </c>
      <c r="E828" s="43">
        <f t="shared" si="156"/>
        <v>0</v>
      </c>
      <c r="F828" s="45">
        <f t="shared" si="157"/>
        <v>0</v>
      </c>
      <c r="J828" s="43">
        <f t="shared" si="158"/>
        <v>0</v>
      </c>
      <c r="M828" s="58">
        <f t="shared" si="159"/>
        <v>0</v>
      </c>
      <c r="N828" s="2">
        <f t="shared" si="160"/>
        <v>0</v>
      </c>
      <c r="O828" s="2">
        <f t="shared" si="161"/>
        <v>0</v>
      </c>
      <c r="P828" s="2">
        <f t="shared" si="162"/>
        <v>0</v>
      </c>
      <c r="Q828" s="11">
        <f t="shared" si="163"/>
        <v>0</v>
      </c>
      <c r="R828" s="2">
        <f t="shared" si="164"/>
        <v>0</v>
      </c>
      <c r="S828" s="2">
        <f t="shared" si="165"/>
        <v>0</v>
      </c>
      <c r="T828" s="130" t="str">
        <f>'Data Input'!$B$10 &amp; FIXED('Data Input'!$B$11*S828)</f>
        <v>$0.00</v>
      </c>
    </row>
    <row r="829" spans="1:20" x14ac:dyDescent="0.25">
      <c r="A829" s="5">
        <v>827</v>
      </c>
      <c r="B829" s="7">
        <f t="shared" si="154"/>
        <v>45367</v>
      </c>
      <c r="D829" s="39">
        <f t="shared" si="155"/>
        <v>0</v>
      </c>
      <c r="E829" s="43">
        <f t="shared" si="156"/>
        <v>0</v>
      </c>
      <c r="F829" s="45">
        <f t="shared" si="157"/>
        <v>0</v>
      </c>
      <c r="J829" s="43">
        <f t="shared" si="158"/>
        <v>0</v>
      </c>
      <c r="M829" s="58">
        <f t="shared" si="159"/>
        <v>0</v>
      </c>
      <c r="N829" s="2">
        <f t="shared" si="160"/>
        <v>0</v>
      </c>
      <c r="O829" s="2">
        <f t="shared" si="161"/>
        <v>0</v>
      </c>
      <c r="P829" s="2">
        <f t="shared" si="162"/>
        <v>0</v>
      </c>
      <c r="Q829" s="11">
        <f t="shared" si="163"/>
        <v>0</v>
      </c>
      <c r="R829" s="2">
        <f t="shared" si="164"/>
        <v>0</v>
      </c>
      <c r="S829" s="2">
        <f t="shared" si="165"/>
        <v>0</v>
      </c>
      <c r="T829" s="130" t="str">
        <f>'Data Input'!$B$10 &amp; FIXED('Data Input'!$B$11*S829)</f>
        <v>$0.00</v>
      </c>
    </row>
    <row r="830" spans="1:20" x14ac:dyDescent="0.25">
      <c r="A830" s="5">
        <v>828</v>
      </c>
      <c r="B830" s="7">
        <f t="shared" si="154"/>
        <v>45368</v>
      </c>
      <c r="D830" s="39">
        <f t="shared" si="155"/>
        <v>0</v>
      </c>
      <c r="E830" s="43">
        <f t="shared" si="156"/>
        <v>0</v>
      </c>
      <c r="F830" s="45">
        <f t="shared" si="157"/>
        <v>0</v>
      </c>
      <c r="J830" s="43">
        <f t="shared" si="158"/>
        <v>0</v>
      </c>
      <c r="M830" s="58">
        <f t="shared" si="159"/>
        <v>0</v>
      </c>
      <c r="N830" s="2">
        <f t="shared" si="160"/>
        <v>0</v>
      </c>
      <c r="O830" s="2">
        <f t="shared" si="161"/>
        <v>0</v>
      </c>
      <c r="P830" s="2">
        <f t="shared" si="162"/>
        <v>0</v>
      </c>
      <c r="Q830" s="11">
        <f t="shared" si="163"/>
        <v>0</v>
      </c>
      <c r="R830" s="2">
        <f t="shared" si="164"/>
        <v>0</v>
      </c>
      <c r="S830" s="2">
        <f t="shared" si="165"/>
        <v>0</v>
      </c>
      <c r="T830" s="130" t="str">
        <f>'Data Input'!$B$10 &amp; FIXED('Data Input'!$B$11*S830)</f>
        <v>$0.00</v>
      </c>
    </row>
    <row r="831" spans="1:20" x14ac:dyDescent="0.25">
      <c r="A831" s="5">
        <v>829</v>
      </c>
      <c r="B831" s="7">
        <f t="shared" si="154"/>
        <v>45369</v>
      </c>
      <c r="D831" s="39">
        <f t="shared" si="155"/>
        <v>0</v>
      </c>
      <c r="E831" s="43">
        <f t="shared" si="156"/>
        <v>0</v>
      </c>
      <c r="F831" s="45">
        <f t="shared" si="157"/>
        <v>0</v>
      </c>
      <c r="J831" s="43">
        <f t="shared" si="158"/>
        <v>0</v>
      </c>
      <c r="M831" s="58">
        <f t="shared" si="159"/>
        <v>0</v>
      </c>
      <c r="N831" s="2">
        <f t="shared" si="160"/>
        <v>0</v>
      </c>
      <c r="O831" s="2">
        <f t="shared" si="161"/>
        <v>0</v>
      </c>
      <c r="P831" s="2">
        <f t="shared" si="162"/>
        <v>0</v>
      </c>
      <c r="Q831" s="11">
        <f t="shared" si="163"/>
        <v>0</v>
      </c>
      <c r="R831" s="2">
        <f t="shared" si="164"/>
        <v>0</v>
      </c>
      <c r="S831" s="2">
        <f t="shared" si="165"/>
        <v>0</v>
      </c>
      <c r="T831" s="130" t="str">
        <f>'Data Input'!$B$10 &amp; FIXED('Data Input'!$B$11*S831)</f>
        <v>$0.00</v>
      </c>
    </row>
    <row r="832" spans="1:20" x14ac:dyDescent="0.25">
      <c r="A832" s="5">
        <v>830</v>
      </c>
      <c r="B832" s="7">
        <f t="shared" si="154"/>
        <v>45370</v>
      </c>
      <c r="D832" s="39">
        <f t="shared" si="155"/>
        <v>0</v>
      </c>
      <c r="E832" s="43">
        <f t="shared" si="156"/>
        <v>0</v>
      </c>
      <c r="F832" s="45">
        <f t="shared" si="157"/>
        <v>0</v>
      </c>
      <c r="J832" s="43">
        <f t="shared" si="158"/>
        <v>0</v>
      </c>
      <c r="M832" s="58">
        <f t="shared" si="159"/>
        <v>0</v>
      </c>
      <c r="N832" s="2">
        <f t="shared" si="160"/>
        <v>0</v>
      </c>
      <c r="O832" s="2">
        <f t="shared" si="161"/>
        <v>0</v>
      </c>
      <c r="P832" s="2">
        <f t="shared" si="162"/>
        <v>0</v>
      </c>
      <c r="Q832" s="11">
        <f t="shared" si="163"/>
        <v>0</v>
      </c>
      <c r="R832" s="2">
        <f t="shared" si="164"/>
        <v>0</v>
      </c>
      <c r="S832" s="2">
        <f t="shared" si="165"/>
        <v>0</v>
      </c>
      <c r="T832" s="130" t="str">
        <f>'Data Input'!$B$10 &amp; FIXED('Data Input'!$B$11*S832)</f>
        <v>$0.00</v>
      </c>
    </row>
    <row r="833" spans="1:20" x14ac:dyDescent="0.25">
      <c r="A833" s="5">
        <v>831</v>
      </c>
      <c r="B833" s="7">
        <f t="shared" si="154"/>
        <v>45371</v>
      </c>
      <c r="D833" s="39">
        <f t="shared" si="155"/>
        <v>0</v>
      </c>
      <c r="E833" s="43">
        <f t="shared" si="156"/>
        <v>0</v>
      </c>
      <c r="F833" s="45">
        <f t="shared" si="157"/>
        <v>0</v>
      </c>
      <c r="J833" s="43">
        <f t="shared" si="158"/>
        <v>0</v>
      </c>
      <c r="M833" s="58">
        <f t="shared" si="159"/>
        <v>0</v>
      </c>
      <c r="N833" s="2">
        <f t="shared" si="160"/>
        <v>0</v>
      </c>
      <c r="O833" s="2">
        <f t="shared" si="161"/>
        <v>0</v>
      </c>
      <c r="P833" s="2">
        <f t="shared" si="162"/>
        <v>0</v>
      </c>
      <c r="Q833" s="11">
        <f t="shared" si="163"/>
        <v>0</v>
      </c>
      <c r="R833" s="2">
        <f t="shared" si="164"/>
        <v>0</v>
      </c>
      <c r="S833" s="2">
        <f t="shared" si="165"/>
        <v>0</v>
      </c>
      <c r="T833" s="130" t="str">
        <f>'Data Input'!$B$10 &amp; FIXED('Data Input'!$B$11*S833)</f>
        <v>$0.00</v>
      </c>
    </row>
    <row r="834" spans="1:20" x14ac:dyDescent="0.25">
      <c r="A834" s="5">
        <v>832</v>
      </c>
      <c r="B834" s="7">
        <f t="shared" si="154"/>
        <v>45372</v>
      </c>
      <c r="D834" s="39">
        <f t="shared" si="155"/>
        <v>0</v>
      </c>
      <c r="E834" s="43">
        <f t="shared" si="156"/>
        <v>0</v>
      </c>
      <c r="F834" s="45">
        <f t="shared" si="157"/>
        <v>0</v>
      </c>
      <c r="J834" s="43">
        <f t="shared" si="158"/>
        <v>0</v>
      </c>
      <c r="M834" s="58">
        <f t="shared" si="159"/>
        <v>0</v>
      </c>
      <c r="N834" s="2">
        <f t="shared" si="160"/>
        <v>0</v>
      </c>
      <c r="O834" s="2">
        <f t="shared" si="161"/>
        <v>0</v>
      </c>
      <c r="P834" s="2">
        <f t="shared" si="162"/>
        <v>0</v>
      </c>
      <c r="Q834" s="11">
        <f t="shared" si="163"/>
        <v>0</v>
      </c>
      <c r="R834" s="2">
        <f t="shared" si="164"/>
        <v>0</v>
      </c>
      <c r="S834" s="2">
        <f t="shared" si="165"/>
        <v>0</v>
      </c>
      <c r="T834" s="130" t="str">
        <f>'Data Input'!$B$10 &amp; FIXED('Data Input'!$B$11*S834)</f>
        <v>$0.00</v>
      </c>
    </row>
    <row r="835" spans="1:20" x14ac:dyDescent="0.25">
      <c r="A835" s="5">
        <v>833</v>
      </c>
      <c r="B835" s="7">
        <f t="shared" si="154"/>
        <v>45373</v>
      </c>
      <c r="D835" s="39">
        <f t="shared" si="155"/>
        <v>0</v>
      </c>
      <c r="E835" s="43">
        <f t="shared" si="156"/>
        <v>0</v>
      </c>
      <c r="F835" s="45">
        <f t="shared" si="157"/>
        <v>0</v>
      </c>
      <c r="J835" s="43">
        <f t="shared" si="158"/>
        <v>0</v>
      </c>
      <c r="M835" s="58">
        <f t="shared" si="159"/>
        <v>0</v>
      </c>
      <c r="N835" s="2">
        <f t="shared" si="160"/>
        <v>0</v>
      </c>
      <c r="O835" s="2">
        <f t="shared" si="161"/>
        <v>0</v>
      </c>
      <c r="P835" s="2">
        <f t="shared" si="162"/>
        <v>0</v>
      </c>
      <c r="Q835" s="11">
        <f t="shared" si="163"/>
        <v>0</v>
      </c>
      <c r="R835" s="2">
        <f t="shared" si="164"/>
        <v>0</v>
      </c>
      <c r="S835" s="2">
        <f t="shared" si="165"/>
        <v>0</v>
      </c>
      <c r="T835" s="130" t="str">
        <f>'Data Input'!$B$10 &amp; FIXED('Data Input'!$B$11*S835)</f>
        <v>$0.00</v>
      </c>
    </row>
    <row r="836" spans="1:20" x14ac:dyDescent="0.25">
      <c r="A836" s="5">
        <v>834</v>
      </c>
      <c r="B836" s="7">
        <f t="shared" si="154"/>
        <v>45374</v>
      </c>
      <c r="D836" s="39">
        <f t="shared" si="155"/>
        <v>0</v>
      </c>
      <c r="E836" s="43">
        <f t="shared" si="156"/>
        <v>0</v>
      </c>
      <c r="F836" s="45">
        <f t="shared" si="157"/>
        <v>0</v>
      </c>
      <c r="J836" s="43">
        <f t="shared" si="158"/>
        <v>0</v>
      </c>
      <c r="M836" s="58">
        <f t="shared" si="159"/>
        <v>0</v>
      </c>
      <c r="N836" s="2">
        <f t="shared" si="160"/>
        <v>0</v>
      </c>
      <c r="O836" s="2">
        <f t="shared" si="161"/>
        <v>0</v>
      </c>
      <c r="P836" s="2">
        <f t="shared" si="162"/>
        <v>0</v>
      </c>
      <c r="Q836" s="11">
        <f t="shared" si="163"/>
        <v>0</v>
      </c>
      <c r="R836" s="2">
        <f t="shared" si="164"/>
        <v>0</v>
      </c>
      <c r="S836" s="2">
        <f t="shared" si="165"/>
        <v>0</v>
      </c>
      <c r="T836" s="130" t="str">
        <f>'Data Input'!$B$10 &amp; FIXED('Data Input'!$B$11*S836)</f>
        <v>$0.00</v>
      </c>
    </row>
    <row r="837" spans="1:20" x14ac:dyDescent="0.25">
      <c r="A837" s="5">
        <v>835</v>
      </c>
      <c r="B837" s="7">
        <f t="shared" si="154"/>
        <v>45375</v>
      </c>
      <c r="D837" s="39">
        <f t="shared" si="155"/>
        <v>0</v>
      </c>
      <c r="E837" s="43">
        <f t="shared" si="156"/>
        <v>0</v>
      </c>
      <c r="F837" s="45">
        <f t="shared" si="157"/>
        <v>0</v>
      </c>
      <c r="J837" s="43">
        <f t="shared" si="158"/>
        <v>0</v>
      </c>
      <c r="M837" s="58">
        <f t="shared" si="159"/>
        <v>0</v>
      </c>
      <c r="N837" s="2">
        <f t="shared" si="160"/>
        <v>0</v>
      </c>
      <c r="O837" s="2">
        <f t="shared" si="161"/>
        <v>0</v>
      </c>
      <c r="P837" s="2">
        <f t="shared" si="162"/>
        <v>0</v>
      </c>
      <c r="Q837" s="11">
        <f t="shared" si="163"/>
        <v>0</v>
      </c>
      <c r="R837" s="2">
        <f t="shared" si="164"/>
        <v>0</v>
      </c>
      <c r="S837" s="2">
        <f t="shared" si="165"/>
        <v>0</v>
      </c>
      <c r="T837" s="130" t="str">
        <f>'Data Input'!$B$10 &amp; FIXED('Data Input'!$B$11*S837)</f>
        <v>$0.00</v>
      </c>
    </row>
    <row r="838" spans="1:20" x14ac:dyDescent="0.25">
      <c r="A838" s="5">
        <v>836</v>
      </c>
      <c r="B838" s="7">
        <f t="shared" ref="B838:B901" si="166">B837+1</f>
        <v>45376</v>
      </c>
      <c r="D838" s="39">
        <f t="shared" si="155"/>
        <v>0</v>
      </c>
      <c r="E838" s="43">
        <f t="shared" si="156"/>
        <v>0</v>
      </c>
      <c r="F838" s="45">
        <f t="shared" si="157"/>
        <v>0</v>
      </c>
      <c r="J838" s="43">
        <f t="shared" si="158"/>
        <v>0</v>
      </c>
      <c r="M838" s="58">
        <f t="shared" si="159"/>
        <v>0</v>
      </c>
      <c r="N838" s="2">
        <f t="shared" si="160"/>
        <v>0</v>
      </c>
      <c r="O838" s="2">
        <f t="shared" si="161"/>
        <v>0</v>
      </c>
      <c r="P838" s="2">
        <f t="shared" si="162"/>
        <v>0</v>
      </c>
      <c r="Q838" s="11">
        <f t="shared" si="163"/>
        <v>0</v>
      </c>
      <c r="R838" s="2">
        <f t="shared" si="164"/>
        <v>0</v>
      </c>
      <c r="S838" s="2">
        <f t="shared" si="165"/>
        <v>0</v>
      </c>
      <c r="T838" s="130" t="str">
        <f>'Data Input'!$B$10 &amp; FIXED('Data Input'!$B$11*S838)</f>
        <v>$0.00</v>
      </c>
    </row>
    <row r="839" spans="1:20" x14ac:dyDescent="0.25">
      <c r="A839" s="5">
        <v>837</v>
      </c>
      <c r="B839" s="7">
        <f t="shared" si="166"/>
        <v>45377</v>
      </c>
      <c r="D839" s="39">
        <f t="shared" si="155"/>
        <v>0</v>
      </c>
      <c r="E839" s="43">
        <f t="shared" si="156"/>
        <v>0</v>
      </c>
      <c r="F839" s="45">
        <f t="shared" si="157"/>
        <v>0</v>
      </c>
      <c r="J839" s="43">
        <f t="shared" si="158"/>
        <v>0</v>
      </c>
      <c r="M839" s="58">
        <f t="shared" si="159"/>
        <v>0</v>
      </c>
      <c r="N839" s="2">
        <f t="shared" si="160"/>
        <v>0</v>
      </c>
      <c r="O839" s="2">
        <f t="shared" si="161"/>
        <v>0</v>
      </c>
      <c r="P839" s="2">
        <f t="shared" si="162"/>
        <v>0</v>
      </c>
      <c r="Q839" s="11">
        <f t="shared" si="163"/>
        <v>0</v>
      </c>
      <c r="R839" s="2">
        <f t="shared" si="164"/>
        <v>0</v>
      </c>
      <c r="S839" s="2">
        <f t="shared" si="165"/>
        <v>0</v>
      </c>
      <c r="T839" s="130" t="str">
        <f>'Data Input'!$B$10 &amp; FIXED('Data Input'!$B$11*S839)</f>
        <v>$0.00</v>
      </c>
    </row>
    <row r="840" spans="1:20" x14ac:dyDescent="0.25">
      <c r="A840" s="5">
        <v>838</v>
      </c>
      <c r="B840" s="7">
        <f t="shared" si="166"/>
        <v>45378</v>
      </c>
      <c r="D840" s="39">
        <f t="shared" si="155"/>
        <v>0</v>
      </c>
      <c r="E840" s="43">
        <f t="shared" si="156"/>
        <v>0</v>
      </c>
      <c r="F840" s="45">
        <f t="shared" si="157"/>
        <v>0</v>
      </c>
      <c r="J840" s="43">
        <f t="shared" si="158"/>
        <v>0</v>
      </c>
      <c r="M840" s="58">
        <f t="shared" si="159"/>
        <v>0</v>
      </c>
      <c r="N840" s="2">
        <f t="shared" si="160"/>
        <v>0</v>
      </c>
      <c r="O840" s="2">
        <f t="shared" si="161"/>
        <v>0</v>
      </c>
      <c r="P840" s="2">
        <f t="shared" si="162"/>
        <v>0</v>
      </c>
      <c r="Q840" s="11">
        <f t="shared" si="163"/>
        <v>0</v>
      </c>
      <c r="R840" s="2">
        <f t="shared" si="164"/>
        <v>0</v>
      </c>
      <c r="S840" s="2">
        <f t="shared" si="165"/>
        <v>0</v>
      </c>
      <c r="T840" s="130" t="str">
        <f>'Data Input'!$B$10 &amp; FIXED('Data Input'!$B$11*S840)</f>
        <v>$0.00</v>
      </c>
    </row>
    <row r="841" spans="1:20" x14ac:dyDescent="0.25">
      <c r="A841" s="5">
        <v>839</v>
      </c>
      <c r="B841" s="7">
        <f t="shared" si="166"/>
        <v>45379</v>
      </c>
      <c r="D841" s="39">
        <f t="shared" si="155"/>
        <v>0</v>
      </c>
      <c r="E841" s="43">
        <f t="shared" si="156"/>
        <v>0</v>
      </c>
      <c r="F841" s="45">
        <f t="shared" si="157"/>
        <v>0</v>
      </c>
      <c r="J841" s="43">
        <f t="shared" si="158"/>
        <v>0</v>
      </c>
      <c r="M841" s="58">
        <f t="shared" si="159"/>
        <v>0</v>
      </c>
      <c r="N841" s="2">
        <f t="shared" si="160"/>
        <v>0</v>
      </c>
      <c r="O841" s="2">
        <f t="shared" si="161"/>
        <v>0</v>
      </c>
      <c r="P841" s="2">
        <f t="shared" si="162"/>
        <v>0</v>
      </c>
      <c r="Q841" s="11">
        <f t="shared" si="163"/>
        <v>0</v>
      </c>
      <c r="R841" s="2">
        <f t="shared" si="164"/>
        <v>0</v>
      </c>
      <c r="S841" s="2">
        <f t="shared" si="165"/>
        <v>0</v>
      </c>
      <c r="T841" s="130" t="str">
        <f>'Data Input'!$B$10 &amp; FIXED('Data Input'!$B$11*S841)</f>
        <v>$0.00</v>
      </c>
    </row>
    <row r="842" spans="1:20" x14ac:dyDescent="0.25">
      <c r="A842" s="5">
        <v>840</v>
      </c>
      <c r="B842" s="7">
        <f t="shared" si="166"/>
        <v>45380</v>
      </c>
      <c r="D842" s="39">
        <f t="shared" ref="D842:D905" si="167">IF(ISBLANK(C842),D841+(G841*0.95)+(K841*0.95)+(I841*0.95),C842)</f>
        <v>0</v>
      </c>
      <c r="E842" s="43">
        <f t="shared" ref="E842:E905" si="168">D842*0.01</f>
        <v>0</v>
      </c>
      <c r="F842" s="45">
        <f t="shared" ref="F842:F905" si="169">SUM(E836:E842)</f>
        <v>0</v>
      </c>
      <c r="J842" s="43">
        <f t="shared" ref="J842:J905" si="170">IF(OR(ISBLANK(C842),ISBLANK(C841)),0,(C842-C841)+(G841*0.95)+(I841*0.9))</f>
        <v>0</v>
      </c>
      <c r="M842" s="58">
        <f t="shared" ref="M842:M905" si="171">D842</f>
        <v>0</v>
      </c>
      <c r="N842" s="2">
        <f t="shared" ref="N842:N905" si="172">D842</f>
        <v>0</v>
      </c>
      <c r="O842" s="2">
        <f t="shared" ref="O842:O905" si="173">O841+G842+H842</f>
        <v>0</v>
      </c>
      <c r="P842" s="2">
        <f t="shared" ref="P842:P905" si="174">P841+J842</f>
        <v>0</v>
      </c>
      <c r="Q842" s="11">
        <f t="shared" ref="Q842:Q905" si="175">D842*3.65</f>
        <v>0</v>
      </c>
      <c r="R842" s="2">
        <f t="shared" ref="R842:R905" si="176">Q842-O842</f>
        <v>0</v>
      </c>
      <c r="S842" s="2">
        <f t="shared" ref="S842:S905" si="177">R842*0.81</f>
        <v>0</v>
      </c>
      <c r="T842" s="130" t="str">
        <f>'Data Input'!$B$10 &amp; FIXED('Data Input'!$B$11*S842)</f>
        <v>$0.00</v>
      </c>
    </row>
    <row r="843" spans="1:20" x14ac:dyDescent="0.25">
      <c r="A843" s="5">
        <v>841</v>
      </c>
      <c r="B843" s="7">
        <f t="shared" si="166"/>
        <v>45381</v>
      </c>
      <c r="D843" s="39">
        <f t="shared" si="167"/>
        <v>0</v>
      </c>
      <c r="E843" s="43">
        <f t="shared" si="168"/>
        <v>0</v>
      </c>
      <c r="F843" s="45">
        <f t="shared" si="169"/>
        <v>0</v>
      </c>
      <c r="J843" s="43">
        <f t="shared" si="170"/>
        <v>0</v>
      </c>
      <c r="M843" s="58">
        <f t="shared" si="171"/>
        <v>0</v>
      </c>
      <c r="N843" s="2">
        <f t="shared" si="172"/>
        <v>0</v>
      </c>
      <c r="O843" s="2">
        <f t="shared" si="173"/>
        <v>0</v>
      </c>
      <c r="P843" s="2">
        <f t="shared" si="174"/>
        <v>0</v>
      </c>
      <c r="Q843" s="11">
        <f t="shared" si="175"/>
        <v>0</v>
      </c>
      <c r="R843" s="2">
        <f t="shared" si="176"/>
        <v>0</v>
      </c>
      <c r="S843" s="2">
        <f t="shared" si="177"/>
        <v>0</v>
      </c>
      <c r="T843" s="130" t="str">
        <f>'Data Input'!$B$10 &amp; FIXED('Data Input'!$B$11*S843)</f>
        <v>$0.00</v>
      </c>
    </row>
    <row r="844" spans="1:20" x14ac:dyDescent="0.25">
      <c r="A844" s="5">
        <v>842</v>
      </c>
      <c r="B844" s="7">
        <f t="shared" si="166"/>
        <v>45382</v>
      </c>
      <c r="D844" s="39">
        <f t="shared" si="167"/>
        <v>0</v>
      </c>
      <c r="E844" s="43">
        <f t="shared" si="168"/>
        <v>0</v>
      </c>
      <c r="F844" s="45">
        <f t="shared" si="169"/>
        <v>0</v>
      </c>
      <c r="J844" s="43">
        <f t="shared" si="170"/>
        <v>0</v>
      </c>
      <c r="M844" s="58">
        <f t="shared" si="171"/>
        <v>0</v>
      </c>
      <c r="N844" s="2">
        <f t="shared" si="172"/>
        <v>0</v>
      </c>
      <c r="O844" s="2">
        <f t="shared" si="173"/>
        <v>0</v>
      </c>
      <c r="P844" s="2">
        <f t="shared" si="174"/>
        <v>0</v>
      </c>
      <c r="Q844" s="11">
        <f t="shared" si="175"/>
        <v>0</v>
      </c>
      <c r="R844" s="2">
        <f t="shared" si="176"/>
        <v>0</v>
      </c>
      <c r="S844" s="2">
        <f t="shared" si="177"/>
        <v>0</v>
      </c>
      <c r="T844" s="130" t="str">
        <f>'Data Input'!$B$10 &amp; FIXED('Data Input'!$B$11*S844)</f>
        <v>$0.00</v>
      </c>
    </row>
    <row r="845" spans="1:20" x14ac:dyDescent="0.25">
      <c r="A845" s="5">
        <v>843</v>
      </c>
      <c r="B845" s="7">
        <f t="shared" si="166"/>
        <v>45383</v>
      </c>
      <c r="D845" s="39">
        <f t="shared" si="167"/>
        <v>0</v>
      </c>
      <c r="E845" s="43">
        <f t="shared" si="168"/>
        <v>0</v>
      </c>
      <c r="F845" s="45">
        <f t="shared" si="169"/>
        <v>0</v>
      </c>
      <c r="J845" s="43">
        <f t="shared" si="170"/>
        <v>0</v>
      </c>
      <c r="M845" s="58">
        <f t="shared" si="171"/>
        <v>0</v>
      </c>
      <c r="N845" s="2">
        <f t="shared" si="172"/>
        <v>0</v>
      </c>
      <c r="O845" s="2">
        <f t="shared" si="173"/>
        <v>0</v>
      </c>
      <c r="P845" s="2">
        <f t="shared" si="174"/>
        <v>0</v>
      </c>
      <c r="Q845" s="11">
        <f t="shared" si="175"/>
        <v>0</v>
      </c>
      <c r="R845" s="2">
        <f t="shared" si="176"/>
        <v>0</v>
      </c>
      <c r="S845" s="2">
        <f t="shared" si="177"/>
        <v>0</v>
      </c>
      <c r="T845" s="130" t="str">
        <f>'Data Input'!$B$10 &amp; FIXED('Data Input'!$B$11*S845)</f>
        <v>$0.00</v>
      </c>
    </row>
    <row r="846" spans="1:20" x14ac:dyDescent="0.25">
      <c r="A846" s="5">
        <v>844</v>
      </c>
      <c r="B846" s="7">
        <f t="shared" si="166"/>
        <v>45384</v>
      </c>
      <c r="D846" s="39">
        <f t="shared" si="167"/>
        <v>0</v>
      </c>
      <c r="E846" s="43">
        <f t="shared" si="168"/>
        <v>0</v>
      </c>
      <c r="F846" s="45">
        <f t="shared" si="169"/>
        <v>0</v>
      </c>
      <c r="J846" s="43">
        <f t="shared" si="170"/>
        <v>0</v>
      </c>
      <c r="M846" s="58">
        <f t="shared" si="171"/>
        <v>0</v>
      </c>
      <c r="N846" s="2">
        <f t="shared" si="172"/>
        <v>0</v>
      </c>
      <c r="O846" s="2">
        <f t="shared" si="173"/>
        <v>0</v>
      </c>
      <c r="P846" s="2">
        <f t="shared" si="174"/>
        <v>0</v>
      </c>
      <c r="Q846" s="11">
        <f t="shared" si="175"/>
        <v>0</v>
      </c>
      <c r="R846" s="2">
        <f t="shared" si="176"/>
        <v>0</v>
      </c>
      <c r="S846" s="2">
        <f t="shared" si="177"/>
        <v>0</v>
      </c>
      <c r="T846" s="130" t="str">
        <f>'Data Input'!$B$10 &amp; FIXED('Data Input'!$B$11*S846)</f>
        <v>$0.00</v>
      </c>
    </row>
    <row r="847" spans="1:20" x14ac:dyDescent="0.25">
      <c r="A847" s="5">
        <v>845</v>
      </c>
      <c r="B847" s="7">
        <f t="shared" si="166"/>
        <v>45385</v>
      </c>
      <c r="D847" s="39">
        <f t="shared" si="167"/>
        <v>0</v>
      </c>
      <c r="E847" s="43">
        <f t="shared" si="168"/>
        <v>0</v>
      </c>
      <c r="F847" s="45">
        <f t="shared" si="169"/>
        <v>0</v>
      </c>
      <c r="J847" s="43">
        <f t="shared" si="170"/>
        <v>0</v>
      </c>
      <c r="M847" s="58">
        <f t="shared" si="171"/>
        <v>0</v>
      </c>
      <c r="N847" s="2">
        <f t="shared" si="172"/>
        <v>0</v>
      </c>
      <c r="O847" s="2">
        <f t="shared" si="173"/>
        <v>0</v>
      </c>
      <c r="P847" s="2">
        <f t="shared" si="174"/>
        <v>0</v>
      </c>
      <c r="Q847" s="11">
        <f t="shared" si="175"/>
        <v>0</v>
      </c>
      <c r="R847" s="2">
        <f t="shared" si="176"/>
        <v>0</v>
      </c>
      <c r="S847" s="2">
        <f t="shared" si="177"/>
        <v>0</v>
      </c>
      <c r="T847" s="130" t="str">
        <f>'Data Input'!$B$10 &amp; FIXED('Data Input'!$B$11*S847)</f>
        <v>$0.00</v>
      </c>
    </row>
    <row r="848" spans="1:20" x14ac:dyDescent="0.25">
      <c r="A848" s="5">
        <v>846</v>
      </c>
      <c r="B848" s="7">
        <f t="shared" si="166"/>
        <v>45386</v>
      </c>
      <c r="D848" s="39">
        <f t="shared" si="167"/>
        <v>0</v>
      </c>
      <c r="E848" s="43">
        <f t="shared" si="168"/>
        <v>0</v>
      </c>
      <c r="F848" s="45">
        <f t="shared" si="169"/>
        <v>0</v>
      </c>
      <c r="J848" s="43">
        <f t="shared" si="170"/>
        <v>0</v>
      </c>
      <c r="M848" s="58">
        <f t="shared" si="171"/>
        <v>0</v>
      </c>
      <c r="N848" s="2">
        <f t="shared" si="172"/>
        <v>0</v>
      </c>
      <c r="O848" s="2">
        <f t="shared" si="173"/>
        <v>0</v>
      </c>
      <c r="P848" s="2">
        <f t="shared" si="174"/>
        <v>0</v>
      </c>
      <c r="Q848" s="11">
        <f t="shared" si="175"/>
        <v>0</v>
      </c>
      <c r="R848" s="2">
        <f t="shared" si="176"/>
        <v>0</v>
      </c>
      <c r="S848" s="2">
        <f t="shared" si="177"/>
        <v>0</v>
      </c>
      <c r="T848" s="130" t="str">
        <f>'Data Input'!$B$10 &amp; FIXED('Data Input'!$B$11*S848)</f>
        <v>$0.00</v>
      </c>
    </row>
    <row r="849" spans="1:20" x14ac:dyDescent="0.25">
      <c r="A849" s="5">
        <v>847</v>
      </c>
      <c r="B849" s="7">
        <f t="shared" si="166"/>
        <v>45387</v>
      </c>
      <c r="D849" s="39">
        <f t="shared" si="167"/>
        <v>0</v>
      </c>
      <c r="E849" s="43">
        <f t="shared" si="168"/>
        <v>0</v>
      </c>
      <c r="F849" s="45">
        <f t="shared" si="169"/>
        <v>0</v>
      </c>
      <c r="J849" s="43">
        <f t="shared" si="170"/>
        <v>0</v>
      </c>
      <c r="M849" s="58">
        <f t="shared" si="171"/>
        <v>0</v>
      </c>
      <c r="N849" s="2">
        <f t="shared" si="172"/>
        <v>0</v>
      </c>
      <c r="O849" s="2">
        <f t="shared" si="173"/>
        <v>0</v>
      </c>
      <c r="P849" s="2">
        <f t="shared" si="174"/>
        <v>0</v>
      </c>
      <c r="Q849" s="11">
        <f t="shared" si="175"/>
        <v>0</v>
      </c>
      <c r="R849" s="2">
        <f t="shared" si="176"/>
        <v>0</v>
      </c>
      <c r="S849" s="2">
        <f t="shared" si="177"/>
        <v>0</v>
      </c>
      <c r="T849" s="130" t="str">
        <f>'Data Input'!$B$10 &amp; FIXED('Data Input'!$B$11*S849)</f>
        <v>$0.00</v>
      </c>
    </row>
    <row r="850" spans="1:20" x14ac:dyDescent="0.25">
      <c r="A850" s="5">
        <v>848</v>
      </c>
      <c r="B850" s="7">
        <f t="shared" si="166"/>
        <v>45388</v>
      </c>
      <c r="D850" s="39">
        <f t="shared" si="167"/>
        <v>0</v>
      </c>
      <c r="E850" s="43">
        <f t="shared" si="168"/>
        <v>0</v>
      </c>
      <c r="F850" s="45">
        <f t="shared" si="169"/>
        <v>0</v>
      </c>
      <c r="J850" s="43">
        <f t="shared" si="170"/>
        <v>0</v>
      </c>
      <c r="M850" s="58">
        <f t="shared" si="171"/>
        <v>0</v>
      </c>
      <c r="N850" s="2">
        <f t="shared" si="172"/>
        <v>0</v>
      </c>
      <c r="O850" s="2">
        <f t="shared" si="173"/>
        <v>0</v>
      </c>
      <c r="P850" s="2">
        <f t="shared" si="174"/>
        <v>0</v>
      </c>
      <c r="Q850" s="11">
        <f t="shared" si="175"/>
        <v>0</v>
      </c>
      <c r="R850" s="2">
        <f t="shared" si="176"/>
        <v>0</v>
      </c>
      <c r="S850" s="2">
        <f t="shared" si="177"/>
        <v>0</v>
      </c>
      <c r="T850" s="130" t="str">
        <f>'Data Input'!$B$10 &amp; FIXED('Data Input'!$B$11*S850)</f>
        <v>$0.00</v>
      </c>
    </row>
    <row r="851" spans="1:20" x14ac:dyDescent="0.25">
      <c r="A851" s="5">
        <v>849</v>
      </c>
      <c r="B851" s="7">
        <f t="shared" si="166"/>
        <v>45389</v>
      </c>
      <c r="D851" s="39">
        <f t="shared" si="167"/>
        <v>0</v>
      </c>
      <c r="E851" s="43">
        <f t="shared" si="168"/>
        <v>0</v>
      </c>
      <c r="F851" s="45">
        <f t="shared" si="169"/>
        <v>0</v>
      </c>
      <c r="J851" s="43">
        <f t="shared" si="170"/>
        <v>0</v>
      </c>
      <c r="M851" s="58">
        <f t="shared" si="171"/>
        <v>0</v>
      </c>
      <c r="N851" s="2">
        <f t="shared" si="172"/>
        <v>0</v>
      </c>
      <c r="O851" s="2">
        <f t="shared" si="173"/>
        <v>0</v>
      </c>
      <c r="P851" s="2">
        <f t="shared" si="174"/>
        <v>0</v>
      </c>
      <c r="Q851" s="11">
        <f t="shared" si="175"/>
        <v>0</v>
      </c>
      <c r="R851" s="2">
        <f t="shared" si="176"/>
        <v>0</v>
      </c>
      <c r="S851" s="2">
        <f t="shared" si="177"/>
        <v>0</v>
      </c>
      <c r="T851" s="130" t="str">
        <f>'Data Input'!$B$10 &amp; FIXED('Data Input'!$B$11*S851)</f>
        <v>$0.00</v>
      </c>
    </row>
    <row r="852" spans="1:20" x14ac:dyDescent="0.25">
      <c r="A852" s="5">
        <v>850</v>
      </c>
      <c r="B852" s="7">
        <f t="shared" si="166"/>
        <v>45390</v>
      </c>
      <c r="D852" s="39">
        <f t="shared" si="167"/>
        <v>0</v>
      </c>
      <c r="E852" s="43">
        <f t="shared" si="168"/>
        <v>0</v>
      </c>
      <c r="F852" s="45">
        <f t="shared" si="169"/>
        <v>0</v>
      </c>
      <c r="J852" s="43">
        <f t="shared" si="170"/>
        <v>0</v>
      </c>
      <c r="M852" s="58">
        <f t="shared" si="171"/>
        <v>0</v>
      </c>
      <c r="N852" s="2">
        <f t="shared" si="172"/>
        <v>0</v>
      </c>
      <c r="O852" s="2">
        <f t="shared" si="173"/>
        <v>0</v>
      </c>
      <c r="P852" s="2">
        <f t="shared" si="174"/>
        <v>0</v>
      </c>
      <c r="Q852" s="11">
        <f t="shared" si="175"/>
        <v>0</v>
      </c>
      <c r="R852" s="2">
        <f t="shared" si="176"/>
        <v>0</v>
      </c>
      <c r="S852" s="2">
        <f t="shared" si="177"/>
        <v>0</v>
      </c>
      <c r="T852" s="130" t="str">
        <f>'Data Input'!$B$10 &amp; FIXED('Data Input'!$B$11*S852)</f>
        <v>$0.00</v>
      </c>
    </row>
    <row r="853" spans="1:20" x14ac:dyDescent="0.25">
      <c r="A853" s="5">
        <v>851</v>
      </c>
      <c r="B853" s="7">
        <f t="shared" si="166"/>
        <v>45391</v>
      </c>
      <c r="D853" s="39">
        <f t="shared" si="167"/>
        <v>0</v>
      </c>
      <c r="E853" s="43">
        <f t="shared" si="168"/>
        <v>0</v>
      </c>
      <c r="F853" s="45">
        <f t="shared" si="169"/>
        <v>0</v>
      </c>
      <c r="J853" s="43">
        <f t="shared" si="170"/>
        <v>0</v>
      </c>
      <c r="M853" s="58">
        <f t="shared" si="171"/>
        <v>0</v>
      </c>
      <c r="N853" s="2">
        <f t="shared" si="172"/>
        <v>0</v>
      </c>
      <c r="O853" s="2">
        <f t="shared" si="173"/>
        <v>0</v>
      </c>
      <c r="P853" s="2">
        <f t="shared" si="174"/>
        <v>0</v>
      </c>
      <c r="Q853" s="11">
        <f t="shared" si="175"/>
        <v>0</v>
      </c>
      <c r="R853" s="2">
        <f t="shared" si="176"/>
        <v>0</v>
      </c>
      <c r="S853" s="2">
        <f t="shared" si="177"/>
        <v>0</v>
      </c>
      <c r="T853" s="130" t="str">
        <f>'Data Input'!$B$10 &amp; FIXED('Data Input'!$B$11*S853)</f>
        <v>$0.00</v>
      </c>
    </row>
    <row r="854" spans="1:20" x14ac:dyDescent="0.25">
      <c r="A854" s="5">
        <v>852</v>
      </c>
      <c r="B854" s="7">
        <f t="shared" si="166"/>
        <v>45392</v>
      </c>
      <c r="D854" s="39">
        <f t="shared" si="167"/>
        <v>0</v>
      </c>
      <c r="E854" s="43">
        <f t="shared" si="168"/>
        <v>0</v>
      </c>
      <c r="F854" s="45">
        <f t="shared" si="169"/>
        <v>0</v>
      </c>
      <c r="J854" s="43">
        <f t="shared" si="170"/>
        <v>0</v>
      </c>
      <c r="M854" s="58">
        <f t="shared" si="171"/>
        <v>0</v>
      </c>
      <c r="N854" s="2">
        <f t="shared" si="172"/>
        <v>0</v>
      </c>
      <c r="O854" s="2">
        <f t="shared" si="173"/>
        <v>0</v>
      </c>
      <c r="P854" s="2">
        <f t="shared" si="174"/>
        <v>0</v>
      </c>
      <c r="Q854" s="11">
        <f t="shared" si="175"/>
        <v>0</v>
      </c>
      <c r="R854" s="2">
        <f t="shared" si="176"/>
        <v>0</v>
      </c>
      <c r="S854" s="2">
        <f t="shared" si="177"/>
        <v>0</v>
      </c>
      <c r="T854" s="130" t="str">
        <f>'Data Input'!$B$10 &amp; FIXED('Data Input'!$B$11*S854)</f>
        <v>$0.00</v>
      </c>
    </row>
    <row r="855" spans="1:20" x14ac:dyDescent="0.25">
      <c r="A855" s="5">
        <v>853</v>
      </c>
      <c r="B855" s="7">
        <f t="shared" si="166"/>
        <v>45393</v>
      </c>
      <c r="D855" s="39">
        <f t="shared" si="167"/>
        <v>0</v>
      </c>
      <c r="E855" s="43">
        <f t="shared" si="168"/>
        <v>0</v>
      </c>
      <c r="F855" s="45">
        <f t="shared" si="169"/>
        <v>0</v>
      </c>
      <c r="J855" s="43">
        <f t="shared" si="170"/>
        <v>0</v>
      </c>
      <c r="M855" s="58">
        <f t="shared" si="171"/>
        <v>0</v>
      </c>
      <c r="N855" s="2">
        <f t="shared" si="172"/>
        <v>0</v>
      </c>
      <c r="O855" s="2">
        <f t="shared" si="173"/>
        <v>0</v>
      </c>
      <c r="P855" s="2">
        <f t="shared" si="174"/>
        <v>0</v>
      </c>
      <c r="Q855" s="11">
        <f t="shared" si="175"/>
        <v>0</v>
      </c>
      <c r="R855" s="2">
        <f t="shared" si="176"/>
        <v>0</v>
      </c>
      <c r="S855" s="2">
        <f t="shared" si="177"/>
        <v>0</v>
      </c>
      <c r="T855" s="130" t="str">
        <f>'Data Input'!$B$10 &amp; FIXED('Data Input'!$B$11*S855)</f>
        <v>$0.00</v>
      </c>
    </row>
    <row r="856" spans="1:20" x14ac:dyDescent="0.25">
      <c r="A856" s="5">
        <v>854</v>
      </c>
      <c r="B856" s="7">
        <f t="shared" si="166"/>
        <v>45394</v>
      </c>
      <c r="D856" s="39">
        <f t="shared" si="167"/>
        <v>0</v>
      </c>
      <c r="E856" s="43">
        <f t="shared" si="168"/>
        <v>0</v>
      </c>
      <c r="F856" s="45">
        <f t="shared" si="169"/>
        <v>0</v>
      </c>
      <c r="J856" s="43">
        <f t="shared" si="170"/>
        <v>0</v>
      </c>
      <c r="M856" s="58">
        <f t="shared" si="171"/>
        <v>0</v>
      </c>
      <c r="N856" s="2">
        <f t="shared" si="172"/>
        <v>0</v>
      </c>
      <c r="O856" s="2">
        <f t="shared" si="173"/>
        <v>0</v>
      </c>
      <c r="P856" s="2">
        <f t="shared" si="174"/>
        <v>0</v>
      </c>
      <c r="Q856" s="11">
        <f t="shared" si="175"/>
        <v>0</v>
      </c>
      <c r="R856" s="2">
        <f t="shared" si="176"/>
        <v>0</v>
      </c>
      <c r="S856" s="2">
        <f t="shared" si="177"/>
        <v>0</v>
      </c>
      <c r="T856" s="130" t="str">
        <f>'Data Input'!$B$10 &amp; FIXED('Data Input'!$B$11*S856)</f>
        <v>$0.00</v>
      </c>
    </row>
    <row r="857" spans="1:20" x14ac:dyDescent="0.25">
      <c r="A857" s="5">
        <v>855</v>
      </c>
      <c r="B857" s="7">
        <f t="shared" si="166"/>
        <v>45395</v>
      </c>
      <c r="D857" s="39">
        <f t="shared" si="167"/>
        <v>0</v>
      </c>
      <c r="E857" s="43">
        <f t="shared" si="168"/>
        <v>0</v>
      </c>
      <c r="F857" s="45">
        <f t="shared" si="169"/>
        <v>0</v>
      </c>
      <c r="J857" s="43">
        <f t="shared" si="170"/>
        <v>0</v>
      </c>
      <c r="M857" s="58">
        <f t="shared" si="171"/>
        <v>0</v>
      </c>
      <c r="N857" s="2">
        <f t="shared" si="172"/>
        <v>0</v>
      </c>
      <c r="O857" s="2">
        <f t="shared" si="173"/>
        <v>0</v>
      </c>
      <c r="P857" s="2">
        <f t="shared" si="174"/>
        <v>0</v>
      </c>
      <c r="Q857" s="11">
        <f t="shared" si="175"/>
        <v>0</v>
      </c>
      <c r="R857" s="2">
        <f t="shared" si="176"/>
        <v>0</v>
      </c>
      <c r="S857" s="2">
        <f t="shared" si="177"/>
        <v>0</v>
      </c>
      <c r="T857" s="130" t="str">
        <f>'Data Input'!$B$10 &amp; FIXED('Data Input'!$B$11*S857)</f>
        <v>$0.00</v>
      </c>
    </row>
    <row r="858" spans="1:20" x14ac:dyDescent="0.25">
      <c r="A858" s="5">
        <v>856</v>
      </c>
      <c r="B858" s="7">
        <f t="shared" si="166"/>
        <v>45396</v>
      </c>
      <c r="D858" s="39">
        <f t="shared" si="167"/>
        <v>0</v>
      </c>
      <c r="E858" s="43">
        <f t="shared" si="168"/>
        <v>0</v>
      </c>
      <c r="F858" s="45">
        <f t="shared" si="169"/>
        <v>0</v>
      </c>
      <c r="J858" s="43">
        <f t="shared" si="170"/>
        <v>0</v>
      </c>
      <c r="M858" s="58">
        <f t="shared" si="171"/>
        <v>0</v>
      </c>
      <c r="N858" s="2">
        <f t="shared" si="172"/>
        <v>0</v>
      </c>
      <c r="O858" s="2">
        <f t="shared" si="173"/>
        <v>0</v>
      </c>
      <c r="P858" s="2">
        <f t="shared" si="174"/>
        <v>0</v>
      </c>
      <c r="Q858" s="11">
        <f t="shared" si="175"/>
        <v>0</v>
      </c>
      <c r="R858" s="2">
        <f t="shared" si="176"/>
        <v>0</v>
      </c>
      <c r="S858" s="2">
        <f t="shared" si="177"/>
        <v>0</v>
      </c>
      <c r="T858" s="130" t="str">
        <f>'Data Input'!$B$10 &amp; FIXED('Data Input'!$B$11*S858)</f>
        <v>$0.00</v>
      </c>
    </row>
    <row r="859" spans="1:20" x14ac:dyDescent="0.25">
      <c r="A859" s="5">
        <v>857</v>
      </c>
      <c r="B859" s="7">
        <f t="shared" si="166"/>
        <v>45397</v>
      </c>
      <c r="D859" s="39">
        <f t="shared" si="167"/>
        <v>0</v>
      </c>
      <c r="E859" s="43">
        <f t="shared" si="168"/>
        <v>0</v>
      </c>
      <c r="F859" s="45">
        <f t="shared" si="169"/>
        <v>0</v>
      </c>
      <c r="J859" s="43">
        <f t="shared" si="170"/>
        <v>0</v>
      </c>
      <c r="M859" s="58">
        <f t="shared" si="171"/>
        <v>0</v>
      </c>
      <c r="N859" s="2">
        <f t="shared" si="172"/>
        <v>0</v>
      </c>
      <c r="O859" s="2">
        <f t="shared" si="173"/>
        <v>0</v>
      </c>
      <c r="P859" s="2">
        <f t="shared" si="174"/>
        <v>0</v>
      </c>
      <c r="Q859" s="11">
        <f t="shared" si="175"/>
        <v>0</v>
      </c>
      <c r="R859" s="2">
        <f t="shared" si="176"/>
        <v>0</v>
      </c>
      <c r="S859" s="2">
        <f t="shared" si="177"/>
        <v>0</v>
      </c>
      <c r="T859" s="130" t="str">
        <f>'Data Input'!$B$10 &amp; FIXED('Data Input'!$B$11*S859)</f>
        <v>$0.00</v>
      </c>
    </row>
    <row r="860" spans="1:20" x14ac:dyDescent="0.25">
      <c r="A860" s="5">
        <v>858</v>
      </c>
      <c r="B860" s="7">
        <f t="shared" si="166"/>
        <v>45398</v>
      </c>
      <c r="D860" s="39">
        <f t="shared" si="167"/>
        <v>0</v>
      </c>
      <c r="E860" s="43">
        <f t="shared" si="168"/>
        <v>0</v>
      </c>
      <c r="F860" s="45">
        <f t="shared" si="169"/>
        <v>0</v>
      </c>
      <c r="J860" s="43">
        <f t="shared" si="170"/>
        <v>0</v>
      </c>
      <c r="M860" s="58">
        <f t="shared" si="171"/>
        <v>0</v>
      </c>
      <c r="N860" s="2">
        <f t="shared" si="172"/>
        <v>0</v>
      </c>
      <c r="O860" s="2">
        <f t="shared" si="173"/>
        <v>0</v>
      </c>
      <c r="P860" s="2">
        <f t="shared" si="174"/>
        <v>0</v>
      </c>
      <c r="Q860" s="11">
        <f t="shared" si="175"/>
        <v>0</v>
      </c>
      <c r="R860" s="2">
        <f t="shared" si="176"/>
        <v>0</v>
      </c>
      <c r="S860" s="2">
        <f t="shared" si="177"/>
        <v>0</v>
      </c>
      <c r="T860" s="130" t="str">
        <f>'Data Input'!$B$10 &amp; FIXED('Data Input'!$B$11*S860)</f>
        <v>$0.00</v>
      </c>
    </row>
    <row r="861" spans="1:20" x14ac:dyDescent="0.25">
      <c r="A861" s="5">
        <v>859</v>
      </c>
      <c r="B861" s="7">
        <f t="shared" si="166"/>
        <v>45399</v>
      </c>
      <c r="D861" s="39">
        <f t="shared" si="167"/>
        <v>0</v>
      </c>
      <c r="E861" s="43">
        <f t="shared" si="168"/>
        <v>0</v>
      </c>
      <c r="F861" s="45">
        <f t="shared" si="169"/>
        <v>0</v>
      </c>
      <c r="J861" s="43">
        <f t="shared" si="170"/>
        <v>0</v>
      </c>
      <c r="M861" s="58">
        <f t="shared" si="171"/>
        <v>0</v>
      </c>
      <c r="N861" s="2">
        <f t="shared" si="172"/>
        <v>0</v>
      </c>
      <c r="O861" s="2">
        <f t="shared" si="173"/>
        <v>0</v>
      </c>
      <c r="P861" s="2">
        <f t="shared" si="174"/>
        <v>0</v>
      </c>
      <c r="Q861" s="11">
        <f t="shared" si="175"/>
        <v>0</v>
      </c>
      <c r="R861" s="2">
        <f t="shared" si="176"/>
        <v>0</v>
      </c>
      <c r="S861" s="2">
        <f t="shared" si="177"/>
        <v>0</v>
      </c>
      <c r="T861" s="130" t="str">
        <f>'Data Input'!$B$10 &amp; FIXED('Data Input'!$B$11*S861)</f>
        <v>$0.00</v>
      </c>
    </row>
    <row r="862" spans="1:20" x14ac:dyDescent="0.25">
      <c r="A862" s="5">
        <v>860</v>
      </c>
      <c r="B862" s="7">
        <f t="shared" si="166"/>
        <v>45400</v>
      </c>
      <c r="D862" s="39">
        <f t="shared" si="167"/>
        <v>0</v>
      </c>
      <c r="E862" s="43">
        <f t="shared" si="168"/>
        <v>0</v>
      </c>
      <c r="F862" s="45">
        <f t="shared" si="169"/>
        <v>0</v>
      </c>
      <c r="J862" s="43">
        <f t="shared" si="170"/>
        <v>0</v>
      </c>
      <c r="M862" s="58">
        <f t="shared" si="171"/>
        <v>0</v>
      </c>
      <c r="N862" s="2">
        <f t="shared" si="172"/>
        <v>0</v>
      </c>
      <c r="O862" s="2">
        <f t="shared" si="173"/>
        <v>0</v>
      </c>
      <c r="P862" s="2">
        <f t="shared" si="174"/>
        <v>0</v>
      </c>
      <c r="Q862" s="11">
        <f t="shared" si="175"/>
        <v>0</v>
      </c>
      <c r="R862" s="2">
        <f t="shared" si="176"/>
        <v>0</v>
      </c>
      <c r="S862" s="2">
        <f t="shared" si="177"/>
        <v>0</v>
      </c>
      <c r="T862" s="130" t="str">
        <f>'Data Input'!$B$10 &amp; FIXED('Data Input'!$B$11*S862)</f>
        <v>$0.00</v>
      </c>
    </row>
    <row r="863" spans="1:20" x14ac:dyDescent="0.25">
      <c r="A863" s="5">
        <v>861</v>
      </c>
      <c r="B863" s="7">
        <f t="shared" si="166"/>
        <v>45401</v>
      </c>
      <c r="D863" s="39">
        <f t="shared" si="167"/>
        <v>0</v>
      </c>
      <c r="E863" s="43">
        <f t="shared" si="168"/>
        <v>0</v>
      </c>
      <c r="F863" s="45">
        <f t="shared" si="169"/>
        <v>0</v>
      </c>
      <c r="J863" s="43">
        <f t="shared" si="170"/>
        <v>0</v>
      </c>
      <c r="M863" s="58">
        <f t="shared" si="171"/>
        <v>0</v>
      </c>
      <c r="N863" s="2">
        <f t="shared" si="172"/>
        <v>0</v>
      </c>
      <c r="O863" s="2">
        <f t="shared" si="173"/>
        <v>0</v>
      </c>
      <c r="P863" s="2">
        <f t="shared" si="174"/>
        <v>0</v>
      </c>
      <c r="Q863" s="11">
        <f t="shared" si="175"/>
        <v>0</v>
      </c>
      <c r="R863" s="2">
        <f t="shared" si="176"/>
        <v>0</v>
      </c>
      <c r="S863" s="2">
        <f t="shared" si="177"/>
        <v>0</v>
      </c>
      <c r="T863" s="130" t="str">
        <f>'Data Input'!$B$10 &amp; FIXED('Data Input'!$B$11*S863)</f>
        <v>$0.00</v>
      </c>
    </row>
    <row r="864" spans="1:20" x14ac:dyDescent="0.25">
      <c r="A864" s="5">
        <v>862</v>
      </c>
      <c r="B864" s="7">
        <f t="shared" si="166"/>
        <v>45402</v>
      </c>
      <c r="D864" s="39">
        <f t="shared" si="167"/>
        <v>0</v>
      </c>
      <c r="E864" s="43">
        <f t="shared" si="168"/>
        <v>0</v>
      </c>
      <c r="F864" s="45">
        <f t="shared" si="169"/>
        <v>0</v>
      </c>
      <c r="J864" s="43">
        <f t="shared" si="170"/>
        <v>0</v>
      </c>
      <c r="M864" s="58">
        <f t="shared" si="171"/>
        <v>0</v>
      </c>
      <c r="N864" s="2">
        <f t="shared" si="172"/>
        <v>0</v>
      </c>
      <c r="O864" s="2">
        <f t="shared" si="173"/>
        <v>0</v>
      </c>
      <c r="P864" s="2">
        <f t="shared" si="174"/>
        <v>0</v>
      </c>
      <c r="Q864" s="11">
        <f t="shared" si="175"/>
        <v>0</v>
      </c>
      <c r="R864" s="2">
        <f t="shared" si="176"/>
        <v>0</v>
      </c>
      <c r="S864" s="2">
        <f t="shared" si="177"/>
        <v>0</v>
      </c>
      <c r="T864" s="130" t="str">
        <f>'Data Input'!$B$10 &amp; FIXED('Data Input'!$B$11*S864)</f>
        <v>$0.00</v>
      </c>
    </row>
    <row r="865" spans="1:20" x14ac:dyDescent="0.25">
      <c r="A865" s="5">
        <v>863</v>
      </c>
      <c r="B865" s="7">
        <f t="shared" si="166"/>
        <v>45403</v>
      </c>
      <c r="D865" s="39">
        <f t="shared" si="167"/>
        <v>0</v>
      </c>
      <c r="E865" s="43">
        <f t="shared" si="168"/>
        <v>0</v>
      </c>
      <c r="F865" s="45">
        <f t="shared" si="169"/>
        <v>0</v>
      </c>
      <c r="J865" s="43">
        <f t="shared" si="170"/>
        <v>0</v>
      </c>
      <c r="M865" s="58">
        <f t="shared" si="171"/>
        <v>0</v>
      </c>
      <c r="N865" s="2">
        <f t="shared" si="172"/>
        <v>0</v>
      </c>
      <c r="O865" s="2">
        <f t="shared" si="173"/>
        <v>0</v>
      </c>
      <c r="P865" s="2">
        <f t="shared" si="174"/>
        <v>0</v>
      </c>
      <c r="Q865" s="11">
        <f t="shared" si="175"/>
        <v>0</v>
      </c>
      <c r="R865" s="2">
        <f t="shared" si="176"/>
        <v>0</v>
      </c>
      <c r="S865" s="2">
        <f t="shared" si="177"/>
        <v>0</v>
      </c>
      <c r="T865" s="130" t="str">
        <f>'Data Input'!$B$10 &amp; FIXED('Data Input'!$B$11*S865)</f>
        <v>$0.00</v>
      </c>
    </row>
    <row r="866" spans="1:20" x14ac:dyDescent="0.25">
      <c r="A866" s="5">
        <v>864</v>
      </c>
      <c r="B866" s="7">
        <f t="shared" si="166"/>
        <v>45404</v>
      </c>
      <c r="D866" s="39">
        <f t="shared" si="167"/>
        <v>0</v>
      </c>
      <c r="E866" s="43">
        <f t="shared" si="168"/>
        <v>0</v>
      </c>
      <c r="F866" s="45">
        <f t="shared" si="169"/>
        <v>0</v>
      </c>
      <c r="J866" s="43">
        <f t="shared" si="170"/>
        <v>0</v>
      </c>
      <c r="M866" s="58">
        <f t="shared" si="171"/>
        <v>0</v>
      </c>
      <c r="N866" s="2">
        <f t="shared" si="172"/>
        <v>0</v>
      </c>
      <c r="O866" s="2">
        <f t="shared" si="173"/>
        <v>0</v>
      </c>
      <c r="P866" s="2">
        <f t="shared" si="174"/>
        <v>0</v>
      </c>
      <c r="Q866" s="11">
        <f t="shared" si="175"/>
        <v>0</v>
      </c>
      <c r="R866" s="2">
        <f t="shared" si="176"/>
        <v>0</v>
      </c>
      <c r="S866" s="2">
        <f t="shared" si="177"/>
        <v>0</v>
      </c>
      <c r="T866" s="130" t="str">
        <f>'Data Input'!$B$10 &amp; FIXED('Data Input'!$B$11*S866)</f>
        <v>$0.00</v>
      </c>
    </row>
    <row r="867" spans="1:20" x14ac:dyDescent="0.25">
      <c r="A867" s="5">
        <v>865</v>
      </c>
      <c r="B867" s="7">
        <f t="shared" si="166"/>
        <v>45405</v>
      </c>
      <c r="D867" s="39">
        <f t="shared" si="167"/>
        <v>0</v>
      </c>
      <c r="E867" s="43">
        <f t="shared" si="168"/>
        <v>0</v>
      </c>
      <c r="F867" s="45">
        <f t="shared" si="169"/>
        <v>0</v>
      </c>
      <c r="J867" s="43">
        <f t="shared" si="170"/>
        <v>0</v>
      </c>
      <c r="M867" s="58">
        <f t="shared" si="171"/>
        <v>0</v>
      </c>
      <c r="N867" s="2">
        <f t="shared" si="172"/>
        <v>0</v>
      </c>
      <c r="O867" s="2">
        <f t="shared" si="173"/>
        <v>0</v>
      </c>
      <c r="P867" s="2">
        <f t="shared" si="174"/>
        <v>0</v>
      </c>
      <c r="Q867" s="11">
        <f t="shared" si="175"/>
        <v>0</v>
      </c>
      <c r="R867" s="2">
        <f t="shared" si="176"/>
        <v>0</v>
      </c>
      <c r="S867" s="2">
        <f t="shared" si="177"/>
        <v>0</v>
      </c>
      <c r="T867" s="130" t="str">
        <f>'Data Input'!$B$10 &amp; FIXED('Data Input'!$B$11*S867)</f>
        <v>$0.00</v>
      </c>
    </row>
    <row r="868" spans="1:20" x14ac:dyDescent="0.25">
      <c r="A868" s="5">
        <v>866</v>
      </c>
      <c r="B868" s="7">
        <f t="shared" si="166"/>
        <v>45406</v>
      </c>
      <c r="D868" s="39">
        <f t="shared" si="167"/>
        <v>0</v>
      </c>
      <c r="E868" s="43">
        <f t="shared" si="168"/>
        <v>0</v>
      </c>
      <c r="F868" s="45">
        <f t="shared" si="169"/>
        <v>0</v>
      </c>
      <c r="J868" s="43">
        <f t="shared" si="170"/>
        <v>0</v>
      </c>
      <c r="M868" s="58">
        <f t="shared" si="171"/>
        <v>0</v>
      </c>
      <c r="N868" s="2">
        <f t="shared" si="172"/>
        <v>0</v>
      </c>
      <c r="O868" s="2">
        <f t="shared" si="173"/>
        <v>0</v>
      </c>
      <c r="P868" s="2">
        <f t="shared" si="174"/>
        <v>0</v>
      </c>
      <c r="Q868" s="11">
        <f t="shared" si="175"/>
        <v>0</v>
      </c>
      <c r="R868" s="2">
        <f t="shared" si="176"/>
        <v>0</v>
      </c>
      <c r="S868" s="2">
        <f t="shared" si="177"/>
        <v>0</v>
      </c>
      <c r="T868" s="130" t="str">
        <f>'Data Input'!$B$10 &amp; FIXED('Data Input'!$B$11*S868)</f>
        <v>$0.00</v>
      </c>
    </row>
    <row r="869" spans="1:20" x14ac:dyDescent="0.25">
      <c r="A869" s="5">
        <v>867</v>
      </c>
      <c r="B869" s="7">
        <f t="shared" si="166"/>
        <v>45407</v>
      </c>
      <c r="D869" s="39">
        <f t="shared" si="167"/>
        <v>0</v>
      </c>
      <c r="E869" s="43">
        <f t="shared" si="168"/>
        <v>0</v>
      </c>
      <c r="F869" s="45">
        <f t="shared" si="169"/>
        <v>0</v>
      </c>
      <c r="J869" s="43">
        <f t="shared" si="170"/>
        <v>0</v>
      </c>
      <c r="M869" s="58">
        <f t="shared" si="171"/>
        <v>0</v>
      </c>
      <c r="N869" s="2">
        <f t="shared" si="172"/>
        <v>0</v>
      </c>
      <c r="O869" s="2">
        <f t="shared" si="173"/>
        <v>0</v>
      </c>
      <c r="P869" s="2">
        <f t="shared" si="174"/>
        <v>0</v>
      </c>
      <c r="Q869" s="11">
        <f t="shared" si="175"/>
        <v>0</v>
      </c>
      <c r="R869" s="2">
        <f t="shared" si="176"/>
        <v>0</v>
      </c>
      <c r="S869" s="2">
        <f t="shared" si="177"/>
        <v>0</v>
      </c>
      <c r="T869" s="130" t="str">
        <f>'Data Input'!$B$10 &amp; FIXED('Data Input'!$B$11*S869)</f>
        <v>$0.00</v>
      </c>
    </row>
    <row r="870" spans="1:20" x14ac:dyDescent="0.25">
      <c r="A870" s="5">
        <v>868</v>
      </c>
      <c r="B870" s="7">
        <f t="shared" si="166"/>
        <v>45408</v>
      </c>
      <c r="D870" s="39">
        <f t="shared" si="167"/>
        <v>0</v>
      </c>
      <c r="E870" s="43">
        <f t="shared" si="168"/>
        <v>0</v>
      </c>
      <c r="F870" s="45">
        <f t="shared" si="169"/>
        <v>0</v>
      </c>
      <c r="J870" s="43">
        <f t="shared" si="170"/>
        <v>0</v>
      </c>
      <c r="M870" s="58">
        <f t="shared" si="171"/>
        <v>0</v>
      </c>
      <c r="N870" s="2">
        <f t="shared" si="172"/>
        <v>0</v>
      </c>
      <c r="O870" s="2">
        <f t="shared" si="173"/>
        <v>0</v>
      </c>
      <c r="P870" s="2">
        <f t="shared" si="174"/>
        <v>0</v>
      </c>
      <c r="Q870" s="11">
        <f t="shared" si="175"/>
        <v>0</v>
      </c>
      <c r="R870" s="2">
        <f t="shared" si="176"/>
        <v>0</v>
      </c>
      <c r="S870" s="2">
        <f t="shared" si="177"/>
        <v>0</v>
      </c>
      <c r="T870" s="130" t="str">
        <f>'Data Input'!$B$10 &amp; FIXED('Data Input'!$B$11*S870)</f>
        <v>$0.00</v>
      </c>
    </row>
    <row r="871" spans="1:20" x14ac:dyDescent="0.25">
      <c r="A871" s="5">
        <v>869</v>
      </c>
      <c r="B871" s="7">
        <f t="shared" si="166"/>
        <v>45409</v>
      </c>
      <c r="D871" s="39">
        <f t="shared" si="167"/>
        <v>0</v>
      </c>
      <c r="E871" s="43">
        <f t="shared" si="168"/>
        <v>0</v>
      </c>
      <c r="F871" s="45">
        <f t="shared" si="169"/>
        <v>0</v>
      </c>
      <c r="J871" s="43">
        <f t="shared" si="170"/>
        <v>0</v>
      </c>
      <c r="M871" s="58">
        <f t="shared" si="171"/>
        <v>0</v>
      </c>
      <c r="N871" s="2">
        <f t="shared" si="172"/>
        <v>0</v>
      </c>
      <c r="O871" s="2">
        <f t="shared" si="173"/>
        <v>0</v>
      </c>
      <c r="P871" s="2">
        <f t="shared" si="174"/>
        <v>0</v>
      </c>
      <c r="Q871" s="11">
        <f t="shared" si="175"/>
        <v>0</v>
      </c>
      <c r="R871" s="2">
        <f t="shared" si="176"/>
        <v>0</v>
      </c>
      <c r="S871" s="2">
        <f t="shared" si="177"/>
        <v>0</v>
      </c>
      <c r="T871" s="130" t="str">
        <f>'Data Input'!$B$10 &amp; FIXED('Data Input'!$B$11*S871)</f>
        <v>$0.00</v>
      </c>
    </row>
    <row r="872" spans="1:20" x14ac:dyDescent="0.25">
      <c r="A872" s="5">
        <v>870</v>
      </c>
      <c r="B872" s="7">
        <f t="shared" si="166"/>
        <v>45410</v>
      </c>
      <c r="D872" s="39">
        <f t="shared" si="167"/>
        <v>0</v>
      </c>
      <c r="E872" s="43">
        <f t="shared" si="168"/>
        <v>0</v>
      </c>
      <c r="F872" s="45">
        <f t="shared" si="169"/>
        <v>0</v>
      </c>
      <c r="J872" s="43">
        <f t="shared" si="170"/>
        <v>0</v>
      </c>
      <c r="M872" s="58">
        <f t="shared" si="171"/>
        <v>0</v>
      </c>
      <c r="N872" s="2">
        <f t="shared" si="172"/>
        <v>0</v>
      </c>
      <c r="O872" s="2">
        <f t="shared" si="173"/>
        <v>0</v>
      </c>
      <c r="P872" s="2">
        <f t="shared" si="174"/>
        <v>0</v>
      </c>
      <c r="Q872" s="11">
        <f t="shared" si="175"/>
        <v>0</v>
      </c>
      <c r="R872" s="2">
        <f t="shared" si="176"/>
        <v>0</v>
      </c>
      <c r="S872" s="2">
        <f t="shared" si="177"/>
        <v>0</v>
      </c>
      <c r="T872" s="130" t="str">
        <f>'Data Input'!$B$10 &amp; FIXED('Data Input'!$B$11*S872)</f>
        <v>$0.00</v>
      </c>
    </row>
    <row r="873" spans="1:20" x14ac:dyDescent="0.25">
      <c r="A873" s="5">
        <v>871</v>
      </c>
      <c r="B873" s="7">
        <f t="shared" si="166"/>
        <v>45411</v>
      </c>
      <c r="D873" s="39">
        <f t="shared" si="167"/>
        <v>0</v>
      </c>
      <c r="E873" s="43">
        <f t="shared" si="168"/>
        <v>0</v>
      </c>
      <c r="F873" s="45">
        <f t="shared" si="169"/>
        <v>0</v>
      </c>
      <c r="J873" s="43">
        <f t="shared" si="170"/>
        <v>0</v>
      </c>
      <c r="M873" s="58">
        <f t="shared" si="171"/>
        <v>0</v>
      </c>
      <c r="N873" s="2">
        <f t="shared" si="172"/>
        <v>0</v>
      </c>
      <c r="O873" s="2">
        <f t="shared" si="173"/>
        <v>0</v>
      </c>
      <c r="P873" s="2">
        <f t="shared" si="174"/>
        <v>0</v>
      </c>
      <c r="Q873" s="11">
        <f t="shared" si="175"/>
        <v>0</v>
      </c>
      <c r="R873" s="2">
        <f t="shared" si="176"/>
        <v>0</v>
      </c>
      <c r="S873" s="2">
        <f t="shared" si="177"/>
        <v>0</v>
      </c>
      <c r="T873" s="130" t="str">
        <f>'Data Input'!$B$10 &amp; FIXED('Data Input'!$B$11*S873)</f>
        <v>$0.00</v>
      </c>
    </row>
    <row r="874" spans="1:20" x14ac:dyDescent="0.25">
      <c r="A874" s="5">
        <v>872</v>
      </c>
      <c r="B874" s="7">
        <f t="shared" si="166"/>
        <v>45412</v>
      </c>
      <c r="D874" s="39">
        <f t="shared" si="167"/>
        <v>0</v>
      </c>
      <c r="E874" s="43">
        <f t="shared" si="168"/>
        <v>0</v>
      </c>
      <c r="F874" s="45">
        <f t="shared" si="169"/>
        <v>0</v>
      </c>
      <c r="J874" s="43">
        <f t="shared" si="170"/>
        <v>0</v>
      </c>
      <c r="M874" s="58">
        <f t="shared" si="171"/>
        <v>0</v>
      </c>
      <c r="N874" s="2">
        <f t="shared" si="172"/>
        <v>0</v>
      </c>
      <c r="O874" s="2">
        <f t="shared" si="173"/>
        <v>0</v>
      </c>
      <c r="P874" s="2">
        <f t="shared" si="174"/>
        <v>0</v>
      </c>
      <c r="Q874" s="11">
        <f t="shared" si="175"/>
        <v>0</v>
      </c>
      <c r="R874" s="2">
        <f t="shared" si="176"/>
        <v>0</v>
      </c>
      <c r="S874" s="2">
        <f t="shared" si="177"/>
        <v>0</v>
      </c>
      <c r="T874" s="130" t="str">
        <f>'Data Input'!$B$10 &amp; FIXED('Data Input'!$B$11*S874)</f>
        <v>$0.00</v>
      </c>
    </row>
    <row r="875" spans="1:20" x14ac:dyDescent="0.25">
      <c r="A875" s="5">
        <v>873</v>
      </c>
      <c r="B875" s="7">
        <f t="shared" si="166"/>
        <v>45413</v>
      </c>
      <c r="D875" s="39">
        <f t="shared" si="167"/>
        <v>0</v>
      </c>
      <c r="E875" s="43">
        <f t="shared" si="168"/>
        <v>0</v>
      </c>
      <c r="F875" s="45">
        <f t="shared" si="169"/>
        <v>0</v>
      </c>
      <c r="J875" s="43">
        <f t="shared" si="170"/>
        <v>0</v>
      </c>
      <c r="M875" s="58">
        <f t="shared" si="171"/>
        <v>0</v>
      </c>
      <c r="N875" s="2">
        <f t="shared" si="172"/>
        <v>0</v>
      </c>
      <c r="O875" s="2">
        <f t="shared" si="173"/>
        <v>0</v>
      </c>
      <c r="P875" s="2">
        <f t="shared" si="174"/>
        <v>0</v>
      </c>
      <c r="Q875" s="11">
        <f t="shared" si="175"/>
        <v>0</v>
      </c>
      <c r="R875" s="2">
        <f t="shared" si="176"/>
        <v>0</v>
      </c>
      <c r="S875" s="2">
        <f t="shared" si="177"/>
        <v>0</v>
      </c>
      <c r="T875" s="130" t="str">
        <f>'Data Input'!$B$10 &amp; FIXED('Data Input'!$B$11*S875)</f>
        <v>$0.00</v>
      </c>
    </row>
    <row r="876" spans="1:20" x14ac:dyDescent="0.25">
      <c r="A876" s="5">
        <v>874</v>
      </c>
      <c r="B876" s="7">
        <f t="shared" si="166"/>
        <v>45414</v>
      </c>
      <c r="D876" s="39">
        <f t="shared" si="167"/>
        <v>0</v>
      </c>
      <c r="E876" s="43">
        <f t="shared" si="168"/>
        <v>0</v>
      </c>
      <c r="F876" s="45">
        <f t="shared" si="169"/>
        <v>0</v>
      </c>
      <c r="J876" s="43">
        <f t="shared" si="170"/>
        <v>0</v>
      </c>
      <c r="M876" s="58">
        <f t="shared" si="171"/>
        <v>0</v>
      </c>
      <c r="N876" s="2">
        <f t="shared" si="172"/>
        <v>0</v>
      </c>
      <c r="O876" s="2">
        <f t="shared" si="173"/>
        <v>0</v>
      </c>
      <c r="P876" s="2">
        <f t="shared" si="174"/>
        <v>0</v>
      </c>
      <c r="Q876" s="11">
        <f t="shared" si="175"/>
        <v>0</v>
      </c>
      <c r="R876" s="2">
        <f t="shared" si="176"/>
        <v>0</v>
      </c>
      <c r="S876" s="2">
        <f t="shared" si="177"/>
        <v>0</v>
      </c>
      <c r="T876" s="130" t="str">
        <f>'Data Input'!$B$10 &amp; FIXED('Data Input'!$B$11*S876)</f>
        <v>$0.00</v>
      </c>
    </row>
    <row r="877" spans="1:20" x14ac:dyDescent="0.25">
      <c r="A877" s="5">
        <v>875</v>
      </c>
      <c r="B877" s="7">
        <f t="shared" si="166"/>
        <v>45415</v>
      </c>
      <c r="D877" s="39">
        <f t="shared" si="167"/>
        <v>0</v>
      </c>
      <c r="E877" s="43">
        <f t="shared" si="168"/>
        <v>0</v>
      </c>
      <c r="F877" s="45">
        <f t="shared" si="169"/>
        <v>0</v>
      </c>
      <c r="J877" s="43">
        <f t="shared" si="170"/>
        <v>0</v>
      </c>
      <c r="M877" s="58">
        <f t="shared" si="171"/>
        <v>0</v>
      </c>
      <c r="N877" s="2">
        <f t="shared" si="172"/>
        <v>0</v>
      </c>
      <c r="O877" s="2">
        <f t="shared" si="173"/>
        <v>0</v>
      </c>
      <c r="P877" s="2">
        <f t="shared" si="174"/>
        <v>0</v>
      </c>
      <c r="Q877" s="11">
        <f t="shared" si="175"/>
        <v>0</v>
      </c>
      <c r="R877" s="2">
        <f t="shared" si="176"/>
        <v>0</v>
      </c>
      <c r="S877" s="2">
        <f t="shared" si="177"/>
        <v>0</v>
      </c>
      <c r="T877" s="130" t="str">
        <f>'Data Input'!$B$10 &amp; FIXED('Data Input'!$B$11*S877)</f>
        <v>$0.00</v>
      </c>
    </row>
    <row r="878" spans="1:20" x14ac:dyDescent="0.25">
      <c r="A878" s="5">
        <v>876</v>
      </c>
      <c r="B878" s="7">
        <f t="shared" si="166"/>
        <v>45416</v>
      </c>
      <c r="D878" s="39">
        <f t="shared" si="167"/>
        <v>0</v>
      </c>
      <c r="E878" s="43">
        <f t="shared" si="168"/>
        <v>0</v>
      </c>
      <c r="F878" s="45">
        <f t="shared" si="169"/>
        <v>0</v>
      </c>
      <c r="J878" s="43">
        <f t="shared" si="170"/>
        <v>0</v>
      </c>
      <c r="M878" s="58">
        <f t="shared" si="171"/>
        <v>0</v>
      </c>
      <c r="N878" s="2">
        <f t="shared" si="172"/>
        <v>0</v>
      </c>
      <c r="O878" s="2">
        <f t="shared" si="173"/>
        <v>0</v>
      </c>
      <c r="P878" s="2">
        <f t="shared" si="174"/>
        <v>0</v>
      </c>
      <c r="Q878" s="11">
        <f t="shared" si="175"/>
        <v>0</v>
      </c>
      <c r="R878" s="2">
        <f t="shared" si="176"/>
        <v>0</v>
      </c>
      <c r="S878" s="2">
        <f t="shared" si="177"/>
        <v>0</v>
      </c>
      <c r="T878" s="130" t="str">
        <f>'Data Input'!$B$10 &amp; FIXED('Data Input'!$B$11*S878)</f>
        <v>$0.00</v>
      </c>
    </row>
    <row r="879" spans="1:20" x14ac:dyDescent="0.25">
      <c r="A879" s="5">
        <v>877</v>
      </c>
      <c r="B879" s="7">
        <f t="shared" si="166"/>
        <v>45417</v>
      </c>
      <c r="D879" s="39">
        <f t="shared" si="167"/>
        <v>0</v>
      </c>
      <c r="E879" s="43">
        <f t="shared" si="168"/>
        <v>0</v>
      </c>
      <c r="F879" s="45">
        <f t="shared" si="169"/>
        <v>0</v>
      </c>
      <c r="J879" s="43">
        <f t="shared" si="170"/>
        <v>0</v>
      </c>
      <c r="M879" s="58">
        <f t="shared" si="171"/>
        <v>0</v>
      </c>
      <c r="N879" s="2">
        <f t="shared" si="172"/>
        <v>0</v>
      </c>
      <c r="O879" s="2">
        <f t="shared" si="173"/>
        <v>0</v>
      </c>
      <c r="P879" s="2">
        <f t="shared" si="174"/>
        <v>0</v>
      </c>
      <c r="Q879" s="11">
        <f t="shared" si="175"/>
        <v>0</v>
      </c>
      <c r="R879" s="2">
        <f t="shared" si="176"/>
        <v>0</v>
      </c>
      <c r="S879" s="2">
        <f t="shared" si="177"/>
        <v>0</v>
      </c>
      <c r="T879" s="130" t="str">
        <f>'Data Input'!$B$10 &amp; FIXED('Data Input'!$B$11*S879)</f>
        <v>$0.00</v>
      </c>
    </row>
    <row r="880" spans="1:20" x14ac:dyDescent="0.25">
      <c r="A880" s="5">
        <v>878</v>
      </c>
      <c r="B880" s="7">
        <f t="shared" si="166"/>
        <v>45418</v>
      </c>
      <c r="D880" s="39">
        <f t="shared" si="167"/>
        <v>0</v>
      </c>
      <c r="E880" s="43">
        <f t="shared" si="168"/>
        <v>0</v>
      </c>
      <c r="F880" s="45">
        <f t="shared" si="169"/>
        <v>0</v>
      </c>
      <c r="J880" s="43">
        <f t="shared" si="170"/>
        <v>0</v>
      </c>
      <c r="M880" s="58">
        <f t="shared" si="171"/>
        <v>0</v>
      </c>
      <c r="N880" s="2">
        <f t="shared" si="172"/>
        <v>0</v>
      </c>
      <c r="O880" s="2">
        <f t="shared" si="173"/>
        <v>0</v>
      </c>
      <c r="P880" s="2">
        <f t="shared" si="174"/>
        <v>0</v>
      </c>
      <c r="Q880" s="11">
        <f t="shared" si="175"/>
        <v>0</v>
      </c>
      <c r="R880" s="2">
        <f t="shared" si="176"/>
        <v>0</v>
      </c>
      <c r="S880" s="2">
        <f t="shared" si="177"/>
        <v>0</v>
      </c>
      <c r="T880" s="130" t="str">
        <f>'Data Input'!$B$10 &amp; FIXED('Data Input'!$B$11*S880)</f>
        <v>$0.00</v>
      </c>
    </row>
    <row r="881" spans="1:20" x14ac:dyDescent="0.25">
      <c r="A881" s="5">
        <v>879</v>
      </c>
      <c r="B881" s="7">
        <f t="shared" si="166"/>
        <v>45419</v>
      </c>
      <c r="D881" s="39">
        <f t="shared" si="167"/>
        <v>0</v>
      </c>
      <c r="E881" s="43">
        <f t="shared" si="168"/>
        <v>0</v>
      </c>
      <c r="F881" s="45">
        <f t="shared" si="169"/>
        <v>0</v>
      </c>
      <c r="J881" s="43">
        <f t="shared" si="170"/>
        <v>0</v>
      </c>
      <c r="M881" s="58">
        <f t="shared" si="171"/>
        <v>0</v>
      </c>
      <c r="N881" s="2">
        <f t="shared" si="172"/>
        <v>0</v>
      </c>
      <c r="O881" s="2">
        <f t="shared" si="173"/>
        <v>0</v>
      </c>
      <c r="P881" s="2">
        <f t="shared" si="174"/>
        <v>0</v>
      </c>
      <c r="Q881" s="11">
        <f t="shared" si="175"/>
        <v>0</v>
      </c>
      <c r="R881" s="2">
        <f t="shared" si="176"/>
        <v>0</v>
      </c>
      <c r="S881" s="2">
        <f t="shared" si="177"/>
        <v>0</v>
      </c>
      <c r="T881" s="130" t="str">
        <f>'Data Input'!$B$10 &amp; FIXED('Data Input'!$B$11*S881)</f>
        <v>$0.00</v>
      </c>
    </row>
    <row r="882" spans="1:20" x14ac:dyDescent="0.25">
      <c r="A882" s="5">
        <v>880</v>
      </c>
      <c r="B882" s="7">
        <f t="shared" si="166"/>
        <v>45420</v>
      </c>
      <c r="D882" s="39">
        <f t="shared" si="167"/>
        <v>0</v>
      </c>
      <c r="E882" s="43">
        <f t="shared" si="168"/>
        <v>0</v>
      </c>
      <c r="F882" s="45">
        <f t="shared" si="169"/>
        <v>0</v>
      </c>
      <c r="J882" s="43">
        <f t="shared" si="170"/>
        <v>0</v>
      </c>
      <c r="M882" s="58">
        <f t="shared" si="171"/>
        <v>0</v>
      </c>
      <c r="N882" s="2">
        <f t="shared" si="172"/>
        <v>0</v>
      </c>
      <c r="O882" s="2">
        <f t="shared" si="173"/>
        <v>0</v>
      </c>
      <c r="P882" s="2">
        <f t="shared" si="174"/>
        <v>0</v>
      </c>
      <c r="Q882" s="11">
        <f t="shared" si="175"/>
        <v>0</v>
      </c>
      <c r="R882" s="2">
        <f t="shared" si="176"/>
        <v>0</v>
      </c>
      <c r="S882" s="2">
        <f t="shared" si="177"/>
        <v>0</v>
      </c>
      <c r="T882" s="130" t="str">
        <f>'Data Input'!$B$10 &amp; FIXED('Data Input'!$B$11*S882)</f>
        <v>$0.00</v>
      </c>
    </row>
    <row r="883" spans="1:20" x14ac:dyDescent="0.25">
      <c r="A883" s="5">
        <v>881</v>
      </c>
      <c r="B883" s="7">
        <f t="shared" si="166"/>
        <v>45421</v>
      </c>
      <c r="D883" s="39">
        <f t="shared" si="167"/>
        <v>0</v>
      </c>
      <c r="E883" s="43">
        <f t="shared" si="168"/>
        <v>0</v>
      </c>
      <c r="F883" s="45">
        <f t="shared" si="169"/>
        <v>0</v>
      </c>
      <c r="J883" s="43">
        <f t="shared" si="170"/>
        <v>0</v>
      </c>
      <c r="M883" s="58">
        <f t="shared" si="171"/>
        <v>0</v>
      </c>
      <c r="N883" s="2">
        <f t="shared" si="172"/>
        <v>0</v>
      </c>
      <c r="O883" s="2">
        <f t="shared" si="173"/>
        <v>0</v>
      </c>
      <c r="P883" s="2">
        <f t="shared" si="174"/>
        <v>0</v>
      </c>
      <c r="Q883" s="11">
        <f t="shared" si="175"/>
        <v>0</v>
      </c>
      <c r="R883" s="2">
        <f t="shared" si="176"/>
        <v>0</v>
      </c>
      <c r="S883" s="2">
        <f t="shared" si="177"/>
        <v>0</v>
      </c>
      <c r="T883" s="130" t="str">
        <f>'Data Input'!$B$10 &amp; FIXED('Data Input'!$B$11*S883)</f>
        <v>$0.00</v>
      </c>
    </row>
    <row r="884" spans="1:20" x14ac:dyDescent="0.25">
      <c r="A884" s="5">
        <v>882</v>
      </c>
      <c r="B884" s="7">
        <f t="shared" si="166"/>
        <v>45422</v>
      </c>
      <c r="D884" s="39">
        <f t="shared" si="167"/>
        <v>0</v>
      </c>
      <c r="E884" s="43">
        <f t="shared" si="168"/>
        <v>0</v>
      </c>
      <c r="F884" s="45">
        <f t="shared" si="169"/>
        <v>0</v>
      </c>
      <c r="J884" s="43">
        <f t="shared" si="170"/>
        <v>0</v>
      </c>
      <c r="M884" s="58">
        <f t="shared" si="171"/>
        <v>0</v>
      </c>
      <c r="N884" s="2">
        <f t="shared" si="172"/>
        <v>0</v>
      </c>
      <c r="O884" s="2">
        <f t="shared" si="173"/>
        <v>0</v>
      </c>
      <c r="P884" s="2">
        <f t="shared" si="174"/>
        <v>0</v>
      </c>
      <c r="Q884" s="11">
        <f t="shared" si="175"/>
        <v>0</v>
      </c>
      <c r="R884" s="2">
        <f t="shared" si="176"/>
        <v>0</v>
      </c>
      <c r="S884" s="2">
        <f t="shared" si="177"/>
        <v>0</v>
      </c>
      <c r="T884" s="130" t="str">
        <f>'Data Input'!$B$10 &amp; FIXED('Data Input'!$B$11*S884)</f>
        <v>$0.00</v>
      </c>
    </row>
    <row r="885" spans="1:20" x14ac:dyDescent="0.25">
      <c r="A885" s="5">
        <v>883</v>
      </c>
      <c r="B885" s="7">
        <f t="shared" si="166"/>
        <v>45423</v>
      </c>
      <c r="D885" s="39">
        <f t="shared" si="167"/>
        <v>0</v>
      </c>
      <c r="E885" s="43">
        <f t="shared" si="168"/>
        <v>0</v>
      </c>
      <c r="F885" s="45">
        <f t="shared" si="169"/>
        <v>0</v>
      </c>
      <c r="J885" s="43">
        <f t="shared" si="170"/>
        <v>0</v>
      </c>
      <c r="M885" s="58">
        <f t="shared" si="171"/>
        <v>0</v>
      </c>
      <c r="N885" s="2">
        <f t="shared" si="172"/>
        <v>0</v>
      </c>
      <c r="O885" s="2">
        <f t="shared" si="173"/>
        <v>0</v>
      </c>
      <c r="P885" s="2">
        <f t="shared" si="174"/>
        <v>0</v>
      </c>
      <c r="Q885" s="11">
        <f t="shared" si="175"/>
        <v>0</v>
      </c>
      <c r="R885" s="2">
        <f t="shared" si="176"/>
        <v>0</v>
      </c>
      <c r="S885" s="2">
        <f t="shared" si="177"/>
        <v>0</v>
      </c>
      <c r="T885" s="130" t="str">
        <f>'Data Input'!$B$10 &amp; FIXED('Data Input'!$B$11*S885)</f>
        <v>$0.00</v>
      </c>
    </row>
    <row r="886" spans="1:20" x14ac:dyDescent="0.25">
      <c r="A886" s="5">
        <v>884</v>
      </c>
      <c r="B886" s="7">
        <f t="shared" si="166"/>
        <v>45424</v>
      </c>
      <c r="D886" s="39">
        <f t="shared" si="167"/>
        <v>0</v>
      </c>
      <c r="E886" s="43">
        <f t="shared" si="168"/>
        <v>0</v>
      </c>
      <c r="F886" s="45">
        <f t="shared" si="169"/>
        <v>0</v>
      </c>
      <c r="J886" s="43">
        <f t="shared" si="170"/>
        <v>0</v>
      </c>
      <c r="M886" s="58">
        <f t="shared" si="171"/>
        <v>0</v>
      </c>
      <c r="N886" s="2">
        <f t="shared" si="172"/>
        <v>0</v>
      </c>
      <c r="O886" s="2">
        <f t="shared" si="173"/>
        <v>0</v>
      </c>
      <c r="P886" s="2">
        <f t="shared" si="174"/>
        <v>0</v>
      </c>
      <c r="Q886" s="11">
        <f t="shared" si="175"/>
        <v>0</v>
      </c>
      <c r="R886" s="2">
        <f t="shared" si="176"/>
        <v>0</v>
      </c>
      <c r="S886" s="2">
        <f t="shared" si="177"/>
        <v>0</v>
      </c>
      <c r="T886" s="130" t="str">
        <f>'Data Input'!$B$10 &amp; FIXED('Data Input'!$B$11*S886)</f>
        <v>$0.00</v>
      </c>
    </row>
    <row r="887" spans="1:20" x14ac:dyDescent="0.25">
      <c r="A887" s="5">
        <v>885</v>
      </c>
      <c r="B887" s="7">
        <f t="shared" si="166"/>
        <v>45425</v>
      </c>
      <c r="D887" s="39">
        <f t="shared" si="167"/>
        <v>0</v>
      </c>
      <c r="E887" s="43">
        <f t="shared" si="168"/>
        <v>0</v>
      </c>
      <c r="F887" s="45">
        <f t="shared" si="169"/>
        <v>0</v>
      </c>
      <c r="J887" s="43">
        <f t="shared" si="170"/>
        <v>0</v>
      </c>
      <c r="M887" s="58">
        <f t="shared" si="171"/>
        <v>0</v>
      </c>
      <c r="N887" s="2">
        <f t="shared" si="172"/>
        <v>0</v>
      </c>
      <c r="O887" s="2">
        <f t="shared" si="173"/>
        <v>0</v>
      </c>
      <c r="P887" s="2">
        <f t="shared" si="174"/>
        <v>0</v>
      </c>
      <c r="Q887" s="11">
        <f t="shared" si="175"/>
        <v>0</v>
      </c>
      <c r="R887" s="2">
        <f t="shared" si="176"/>
        <v>0</v>
      </c>
      <c r="S887" s="2">
        <f t="shared" si="177"/>
        <v>0</v>
      </c>
      <c r="T887" s="130" t="str">
        <f>'Data Input'!$B$10 &amp; FIXED('Data Input'!$B$11*S887)</f>
        <v>$0.00</v>
      </c>
    </row>
    <row r="888" spans="1:20" x14ac:dyDescent="0.25">
      <c r="A888" s="5">
        <v>886</v>
      </c>
      <c r="B888" s="7">
        <f t="shared" si="166"/>
        <v>45426</v>
      </c>
      <c r="D888" s="39">
        <f t="shared" si="167"/>
        <v>0</v>
      </c>
      <c r="E888" s="43">
        <f t="shared" si="168"/>
        <v>0</v>
      </c>
      <c r="F888" s="45">
        <f t="shared" si="169"/>
        <v>0</v>
      </c>
      <c r="J888" s="43">
        <f t="shared" si="170"/>
        <v>0</v>
      </c>
      <c r="M888" s="58">
        <f t="shared" si="171"/>
        <v>0</v>
      </c>
      <c r="N888" s="2">
        <f t="shared" si="172"/>
        <v>0</v>
      </c>
      <c r="O888" s="2">
        <f t="shared" si="173"/>
        <v>0</v>
      </c>
      <c r="P888" s="2">
        <f t="shared" si="174"/>
        <v>0</v>
      </c>
      <c r="Q888" s="11">
        <f t="shared" si="175"/>
        <v>0</v>
      </c>
      <c r="R888" s="2">
        <f t="shared" si="176"/>
        <v>0</v>
      </c>
      <c r="S888" s="2">
        <f t="shared" si="177"/>
        <v>0</v>
      </c>
      <c r="T888" s="130" t="str">
        <f>'Data Input'!$B$10 &amp; FIXED('Data Input'!$B$11*S888)</f>
        <v>$0.00</v>
      </c>
    </row>
    <row r="889" spans="1:20" x14ac:dyDescent="0.25">
      <c r="A889" s="5">
        <v>887</v>
      </c>
      <c r="B889" s="7">
        <f t="shared" si="166"/>
        <v>45427</v>
      </c>
      <c r="D889" s="39">
        <f t="shared" si="167"/>
        <v>0</v>
      </c>
      <c r="E889" s="43">
        <f t="shared" si="168"/>
        <v>0</v>
      </c>
      <c r="F889" s="45">
        <f t="shared" si="169"/>
        <v>0</v>
      </c>
      <c r="J889" s="43">
        <f t="shared" si="170"/>
        <v>0</v>
      </c>
      <c r="M889" s="58">
        <f t="shared" si="171"/>
        <v>0</v>
      </c>
      <c r="N889" s="2">
        <f t="shared" si="172"/>
        <v>0</v>
      </c>
      <c r="O889" s="2">
        <f t="shared" si="173"/>
        <v>0</v>
      </c>
      <c r="P889" s="2">
        <f t="shared" si="174"/>
        <v>0</v>
      </c>
      <c r="Q889" s="11">
        <f t="shared" si="175"/>
        <v>0</v>
      </c>
      <c r="R889" s="2">
        <f t="shared" si="176"/>
        <v>0</v>
      </c>
      <c r="S889" s="2">
        <f t="shared" si="177"/>
        <v>0</v>
      </c>
      <c r="T889" s="130" t="str">
        <f>'Data Input'!$B$10 &amp; FIXED('Data Input'!$B$11*S889)</f>
        <v>$0.00</v>
      </c>
    </row>
    <row r="890" spans="1:20" x14ac:dyDescent="0.25">
      <c r="A890" s="5">
        <v>888</v>
      </c>
      <c r="B890" s="7">
        <f t="shared" si="166"/>
        <v>45428</v>
      </c>
      <c r="D890" s="39">
        <f t="shared" si="167"/>
        <v>0</v>
      </c>
      <c r="E890" s="43">
        <f t="shared" si="168"/>
        <v>0</v>
      </c>
      <c r="F890" s="45">
        <f t="shared" si="169"/>
        <v>0</v>
      </c>
      <c r="J890" s="43">
        <f t="shared" si="170"/>
        <v>0</v>
      </c>
      <c r="M890" s="58">
        <f t="shared" si="171"/>
        <v>0</v>
      </c>
      <c r="N890" s="2">
        <f t="shared" si="172"/>
        <v>0</v>
      </c>
      <c r="O890" s="2">
        <f t="shared" si="173"/>
        <v>0</v>
      </c>
      <c r="P890" s="2">
        <f t="shared" si="174"/>
        <v>0</v>
      </c>
      <c r="Q890" s="11">
        <f t="shared" si="175"/>
        <v>0</v>
      </c>
      <c r="R890" s="2">
        <f t="shared" si="176"/>
        <v>0</v>
      </c>
      <c r="S890" s="2">
        <f t="shared" si="177"/>
        <v>0</v>
      </c>
      <c r="T890" s="130" t="str">
        <f>'Data Input'!$B$10 &amp; FIXED('Data Input'!$B$11*S890)</f>
        <v>$0.00</v>
      </c>
    </row>
    <row r="891" spans="1:20" x14ac:dyDescent="0.25">
      <c r="A891" s="5">
        <v>889</v>
      </c>
      <c r="B891" s="7">
        <f t="shared" si="166"/>
        <v>45429</v>
      </c>
      <c r="D891" s="39">
        <f t="shared" si="167"/>
        <v>0</v>
      </c>
      <c r="E891" s="43">
        <f t="shared" si="168"/>
        <v>0</v>
      </c>
      <c r="F891" s="45">
        <f t="shared" si="169"/>
        <v>0</v>
      </c>
      <c r="J891" s="43">
        <f t="shared" si="170"/>
        <v>0</v>
      </c>
      <c r="M891" s="58">
        <f t="shared" si="171"/>
        <v>0</v>
      </c>
      <c r="N891" s="2">
        <f t="shared" si="172"/>
        <v>0</v>
      </c>
      <c r="O891" s="2">
        <f t="shared" si="173"/>
        <v>0</v>
      </c>
      <c r="P891" s="2">
        <f t="shared" si="174"/>
        <v>0</v>
      </c>
      <c r="Q891" s="11">
        <f t="shared" si="175"/>
        <v>0</v>
      </c>
      <c r="R891" s="2">
        <f t="shared" si="176"/>
        <v>0</v>
      </c>
      <c r="S891" s="2">
        <f t="shared" si="177"/>
        <v>0</v>
      </c>
      <c r="T891" s="130" t="str">
        <f>'Data Input'!$B$10 &amp; FIXED('Data Input'!$B$11*S891)</f>
        <v>$0.00</v>
      </c>
    </row>
    <row r="892" spans="1:20" x14ac:dyDescent="0.25">
      <c r="A892" s="5">
        <v>890</v>
      </c>
      <c r="B892" s="7">
        <f t="shared" si="166"/>
        <v>45430</v>
      </c>
      <c r="D892" s="39">
        <f t="shared" si="167"/>
        <v>0</v>
      </c>
      <c r="E892" s="43">
        <f t="shared" si="168"/>
        <v>0</v>
      </c>
      <c r="F892" s="45">
        <f t="shared" si="169"/>
        <v>0</v>
      </c>
      <c r="J892" s="43">
        <f t="shared" si="170"/>
        <v>0</v>
      </c>
      <c r="M892" s="58">
        <f t="shared" si="171"/>
        <v>0</v>
      </c>
      <c r="N892" s="2">
        <f t="shared" si="172"/>
        <v>0</v>
      </c>
      <c r="O892" s="2">
        <f t="shared" si="173"/>
        <v>0</v>
      </c>
      <c r="P892" s="2">
        <f t="shared" si="174"/>
        <v>0</v>
      </c>
      <c r="Q892" s="11">
        <f t="shared" si="175"/>
        <v>0</v>
      </c>
      <c r="R892" s="2">
        <f t="shared" si="176"/>
        <v>0</v>
      </c>
      <c r="S892" s="2">
        <f t="shared" si="177"/>
        <v>0</v>
      </c>
      <c r="T892" s="130" t="str">
        <f>'Data Input'!$B$10 &amp; FIXED('Data Input'!$B$11*S892)</f>
        <v>$0.00</v>
      </c>
    </row>
    <row r="893" spans="1:20" x14ac:dyDescent="0.25">
      <c r="A893" s="5">
        <v>891</v>
      </c>
      <c r="B893" s="7">
        <f t="shared" si="166"/>
        <v>45431</v>
      </c>
      <c r="D893" s="39">
        <f t="shared" si="167"/>
        <v>0</v>
      </c>
      <c r="E893" s="43">
        <f t="shared" si="168"/>
        <v>0</v>
      </c>
      <c r="F893" s="45">
        <f t="shared" si="169"/>
        <v>0</v>
      </c>
      <c r="J893" s="43">
        <f t="shared" si="170"/>
        <v>0</v>
      </c>
      <c r="M893" s="58">
        <f t="shared" si="171"/>
        <v>0</v>
      </c>
      <c r="N893" s="2">
        <f t="shared" si="172"/>
        <v>0</v>
      </c>
      <c r="O893" s="2">
        <f t="shared" si="173"/>
        <v>0</v>
      </c>
      <c r="P893" s="2">
        <f t="shared" si="174"/>
        <v>0</v>
      </c>
      <c r="Q893" s="11">
        <f t="shared" si="175"/>
        <v>0</v>
      </c>
      <c r="R893" s="2">
        <f t="shared" si="176"/>
        <v>0</v>
      </c>
      <c r="S893" s="2">
        <f t="shared" si="177"/>
        <v>0</v>
      </c>
      <c r="T893" s="130" t="str">
        <f>'Data Input'!$B$10 &amp; FIXED('Data Input'!$B$11*S893)</f>
        <v>$0.00</v>
      </c>
    </row>
    <row r="894" spans="1:20" x14ac:dyDescent="0.25">
      <c r="A894" s="5">
        <v>892</v>
      </c>
      <c r="B894" s="7">
        <f t="shared" si="166"/>
        <v>45432</v>
      </c>
      <c r="D894" s="39">
        <f t="shared" si="167"/>
        <v>0</v>
      </c>
      <c r="E894" s="43">
        <f t="shared" si="168"/>
        <v>0</v>
      </c>
      <c r="F894" s="45">
        <f t="shared" si="169"/>
        <v>0</v>
      </c>
      <c r="J894" s="43">
        <f t="shared" si="170"/>
        <v>0</v>
      </c>
      <c r="M894" s="58">
        <f t="shared" si="171"/>
        <v>0</v>
      </c>
      <c r="N894" s="2">
        <f t="shared" si="172"/>
        <v>0</v>
      </c>
      <c r="O894" s="2">
        <f t="shared" si="173"/>
        <v>0</v>
      </c>
      <c r="P894" s="2">
        <f t="shared" si="174"/>
        <v>0</v>
      </c>
      <c r="Q894" s="11">
        <f t="shared" si="175"/>
        <v>0</v>
      </c>
      <c r="R894" s="2">
        <f t="shared" si="176"/>
        <v>0</v>
      </c>
      <c r="S894" s="2">
        <f t="shared" si="177"/>
        <v>0</v>
      </c>
      <c r="T894" s="130" t="str">
        <f>'Data Input'!$B$10 &amp; FIXED('Data Input'!$B$11*S894)</f>
        <v>$0.00</v>
      </c>
    </row>
    <row r="895" spans="1:20" x14ac:dyDescent="0.25">
      <c r="A895" s="5">
        <v>893</v>
      </c>
      <c r="B895" s="7">
        <f t="shared" si="166"/>
        <v>45433</v>
      </c>
      <c r="D895" s="39">
        <f t="shared" si="167"/>
        <v>0</v>
      </c>
      <c r="E895" s="43">
        <f t="shared" si="168"/>
        <v>0</v>
      </c>
      <c r="F895" s="45">
        <f t="shared" si="169"/>
        <v>0</v>
      </c>
      <c r="J895" s="43">
        <f t="shared" si="170"/>
        <v>0</v>
      </c>
      <c r="M895" s="58">
        <f t="shared" si="171"/>
        <v>0</v>
      </c>
      <c r="N895" s="2">
        <f t="shared" si="172"/>
        <v>0</v>
      </c>
      <c r="O895" s="2">
        <f t="shared" si="173"/>
        <v>0</v>
      </c>
      <c r="P895" s="2">
        <f t="shared" si="174"/>
        <v>0</v>
      </c>
      <c r="Q895" s="11">
        <f t="shared" si="175"/>
        <v>0</v>
      </c>
      <c r="R895" s="2">
        <f t="shared" si="176"/>
        <v>0</v>
      </c>
      <c r="S895" s="2">
        <f t="shared" si="177"/>
        <v>0</v>
      </c>
      <c r="T895" s="130" t="str">
        <f>'Data Input'!$B$10 &amp; FIXED('Data Input'!$B$11*S895)</f>
        <v>$0.00</v>
      </c>
    </row>
    <row r="896" spans="1:20" x14ac:dyDescent="0.25">
      <c r="A896" s="5">
        <v>894</v>
      </c>
      <c r="B896" s="7">
        <f t="shared" si="166"/>
        <v>45434</v>
      </c>
      <c r="D896" s="39">
        <f t="shared" si="167"/>
        <v>0</v>
      </c>
      <c r="E896" s="43">
        <f t="shared" si="168"/>
        <v>0</v>
      </c>
      <c r="F896" s="45">
        <f t="shared" si="169"/>
        <v>0</v>
      </c>
      <c r="J896" s="43">
        <f t="shared" si="170"/>
        <v>0</v>
      </c>
      <c r="M896" s="58">
        <f t="shared" si="171"/>
        <v>0</v>
      </c>
      <c r="N896" s="2">
        <f t="shared" si="172"/>
        <v>0</v>
      </c>
      <c r="O896" s="2">
        <f t="shared" si="173"/>
        <v>0</v>
      </c>
      <c r="P896" s="2">
        <f t="shared" si="174"/>
        <v>0</v>
      </c>
      <c r="Q896" s="11">
        <f t="shared" si="175"/>
        <v>0</v>
      </c>
      <c r="R896" s="2">
        <f t="shared" si="176"/>
        <v>0</v>
      </c>
      <c r="S896" s="2">
        <f t="shared" si="177"/>
        <v>0</v>
      </c>
      <c r="T896" s="130" t="str">
        <f>'Data Input'!$B$10 &amp; FIXED('Data Input'!$B$11*S896)</f>
        <v>$0.00</v>
      </c>
    </row>
    <row r="897" spans="1:20" x14ac:dyDescent="0.25">
      <c r="A897" s="5">
        <v>895</v>
      </c>
      <c r="B897" s="7">
        <f t="shared" si="166"/>
        <v>45435</v>
      </c>
      <c r="D897" s="39">
        <f t="shared" si="167"/>
        <v>0</v>
      </c>
      <c r="E897" s="43">
        <f t="shared" si="168"/>
        <v>0</v>
      </c>
      <c r="F897" s="45">
        <f t="shared" si="169"/>
        <v>0</v>
      </c>
      <c r="J897" s="43">
        <f t="shared" si="170"/>
        <v>0</v>
      </c>
      <c r="M897" s="58">
        <f t="shared" si="171"/>
        <v>0</v>
      </c>
      <c r="N897" s="2">
        <f t="shared" si="172"/>
        <v>0</v>
      </c>
      <c r="O897" s="2">
        <f t="shared" si="173"/>
        <v>0</v>
      </c>
      <c r="P897" s="2">
        <f t="shared" si="174"/>
        <v>0</v>
      </c>
      <c r="Q897" s="11">
        <f t="shared" si="175"/>
        <v>0</v>
      </c>
      <c r="R897" s="2">
        <f t="shared" si="176"/>
        <v>0</v>
      </c>
      <c r="S897" s="2">
        <f t="shared" si="177"/>
        <v>0</v>
      </c>
      <c r="T897" s="130" t="str">
        <f>'Data Input'!$B$10 &amp; FIXED('Data Input'!$B$11*S897)</f>
        <v>$0.00</v>
      </c>
    </row>
    <row r="898" spans="1:20" x14ac:dyDescent="0.25">
      <c r="A898" s="5">
        <v>896</v>
      </c>
      <c r="B898" s="7">
        <f t="shared" si="166"/>
        <v>45436</v>
      </c>
      <c r="D898" s="39">
        <f t="shared" si="167"/>
        <v>0</v>
      </c>
      <c r="E898" s="43">
        <f t="shared" si="168"/>
        <v>0</v>
      </c>
      <c r="F898" s="45">
        <f t="shared" si="169"/>
        <v>0</v>
      </c>
      <c r="J898" s="43">
        <f t="shared" si="170"/>
        <v>0</v>
      </c>
      <c r="M898" s="58">
        <f t="shared" si="171"/>
        <v>0</v>
      </c>
      <c r="N898" s="2">
        <f t="shared" si="172"/>
        <v>0</v>
      </c>
      <c r="O898" s="2">
        <f t="shared" si="173"/>
        <v>0</v>
      </c>
      <c r="P898" s="2">
        <f t="shared" si="174"/>
        <v>0</v>
      </c>
      <c r="Q898" s="11">
        <f t="shared" si="175"/>
        <v>0</v>
      </c>
      <c r="R898" s="2">
        <f t="shared" si="176"/>
        <v>0</v>
      </c>
      <c r="S898" s="2">
        <f t="shared" si="177"/>
        <v>0</v>
      </c>
      <c r="T898" s="130" t="str">
        <f>'Data Input'!$B$10 &amp; FIXED('Data Input'!$B$11*S898)</f>
        <v>$0.00</v>
      </c>
    </row>
    <row r="899" spans="1:20" x14ac:dyDescent="0.25">
      <c r="A899" s="5">
        <v>897</v>
      </c>
      <c r="B899" s="7">
        <f t="shared" si="166"/>
        <v>45437</v>
      </c>
      <c r="D899" s="39">
        <f t="shared" si="167"/>
        <v>0</v>
      </c>
      <c r="E899" s="43">
        <f t="shared" si="168"/>
        <v>0</v>
      </c>
      <c r="F899" s="45">
        <f t="shared" si="169"/>
        <v>0</v>
      </c>
      <c r="J899" s="43">
        <f t="shared" si="170"/>
        <v>0</v>
      </c>
      <c r="M899" s="58">
        <f t="shared" si="171"/>
        <v>0</v>
      </c>
      <c r="N899" s="2">
        <f t="shared" si="172"/>
        <v>0</v>
      </c>
      <c r="O899" s="2">
        <f t="shared" si="173"/>
        <v>0</v>
      </c>
      <c r="P899" s="2">
        <f t="shared" si="174"/>
        <v>0</v>
      </c>
      <c r="Q899" s="11">
        <f t="shared" si="175"/>
        <v>0</v>
      </c>
      <c r="R899" s="2">
        <f t="shared" si="176"/>
        <v>0</v>
      </c>
      <c r="S899" s="2">
        <f t="shared" si="177"/>
        <v>0</v>
      </c>
      <c r="T899" s="130" t="str">
        <f>'Data Input'!$B$10 &amp; FIXED('Data Input'!$B$11*S899)</f>
        <v>$0.00</v>
      </c>
    </row>
    <row r="900" spans="1:20" x14ac:dyDescent="0.25">
      <c r="A900" s="5">
        <v>898</v>
      </c>
      <c r="B900" s="7">
        <f t="shared" si="166"/>
        <v>45438</v>
      </c>
      <c r="D900" s="39">
        <f t="shared" si="167"/>
        <v>0</v>
      </c>
      <c r="E900" s="43">
        <f t="shared" si="168"/>
        <v>0</v>
      </c>
      <c r="F900" s="45">
        <f t="shared" si="169"/>
        <v>0</v>
      </c>
      <c r="J900" s="43">
        <f t="shared" si="170"/>
        <v>0</v>
      </c>
      <c r="M900" s="58">
        <f t="shared" si="171"/>
        <v>0</v>
      </c>
      <c r="N900" s="2">
        <f t="shared" si="172"/>
        <v>0</v>
      </c>
      <c r="O900" s="2">
        <f t="shared" si="173"/>
        <v>0</v>
      </c>
      <c r="P900" s="2">
        <f t="shared" si="174"/>
        <v>0</v>
      </c>
      <c r="Q900" s="11">
        <f t="shared" si="175"/>
        <v>0</v>
      </c>
      <c r="R900" s="2">
        <f t="shared" si="176"/>
        <v>0</v>
      </c>
      <c r="S900" s="2">
        <f t="shared" si="177"/>
        <v>0</v>
      </c>
      <c r="T900" s="130" t="str">
        <f>'Data Input'!$B$10 &amp; FIXED('Data Input'!$B$11*S900)</f>
        <v>$0.00</v>
      </c>
    </row>
    <row r="901" spans="1:20" x14ac:dyDescent="0.25">
      <c r="A901" s="5">
        <v>899</v>
      </c>
      <c r="B901" s="7">
        <f t="shared" si="166"/>
        <v>45439</v>
      </c>
      <c r="D901" s="39">
        <f t="shared" si="167"/>
        <v>0</v>
      </c>
      <c r="E901" s="43">
        <f t="shared" si="168"/>
        <v>0</v>
      </c>
      <c r="F901" s="45">
        <f t="shared" si="169"/>
        <v>0</v>
      </c>
      <c r="J901" s="43">
        <f t="shared" si="170"/>
        <v>0</v>
      </c>
      <c r="M901" s="58">
        <f t="shared" si="171"/>
        <v>0</v>
      </c>
      <c r="N901" s="2">
        <f t="shared" si="172"/>
        <v>0</v>
      </c>
      <c r="O901" s="2">
        <f t="shared" si="173"/>
        <v>0</v>
      </c>
      <c r="P901" s="2">
        <f t="shared" si="174"/>
        <v>0</v>
      </c>
      <c r="Q901" s="11">
        <f t="shared" si="175"/>
        <v>0</v>
      </c>
      <c r="R901" s="2">
        <f t="shared" si="176"/>
        <v>0</v>
      </c>
      <c r="S901" s="2">
        <f t="shared" si="177"/>
        <v>0</v>
      </c>
      <c r="T901" s="130" t="str">
        <f>'Data Input'!$B$10 &amp; FIXED('Data Input'!$B$11*S901)</f>
        <v>$0.00</v>
      </c>
    </row>
    <row r="902" spans="1:20" x14ac:dyDescent="0.25">
      <c r="A902" s="5">
        <v>900</v>
      </c>
      <c r="B902" s="7">
        <f t="shared" ref="B902:B965" si="178">B901+1</f>
        <v>45440</v>
      </c>
      <c r="D902" s="39">
        <f t="shared" si="167"/>
        <v>0</v>
      </c>
      <c r="E902" s="43">
        <f t="shared" si="168"/>
        <v>0</v>
      </c>
      <c r="F902" s="45">
        <f t="shared" si="169"/>
        <v>0</v>
      </c>
      <c r="J902" s="43">
        <f t="shared" si="170"/>
        <v>0</v>
      </c>
      <c r="M902" s="58">
        <f t="shared" si="171"/>
        <v>0</v>
      </c>
      <c r="N902" s="2">
        <f t="shared" si="172"/>
        <v>0</v>
      </c>
      <c r="O902" s="2">
        <f t="shared" si="173"/>
        <v>0</v>
      </c>
      <c r="P902" s="2">
        <f t="shared" si="174"/>
        <v>0</v>
      </c>
      <c r="Q902" s="11">
        <f t="shared" si="175"/>
        <v>0</v>
      </c>
      <c r="R902" s="2">
        <f t="shared" si="176"/>
        <v>0</v>
      </c>
      <c r="S902" s="2">
        <f t="shared" si="177"/>
        <v>0</v>
      </c>
      <c r="T902" s="130" t="str">
        <f>'Data Input'!$B$10 &amp; FIXED('Data Input'!$B$11*S902)</f>
        <v>$0.00</v>
      </c>
    </row>
    <row r="903" spans="1:20" x14ac:dyDescent="0.25">
      <c r="A903" s="5">
        <v>901</v>
      </c>
      <c r="B903" s="7">
        <f t="shared" si="178"/>
        <v>45441</v>
      </c>
      <c r="D903" s="39">
        <f t="shared" si="167"/>
        <v>0</v>
      </c>
      <c r="E903" s="43">
        <f t="shared" si="168"/>
        <v>0</v>
      </c>
      <c r="F903" s="45">
        <f t="shared" si="169"/>
        <v>0</v>
      </c>
      <c r="J903" s="43">
        <f t="shared" si="170"/>
        <v>0</v>
      </c>
      <c r="M903" s="58">
        <f t="shared" si="171"/>
        <v>0</v>
      </c>
      <c r="N903" s="2">
        <f t="shared" si="172"/>
        <v>0</v>
      </c>
      <c r="O903" s="2">
        <f t="shared" si="173"/>
        <v>0</v>
      </c>
      <c r="P903" s="2">
        <f t="shared" si="174"/>
        <v>0</v>
      </c>
      <c r="Q903" s="11">
        <f t="shared" si="175"/>
        <v>0</v>
      </c>
      <c r="R903" s="2">
        <f t="shared" si="176"/>
        <v>0</v>
      </c>
      <c r="S903" s="2">
        <f t="shared" si="177"/>
        <v>0</v>
      </c>
      <c r="T903" s="130" t="str">
        <f>'Data Input'!$B$10 &amp; FIXED('Data Input'!$B$11*S903)</f>
        <v>$0.00</v>
      </c>
    </row>
    <row r="904" spans="1:20" x14ac:dyDescent="0.25">
      <c r="A904" s="5">
        <v>902</v>
      </c>
      <c r="B904" s="7">
        <f t="shared" si="178"/>
        <v>45442</v>
      </c>
      <c r="D904" s="39">
        <f t="shared" si="167"/>
        <v>0</v>
      </c>
      <c r="E904" s="43">
        <f t="shared" si="168"/>
        <v>0</v>
      </c>
      <c r="F904" s="45">
        <f t="shared" si="169"/>
        <v>0</v>
      </c>
      <c r="J904" s="43">
        <f t="shared" si="170"/>
        <v>0</v>
      </c>
      <c r="M904" s="58">
        <f t="shared" si="171"/>
        <v>0</v>
      </c>
      <c r="N904" s="2">
        <f t="shared" si="172"/>
        <v>0</v>
      </c>
      <c r="O904" s="2">
        <f t="shared" si="173"/>
        <v>0</v>
      </c>
      <c r="P904" s="2">
        <f t="shared" si="174"/>
        <v>0</v>
      </c>
      <c r="Q904" s="11">
        <f t="shared" si="175"/>
        <v>0</v>
      </c>
      <c r="R904" s="2">
        <f t="shared" si="176"/>
        <v>0</v>
      </c>
      <c r="S904" s="2">
        <f t="shared" si="177"/>
        <v>0</v>
      </c>
      <c r="T904" s="130" t="str">
        <f>'Data Input'!$B$10 &amp; FIXED('Data Input'!$B$11*S904)</f>
        <v>$0.00</v>
      </c>
    </row>
    <row r="905" spans="1:20" x14ac:dyDescent="0.25">
      <c r="A905" s="5">
        <v>903</v>
      </c>
      <c r="B905" s="7">
        <f t="shared" si="178"/>
        <v>45443</v>
      </c>
      <c r="D905" s="39">
        <f t="shared" si="167"/>
        <v>0</v>
      </c>
      <c r="E905" s="43">
        <f t="shared" si="168"/>
        <v>0</v>
      </c>
      <c r="F905" s="45">
        <f t="shared" si="169"/>
        <v>0</v>
      </c>
      <c r="J905" s="43">
        <f t="shared" si="170"/>
        <v>0</v>
      </c>
      <c r="M905" s="58">
        <f t="shared" si="171"/>
        <v>0</v>
      </c>
      <c r="N905" s="2">
        <f t="shared" si="172"/>
        <v>0</v>
      </c>
      <c r="O905" s="2">
        <f t="shared" si="173"/>
        <v>0</v>
      </c>
      <c r="P905" s="2">
        <f t="shared" si="174"/>
        <v>0</v>
      </c>
      <c r="Q905" s="11">
        <f t="shared" si="175"/>
        <v>0</v>
      </c>
      <c r="R905" s="2">
        <f t="shared" si="176"/>
        <v>0</v>
      </c>
      <c r="S905" s="2">
        <f t="shared" si="177"/>
        <v>0</v>
      </c>
      <c r="T905" s="130" t="str">
        <f>'Data Input'!$B$10 &amp; FIXED('Data Input'!$B$11*S905)</f>
        <v>$0.00</v>
      </c>
    </row>
    <row r="906" spans="1:20" x14ac:dyDescent="0.25">
      <c r="A906" s="5">
        <v>904</v>
      </c>
      <c r="B906" s="7">
        <f t="shared" si="178"/>
        <v>45444</v>
      </c>
      <c r="D906" s="39">
        <f t="shared" ref="D906:D969" si="179">IF(ISBLANK(C906),D905+(G905*0.95)+(K905*0.95)+(I905*0.95),C906)</f>
        <v>0</v>
      </c>
      <c r="E906" s="43">
        <f t="shared" ref="E906:E969" si="180">D906*0.01</f>
        <v>0</v>
      </c>
      <c r="F906" s="45">
        <f t="shared" ref="F906:F969" si="181">SUM(E900:E906)</f>
        <v>0</v>
      </c>
      <c r="J906" s="43">
        <f t="shared" ref="J906:J969" si="182">IF(OR(ISBLANK(C906),ISBLANK(C905)),0,(C906-C905)+(G905*0.95)+(I905*0.9))</f>
        <v>0</v>
      </c>
      <c r="M906" s="58">
        <f t="shared" ref="M906:M969" si="183">D906</f>
        <v>0</v>
      </c>
      <c r="N906" s="2">
        <f t="shared" ref="N906:N969" si="184">D906</f>
        <v>0</v>
      </c>
      <c r="O906" s="2">
        <f t="shared" ref="O906:O969" si="185">O905+G906+H906</f>
        <v>0</v>
      </c>
      <c r="P906" s="2">
        <f t="shared" ref="P906:P969" si="186">P905+J906</f>
        <v>0</v>
      </c>
      <c r="Q906" s="11">
        <f t="shared" ref="Q906:Q969" si="187">D906*3.65</f>
        <v>0</v>
      </c>
      <c r="R906" s="2">
        <f t="shared" ref="R906:R969" si="188">Q906-O906</f>
        <v>0</v>
      </c>
      <c r="S906" s="2">
        <f t="shared" ref="S906:S969" si="189">R906*0.81</f>
        <v>0</v>
      </c>
      <c r="T906" s="130" t="str">
        <f>'Data Input'!$B$10 &amp; FIXED('Data Input'!$B$11*S906)</f>
        <v>$0.00</v>
      </c>
    </row>
    <row r="907" spans="1:20" x14ac:dyDescent="0.25">
      <c r="A907" s="5">
        <v>905</v>
      </c>
      <c r="B907" s="7">
        <f t="shared" si="178"/>
        <v>45445</v>
      </c>
      <c r="D907" s="39">
        <f t="shared" si="179"/>
        <v>0</v>
      </c>
      <c r="E907" s="43">
        <f t="shared" si="180"/>
        <v>0</v>
      </c>
      <c r="F907" s="45">
        <f t="shared" si="181"/>
        <v>0</v>
      </c>
      <c r="J907" s="43">
        <f t="shared" si="182"/>
        <v>0</v>
      </c>
      <c r="M907" s="58">
        <f t="shared" si="183"/>
        <v>0</v>
      </c>
      <c r="N907" s="2">
        <f t="shared" si="184"/>
        <v>0</v>
      </c>
      <c r="O907" s="2">
        <f t="shared" si="185"/>
        <v>0</v>
      </c>
      <c r="P907" s="2">
        <f t="shared" si="186"/>
        <v>0</v>
      </c>
      <c r="Q907" s="11">
        <f t="shared" si="187"/>
        <v>0</v>
      </c>
      <c r="R907" s="2">
        <f t="shared" si="188"/>
        <v>0</v>
      </c>
      <c r="S907" s="2">
        <f t="shared" si="189"/>
        <v>0</v>
      </c>
      <c r="T907" s="130" t="str">
        <f>'Data Input'!$B$10 &amp; FIXED('Data Input'!$B$11*S907)</f>
        <v>$0.00</v>
      </c>
    </row>
    <row r="908" spans="1:20" x14ac:dyDescent="0.25">
      <c r="A908" s="5">
        <v>906</v>
      </c>
      <c r="B908" s="7">
        <f t="shared" si="178"/>
        <v>45446</v>
      </c>
      <c r="D908" s="39">
        <f t="shared" si="179"/>
        <v>0</v>
      </c>
      <c r="E908" s="43">
        <f t="shared" si="180"/>
        <v>0</v>
      </c>
      <c r="F908" s="45">
        <f t="shared" si="181"/>
        <v>0</v>
      </c>
      <c r="J908" s="43">
        <f t="shared" si="182"/>
        <v>0</v>
      </c>
      <c r="M908" s="58">
        <f t="shared" si="183"/>
        <v>0</v>
      </c>
      <c r="N908" s="2">
        <f t="shared" si="184"/>
        <v>0</v>
      </c>
      <c r="O908" s="2">
        <f t="shared" si="185"/>
        <v>0</v>
      </c>
      <c r="P908" s="2">
        <f t="shared" si="186"/>
        <v>0</v>
      </c>
      <c r="Q908" s="11">
        <f t="shared" si="187"/>
        <v>0</v>
      </c>
      <c r="R908" s="2">
        <f t="shared" si="188"/>
        <v>0</v>
      </c>
      <c r="S908" s="2">
        <f t="shared" si="189"/>
        <v>0</v>
      </c>
      <c r="T908" s="130" t="str">
        <f>'Data Input'!$B$10 &amp; FIXED('Data Input'!$B$11*S908)</f>
        <v>$0.00</v>
      </c>
    </row>
    <row r="909" spans="1:20" x14ac:dyDescent="0.25">
      <c r="A909" s="5">
        <v>907</v>
      </c>
      <c r="B909" s="7">
        <f t="shared" si="178"/>
        <v>45447</v>
      </c>
      <c r="D909" s="39">
        <f t="shared" si="179"/>
        <v>0</v>
      </c>
      <c r="E909" s="43">
        <f t="shared" si="180"/>
        <v>0</v>
      </c>
      <c r="F909" s="45">
        <f t="shared" si="181"/>
        <v>0</v>
      </c>
      <c r="J909" s="43">
        <f t="shared" si="182"/>
        <v>0</v>
      </c>
      <c r="M909" s="58">
        <f t="shared" si="183"/>
        <v>0</v>
      </c>
      <c r="N909" s="2">
        <f t="shared" si="184"/>
        <v>0</v>
      </c>
      <c r="O909" s="2">
        <f t="shared" si="185"/>
        <v>0</v>
      </c>
      <c r="P909" s="2">
        <f t="shared" si="186"/>
        <v>0</v>
      </c>
      <c r="Q909" s="11">
        <f t="shared" si="187"/>
        <v>0</v>
      </c>
      <c r="R909" s="2">
        <f t="shared" si="188"/>
        <v>0</v>
      </c>
      <c r="S909" s="2">
        <f t="shared" si="189"/>
        <v>0</v>
      </c>
      <c r="T909" s="130" t="str">
        <f>'Data Input'!$B$10 &amp; FIXED('Data Input'!$B$11*S909)</f>
        <v>$0.00</v>
      </c>
    </row>
    <row r="910" spans="1:20" x14ac:dyDescent="0.25">
      <c r="A910" s="5">
        <v>908</v>
      </c>
      <c r="B910" s="7">
        <f t="shared" si="178"/>
        <v>45448</v>
      </c>
      <c r="D910" s="39">
        <f t="shared" si="179"/>
        <v>0</v>
      </c>
      <c r="E910" s="43">
        <f t="shared" si="180"/>
        <v>0</v>
      </c>
      <c r="F910" s="45">
        <f t="shared" si="181"/>
        <v>0</v>
      </c>
      <c r="J910" s="43">
        <f t="shared" si="182"/>
        <v>0</v>
      </c>
      <c r="M910" s="58">
        <f t="shared" si="183"/>
        <v>0</v>
      </c>
      <c r="N910" s="2">
        <f t="shared" si="184"/>
        <v>0</v>
      </c>
      <c r="O910" s="2">
        <f t="shared" si="185"/>
        <v>0</v>
      </c>
      <c r="P910" s="2">
        <f t="shared" si="186"/>
        <v>0</v>
      </c>
      <c r="Q910" s="11">
        <f t="shared" si="187"/>
        <v>0</v>
      </c>
      <c r="R910" s="2">
        <f t="shared" si="188"/>
        <v>0</v>
      </c>
      <c r="S910" s="2">
        <f t="shared" si="189"/>
        <v>0</v>
      </c>
      <c r="T910" s="130" t="str">
        <f>'Data Input'!$B$10 &amp; FIXED('Data Input'!$B$11*S910)</f>
        <v>$0.00</v>
      </c>
    </row>
    <row r="911" spans="1:20" x14ac:dyDescent="0.25">
      <c r="A911" s="5">
        <v>909</v>
      </c>
      <c r="B911" s="7">
        <f t="shared" si="178"/>
        <v>45449</v>
      </c>
      <c r="D911" s="39">
        <f t="shared" si="179"/>
        <v>0</v>
      </c>
      <c r="E911" s="43">
        <f t="shared" si="180"/>
        <v>0</v>
      </c>
      <c r="F911" s="45">
        <f t="shared" si="181"/>
        <v>0</v>
      </c>
      <c r="J911" s="43">
        <f t="shared" si="182"/>
        <v>0</v>
      </c>
      <c r="M911" s="58">
        <f t="shared" si="183"/>
        <v>0</v>
      </c>
      <c r="N911" s="2">
        <f t="shared" si="184"/>
        <v>0</v>
      </c>
      <c r="O911" s="2">
        <f t="shared" si="185"/>
        <v>0</v>
      </c>
      <c r="P911" s="2">
        <f t="shared" si="186"/>
        <v>0</v>
      </c>
      <c r="Q911" s="11">
        <f t="shared" si="187"/>
        <v>0</v>
      </c>
      <c r="R911" s="2">
        <f t="shared" si="188"/>
        <v>0</v>
      </c>
      <c r="S911" s="2">
        <f t="shared" si="189"/>
        <v>0</v>
      </c>
      <c r="T911" s="130" t="str">
        <f>'Data Input'!$B$10 &amp; FIXED('Data Input'!$B$11*S911)</f>
        <v>$0.00</v>
      </c>
    </row>
    <row r="912" spans="1:20" x14ac:dyDescent="0.25">
      <c r="A912" s="5">
        <v>910</v>
      </c>
      <c r="B912" s="7">
        <f t="shared" si="178"/>
        <v>45450</v>
      </c>
      <c r="D912" s="39">
        <f t="shared" si="179"/>
        <v>0</v>
      </c>
      <c r="E912" s="43">
        <f t="shared" si="180"/>
        <v>0</v>
      </c>
      <c r="F912" s="45">
        <f t="shared" si="181"/>
        <v>0</v>
      </c>
      <c r="J912" s="43">
        <f t="shared" si="182"/>
        <v>0</v>
      </c>
      <c r="M912" s="58">
        <f t="shared" si="183"/>
        <v>0</v>
      </c>
      <c r="N912" s="2">
        <f t="shared" si="184"/>
        <v>0</v>
      </c>
      <c r="O912" s="2">
        <f t="shared" si="185"/>
        <v>0</v>
      </c>
      <c r="P912" s="2">
        <f t="shared" si="186"/>
        <v>0</v>
      </c>
      <c r="Q912" s="11">
        <f t="shared" si="187"/>
        <v>0</v>
      </c>
      <c r="R912" s="2">
        <f t="shared" si="188"/>
        <v>0</v>
      </c>
      <c r="S912" s="2">
        <f t="shared" si="189"/>
        <v>0</v>
      </c>
      <c r="T912" s="130" t="str">
        <f>'Data Input'!$B$10 &amp; FIXED('Data Input'!$B$11*S912)</f>
        <v>$0.00</v>
      </c>
    </row>
    <row r="913" spans="1:20" x14ac:dyDescent="0.25">
      <c r="A913" s="5">
        <v>911</v>
      </c>
      <c r="B913" s="7">
        <f t="shared" si="178"/>
        <v>45451</v>
      </c>
      <c r="D913" s="39">
        <f t="shared" si="179"/>
        <v>0</v>
      </c>
      <c r="E913" s="43">
        <f t="shared" si="180"/>
        <v>0</v>
      </c>
      <c r="F913" s="45">
        <f t="shared" si="181"/>
        <v>0</v>
      </c>
      <c r="J913" s="43">
        <f t="shared" si="182"/>
        <v>0</v>
      </c>
      <c r="M913" s="58">
        <f t="shared" si="183"/>
        <v>0</v>
      </c>
      <c r="N913" s="2">
        <f t="shared" si="184"/>
        <v>0</v>
      </c>
      <c r="O913" s="2">
        <f t="shared" si="185"/>
        <v>0</v>
      </c>
      <c r="P913" s="2">
        <f t="shared" si="186"/>
        <v>0</v>
      </c>
      <c r="Q913" s="11">
        <f t="shared" si="187"/>
        <v>0</v>
      </c>
      <c r="R913" s="2">
        <f t="shared" si="188"/>
        <v>0</v>
      </c>
      <c r="S913" s="2">
        <f t="shared" si="189"/>
        <v>0</v>
      </c>
      <c r="T913" s="130" t="str">
        <f>'Data Input'!$B$10 &amp; FIXED('Data Input'!$B$11*S913)</f>
        <v>$0.00</v>
      </c>
    </row>
    <row r="914" spans="1:20" x14ac:dyDescent="0.25">
      <c r="A914" s="5">
        <v>912</v>
      </c>
      <c r="B914" s="7">
        <f t="shared" si="178"/>
        <v>45452</v>
      </c>
      <c r="D914" s="39">
        <f t="shared" si="179"/>
        <v>0</v>
      </c>
      <c r="E914" s="43">
        <f t="shared" si="180"/>
        <v>0</v>
      </c>
      <c r="F914" s="45">
        <f t="shared" si="181"/>
        <v>0</v>
      </c>
      <c r="J914" s="43">
        <f t="shared" si="182"/>
        <v>0</v>
      </c>
      <c r="M914" s="58">
        <f t="shared" si="183"/>
        <v>0</v>
      </c>
      <c r="N914" s="2">
        <f t="shared" si="184"/>
        <v>0</v>
      </c>
      <c r="O914" s="2">
        <f t="shared" si="185"/>
        <v>0</v>
      </c>
      <c r="P914" s="2">
        <f t="shared" si="186"/>
        <v>0</v>
      </c>
      <c r="Q914" s="11">
        <f t="shared" si="187"/>
        <v>0</v>
      </c>
      <c r="R914" s="2">
        <f t="shared" si="188"/>
        <v>0</v>
      </c>
      <c r="S914" s="2">
        <f t="shared" si="189"/>
        <v>0</v>
      </c>
      <c r="T914" s="130" t="str">
        <f>'Data Input'!$B$10 &amp; FIXED('Data Input'!$B$11*S914)</f>
        <v>$0.00</v>
      </c>
    </row>
    <row r="915" spans="1:20" x14ac:dyDescent="0.25">
      <c r="A915" s="5">
        <v>913</v>
      </c>
      <c r="B915" s="7">
        <f t="shared" si="178"/>
        <v>45453</v>
      </c>
      <c r="D915" s="39">
        <f t="shared" si="179"/>
        <v>0</v>
      </c>
      <c r="E915" s="43">
        <f t="shared" si="180"/>
        <v>0</v>
      </c>
      <c r="F915" s="45">
        <f t="shared" si="181"/>
        <v>0</v>
      </c>
      <c r="J915" s="43">
        <f t="shared" si="182"/>
        <v>0</v>
      </c>
      <c r="M915" s="58">
        <f t="shared" si="183"/>
        <v>0</v>
      </c>
      <c r="N915" s="2">
        <f t="shared" si="184"/>
        <v>0</v>
      </c>
      <c r="O915" s="2">
        <f t="shared" si="185"/>
        <v>0</v>
      </c>
      <c r="P915" s="2">
        <f t="shared" si="186"/>
        <v>0</v>
      </c>
      <c r="Q915" s="11">
        <f t="shared" si="187"/>
        <v>0</v>
      </c>
      <c r="R915" s="2">
        <f t="shared" si="188"/>
        <v>0</v>
      </c>
      <c r="S915" s="2">
        <f t="shared" si="189"/>
        <v>0</v>
      </c>
      <c r="T915" s="130" t="str">
        <f>'Data Input'!$B$10 &amp; FIXED('Data Input'!$B$11*S915)</f>
        <v>$0.00</v>
      </c>
    </row>
    <row r="916" spans="1:20" x14ac:dyDescent="0.25">
      <c r="A916" s="5">
        <v>914</v>
      </c>
      <c r="B916" s="7">
        <f t="shared" si="178"/>
        <v>45454</v>
      </c>
      <c r="D916" s="39">
        <f t="shared" si="179"/>
        <v>0</v>
      </c>
      <c r="E916" s="43">
        <f t="shared" si="180"/>
        <v>0</v>
      </c>
      <c r="F916" s="45">
        <f t="shared" si="181"/>
        <v>0</v>
      </c>
      <c r="J916" s="43">
        <f t="shared" si="182"/>
        <v>0</v>
      </c>
      <c r="M916" s="58">
        <f t="shared" si="183"/>
        <v>0</v>
      </c>
      <c r="N916" s="2">
        <f t="shared" si="184"/>
        <v>0</v>
      </c>
      <c r="O916" s="2">
        <f t="shared" si="185"/>
        <v>0</v>
      </c>
      <c r="P916" s="2">
        <f t="shared" si="186"/>
        <v>0</v>
      </c>
      <c r="Q916" s="11">
        <f t="shared" si="187"/>
        <v>0</v>
      </c>
      <c r="R916" s="2">
        <f t="shared" si="188"/>
        <v>0</v>
      </c>
      <c r="S916" s="2">
        <f t="shared" si="189"/>
        <v>0</v>
      </c>
      <c r="T916" s="130" t="str">
        <f>'Data Input'!$B$10 &amp; FIXED('Data Input'!$B$11*S916)</f>
        <v>$0.00</v>
      </c>
    </row>
    <row r="917" spans="1:20" x14ac:dyDescent="0.25">
      <c r="A917" s="5">
        <v>915</v>
      </c>
      <c r="B917" s="7">
        <f t="shared" si="178"/>
        <v>45455</v>
      </c>
      <c r="D917" s="39">
        <f t="shared" si="179"/>
        <v>0</v>
      </c>
      <c r="E917" s="43">
        <f t="shared" si="180"/>
        <v>0</v>
      </c>
      <c r="F917" s="45">
        <f t="shared" si="181"/>
        <v>0</v>
      </c>
      <c r="J917" s="43">
        <f t="shared" si="182"/>
        <v>0</v>
      </c>
      <c r="M917" s="58">
        <f t="shared" si="183"/>
        <v>0</v>
      </c>
      <c r="N917" s="2">
        <f t="shared" si="184"/>
        <v>0</v>
      </c>
      <c r="O917" s="2">
        <f t="shared" si="185"/>
        <v>0</v>
      </c>
      <c r="P917" s="2">
        <f t="shared" si="186"/>
        <v>0</v>
      </c>
      <c r="Q917" s="11">
        <f t="shared" si="187"/>
        <v>0</v>
      </c>
      <c r="R917" s="2">
        <f t="shared" si="188"/>
        <v>0</v>
      </c>
      <c r="S917" s="2">
        <f t="shared" si="189"/>
        <v>0</v>
      </c>
      <c r="T917" s="130" t="str">
        <f>'Data Input'!$B$10 &amp; FIXED('Data Input'!$B$11*S917)</f>
        <v>$0.00</v>
      </c>
    </row>
    <row r="918" spans="1:20" x14ac:dyDescent="0.25">
      <c r="A918" s="5">
        <v>916</v>
      </c>
      <c r="B918" s="7">
        <f t="shared" si="178"/>
        <v>45456</v>
      </c>
      <c r="D918" s="39">
        <f t="shared" si="179"/>
        <v>0</v>
      </c>
      <c r="E918" s="43">
        <f t="shared" si="180"/>
        <v>0</v>
      </c>
      <c r="F918" s="45">
        <f t="shared" si="181"/>
        <v>0</v>
      </c>
      <c r="J918" s="43">
        <f t="shared" si="182"/>
        <v>0</v>
      </c>
      <c r="M918" s="58">
        <f t="shared" si="183"/>
        <v>0</v>
      </c>
      <c r="N918" s="2">
        <f t="shared" si="184"/>
        <v>0</v>
      </c>
      <c r="O918" s="2">
        <f t="shared" si="185"/>
        <v>0</v>
      </c>
      <c r="P918" s="2">
        <f t="shared" si="186"/>
        <v>0</v>
      </c>
      <c r="Q918" s="11">
        <f t="shared" si="187"/>
        <v>0</v>
      </c>
      <c r="R918" s="2">
        <f t="shared" si="188"/>
        <v>0</v>
      </c>
      <c r="S918" s="2">
        <f t="shared" si="189"/>
        <v>0</v>
      </c>
      <c r="T918" s="130" t="str">
        <f>'Data Input'!$B$10 &amp; FIXED('Data Input'!$B$11*S918)</f>
        <v>$0.00</v>
      </c>
    </row>
    <row r="919" spans="1:20" x14ac:dyDescent="0.25">
      <c r="A919" s="5">
        <v>917</v>
      </c>
      <c r="B919" s="7">
        <f t="shared" si="178"/>
        <v>45457</v>
      </c>
      <c r="D919" s="39">
        <f t="shared" si="179"/>
        <v>0</v>
      </c>
      <c r="E919" s="43">
        <f t="shared" si="180"/>
        <v>0</v>
      </c>
      <c r="F919" s="45">
        <f t="shared" si="181"/>
        <v>0</v>
      </c>
      <c r="J919" s="43">
        <f t="shared" si="182"/>
        <v>0</v>
      </c>
      <c r="M919" s="58">
        <f t="shared" si="183"/>
        <v>0</v>
      </c>
      <c r="N919" s="2">
        <f t="shared" si="184"/>
        <v>0</v>
      </c>
      <c r="O919" s="2">
        <f t="shared" si="185"/>
        <v>0</v>
      </c>
      <c r="P919" s="2">
        <f t="shared" si="186"/>
        <v>0</v>
      </c>
      <c r="Q919" s="11">
        <f t="shared" si="187"/>
        <v>0</v>
      </c>
      <c r="R919" s="2">
        <f t="shared" si="188"/>
        <v>0</v>
      </c>
      <c r="S919" s="2">
        <f t="shared" si="189"/>
        <v>0</v>
      </c>
      <c r="T919" s="130" t="str">
        <f>'Data Input'!$B$10 &amp; FIXED('Data Input'!$B$11*S919)</f>
        <v>$0.00</v>
      </c>
    </row>
    <row r="920" spans="1:20" x14ac:dyDescent="0.25">
      <c r="A920" s="5">
        <v>918</v>
      </c>
      <c r="B920" s="7">
        <f t="shared" si="178"/>
        <v>45458</v>
      </c>
      <c r="D920" s="39">
        <f t="shared" si="179"/>
        <v>0</v>
      </c>
      <c r="E920" s="43">
        <f t="shared" si="180"/>
        <v>0</v>
      </c>
      <c r="F920" s="45">
        <f t="shared" si="181"/>
        <v>0</v>
      </c>
      <c r="J920" s="43">
        <f t="shared" si="182"/>
        <v>0</v>
      </c>
      <c r="M920" s="58">
        <f t="shared" si="183"/>
        <v>0</v>
      </c>
      <c r="N920" s="2">
        <f t="shared" si="184"/>
        <v>0</v>
      </c>
      <c r="O920" s="2">
        <f t="shared" si="185"/>
        <v>0</v>
      </c>
      <c r="P920" s="2">
        <f t="shared" si="186"/>
        <v>0</v>
      </c>
      <c r="Q920" s="11">
        <f t="shared" si="187"/>
        <v>0</v>
      </c>
      <c r="R920" s="2">
        <f t="shared" si="188"/>
        <v>0</v>
      </c>
      <c r="S920" s="2">
        <f t="shared" si="189"/>
        <v>0</v>
      </c>
      <c r="T920" s="130" t="str">
        <f>'Data Input'!$B$10 &amp; FIXED('Data Input'!$B$11*S920)</f>
        <v>$0.00</v>
      </c>
    </row>
    <row r="921" spans="1:20" x14ac:dyDescent="0.25">
      <c r="A921" s="5">
        <v>919</v>
      </c>
      <c r="B921" s="7">
        <f t="shared" si="178"/>
        <v>45459</v>
      </c>
      <c r="D921" s="39">
        <f t="shared" si="179"/>
        <v>0</v>
      </c>
      <c r="E921" s="43">
        <f t="shared" si="180"/>
        <v>0</v>
      </c>
      <c r="F921" s="45">
        <f t="shared" si="181"/>
        <v>0</v>
      </c>
      <c r="J921" s="43">
        <f t="shared" si="182"/>
        <v>0</v>
      </c>
      <c r="M921" s="58">
        <f t="shared" si="183"/>
        <v>0</v>
      </c>
      <c r="N921" s="2">
        <f t="shared" si="184"/>
        <v>0</v>
      </c>
      <c r="O921" s="2">
        <f t="shared" si="185"/>
        <v>0</v>
      </c>
      <c r="P921" s="2">
        <f t="shared" si="186"/>
        <v>0</v>
      </c>
      <c r="Q921" s="11">
        <f t="shared" si="187"/>
        <v>0</v>
      </c>
      <c r="R921" s="2">
        <f t="shared" si="188"/>
        <v>0</v>
      </c>
      <c r="S921" s="2">
        <f t="shared" si="189"/>
        <v>0</v>
      </c>
      <c r="T921" s="130" t="str">
        <f>'Data Input'!$B$10 &amp; FIXED('Data Input'!$B$11*S921)</f>
        <v>$0.00</v>
      </c>
    </row>
    <row r="922" spans="1:20" x14ac:dyDescent="0.25">
      <c r="A922" s="5">
        <v>920</v>
      </c>
      <c r="B922" s="7">
        <f t="shared" si="178"/>
        <v>45460</v>
      </c>
      <c r="D922" s="39">
        <f t="shared" si="179"/>
        <v>0</v>
      </c>
      <c r="E922" s="43">
        <f t="shared" si="180"/>
        <v>0</v>
      </c>
      <c r="F922" s="45">
        <f t="shared" si="181"/>
        <v>0</v>
      </c>
      <c r="J922" s="43">
        <f t="shared" si="182"/>
        <v>0</v>
      </c>
      <c r="M922" s="58">
        <f t="shared" si="183"/>
        <v>0</v>
      </c>
      <c r="N922" s="2">
        <f t="shared" si="184"/>
        <v>0</v>
      </c>
      <c r="O922" s="2">
        <f t="shared" si="185"/>
        <v>0</v>
      </c>
      <c r="P922" s="2">
        <f t="shared" si="186"/>
        <v>0</v>
      </c>
      <c r="Q922" s="11">
        <f t="shared" si="187"/>
        <v>0</v>
      </c>
      <c r="R922" s="2">
        <f t="shared" si="188"/>
        <v>0</v>
      </c>
      <c r="S922" s="2">
        <f t="shared" si="189"/>
        <v>0</v>
      </c>
      <c r="T922" s="130" t="str">
        <f>'Data Input'!$B$10 &amp; FIXED('Data Input'!$B$11*S922)</f>
        <v>$0.00</v>
      </c>
    </row>
    <row r="923" spans="1:20" x14ac:dyDescent="0.25">
      <c r="A923" s="5">
        <v>921</v>
      </c>
      <c r="B923" s="7">
        <f t="shared" si="178"/>
        <v>45461</v>
      </c>
      <c r="D923" s="39">
        <f t="shared" si="179"/>
        <v>0</v>
      </c>
      <c r="E923" s="43">
        <f t="shared" si="180"/>
        <v>0</v>
      </c>
      <c r="F923" s="45">
        <f t="shared" si="181"/>
        <v>0</v>
      </c>
      <c r="J923" s="43">
        <f t="shared" si="182"/>
        <v>0</v>
      </c>
      <c r="M923" s="58">
        <f t="shared" si="183"/>
        <v>0</v>
      </c>
      <c r="N923" s="2">
        <f t="shared" si="184"/>
        <v>0</v>
      </c>
      <c r="O923" s="2">
        <f t="shared" si="185"/>
        <v>0</v>
      </c>
      <c r="P923" s="2">
        <f t="shared" si="186"/>
        <v>0</v>
      </c>
      <c r="Q923" s="11">
        <f t="shared" si="187"/>
        <v>0</v>
      </c>
      <c r="R923" s="2">
        <f t="shared" si="188"/>
        <v>0</v>
      </c>
      <c r="S923" s="2">
        <f t="shared" si="189"/>
        <v>0</v>
      </c>
      <c r="T923" s="130" t="str">
        <f>'Data Input'!$B$10 &amp; FIXED('Data Input'!$B$11*S923)</f>
        <v>$0.00</v>
      </c>
    </row>
    <row r="924" spans="1:20" x14ac:dyDescent="0.25">
      <c r="A924" s="5">
        <v>922</v>
      </c>
      <c r="B924" s="7">
        <f t="shared" si="178"/>
        <v>45462</v>
      </c>
      <c r="D924" s="39">
        <f t="shared" si="179"/>
        <v>0</v>
      </c>
      <c r="E924" s="43">
        <f t="shared" si="180"/>
        <v>0</v>
      </c>
      <c r="F924" s="45">
        <f t="shared" si="181"/>
        <v>0</v>
      </c>
      <c r="J924" s="43">
        <f t="shared" si="182"/>
        <v>0</v>
      </c>
      <c r="M924" s="58">
        <f t="shared" si="183"/>
        <v>0</v>
      </c>
      <c r="N924" s="2">
        <f t="shared" si="184"/>
        <v>0</v>
      </c>
      <c r="O924" s="2">
        <f t="shared" si="185"/>
        <v>0</v>
      </c>
      <c r="P924" s="2">
        <f t="shared" si="186"/>
        <v>0</v>
      </c>
      <c r="Q924" s="11">
        <f t="shared" si="187"/>
        <v>0</v>
      </c>
      <c r="R924" s="2">
        <f t="shared" si="188"/>
        <v>0</v>
      </c>
      <c r="S924" s="2">
        <f t="shared" si="189"/>
        <v>0</v>
      </c>
      <c r="T924" s="130" t="str">
        <f>'Data Input'!$B$10 &amp; FIXED('Data Input'!$B$11*S924)</f>
        <v>$0.00</v>
      </c>
    </row>
    <row r="925" spans="1:20" x14ac:dyDescent="0.25">
      <c r="A925" s="5">
        <v>923</v>
      </c>
      <c r="B925" s="7">
        <f t="shared" si="178"/>
        <v>45463</v>
      </c>
      <c r="D925" s="39">
        <f t="shared" si="179"/>
        <v>0</v>
      </c>
      <c r="E925" s="43">
        <f t="shared" si="180"/>
        <v>0</v>
      </c>
      <c r="F925" s="45">
        <f t="shared" si="181"/>
        <v>0</v>
      </c>
      <c r="J925" s="43">
        <f t="shared" si="182"/>
        <v>0</v>
      </c>
      <c r="M925" s="58">
        <f t="shared" si="183"/>
        <v>0</v>
      </c>
      <c r="N925" s="2">
        <f t="shared" si="184"/>
        <v>0</v>
      </c>
      <c r="O925" s="2">
        <f t="shared" si="185"/>
        <v>0</v>
      </c>
      <c r="P925" s="2">
        <f t="shared" si="186"/>
        <v>0</v>
      </c>
      <c r="Q925" s="11">
        <f t="shared" si="187"/>
        <v>0</v>
      </c>
      <c r="R925" s="2">
        <f t="shared" si="188"/>
        <v>0</v>
      </c>
      <c r="S925" s="2">
        <f t="shared" si="189"/>
        <v>0</v>
      </c>
      <c r="T925" s="130" t="str">
        <f>'Data Input'!$B$10 &amp; FIXED('Data Input'!$B$11*S925)</f>
        <v>$0.00</v>
      </c>
    </row>
    <row r="926" spans="1:20" x14ac:dyDescent="0.25">
      <c r="A926" s="5">
        <v>924</v>
      </c>
      <c r="B926" s="7">
        <f t="shared" si="178"/>
        <v>45464</v>
      </c>
      <c r="D926" s="39">
        <f t="shared" si="179"/>
        <v>0</v>
      </c>
      <c r="E926" s="43">
        <f t="shared" si="180"/>
        <v>0</v>
      </c>
      <c r="F926" s="45">
        <f t="shared" si="181"/>
        <v>0</v>
      </c>
      <c r="J926" s="43">
        <f t="shared" si="182"/>
        <v>0</v>
      </c>
      <c r="M926" s="58">
        <f t="shared" si="183"/>
        <v>0</v>
      </c>
      <c r="N926" s="2">
        <f t="shared" si="184"/>
        <v>0</v>
      </c>
      <c r="O926" s="2">
        <f t="shared" si="185"/>
        <v>0</v>
      </c>
      <c r="P926" s="2">
        <f t="shared" si="186"/>
        <v>0</v>
      </c>
      <c r="Q926" s="11">
        <f t="shared" si="187"/>
        <v>0</v>
      </c>
      <c r="R926" s="2">
        <f t="shared" si="188"/>
        <v>0</v>
      </c>
      <c r="S926" s="2">
        <f t="shared" si="189"/>
        <v>0</v>
      </c>
      <c r="T926" s="130" t="str">
        <f>'Data Input'!$B$10 &amp; FIXED('Data Input'!$B$11*S926)</f>
        <v>$0.00</v>
      </c>
    </row>
    <row r="927" spans="1:20" x14ac:dyDescent="0.25">
      <c r="A927" s="5">
        <v>925</v>
      </c>
      <c r="B927" s="7">
        <f t="shared" si="178"/>
        <v>45465</v>
      </c>
      <c r="D927" s="39">
        <f t="shared" si="179"/>
        <v>0</v>
      </c>
      <c r="E927" s="43">
        <f t="shared" si="180"/>
        <v>0</v>
      </c>
      <c r="F927" s="45">
        <f t="shared" si="181"/>
        <v>0</v>
      </c>
      <c r="J927" s="43">
        <f t="shared" si="182"/>
        <v>0</v>
      </c>
      <c r="M927" s="58">
        <f t="shared" si="183"/>
        <v>0</v>
      </c>
      <c r="N927" s="2">
        <f t="shared" si="184"/>
        <v>0</v>
      </c>
      <c r="O927" s="2">
        <f t="shared" si="185"/>
        <v>0</v>
      </c>
      <c r="P927" s="2">
        <f t="shared" si="186"/>
        <v>0</v>
      </c>
      <c r="Q927" s="11">
        <f t="shared" si="187"/>
        <v>0</v>
      </c>
      <c r="R927" s="2">
        <f t="shared" si="188"/>
        <v>0</v>
      </c>
      <c r="S927" s="2">
        <f t="shared" si="189"/>
        <v>0</v>
      </c>
      <c r="T927" s="130" t="str">
        <f>'Data Input'!$B$10 &amp; FIXED('Data Input'!$B$11*S927)</f>
        <v>$0.00</v>
      </c>
    </row>
    <row r="928" spans="1:20" x14ac:dyDescent="0.25">
      <c r="A928" s="5">
        <v>926</v>
      </c>
      <c r="B928" s="7">
        <f t="shared" si="178"/>
        <v>45466</v>
      </c>
      <c r="D928" s="39">
        <f t="shared" si="179"/>
        <v>0</v>
      </c>
      <c r="E928" s="43">
        <f t="shared" si="180"/>
        <v>0</v>
      </c>
      <c r="F928" s="45">
        <f t="shared" si="181"/>
        <v>0</v>
      </c>
      <c r="J928" s="43">
        <f t="shared" si="182"/>
        <v>0</v>
      </c>
      <c r="M928" s="58">
        <f t="shared" si="183"/>
        <v>0</v>
      </c>
      <c r="N928" s="2">
        <f t="shared" si="184"/>
        <v>0</v>
      </c>
      <c r="O928" s="2">
        <f t="shared" si="185"/>
        <v>0</v>
      </c>
      <c r="P928" s="2">
        <f t="shared" si="186"/>
        <v>0</v>
      </c>
      <c r="Q928" s="11">
        <f t="shared" si="187"/>
        <v>0</v>
      </c>
      <c r="R928" s="2">
        <f t="shared" si="188"/>
        <v>0</v>
      </c>
      <c r="S928" s="2">
        <f t="shared" si="189"/>
        <v>0</v>
      </c>
      <c r="T928" s="130" t="str">
        <f>'Data Input'!$B$10 &amp; FIXED('Data Input'!$B$11*S928)</f>
        <v>$0.00</v>
      </c>
    </row>
    <row r="929" spans="1:20" x14ac:dyDescent="0.25">
      <c r="A929" s="5">
        <v>927</v>
      </c>
      <c r="B929" s="7">
        <f t="shared" si="178"/>
        <v>45467</v>
      </c>
      <c r="D929" s="39">
        <f t="shared" si="179"/>
        <v>0</v>
      </c>
      <c r="E929" s="43">
        <f t="shared" si="180"/>
        <v>0</v>
      </c>
      <c r="F929" s="45">
        <f t="shared" si="181"/>
        <v>0</v>
      </c>
      <c r="J929" s="43">
        <f t="shared" si="182"/>
        <v>0</v>
      </c>
      <c r="M929" s="58">
        <f t="shared" si="183"/>
        <v>0</v>
      </c>
      <c r="N929" s="2">
        <f t="shared" si="184"/>
        <v>0</v>
      </c>
      <c r="O929" s="2">
        <f t="shared" si="185"/>
        <v>0</v>
      </c>
      <c r="P929" s="2">
        <f t="shared" si="186"/>
        <v>0</v>
      </c>
      <c r="Q929" s="11">
        <f t="shared" si="187"/>
        <v>0</v>
      </c>
      <c r="R929" s="2">
        <f t="shared" si="188"/>
        <v>0</v>
      </c>
      <c r="S929" s="2">
        <f t="shared" si="189"/>
        <v>0</v>
      </c>
      <c r="T929" s="130" t="str">
        <f>'Data Input'!$B$10 &amp; FIXED('Data Input'!$B$11*S929)</f>
        <v>$0.00</v>
      </c>
    </row>
    <row r="930" spans="1:20" x14ac:dyDescent="0.25">
      <c r="A930" s="5">
        <v>928</v>
      </c>
      <c r="B930" s="7">
        <f t="shared" si="178"/>
        <v>45468</v>
      </c>
      <c r="D930" s="39">
        <f t="shared" si="179"/>
        <v>0</v>
      </c>
      <c r="E930" s="43">
        <f t="shared" si="180"/>
        <v>0</v>
      </c>
      <c r="F930" s="45">
        <f t="shared" si="181"/>
        <v>0</v>
      </c>
      <c r="J930" s="43">
        <f t="shared" si="182"/>
        <v>0</v>
      </c>
      <c r="M930" s="58">
        <f t="shared" si="183"/>
        <v>0</v>
      </c>
      <c r="N930" s="2">
        <f t="shared" si="184"/>
        <v>0</v>
      </c>
      <c r="O930" s="2">
        <f t="shared" si="185"/>
        <v>0</v>
      </c>
      <c r="P930" s="2">
        <f t="shared" si="186"/>
        <v>0</v>
      </c>
      <c r="Q930" s="11">
        <f t="shared" si="187"/>
        <v>0</v>
      </c>
      <c r="R930" s="2">
        <f t="shared" si="188"/>
        <v>0</v>
      </c>
      <c r="S930" s="2">
        <f t="shared" si="189"/>
        <v>0</v>
      </c>
      <c r="T930" s="130" t="str">
        <f>'Data Input'!$B$10 &amp; FIXED('Data Input'!$B$11*S930)</f>
        <v>$0.00</v>
      </c>
    </row>
    <row r="931" spans="1:20" x14ac:dyDescent="0.25">
      <c r="A931" s="5">
        <v>929</v>
      </c>
      <c r="B931" s="7">
        <f t="shared" si="178"/>
        <v>45469</v>
      </c>
      <c r="D931" s="39">
        <f t="shared" si="179"/>
        <v>0</v>
      </c>
      <c r="E931" s="43">
        <f t="shared" si="180"/>
        <v>0</v>
      </c>
      <c r="F931" s="45">
        <f t="shared" si="181"/>
        <v>0</v>
      </c>
      <c r="J931" s="43">
        <f t="shared" si="182"/>
        <v>0</v>
      </c>
      <c r="M931" s="58">
        <f t="shared" si="183"/>
        <v>0</v>
      </c>
      <c r="N931" s="2">
        <f t="shared" si="184"/>
        <v>0</v>
      </c>
      <c r="O931" s="2">
        <f t="shared" si="185"/>
        <v>0</v>
      </c>
      <c r="P931" s="2">
        <f t="shared" si="186"/>
        <v>0</v>
      </c>
      <c r="Q931" s="11">
        <f t="shared" si="187"/>
        <v>0</v>
      </c>
      <c r="R931" s="2">
        <f t="shared" si="188"/>
        <v>0</v>
      </c>
      <c r="S931" s="2">
        <f t="shared" si="189"/>
        <v>0</v>
      </c>
      <c r="T931" s="130" t="str">
        <f>'Data Input'!$B$10 &amp; FIXED('Data Input'!$B$11*S931)</f>
        <v>$0.00</v>
      </c>
    </row>
    <row r="932" spans="1:20" x14ac:dyDescent="0.25">
      <c r="A932" s="5">
        <v>930</v>
      </c>
      <c r="B932" s="7">
        <f t="shared" si="178"/>
        <v>45470</v>
      </c>
      <c r="D932" s="39">
        <f t="shared" si="179"/>
        <v>0</v>
      </c>
      <c r="E932" s="43">
        <f t="shared" si="180"/>
        <v>0</v>
      </c>
      <c r="F932" s="45">
        <f t="shared" si="181"/>
        <v>0</v>
      </c>
      <c r="J932" s="43">
        <f t="shared" si="182"/>
        <v>0</v>
      </c>
      <c r="M932" s="58">
        <f t="shared" si="183"/>
        <v>0</v>
      </c>
      <c r="N932" s="2">
        <f t="shared" si="184"/>
        <v>0</v>
      </c>
      <c r="O932" s="2">
        <f t="shared" si="185"/>
        <v>0</v>
      </c>
      <c r="P932" s="2">
        <f t="shared" si="186"/>
        <v>0</v>
      </c>
      <c r="Q932" s="11">
        <f t="shared" si="187"/>
        <v>0</v>
      </c>
      <c r="R932" s="2">
        <f t="shared" si="188"/>
        <v>0</v>
      </c>
      <c r="S932" s="2">
        <f t="shared" si="189"/>
        <v>0</v>
      </c>
      <c r="T932" s="130" t="str">
        <f>'Data Input'!$B$10 &amp; FIXED('Data Input'!$B$11*S932)</f>
        <v>$0.00</v>
      </c>
    </row>
    <row r="933" spans="1:20" x14ac:dyDescent="0.25">
      <c r="A933" s="5">
        <v>931</v>
      </c>
      <c r="B933" s="7">
        <f t="shared" si="178"/>
        <v>45471</v>
      </c>
      <c r="D933" s="39">
        <f t="shared" si="179"/>
        <v>0</v>
      </c>
      <c r="E933" s="43">
        <f t="shared" si="180"/>
        <v>0</v>
      </c>
      <c r="F933" s="45">
        <f t="shared" si="181"/>
        <v>0</v>
      </c>
      <c r="J933" s="43">
        <f t="shared" si="182"/>
        <v>0</v>
      </c>
      <c r="M933" s="58">
        <f t="shared" si="183"/>
        <v>0</v>
      </c>
      <c r="N933" s="2">
        <f t="shared" si="184"/>
        <v>0</v>
      </c>
      <c r="O933" s="2">
        <f t="shared" si="185"/>
        <v>0</v>
      </c>
      <c r="P933" s="2">
        <f t="shared" si="186"/>
        <v>0</v>
      </c>
      <c r="Q933" s="11">
        <f t="shared" si="187"/>
        <v>0</v>
      </c>
      <c r="R933" s="2">
        <f t="shared" si="188"/>
        <v>0</v>
      </c>
      <c r="S933" s="2">
        <f t="shared" si="189"/>
        <v>0</v>
      </c>
      <c r="T933" s="130" t="str">
        <f>'Data Input'!$B$10 &amp; FIXED('Data Input'!$B$11*S933)</f>
        <v>$0.00</v>
      </c>
    </row>
    <row r="934" spans="1:20" x14ac:dyDescent="0.25">
      <c r="A934" s="5">
        <v>932</v>
      </c>
      <c r="B934" s="7">
        <f t="shared" si="178"/>
        <v>45472</v>
      </c>
      <c r="D934" s="39">
        <f t="shared" si="179"/>
        <v>0</v>
      </c>
      <c r="E934" s="43">
        <f t="shared" si="180"/>
        <v>0</v>
      </c>
      <c r="F934" s="45">
        <f t="shared" si="181"/>
        <v>0</v>
      </c>
      <c r="J934" s="43">
        <f t="shared" si="182"/>
        <v>0</v>
      </c>
      <c r="M934" s="58">
        <f t="shared" si="183"/>
        <v>0</v>
      </c>
      <c r="N934" s="2">
        <f t="shared" si="184"/>
        <v>0</v>
      </c>
      <c r="O934" s="2">
        <f t="shared" si="185"/>
        <v>0</v>
      </c>
      <c r="P934" s="2">
        <f t="shared" si="186"/>
        <v>0</v>
      </c>
      <c r="Q934" s="11">
        <f t="shared" si="187"/>
        <v>0</v>
      </c>
      <c r="R934" s="2">
        <f t="shared" si="188"/>
        <v>0</v>
      </c>
      <c r="S934" s="2">
        <f t="shared" si="189"/>
        <v>0</v>
      </c>
      <c r="T934" s="130" t="str">
        <f>'Data Input'!$B$10 &amp; FIXED('Data Input'!$B$11*S934)</f>
        <v>$0.00</v>
      </c>
    </row>
    <row r="935" spans="1:20" x14ac:dyDescent="0.25">
      <c r="A935" s="5">
        <v>933</v>
      </c>
      <c r="B935" s="7">
        <f t="shared" si="178"/>
        <v>45473</v>
      </c>
      <c r="D935" s="39">
        <f t="shared" si="179"/>
        <v>0</v>
      </c>
      <c r="E935" s="43">
        <f t="shared" si="180"/>
        <v>0</v>
      </c>
      <c r="F935" s="45">
        <f t="shared" si="181"/>
        <v>0</v>
      </c>
      <c r="J935" s="43">
        <f t="shared" si="182"/>
        <v>0</v>
      </c>
      <c r="M935" s="58">
        <f t="shared" si="183"/>
        <v>0</v>
      </c>
      <c r="N935" s="2">
        <f t="shared" si="184"/>
        <v>0</v>
      </c>
      <c r="O935" s="2">
        <f t="shared" si="185"/>
        <v>0</v>
      </c>
      <c r="P935" s="2">
        <f t="shared" si="186"/>
        <v>0</v>
      </c>
      <c r="Q935" s="11">
        <f t="shared" si="187"/>
        <v>0</v>
      </c>
      <c r="R935" s="2">
        <f t="shared" si="188"/>
        <v>0</v>
      </c>
      <c r="S935" s="2">
        <f t="shared" si="189"/>
        <v>0</v>
      </c>
      <c r="T935" s="130" t="str">
        <f>'Data Input'!$B$10 &amp; FIXED('Data Input'!$B$11*S935)</f>
        <v>$0.00</v>
      </c>
    </row>
    <row r="936" spans="1:20" x14ac:dyDescent="0.25">
      <c r="A936" s="5">
        <v>934</v>
      </c>
      <c r="B936" s="7">
        <f t="shared" si="178"/>
        <v>45474</v>
      </c>
      <c r="D936" s="39">
        <f t="shared" si="179"/>
        <v>0</v>
      </c>
      <c r="E936" s="43">
        <f t="shared" si="180"/>
        <v>0</v>
      </c>
      <c r="F936" s="45">
        <f t="shared" si="181"/>
        <v>0</v>
      </c>
      <c r="J936" s="43">
        <f t="shared" si="182"/>
        <v>0</v>
      </c>
      <c r="M936" s="58">
        <f t="shared" si="183"/>
        <v>0</v>
      </c>
      <c r="N936" s="2">
        <f t="shared" si="184"/>
        <v>0</v>
      </c>
      <c r="O936" s="2">
        <f t="shared" si="185"/>
        <v>0</v>
      </c>
      <c r="P936" s="2">
        <f t="shared" si="186"/>
        <v>0</v>
      </c>
      <c r="Q936" s="11">
        <f t="shared" si="187"/>
        <v>0</v>
      </c>
      <c r="R936" s="2">
        <f t="shared" si="188"/>
        <v>0</v>
      </c>
      <c r="S936" s="2">
        <f t="shared" si="189"/>
        <v>0</v>
      </c>
      <c r="T936" s="130" t="str">
        <f>'Data Input'!$B$10 &amp; FIXED('Data Input'!$B$11*S936)</f>
        <v>$0.00</v>
      </c>
    </row>
    <row r="937" spans="1:20" x14ac:dyDescent="0.25">
      <c r="A937" s="5">
        <v>935</v>
      </c>
      <c r="B937" s="7">
        <f t="shared" si="178"/>
        <v>45475</v>
      </c>
      <c r="D937" s="39">
        <f t="shared" si="179"/>
        <v>0</v>
      </c>
      <c r="E937" s="43">
        <f t="shared" si="180"/>
        <v>0</v>
      </c>
      <c r="F937" s="45">
        <f t="shared" si="181"/>
        <v>0</v>
      </c>
      <c r="J937" s="43">
        <f t="shared" si="182"/>
        <v>0</v>
      </c>
      <c r="M937" s="58">
        <f t="shared" si="183"/>
        <v>0</v>
      </c>
      <c r="N937" s="2">
        <f t="shared" si="184"/>
        <v>0</v>
      </c>
      <c r="O937" s="2">
        <f t="shared" si="185"/>
        <v>0</v>
      </c>
      <c r="P937" s="2">
        <f t="shared" si="186"/>
        <v>0</v>
      </c>
      <c r="Q937" s="11">
        <f t="shared" si="187"/>
        <v>0</v>
      </c>
      <c r="R937" s="2">
        <f t="shared" si="188"/>
        <v>0</v>
      </c>
      <c r="S937" s="2">
        <f t="shared" si="189"/>
        <v>0</v>
      </c>
      <c r="T937" s="130" t="str">
        <f>'Data Input'!$B$10 &amp; FIXED('Data Input'!$B$11*S937)</f>
        <v>$0.00</v>
      </c>
    </row>
    <row r="938" spans="1:20" x14ac:dyDescent="0.25">
      <c r="A938" s="5">
        <v>936</v>
      </c>
      <c r="B938" s="7">
        <f t="shared" si="178"/>
        <v>45476</v>
      </c>
      <c r="D938" s="39">
        <f t="shared" si="179"/>
        <v>0</v>
      </c>
      <c r="E938" s="43">
        <f t="shared" si="180"/>
        <v>0</v>
      </c>
      <c r="F938" s="45">
        <f t="shared" si="181"/>
        <v>0</v>
      </c>
      <c r="J938" s="43">
        <f t="shared" si="182"/>
        <v>0</v>
      </c>
      <c r="M938" s="58">
        <f t="shared" si="183"/>
        <v>0</v>
      </c>
      <c r="N938" s="2">
        <f t="shared" si="184"/>
        <v>0</v>
      </c>
      <c r="O938" s="2">
        <f t="shared" si="185"/>
        <v>0</v>
      </c>
      <c r="P938" s="2">
        <f t="shared" si="186"/>
        <v>0</v>
      </c>
      <c r="Q938" s="11">
        <f t="shared" si="187"/>
        <v>0</v>
      </c>
      <c r="R938" s="2">
        <f t="shared" si="188"/>
        <v>0</v>
      </c>
      <c r="S938" s="2">
        <f t="shared" si="189"/>
        <v>0</v>
      </c>
      <c r="T938" s="130" t="str">
        <f>'Data Input'!$B$10 &amp; FIXED('Data Input'!$B$11*S938)</f>
        <v>$0.00</v>
      </c>
    </row>
    <row r="939" spans="1:20" x14ac:dyDescent="0.25">
      <c r="A939" s="5">
        <v>937</v>
      </c>
      <c r="B939" s="7">
        <f t="shared" si="178"/>
        <v>45477</v>
      </c>
      <c r="D939" s="39">
        <f t="shared" si="179"/>
        <v>0</v>
      </c>
      <c r="E939" s="43">
        <f t="shared" si="180"/>
        <v>0</v>
      </c>
      <c r="F939" s="45">
        <f t="shared" si="181"/>
        <v>0</v>
      </c>
      <c r="J939" s="43">
        <f t="shared" si="182"/>
        <v>0</v>
      </c>
      <c r="M939" s="58">
        <f t="shared" si="183"/>
        <v>0</v>
      </c>
      <c r="N939" s="2">
        <f t="shared" si="184"/>
        <v>0</v>
      </c>
      <c r="O939" s="2">
        <f t="shared" si="185"/>
        <v>0</v>
      </c>
      <c r="P939" s="2">
        <f t="shared" si="186"/>
        <v>0</v>
      </c>
      <c r="Q939" s="11">
        <f t="shared" si="187"/>
        <v>0</v>
      </c>
      <c r="R939" s="2">
        <f t="shared" si="188"/>
        <v>0</v>
      </c>
      <c r="S939" s="2">
        <f t="shared" si="189"/>
        <v>0</v>
      </c>
      <c r="T939" s="130" t="str">
        <f>'Data Input'!$B$10 &amp; FIXED('Data Input'!$B$11*S939)</f>
        <v>$0.00</v>
      </c>
    </row>
    <row r="940" spans="1:20" x14ac:dyDescent="0.25">
      <c r="A940" s="5">
        <v>938</v>
      </c>
      <c r="B940" s="7">
        <f t="shared" si="178"/>
        <v>45478</v>
      </c>
      <c r="D940" s="39">
        <f t="shared" si="179"/>
        <v>0</v>
      </c>
      <c r="E940" s="43">
        <f t="shared" si="180"/>
        <v>0</v>
      </c>
      <c r="F940" s="45">
        <f t="shared" si="181"/>
        <v>0</v>
      </c>
      <c r="J940" s="43">
        <f t="shared" si="182"/>
        <v>0</v>
      </c>
      <c r="M940" s="58">
        <f t="shared" si="183"/>
        <v>0</v>
      </c>
      <c r="N940" s="2">
        <f t="shared" si="184"/>
        <v>0</v>
      </c>
      <c r="O940" s="2">
        <f t="shared" si="185"/>
        <v>0</v>
      </c>
      <c r="P940" s="2">
        <f t="shared" si="186"/>
        <v>0</v>
      </c>
      <c r="Q940" s="11">
        <f t="shared" si="187"/>
        <v>0</v>
      </c>
      <c r="R940" s="2">
        <f t="shared" si="188"/>
        <v>0</v>
      </c>
      <c r="S940" s="2">
        <f t="shared" si="189"/>
        <v>0</v>
      </c>
      <c r="T940" s="130" t="str">
        <f>'Data Input'!$B$10 &amp; FIXED('Data Input'!$B$11*S940)</f>
        <v>$0.00</v>
      </c>
    </row>
    <row r="941" spans="1:20" x14ac:dyDescent="0.25">
      <c r="A941" s="5">
        <v>939</v>
      </c>
      <c r="B941" s="7">
        <f t="shared" si="178"/>
        <v>45479</v>
      </c>
      <c r="D941" s="39">
        <f t="shared" si="179"/>
        <v>0</v>
      </c>
      <c r="E941" s="43">
        <f t="shared" si="180"/>
        <v>0</v>
      </c>
      <c r="F941" s="45">
        <f t="shared" si="181"/>
        <v>0</v>
      </c>
      <c r="J941" s="43">
        <f t="shared" si="182"/>
        <v>0</v>
      </c>
      <c r="M941" s="58">
        <f t="shared" si="183"/>
        <v>0</v>
      </c>
      <c r="N941" s="2">
        <f t="shared" si="184"/>
        <v>0</v>
      </c>
      <c r="O941" s="2">
        <f t="shared" si="185"/>
        <v>0</v>
      </c>
      <c r="P941" s="2">
        <f t="shared" si="186"/>
        <v>0</v>
      </c>
      <c r="Q941" s="11">
        <f t="shared" si="187"/>
        <v>0</v>
      </c>
      <c r="R941" s="2">
        <f t="shared" si="188"/>
        <v>0</v>
      </c>
      <c r="S941" s="2">
        <f t="shared" si="189"/>
        <v>0</v>
      </c>
      <c r="T941" s="130" t="str">
        <f>'Data Input'!$B$10 &amp; FIXED('Data Input'!$B$11*S941)</f>
        <v>$0.00</v>
      </c>
    </row>
    <row r="942" spans="1:20" x14ac:dyDescent="0.25">
      <c r="A942" s="5">
        <v>940</v>
      </c>
      <c r="B942" s="7">
        <f t="shared" si="178"/>
        <v>45480</v>
      </c>
      <c r="D942" s="39">
        <f t="shared" si="179"/>
        <v>0</v>
      </c>
      <c r="E942" s="43">
        <f t="shared" si="180"/>
        <v>0</v>
      </c>
      <c r="F942" s="45">
        <f t="shared" si="181"/>
        <v>0</v>
      </c>
      <c r="J942" s="43">
        <f t="shared" si="182"/>
        <v>0</v>
      </c>
      <c r="M942" s="58">
        <f t="shared" si="183"/>
        <v>0</v>
      </c>
      <c r="N942" s="2">
        <f t="shared" si="184"/>
        <v>0</v>
      </c>
      <c r="O942" s="2">
        <f t="shared" si="185"/>
        <v>0</v>
      </c>
      <c r="P942" s="2">
        <f t="shared" si="186"/>
        <v>0</v>
      </c>
      <c r="Q942" s="11">
        <f t="shared" si="187"/>
        <v>0</v>
      </c>
      <c r="R942" s="2">
        <f t="shared" si="188"/>
        <v>0</v>
      </c>
      <c r="S942" s="2">
        <f t="shared" si="189"/>
        <v>0</v>
      </c>
      <c r="T942" s="130" t="str">
        <f>'Data Input'!$B$10 &amp; FIXED('Data Input'!$B$11*S942)</f>
        <v>$0.00</v>
      </c>
    </row>
    <row r="943" spans="1:20" x14ac:dyDescent="0.25">
      <c r="A943" s="5">
        <v>941</v>
      </c>
      <c r="B943" s="7">
        <f t="shared" si="178"/>
        <v>45481</v>
      </c>
      <c r="D943" s="39">
        <f t="shared" si="179"/>
        <v>0</v>
      </c>
      <c r="E943" s="43">
        <f t="shared" si="180"/>
        <v>0</v>
      </c>
      <c r="F943" s="45">
        <f t="shared" si="181"/>
        <v>0</v>
      </c>
      <c r="J943" s="43">
        <f t="shared" si="182"/>
        <v>0</v>
      </c>
      <c r="M943" s="58">
        <f t="shared" si="183"/>
        <v>0</v>
      </c>
      <c r="N943" s="2">
        <f t="shared" si="184"/>
        <v>0</v>
      </c>
      <c r="O943" s="2">
        <f t="shared" si="185"/>
        <v>0</v>
      </c>
      <c r="P943" s="2">
        <f t="shared" si="186"/>
        <v>0</v>
      </c>
      <c r="Q943" s="11">
        <f t="shared" si="187"/>
        <v>0</v>
      </c>
      <c r="R943" s="2">
        <f t="shared" si="188"/>
        <v>0</v>
      </c>
      <c r="S943" s="2">
        <f t="shared" si="189"/>
        <v>0</v>
      </c>
      <c r="T943" s="130" t="str">
        <f>'Data Input'!$B$10 &amp; FIXED('Data Input'!$B$11*S943)</f>
        <v>$0.00</v>
      </c>
    </row>
    <row r="944" spans="1:20" x14ac:dyDescent="0.25">
      <c r="A944" s="5">
        <v>942</v>
      </c>
      <c r="B944" s="7">
        <f t="shared" si="178"/>
        <v>45482</v>
      </c>
      <c r="D944" s="39">
        <f t="shared" si="179"/>
        <v>0</v>
      </c>
      <c r="E944" s="43">
        <f t="shared" si="180"/>
        <v>0</v>
      </c>
      <c r="F944" s="45">
        <f t="shared" si="181"/>
        <v>0</v>
      </c>
      <c r="J944" s="43">
        <f t="shared" si="182"/>
        <v>0</v>
      </c>
      <c r="M944" s="58">
        <f t="shared" si="183"/>
        <v>0</v>
      </c>
      <c r="N944" s="2">
        <f t="shared" si="184"/>
        <v>0</v>
      </c>
      <c r="O944" s="2">
        <f t="shared" si="185"/>
        <v>0</v>
      </c>
      <c r="P944" s="2">
        <f t="shared" si="186"/>
        <v>0</v>
      </c>
      <c r="Q944" s="11">
        <f t="shared" si="187"/>
        <v>0</v>
      </c>
      <c r="R944" s="2">
        <f t="shared" si="188"/>
        <v>0</v>
      </c>
      <c r="S944" s="2">
        <f t="shared" si="189"/>
        <v>0</v>
      </c>
      <c r="T944" s="130" t="str">
        <f>'Data Input'!$B$10 &amp; FIXED('Data Input'!$B$11*S944)</f>
        <v>$0.00</v>
      </c>
    </row>
    <row r="945" spans="1:20" x14ac:dyDescent="0.25">
      <c r="A945" s="5">
        <v>943</v>
      </c>
      <c r="B945" s="7">
        <f t="shared" si="178"/>
        <v>45483</v>
      </c>
      <c r="D945" s="39">
        <f t="shared" si="179"/>
        <v>0</v>
      </c>
      <c r="E945" s="43">
        <f t="shared" si="180"/>
        <v>0</v>
      </c>
      <c r="F945" s="45">
        <f t="shared" si="181"/>
        <v>0</v>
      </c>
      <c r="J945" s="43">
        <f t="shared" si="182"/>
        <v>0</v>
      </c>
      <c r="M945" s="58">
        <f t="shared" si="183"/>
        <v>0</v>
      </c>
      <c r="N945" s="2">
        <f t="shared" si="184"/>
        <v>0</v>
      </c>
      <c r="O945" s="2">
        <f t="shared" si="185"/>
        <v>0</v>
      </c>
      <c r="P945" s="2">
        <f t="shared" si="186"/>
        <v>0</v>
      </c>
      <c r="Q945" s="11">
        <f t="shared" si="187"/>
        <v>0</v>
      </c>
      <c r="R945" s="2">
        <f t="shared" si="188"/>
        <v>0</v>
      </c>
      <c r="S945" s="2">
        <f t="shared" si="189"/>
        <v>0</v>
      </c>
      <c r="T945" s="130" t="str">
        <f>'Data Input'!$B$10 &amp; FIXED('Data Input'!$B$11*S945)</f>
        <v>$0.00</v>
      </c>
    </row>
    <row r="946" spans="1:20" x14ac:dyDescent="0.25">
      <c r="A946" s="5">
        <v>944</v>
      </c>
      <c r="B946" s="7">
        <f t="shared" si="178"/>
        <v>45484</v>
      </c>
      <c r="D946" s="39">
        <f t="shared" si="179"/>
        <v>0</v>
      </c>
      <c r="E946" s="43">
        <f t="shared" si="180"/>
        <v>0</v>
      </c>
      <c r="F946" s="45">
        <f t="shared" si="181"/>
        <v>0</v>
      </c>
      <c r="J946" s="43">
        <f t="shared" si="182"/>
        <v>0</v>
      </c>
      <c r="M946" s="58">
        <f t="shared" si="183"/>
        <v>0</v>
      </c>
      <c r="N946" s="2">
        <f t="shared" si="184"/>
        <v>0</v>
      </c>
      <c r="O946" s="2">
        <f t="shared" si="185"/>
        <v>0</v>
      </c>
      <c r="P946" s="2">
        <f t="shared" si="186"/>
        <v>0</v>
      </c>
      <c r="Q946" s="11">
        <f t="shared" si="187"/>
        <v>0</v>
      </c>
      <c r="R946" s="2">
        <f t="shared" si="188"/>
        <v>0</v>
      </c>
      <c r="S946" s="2">
        <f t="shared" si="189"/>
        <v>0</v>
      </c>
      <c r="T946" s="130" t="str">
        <f>'Data Input'!$B$10 &amp; FIXED('Data Input'!$B$11*S946)</f>
        <v>$0.00</v>
      </c>
    </row>
    <row r="947" spans="1:20" x14ac:dyDescent="0.25">
      <c r="A947" s="5">
        <v>945</v>
      </c>
      <c r="B947" s="7">
        <f t="shared" si="178"/>
        <v>45485</v>
      </c>
      <c r="D947" s="39">
        <f t="shared" si="179"/>
        <v>0</v>
      </c>
      <c r="E947" s="43">
        <f t="shared" si="180"/>
        <v>0</v>
      </c>
      <c r="F947" s="45">
        <f t="shared" si="181"/>
        <v>0</v>
      </c>
      <c r="J947" s="43">
        <f t="shared" si="182"/>
        <v>0</v>
      </c>
      <c r="M947" s="58">
        <f t="shared" si="183"/>
        <v>0</v>
      </c>
      <c r="N947" s="2">
        <f t="shared" si="184"/>
        <v>0</v>
      </c>
      <c r="O947" s="2">
        <f t="shared" si="185"/>
        <v>0</v>
      </c>
      <c r="P947" s="2">
        <f t="shared" si="186"/>
        <v>0</v>
      </c>
      <c r="Q947" s="11">
        <f t="shared" si="187"/>
        <v>0</v>
      </c>
      <c r="R947" s="2">
        <f t="shared" si="188"/>
        <v>0</v>
      </c>
      <c r="S947" s="2">
        <f t="shared" si="189"/>
        <v>0</v>
      </c>
      <c r="T947" s="130" t="str">
        <f>'Data Input'!$B$10 &amp; FIXED('Data Input'!$B$11*S947)</f>
        <v>$0.00</v>
      </c>
    </row>
    <row r="948" spans="1:20" x14ac:dyDescent="0.25">
      <c r="A948" s="5">
        <v>946</v>
      </c>
      <c r="B948" s="7">
        <f t="shared" si="178"/>
        <v>45486</v>
      </c>
      <c r="D948" s="39">
        <f t="shared" si="179"/>
        <v>0</v>
      </c>
      <c r="E948" s="43">
        <f t="shared" si="180"/>
        <v>0</v>
      </c>
      <c r="F948" s="45">
        <f t="shared" si="181"/>
        <v>0</v>
      </c>
      <c r="J948" s="43">
        <f t="shared" si="182"/>
        <v>0</v>
      </c>
      <c r="M948" s="58">
        <f t="shared" si="183"/>
        <v>0</v>
      </c>
      <c r="N948" s="2">
        <f t="shared" si="184"/>
        <v>0</v>
      </c>
      <c r="O948" s="2">
        <f t="shared" si="185"/>
        <v>0</v>
      </c>
      <c r="P948" s="2">
        <f t="shared" si="186"/>
        <v>0</v>
      </c>
      <c r="Q948" s="11">
        <f t="shared" si="187"/>
        <v>0</v>
      </c>
      <c r="R948" s="2">
        <f t="shared" si="188"/>
        <v>0</v>
      </c>
      <c r="S948" s="2">
        <f t="shared" si="189"/>
        <v>0</v>
      </c>
      <c r="T948" s="130" t="str">
        <f>'Data Input'!$B$10 &amp; FIXED('Data Input'!$B$11*S948)</f>
        <v>$0.00</v>
      </c>
    </row>
    <row r="949" spans="1:20" x14ac:dyDescent="0.25">
      <c r="A949" s="5">
        <v>947</v>
      </c>
      <c r="B949" s="7">
        <f t="shared" si="178"/>
        <v>45487</v>
      </c>
      <c r="D949" s="39">
        <f t="shared" si="179"/>
        <v>0</v>
      </c>
      <c r="E949" s="43">
        <f t="shared" si="180"/>
        <v>0</v>
      </c>
      <c r="F949" s="45">
        <f t="shared" si="181"/>
        <v>0</v>
      </c>
      <c r="J949" s="43">
        <f t="shared" si="182"/>
        <v>0</v>
      </c>
      <c r="M949" s="58">
        <f t="shared" si="183"/>
        <v>0</v>
      </c>
      <c r="N949" s="2">
        <f t="shared" si="184"/>
        <v>0</v>
      </c>
      <c r="O949" s="2">
        <f t="shared" si="185"/>
        <v>0</v>
      </c>
      <c r="P949" s="2">
        <f t="shared" si="186"/>
        <v>0</v>
      </c>
      <c r="Q949" s="11">
        <f t="shared" si="187"/>
        <v>0</v>
      </c>
      <c r="R949" s="2">
        <f t="shared" si="188"/>
        <v>0</v>
      </c>
      <c r="S949" s="2">
        <f t="shared" si="189"/>
        <v>0</v>
      </c>
      <c r="T949" s="130" t="str">
        <f>'Data Input'!$B$10 &amp; FIXED('Data Input'!$B$11*S949)</f>
        <v>$0.00</v>
      </c>
    </row>
    <row r="950" spans="1:20" x14ac:dyDescent="0.25">
      <c r="A950" s="5">
        <v>948</v>
      </c>
      <c r="B950" s="7">
        <f t="shared" si="178"/>
        <v>45488</v>
      </c>
      <c r="D950" s="39">
        <f t="shared" si="179"/>
        <v>0</v>
      </c>
      <c r="E950" s="43">
        <f t="shared" si="180"/>
        <v>0</v>
      </c>
      <c r="F950" s="45">
        <f t="shared" si="181"/>
        <v>0</v>
      </c>
      <c r="J950" s="43">
        <f t="shared" si="182"/>
        <v>0</v>
      </c>
      <c r="M950" s="58">
        <f t="shared" si="183"/>
        <v>0</v>
      </c>
      <c r="N950" s="2">
        <f t="shared" si="184"/>
        <v>0</v>
      </c>
      <c r="O950" s="2">
        <f t="shared" si="185"/>
        <v>0</v>
      </c>
      <c r="P950" s="2">
        <f t="shared" si="186"/>
        <v>0</v>
      </c>
      <c r="Q950" s="11">
        <f t="shared" si="187"/>
        <v>0</v>
      </c>
      <c r="R950" s="2">
        <f t="shared" si="188"/>
        <v>0</v>
      </c>
      <c r="S950" s="2">
        <f t="shared" si="189"/>
        <v>0</v>
      </c>
      <c r="T950" s="130" t="str">
        <f>'Data Input'!$B$10 &amp; FIXED('Data Input'!$B$11*S950)</f>
        <v>$0.00</v>
      </c>
    </row>
    <row r="951" spans="1:20" x14ac:dyDescent="0.25">
      <c r="A951" s="5">
        <v>949</v>
      </c>
      <c r="B951" s="7">
        <f t="shared" si="178"/>
        <v>45489</v>
      </c>
      <c r="D951" s="39">
        <f t="shared" si="179"/>
        <v>0</v>
      </c>
      <c r="E951" s="43">
        <f t="shared" si="180"/>
        <v>0</v>
      </c>
      <c r="F951" s="45">
        <f t="shared" si="181"/>
        <v>0</v>
      </c>
      <c r="J951" s="43">
        <f t="shared" si="182"/>
        <v>0</v>
      </c>
      <c r="M951" s="58">
        <f t="shared" si="183"/>
        <v>0</v>
      </c>
      <c r="N951" s="2">
        <f t="shared" si="184"/>
        <v>0</v>
      </c>
      <c r="O951" s="2">
        <f t="shared" si="185"/>
        <v>0</v>
      </c>
      <c r="P951" s="2">
        <f t="shared" si="186"/>
        <v>0</v>
      </c>
      <c r="Q951" s="11">
        <f t="shared" si="187"/>
        <v>0</v>
      </c>
      <c r="R951" s="2">
        <f t="shared" si="188"/>
        <v>0</v>
      </c>
      <c r="S951" s="2">
        <f t="shared" si="189"/>
        <v>0</v>
      </c>
      <c r="T951" s="130" t="str">
        <f>'Data Input'!$B$10 &amp; FIXED('Data Input'!$B$11*S951)</f>
        <v>$0.00</v>
      </c>
    </row>
    <row r="952" spans="1:20" x14ac:dyDescent="0.25">
      <c r="A952" s="5">
        <v>950</v>
      </c>
      <c r="B952" s="7">
        <f t="shared" si="178"/>
        <v>45490</v>
      </c>
      <c r="D952" s="39">
        <f t="shared" si="179"/>
        <v>0</v>
      </c>
      <c r="E952" s="43">
        <f t="shared" si="180"/>
        <v>0</v>
      </c>
      <c r="F952" s="45">
        <f t="shared" si="181"/>
        <v>0</v>
      </c>
      <c r="J952" s="43">
        <f t="shared" si="182"/>
        <v>0</v>
      </c>
      <c r="M952" s="58">
        <f t="shared" si="183"/>
        <v>0</v>
      </c>
      <c r="N952" s="2">
        <f t="shared" si="184"/>
        <v>0</v>
      </c>
      <c r="O952" s="2">
        <f t="shared" si="185"/>
        <v>0</v>
      </c>
      <c r="P952" s="2">
        <f t="shared" si="186"/>
        <v>0</v>
      </c>
      <c r="Q952" s="11">
        <f t="shared" si="187"/>
        <v>0</v>
      </c>
      <c r="R952" s="2">
        <f t="shared" si="188"/>
        <v>0</v>
      </c>
      <c r="S952" s="2">
        <f t="shared" si="189"/>
        <v>0</v>
      </c>
      <c r="T952" s="130" t="str">
        <f>'Data Input'!$B$10 &amp; FIXED('Data Input'!$B$11*S952)</f>
        <v>$0.00</v>
      </c>
    </row>
    <row r="953" spans="1:20" x14ac:dyDescent="0.25">
      <c r="A953" s="5">
        <v>951</v>
      </c>
      <c r="B953" s="7">
        <f t="shared" si="178"/>
        <v>45491</v>
      </c>
      <c r="D953" s="39">
        <f t="shared" si="179"/>
        <v>0</v>
      </c>
      <c r="E953" s="43">
        <f t="shared" si="180"/>
        <v>0</v>
      </c>
      <c r="F953" s="45">
        <f t="shared" si="181"/>
        <v>0</v>
      </c>
      <c r="J953" s="43">
        <f t="shared" si="182"/>
        <v>0</v>
      </c>
      <c r="M953" s="58">
        <f t="shared" si="183"/>
        <v>0</v>
      </c>
      <c r="N953" s="2">
        <f t="shared" si="184"/>
        <v>0</v>
      </c>
      <c r="O953" s="2">
        <f t="shared" si="185"/>
        <v>0</v>
      </c>
      <c r="P953" s="2">
        <f t="shared" si="186"/>
        <v>0</v>
      </c>
      <c r="Q953" s="11">
        <f t="shared" si="187"/>
        <v>0</v>
      </c>
      <c r="R953" s="2">
        <f t="shared" si="188"/>
        <v>0</v>
      </c>
      <c r="S953" s="2">
        <f t="shared" si="189"/>
        <v>0</v>
      </c>
      <c r="T953" s="130" t="str">
        <f>'Data Input'!$B$10 &amp; FIXED('Data Input'!$B$11*S953)</f>
        <v>$0.00</v>
      </c>
    </row>
    <row r="954" spans="1:20" x14ac:dyDescent="0.25">
      <c r="A954" s="5">
        <v>952</v>
      </c>
      <c r="B954" s="7">
        <f t="shared" si="178"/>
        <v>45492</v>
      </c>
      <c r="D954" s="39">
        <f t="shared" si="179"/>
        <v>0</v>
      </c>
      <c r="E954" s="43">
        <f t="shared" si="180"/>
        <v>0</v>
      </c>
      <c r="F954" s="45">
        <f t="shared" si="181"/>
        <v>0</v>
      </c>
      <c r="J954" s="43">
        <f t="shared" si="182"/>
        <v>0</v>
      </c>
      <c r="M954" s="58">
        <f t="shared" si="183"/>
        <v>0</v>
      </c>
      <c r="N954" s="2">
        <f t="shared" si="184"/>
        <v>0</v>
      </c>
      <c r="O954" s="2">
        <f t="shared" si="185"/>
        <v>0</v>
      </c>
      <c r="P954" s="2">
        <f t="shared" si="186"/>
        <v>0</v>
      </c>
      <c r="Q954" s="11">
        <f t="shared" si="187"/>
        <v>0</v>
      </c>
      <c r="R954" s="2">
        <f t="shared" si="188"/>
        <v>0</v>
      </c>
      <c r="S954" s="2">
        <f t="shared" si="189"/>
        <v>0</v>
      </c>
      <c r="T954" s="130" t="str">
        <f>'Data Input'!$B$10 &amp; FIXED('Data Input'!$B$11*S954)</f>
        <v>$0.00</v>
      </c>
    </row>
    <row r="955" spans="1:20" x14ac:dyDescent="0.25">
      <c r="A955" s="5">
        <v>953</v>
      </c>
      <c r="B955" s="7">
        <f t="shared" si="178"/>
        <v>45493</v>
      </c>
      <c r="D955" s="39">
        <f t="shared" si="179"/>
        <v>0</v>
      </c>
      <c r="E955" s="43">
        <f t="shared" si="180"/>
        <v>0</v>
      </c>
      <c r="F955" s="45">
        <f t="shared" si="181"/>
        <v>0</v>
      </c>
      <c r="J955" s="43">
        <f t="shared" si="182"/>
        <v>0</v>
      </c>
      <c r="M955" s="58">
        <f t="shared" si="183"/>
        <v>0</v>
      </c>
      <c r="N955" s="2">
        <f t="shared" si="184"/>
        <v>0</v>
      </c>
      <c r="O955" s="2">
        <f t="shared" si="185"/>
        <v>0</v>
      </c>
      <c r="P955" s="2">
        <f t="shared" si="186"/>
        <v>0</v>
      </c>
      <c r="Q955" s="11">
        <f t="shared" si="187"/>
        <v>0</v>
      </c>
      <c r="R955" s="2">
        <f t="shared" si="188"/>
        <v>0</v>
      </c>
      <c r="S955" s="2">
        <f t="shared" si="189"/>
        <v>0</v>
      </c>
      <c r="T955" s="130" t="str">
        <f>'Data Input'!$B$10 &amp; FIXED('Data Input'!$B$11*S955)</f>
        <v>$0.00</v>
      </c>
    </row>
    <row r="956" spans="1:20" x14ac:dyDescent="0.25">
      <c r="A956" s="5">
        <v>954</v>
      </c>
      <c r="B956" s="7">
        <f t="shared" si="178"/>
        <v>45494</v>
      </c>
      <c r="D956" s="39">
        <f t="shared" si="179"/>
        <v>0</v>
      </c>
      <c r="E956" s="43">
        <f t="shared" si="180"/>
        <v>0</v>
      </c>
      <c r="F956" s="45">
        <f t="shared" si="181"/>
        <v>0</v>
      </c>
      <c r="J956" s="43">
        <f t="shared" si="182"/>
        <v>0</v>
      </c>
      <c r="M956" s="58">
        <f t="shared" si="183"/>
        <v>0</v>
      </c>
      <c r="N956" s="2">
        <f t="shared" si="184"/>
        <v>0</v>
      </c>
      <c r="O956" s="2">
        <f t="shared" si="185"/>
        <v>0</v>
      </c>
      <c r="P956" s="2">
        <f t="shared" si="186"/>
        <v>0</v>
      </c>
      <c r="Q956" s="11">
        <f t="shared" si="187"/>
        <v>0</v>
      </c>
      <c r="R956" s="2">
        <f t="shared" si="188"/>
        <v>0</v>
      </c>
      <c r="S956" s="2">
        <f t="shared" si="189"/>
        <v>0</v>
      </c>
      <c r="T956" s="130" t="str">
        <f>'Data Input'!$B$10 &amp; FIXED('Data Input'!$B$11*S956)</f>
        <v>$0.00</v>
      </c>
    </row>
    <row r="957" spans="1:20" x14ac:dyDescent="0.25">
      <c r="A957" s="5">
        <v>955</v>
      </c>
      <c r="B957" s="7">
        <f t="shared" si="178"/>
        <v>45495</v>
      </c>
      <c r="D957" s="39">
        <f t="shared" si="179"/>
        <v>0</v>
      </c>
      <c r="E957" s="43">
        <f t="shared" si="180"/>
        <v>0</v>
      </c>
      <c r="F957" s="45">
        <f t="shared" si="181"/>
        <v>0</v>
      </c>
      <c r="J957" s="43">
        <f t="shared" si="182"/>
        <v>0</v>
      </c>
      <c r="M957" s="58">
        <f t="shared" si="183"/>
        <v>0</v>
      </c>
      <c r="N957" s="2">
        <f t="shared" si="184"/>
        <v>0</v>
      </c>
      <c r="O957" s="2">
        <f t="shared" si="185"/>
        <v>0</v>
      </c>
      <c r="P957" s="2">
        <f t="shared" si="186"/>
        <v>0</v>
      </c>
      <c r="Q957" s="11">
        <f t="shared" si="187"/>
        <v>0</v>
      </c>
      <c r="R957" s="2">
        <f t="shared" si="188"/>
        <v>0</v>
      </c>
      <c r="S957" s="2">
        <f t="shared" si="189"/>
        <v>0</v>
      </c>
      <c r="T957" s="130" t="str">
        <f>'Data Input'!$B$10 &amp; FIXED('Data Input'!$B$11*S957)</f>
        <v>$0.00</v>
      </c>
    </row>
    <row r="958" spans="1:20" x14ac:dyDescent="0.25">
      <c r="A958" s="5">
        <v>956</v>
      </c>
      <c r="B958" s="7">
        <f t="shared" si="178"/>
        <v>45496</v>
      </c>
      <c r="D958" s="39">
        <f t="shared" si="179"/>
        <v>0</v>
      </c>
      <c r="E958" s="43">
        <f t="shared" si="180"/>
        <v>0</v>
      </c>
      <c r="F958" s="45">
        <f t="shared" si="181"/>
        <v>0</v>
      </c>
      <c r="J958" s="43">
        <f t="shared" si="182"/>
        <v>0</v>
      </c>
      <c r="M958" s="58">
        <f t="shared" si="183"/>
        <v>0</v>
      </c>
      <c r="N958" s="2">
        <f t="shared" si="184"/>
        <v>0</v>
      </c>
      <c r="O958" s="2">
        <f t="shared" si="185"/>
        <v>0</v>
      </c>
      <c r="P958" s="2">
        <f t="shared" si="186"/>
        <v>0</v>
      </c>
      <c r="Q958" s="11">
        <f t="shared" si="187"/>
        <v>0</v>
      </c>
      <c r="R958" s="2">
        <f t="shared" si="188"/>
        <v>0</v>
      </c>
      <c r="S958" s="2">
        <f t="shared" si="189"/>
        <v>0</v>
      </c>
      <c r="T958" s="130" t="str">
        <f>'Data Input'!$B$10 &amp; FIXED('Data Input'!$B$11*S958)</f>
        <v>$0.00</v>
      </c>
    </row>
    <row r="959" spans="1:20" x14ac:dyDescent="0.25">
      <c r="A959" s="5">
        <v>957</v>
      </c>
      <c r="B959" s="7">
        <f t="shared" si="178"/>
        <v>45497</v>
      </c>
      <c r="D959" s="39">
        <f t="shared" si="179"/>
        <v>0</v>
      </c>
      <c r="E959" s="43">
        <f t="shared" si="180"/>
        <v>0</v>
      </c>
      <c r="F959" s="45">
        <f t="shared" si="181"/>
        <v>0</v>
      </c>
      <c r="J959" s="43">
        <f t="shared" si="182"/>
        <v>0</v>
      </c>
      <c r="M959" s="58">
        <f t="shared" si="183"/>
        <v>0</v>
      </c>
      <c r="N959" s="2">
        <f t="shared" si="184"/>
        <v>0</v>
      </c>
      <c r="O959" s="2">
        <f t="shared" si="185"/>
        <v>0</v>
      </c>
      <c r="P959" s="2">
        <f t="shared" si="186"/>
        <v>0</v>
      </c>
      <c r="Q959" s="11">
        <f t="shared" si="187"/>
        <v>0</v>
      </c>
      <c r="R959" s="2">
        <f t="shared" si="188"/>
        <v>0</v>
      </c>
      <c r="S959" s="2">
        <f t="shared" si="189"/>
        <v>0</v>
      </c>
      <c r="T959" s="130" t="str">
        <f>'Data Input'!$B$10 &amp; FIXED('Data Input'!$B$11*S959)</f>
        <v>$0.00</v>
      </c>
    </row>
    <row r="960" spans="1:20" x14ac:dyDescent="0.25">
      <c r="A960" s="5">
        <v>958</v>
      </c>
      <c r="B960" s="7">
        <f t="shared" si="178"/>
        <v>45498</v>
      </c>
      <c r="D960" s="39">
        <f t="shared" si="179"/>
        <v>0</v>
      </c>
      <c r="E960" s="43">
        <f t="shared" si="180"/>
        <v>0</v>
      </c>
      <c r="F960" s="45">
        <f t="shared" si="181"/>
        <v>0</v>
      </c>
      <c r="J960" s="43">
        <f t="shared" si="182"/>
        <v>0</v>
      </c>
      <c r="M960" s="58">
        <f t="shared" si="183"/>
        <v>0</v>
      </c>
      <c r="N960" s="2">
        <f t="shared" si="184"/>
        <v>0</v>
      </c>
      <c r="O960" s="2">
        <f t="shared" si="185"/>
        <v>0</v>
      </c>
      <c r="P960" s="2">
        <f t="shared" si="186"/>
        <v>0</v>
      </c>
      <c r="Q960" s="11">
        <f t="shared" si="187"/>
        <v>0</v>
      </c>
      <c r="R960" s="2">
        <f t="shared" si="188"/>
        <v>0</v>
      </c>
      <c r="S960" s="2">
        <f t="shared" si="189"/>
        <v>0</v>
      </c>
      <c r="T960" s="130" t="str">
        <f>'Data Input'!$B$10 &amp; FIXED('Data Input'!$B$11*S960)</f>
        <v>$0.00</v>
      </c>
    </row>
    <row r="961" spans="1:20" x14ac:dyDescent="0.25">
      <c r="A961" s="5">
        <v>959</v>
      </c>
      <c r="B961" s="7">
        <f t="shared" si="178"/>
        <v>45499</v>
      </c>
      <c r="D961" s="39">
        <f t="shared" si="179"/>
        <v>0</v>
      </c>
      <c r="E961" s="43">
        <f t="shared" si="180"/>
        <v>0</v>
      </c>
      <c r="F961" s="45">
        <f t="shared" si="181"/>
        <v>0</v>
      </c>
      <c r="J961" s="43">
        <f t="shared" si="182"/>
        <v>0</v>
      </c>
      <c r="M961" s="58">
        <f t="shared" si="183"/>
        <v>0</v>
      </c>
      <c r="N961" s="2">
        <f t="shared" si="184"/>
        <v>0</v>
      </c>
      <c r="O961" s="2">
        <f t="shared" si="185"/>
        <v>0</v>
      </c>
      <c r="P961" s="2">
        <f t="shared" si="186"/>
        <v>0</v>
      </c>
      <c r="Q961" s="11">
        <f t="shared" si="187"/>
        <v>0</v>
      </c>
      <c r="R961" s="2">
        <f t="shared" si="188"/>
        <v>0</v>
      </c>
      <c r="S961" s="2">
        <f t="shared" si="189"/>
        <v>0</v>
      </c>
      <c r="T961" s="130" t="str">
        <f>'Data Input'!$B$10 &amp; FIXED('Data Input'!$B$11*S961)</f>
        <v>$0.00</v>
      </c>
    </row>
    <row r="962" spans="1:20" x14ac:dyDescent="0.25">
      <c r="A962" s="5">
        <v>960</v>
      </c>
      <c r="B962" s="7">
        <f t="shared" si="178"/>
        <v>45500</v>
      </c>
      <c r="D962" s="39">
        <f t="shared" si="179"/>
        <v>0</v>
      </c>
      <c r="E962" s="43">
        <f t="shared" si="180"/>
        <v>0</v>
      </c>
      <c r="F962" s="45">
        <f t="shared" si="181"/>
        <v>0</v>
      </c>
      <c r="J962" s="43">
        <f t="shared" si="182"/>
        <v>0</v>
      </c>
      <c r="M962" s="58">
        <f t="shared" si="183"/>
        <v>0</v>
      </c>
      <c r="N962" s="2">
        <f t="shared" si="184"/>
        <v>0</v>
      </c>
      <c r="O962" s="2">
        <f t="shared" si="185"/>
        <v>0</v>
      </c>
      <c r="P962" s="2">
        <f t="shared" si="186"/>
        <v>0</v>
      </c>
      <c r="Q962" s="11">
        <f t="shared" si="187"/>
        <v>0</v>
      </c>
      <c r="R962" s="2">
        <f t="shared" si="188"/>
        <v>0</v>
      </c>
      <c r="S962" s="2">
        <f t="shared" si="189"/>
        <v>0</v>
      </c>
      <c r="T962" s="130" t="str">
        <f>'Data Input'!$B$10 &amp; FIXED('Data Input'!$B$11*S962)</f>
        <v>$0.00</v>
      </c>
    </row>
    <row r="963" spans="1:20" x14ac:dyDescent="0.25">
      <c r="A963" s="5">
        <v>961</v>
      </c>
      <c r="B963" s="7">
        <f t="shared" si="178"/>
        <v>45501</v>
      </c>
      <c r="D963" s="39">
        <f t="shared" si="179"/>
        <v>0</v>
      </c>
      <c r="E963" s="43">
        <f t="shared" si="180"/>
        <v>0</v>
      </c>
      <c r="F963" s="45">
        <f t="shared" si="181"/>
        <v>0</v>
      </c>
      <c r="J963" s="43">
        <f t="shared" si="182"/>
        <v>0</v>
      </c>
      <c r="M963" s="58">
        <f t="shared" si="183"/>
        <v>0</v>
      </c>
      <c r="N963" s="2">
        <f t="shared" si="184"/>
        <v>0</v>
      </c>
      <c r="O963" s="2">
        <f t="shared" si="185"/>
        <v>0</v>
      </c>
      <c r="P963" s="2">
        <f t="shared" si="186"/>
        <v>0</v>
      </c>
      <c r="Q963" s="11">
        <f t="shared" si="187"/>
        <v>0</v>
      </c>
      <c r="R963" s="2">
        <f t="shared" si="188"/>
        <v>0</v>
      </c>
      <c r="S963" s="2">
        <f t="shared" si="189"/>
        <v>0</v>
      </c>
      <c r="T963" s="130" t="str">
        <f>'Data Input'!$B$10 &amp; FIXED('Data Input'!$B$11*S963)</f>
        <v>$0.00</v>
      </c>
    </row>
    <row r="964" spans="1:20" x14ac:dyDescent="0.25">
      <c r="A964" s="5">
        <v>962</v>
      </c>
      <c r="B964" s="7">
        <f t="shared" si="178"/>
        <v>45502</v>
      </c>
      <c r="D964" s="39">
        <f t="shared" si="179"/>
        <v>0</v>
      </c>
      <c r="E964" s="43">
        <f t="shared" si="180"/>
        <v>0</v>
      </c>
      <c r="F964" s="45">
        <f t="shared" si="181"/>
        <v>0</v>
      </c>
      <c r="J964" s="43">
        <f t="shared" si="182"/>
        <v>0</v>
      </c>
      <c r="M964" s="58">
        <f t="shared" si="183"/>
        <v>0</v>
      </c>
      <c r="N964" s="2">
        <f t="shared" si="184"/>
        <v>0</v>
      </c>
      <c r="O964" s="2">
        <f t="shared" si="185"/>
        <v>0</v>
      </c>
      <c r="P964" s="2">
        <f t="shared" si="186"/>
        <v>0</v>
      </c>
      <c r="Q964" s="11">
        <f t="shared" si="187"/>
        <v>0</v>
      </c>
      <c r="R964" s="2">
        <f t="shared" si="188"/>
        <v>0</v>
      </c>
      <c r="S964" s="2">
        <f t="shared" si="189"/>
        <v>0</v>
      </c>
      <c r="T964" s="130" t="str">
        <f>'Data Input'!$B$10 &amp; FIXED('Data Input'!$B$11*S964)</f>
        <v>$0.00</v>
      </c>
    </row>
    <row r="965" spans="1:20" x14ac:dyDescent="0.25">
      <c r="A965" s="5">
        <v>963</v>
      </c>
      <c r="B965" s="7">
        <f t="shared" si="178"/>
        <v>45503</v>
      </c>
      <c r="D965" s="39">
        <f t="shared" si="179"/>
        <v>0</v>
      </c>
      <c r="E965" s="43">
        <f t="shared" si="180"/>
        <v>0</v>
      </c>
      <c r="F965" s="45">
        <f t="shared" si="181"/>
        <v>0</v>
      </c>
      <c r="J965" s="43">
        <f t="shared" si="182"/>
        <v>0</v>
      </c>
      <c r="M965" s="58">
        <f t="shared" si="183"/>
        <v>0</v>
      </c>
      <c r="N965" s="2">
        <f t="shared" si="184"/>
        <v>0</v>
      </c>
      <c r="O965" s="2">
        <f t="shared" si="185"/>
        <v>0</v>
      </c>
      <c r="P965" s="2">
        <f t="shared" si="186"/>
        <v>0</v>
      </c>
      <c r="Q965" s="11">
        <f t="shared" si="187"/>
        <v>0</v>
      </c>
      <c r="R965" s="2">
        <f t="shared" si="188"/>
        <v>0</v>
      </c>
      <c r="S965" s="2">
        <f t="shared" si="189"/>
        <v>0</v>
      </c>
      <c r="T965" s="130" t="str">
        <f>'Data Input'!$B$10 &amp; FIXED('Data Input'!$B$11*S965)</f>
        <v>$0.00</v>
      </c>
    </row>
    <row r="966" spans="1:20" x14ac:dyDescent="0.25">
      <c r="A966" s="5">
        <v>964</v>
      </c>
      <c r="B966" s="7">
        <f t="shared" ref="B966:B1029" si="190">B965+1</f>
        <v>45504</v>
      </c>
      <c r="D966" s="39">
        <f t="shared" si="179"/>
        <v>0</v>
      </c>
      <c r="E966" s="43">
        <f t="shared" si="180"/>
        <v>0</v>
      </c>
      <c r="F966" s="45">
        <f t="shared" si="181"/>
        <v>0</v>
      </c>
      <c r="J966" s="43">
        <f t="shared" si="182"/>
        <v>0</v>
      </c>
      <c r="M966" s="58">
        <f t="shared" si="183"/>
        <v>0</v>
      </c>
      <c r="N966" s="2">
        <f t="shared" si="184"/>
        <v>0</v>
      </c>
      <c r="O966" s="2">
        <f t="shared" si="185"/>
        <v>0</v>
      </c>
      <c r="P966" s="2">
        <f t="shared" si="186"/>
        <v>0</v>
      </c>
      <c r="Q966" s="11">
        <f t="shared" si="187"/>
        <v>0</v>
      </c>
      <c r="R966" s="2">
        <f t="shared" si="188"/>
        <v>0</v>
      </c>
      <c r="S966" s="2">
        <f t="shared" si="189"/>
        <v>0</v>
      </c>
      <c r="T966" s="130" t="str">
        <f>'Data Input'!$B$10 &amp; FIXED('Data Input'!$B$11*S966)</f>
        <v>$0.00</v>
      </c>
    </row>
    <row r="967" spans="1:20" x14ac:dyDescent="0.25">
      <c r="A967" s="5">
        <v>965</v>
      </c>
      <c r="B967" s="7">
        <f t="shared" si="190"/>
        <v>45505</v>
      </c>
      <c r="D967" s="39">
        <f t="shared" si="179"/>
        <v>0</v>
      </c>
      <c r="E967" s="43">
        <f t="shared" si="180"/>
        <v>0</v>
      </c>
      <c r="F967" s="45">
        <f t="shared" si="181"/>
        <v>0</v>
      </c>
      <c r="J967" s="43">
        <f t="shared" si="182"/>
        <v>0</v>
      </c>
      <c r="M967" s="58">
        <f t="shared" si="183"/>
        <v>0</v>
      </c>
      <c r="N967" s="2">
        <f t="shared" si="184"/>
        <v>0</v>
      </c>
      <c r="O967" s="2">
        <f t="shared" si="185"/>
        <v>0</v>
      </c>
      <c r="P967" s="2">
        <f t="shared" si="186"/>
        <v>0</v>
      </c>
      <c r="Q967" s="11">
        <f t="shared" si="187"/>
        <v>0</v>
      </c>
      <c r="R967" s="2">
        <f t="shared" si="188"/>
        <v>0</v>
      </c>
      <c r="S967" s="2">
        <f t="shared" si="189"/>
        <v>0</v>
      </c>
      <c r="T967" s="130" t="str">
        <f>'Data Input'!$B$10 &amp; FIXED('Data Input'!$B$11*S967)</f>
        <v>$0.00</v>
      </c>
    </row>
    <row r="968" spans="1:20" x14ac:dyDescent="0.25">
      <c r="A968" s="5">
        <v>966</v>
      </c>
      <c r="B968" s="7">
        <f t="shared" si="190"/>
        <v>45506</v>
      </c>
      <c r="D968" s="39">
        <f t="shared" si="179"/>
        <v>0</v>
      </c>
      <c r="E968" s="43">
        <f t="shared" si="180"/>
        <v>0</v>
      </c>
      <c r="F968" s="45">
        <f t="shared" si="181"/>
        <v>0</v>
      </c>
      <c r="J968" s="43">
        <f t="shared" si="182"/>
        <v>0</v>
      </c>
      <c r="M968" s="58">
        <f t="shared" si="183"/>
        <v>0</v>
      </c>
      <c r="N968" s="2">
        <f t="shared" si="184"/>
        <v>0</v>
      </c>
      <c r="O968" s="2">
        <f t="shared" si="185"/>
        <v>0</v>
      </c>
      <c r="P968" s="2">
        <f t="shared" si="186"/>
        <v>0</v>
      </c>
      <c r="Q968" s="11">
        <f t="shared" si="187"/>
        <v>0</v>
      </c>
      <c r="R968" s="2">
        <f t="shared" si="188"/>
        <v>0</v>
      </c>
      <c r="S968" s="2">
        <f t="shared" si="189"/>
        <v>0</v>
      </c>
      <c r="T968" s="130" t="str">
        <f>'Data Input'!$B$10 &amp; FIXED('Data Input'!$B$11*S968)</f>
        <v>$0.00</v>
      </c>
    </row>
    <row r="969" spans="1:20" x14ac:dyDescent="0.25">
      <c r="A969" s="5">
        <v>967</v>
      </c>
      <c r="B969" s="7">
        <f t="shared" si="190"/>
        <v>45507</v>
      </c>
      <c r="D969" s="39">
        <f t="shared" si="179"/>
        <v>0</v>
      </c>
      <c r="E969" s="43">
        <f t="shared" si="180"/>
        <v>0</v>
      </c>
      <c r="F969" s="45">
        <f t="shared" si="181"/>
        <v>0</v>
      </c>
      <c r="J969" s="43">
        <f t="shared" si="182"/>
        <v>0</v>
      </c>
      <c r="M969" s="58">
        <f t="shared" si="183"/>
        <v>0</v>
      </c>
      <c r="N969" s="2">
        <f t="shared" si="184"/>
        <v>0</v>
      </c>
      <c r="O969" s="2">
        <f t="shared" si="185"/>
        <v>0</v>
      </c>
      <c r="P969" s="2">
        <f t="shared" si="186"/>
        <v>0</v>
      </c>
      <c r="Q969" s="11">
        <f t="shared" si="187"/>
        <v>0</v>
      </c>
      <c r="R969" s="2">
        <f t="shared" si="188"/>
        <v>0</v>
      </c>
      <c r="S969" s="2">
        <f t="shared" si="189"/>
        <v>0</v>
      </c>
      <c r="T969" s="130" t="str">
        <f>'Data Input'!$B$10 &amp; FIXED('Data Input'!$B$11*S969)</f>
        <v>$0.00</v>
      </c>
    </row>
    <row r="970" spans="1:20" x14ac:dyDescent="0.25">
      <c r="A970" s="5">
        <v>968</v>
      </c>
      <c r="B970" s="7">
        <f t="shared" si="190"/>
        <v>45508</v>
      </c>
      <c r="D970" s="39">
        <f t="shared" ref="D970:D1033" si="191">IF(ISBLANK(C970),D969+(G969*0.95)+(K969*0.95)+(I969*0.95),C970)</f>
        <v>0</v>
      </c>
      <c r="E970" s="43">
        <f t="shared" ref="E970:E1033" si="192">D970*0.01</f>
        <v>0</v>
      </c>
      <c r="F970" s="45">
        <f t="shared" ref="F970:F1033" si="193">SUM(E964:E970)</f>
        <v>0</v>
      </c>
      <c r="J970" s="43">
        <f t="shared" ref="J970:J1033" si="194">IF(OR(ISBLANK(C970),ISBLANK(C969)),0,(C970-C969)+(G969*0.95)+(I969*0.9))</f>
        <v>0</v>
      </c>
      <c r="M970" s="58">
        <f t="shared" ref="M970:M1033" si="195">D970</f>
        <v>0</v>
      </c>
      <c r="N970" s="2">
        <f t="shared" ref="N970:N1033" si="196">D970</f>
        <v>0</v>
      </c>
      <c r="O970" s="2">
        <f t="shared" ref="O970:O1033" si="197">O969+G970+H970</f>
        <v>0</v>
      </c>
      <c r="P970" s="2">
        <f t="shared" ref="P970:P1033" si="198">P969+J970</f>
        <v>0</v>
      </c>
      <c r="Q970" s="11">
        <f t="shared" ref="Q970:Q1033" si="199">D970*3.65</f>
        <v>0</v>
      </c>
      <c r="R970" s="2">
        <f t="shared" ref="R970:R1033" si="200">Q970-O970</f>
        <v>0</v>
      </c>
      <c r="S970" s="2">
        <f t="shared" ref="S970:S1033" si="201">R970*0.81</f>
        <v>0</v>
      </c>
      <c r="T970" s="130" t="str">
        <f>'Data Input'!$B$10 &amp; FIXED('Data Input'!$B$11*S970)</f>
        <v>$0.00</v>
      </c>
    </row>
    <row r="971" spans="1:20" x14ac:dyDescent="0.25">
      <c r="A971" s="5">
        <v>969</v>
      </c>
      <c r="B971" s="7">
        <f t="shared" si="190"/>
        <v>45509</v>
      </c>
      <c r="D971" s="39">
        <f t="shared" si="191"/>
        <v>0</v>
      </c>
      <c r="E971" s="43">
        <f t="shared" si="192"/>
        <v>0</v>
      </c>
      <c r="F971" s="45">
        <f t="shared" si="193"/>
        <v>0</v>
      </c>
      <c r="J971" s="43">
        <f t="shared" si="194"/>
        <v>0</v>
      </c>
      <c r="M971" s="58">
        <f t="shared" si="195"/>
        <v>0</v>
      </c>
      <c r="N971" s="2">
        <f t="shared" si="196"/>
        <v>0</v>
      </c>
      <c r="O971" s="2">
        <f t="shared" si="197"/>
        <v>0</v>
      </c>
      <c r="P971" s="2">
        <f t="shared" si="198"/>
        <v>0</v>
      </c>
      <c r="Q971" s="11">
        <f t="shared" si="199"/>
        <v>0</v>
      </c>
      <c r="R971" s="2">
        <f t="shared" si="200"/>
        <v>0</v>
      </c>
      <c r="S971" s="2">
        <f t="shared" si="201"/>
        <v>0</v>
      </c>
      <c r="T971" s="130" t="str">
        <f>'Data Input'!$B$10 &amp; FIXED('Data Input'!$B$11*S971)</f>
        <v>$0.00</v>
      </c>
    </row>
    <row r="972" spans="1:20" x14ac:dyDescent="0.25">
      <c r="A972" s="5">
        <v>970</v>
      </c>
      <c r="B972" s="7">
        <f t="shared" si="190"/>
        <v>45510</v>
      </c>
      <c r="D972" s="39">
        <f t="shared" si="191"/>
        <v>0</v>
      </c>
      <c r="E972" s="43">
        <f t="shared" si="192"/>
        <v>0</v>
      </c>
      <c r="F972" s="45">
        <f t="shared" si="193"/>
        <v>0</v>
      </c>
      <c r="J972" s="43">
        <f t="shared" si="194"/>
        <v>0</v>
      </c>
      <c r="M972" s="58">
        <f t="shared" si="195"/>
        <v>0</v>
      </c>
      <c r="N972" s="2">
        <f t="shared" si="196"/>
        <v>0</v>
      </c>
      <c r="O972" s="2">
        <f t="shared" si="197"/>
        <v>0</v>
      </c>
      <c r="P972" s="2">
        <f t="shared" si="198"/>
        <v>0</v>
      </c>
      <c r="Q972" s="11">
        <f t="shared" si="199"/>
        <v>0</v>
      </c>
      <c r="R972" s="2">
        <f t="shared" si="200"/>
        <v>0</v>
      </c>
      <c r="S972" s="2">
        <f t="shared" si="201"/>
        <v>0</v>
      </c>
      <c r="T972" s="130" t="str">
        <f>'Data Input'!$B$10 &amp; FIXED('Data Input'!$B$11*S972)</f>
        <v>$0.00</v>
      </c>
    </row>
    <row r="973" spans="1:20" x14ac:dyDescent="0.25">
      <c r="A973" s="5">
        <v>971</v>
      </c>
      <c r="B973" s="7">
        <f t="shared" si="190"/>
        <v>45511</v>
      </c>
      <c r="D973" s="39">
        <f t="shared" si="191"/>
        <v>0</v>
      </c>
      <c r="E973" s="43">
        <f t="shared" si="192"/>
        <v>0</v>
      </c>
      <c r="F973" s="45">
        <f t="shared" si="193"/>
        <v>0</v>
      </c>
      <c r="J973" s="43">
        <f t="shared" si="194"/>
        <v>0</v>
      </c>
      <c r="M973" s="58">
        <f t="shared" si="195"/>
        <v>0</v>
      </c>
      <c r="N973" s="2">
        <f t="shared" si="196"/>
        <v>0</v>
      </c>
      <c r="O973" s="2">
        <f t="shared" si="197"/>
        <v>0</v>
      </c>
      <c r="P973" s="2">
        <f t="shared" si="198"/>
        <v>0</v>
      </c>
      <c r="Q973" s="11">
        <f t="shared" si="199"/>
        <v>0</v>
      </c>
      <c r="R973" s="2">
        <f t="shared" si="200"/>
        <v>0</v>
      </c>
      <c r="S973" s="2">
        <f t="shared" si="201"/>
        <v>0</v>
      </c>
      <c r="T973" s="130" t="str">
        <f>'Data Input'!$B$10 &amp; FIXED('Data Input'!$B$11*S973)</f>
        <v>$0.00</v>
      </c>
    </row>
    <row r="974" spans="1:20" x14ac:dyDescent="0.25">
      <c r="A974" s="5">
        <v>972</v>
      </c>
      <c r="B974" s="7">
        <f t="shared" si="190"/>
        <v>45512</v>
      </c>
      <c r="D974" s="39">
        <f t="shared" si="191"/>
        <v>0</v>
      </c>
      <c r="E974" s="43">
        <f t="shared" si="192"/>
        <v>0</v>
      </c>
      <c r="F974" s="45">
        <f t="shared" si="193"/>
        <v>0</v>
      </c>
      <c r="J974" s="43">
        <f t="shared" si="194"/>
        <v>0</v>
      </c>
      <c r="M974" s="58">
        <f t="shared" si="195"/>
        <v>0</v>
      </c>
      <c r="N974" s="2">
        <f t="shared" si="196"/>
        <v>0</v>
      </c>
      <c r="O974" s="2">
        <f t="shared" si="197"/>
        <v>0</v>
      </c>
      <c r="P974" s="2">
        <f t="shared" si="198"/>
        <v>0</v>
      </c>
      <c r="Q974" s="11">
        <f t="shared" si="199"/>
        <v>0</v>
      </c>
      <c r="R974" s="2">
        <f t="shared" si="200"/>
        <v>0</v>
      </c>
      <c r="S974" s="2">
        <f t="shared" si="201"/>
        <v>0</v>
      </c>
      <c r="T974" s="130" t="str">
        <f>'Data Input'!$B$10 &amp; FIXED('Data Input'!$B$11*S974)</f>
        <v>$0.00</v>
      </c>
    </row>
    <row r="975" spans="1:20" x14ac:dyDescent="0.25">
      <c r="A975" s="5">
        <v>973</v>
      </c>
      <c r="B975" s="7">
        <f t="shared" si="190"/>
        <v>45513</v>
      </c>
      <c r="D975" s="39">
        <f t="shared" si="191"/>
        <v>0</v>
      </c>
      <c r="E975" s="43">
        <f t="shared" si="192"/>
        <v>0</v>
      </c>
      <c r="F975" s="45">
        <f t="shared" si="193"/>
        <v>0</v>
      </c>
      <c r="J975" s="43">
        <f t="shared" si="194"/>
        <v>0</v>
      </c>
      <c r="M975" s="58">
        <f t="shared" si="195"/>
        <v>0</v>
      </c>
      <c r="N975" s="2">
        <f t="shared" si="196"/>
        <v>0</v>
      </c>
      <c r="O975" s="2">
        <f t="shared" si="197"/>
        <v>0</v>
      </c>
      <c r="P975" s="2">
        <f t="shared" si="198"/>
        <v>0</v>
      </c>
      <c r="Q975" s="11">
        <f t="shared" si="199"/>
        <v>0</v>
      </c>
      <c r="R975" s="2">
        <f t="shared" si="200"/>
        <v>0</v>
      </c>
      <c r="S975" s="2">
        <f t="shared" si="201"/>
        <v>0</v>
      </c>
      <c r="T975" s="130" t="str">
        <f>'Data Input'!$B$10 &amp; FIXED('Data Input'!$B$11*S975)</f>
        <v>$0.00</v>
      </c>
    </row>
    <row r="976" spans="1:20" x14ac:dyDescent="0.25">
      <c r="A976" s="5">
        <v>974</v>
      </c>
      <c r="B976" s="7">
        <f t="shared" si="190"/>
        <v>45514</v>
      </c>
      <c r="D976" s="39">
        <f t="shared" si="191"/>
        <v>0</v>
      </c>
      <c r="E976" s="43">
        <f t="shared" si="192"/>
        <v>0</v>
      </c>
      <c r="F976" s="45">
        <f t="shared" si="193"/>
        <v>0</v>
      </c>
      <c r="J976" s="43">
        <f t="shared" si="194"/>
        <v>0</v>
      </c>
      <c r="M976" s="58">
        <f t="shared" si="195"/>
        <v>0</v>
      </c>
      <c r="N976" s="2">
        <f t="shared" si="196"/>
        <v>0</v>
      </c>
      <c r="O976" s="2">
        <f t="shared" si="197"/>
        <v>0</v>
      </c>
      <c r="P976" s="2">
        <f t="shared" si="198"/>
        <v>0</v>
      </c>
      <c r="Q976" s="11">
        <f t="shared" si="199"/>
        <v>0</v>
      </c>
      <c r="R976" s="2">
        <f t="shared" si="200"/>
        <v>0</v>
      </c>
      <c r="S976" s="2">
        <f t="shared" si="201"/>
        <v>0</v>
      </c>
      <c r="T976" s="130" t="str">
        <f>'Data Input'!$B$10 &amp; FIXED('Data Input'!$B$11*S976)</f>
        <v>$0.00</v>
      </c>
    </row>
    <row r="977" spans="1:20" x14ac:dyDescent="0.25">
      <c r="A977" s="5">
        <v>975</v>
      </c>
      <c r="B977" s="7">
        <f t="shared" si="190"/>
        <v>45515</v>
      </c>
      <c r="D977" s="39">
        <f t="shared" si="191"/>
        <v>0</v>
      </c>
      <c r="E977" s="43">
        <f t="shared" si="192"/>
        <v>0</v>
      </c>
      <c r="F977" s="45">
        <f t="shared" si="193"/>
        <v>0</v>
      </c>
      <c r="J977" s="43">
        <f t="shared" si="194"/>
        <v>0</v>
      </c>
      <c r="M977" s="58">
        <f t="shared" si="195"/>
        <v>0</v>
      </c>
      <c r="N977" s="2">
        <f t="shared" si="196"/>
        <v>0</v>
      </c>
      <c r="O977" s="2">
        <f t="shared" si="197"/>
        <v>0</v>
      </c>
      <c r="P977" s="2">
        <f t="shared" si="198"/>
        <v>0</v>
      </c>
      <c r="Q977" s="11">
        <f t="shared" si="199"/>
        <v>0</v>
      </c>
      <c r="R977" s="2">
        <f t="shared" si="200"/>
        <v>0</v>
      </c>
      <c r="S977" s="2">
        <f t="shared" si="201"/>
        <v>0</v>
      </c>
      <c r="T977" s="130" t="str">
        <f>'Data Input'!$B$10 &amp; FIXED('Data Input'!$B$11*S977)</f>
        <v>$0.00</v>
      </c>
    </row>
    <row r="978" spans="1:20" x14ac:dyDescent="0.25">
      <c r="A978" s="5">
        <v>976</v>
      </c>
      <c r="B978" s="7">
        <f t="shared" si="190"/>
        <v>45516</v>
      </c>
      <c r="D978" s="39">
        <f t="shared" si="191"/>
        <v>0</v>
      </c>
      <c r="E978" s="43">
        <f t="shared" si="192"/>
        <v>0</v>
      </c>
      <c r="F978" s="45">
        <f t="shared" si="193"/>
        <v>0</v>
      </c>
      <c r="J978" s="43">
        <f t="shared" si="194"/>
        <v>0</v>
      </c>
      <c r="M978" s="58">
        <f t="shared" si="195"/>
        <v>0</v>
      </c>
      <c r="N978" s="2">
        <f t="shared" si="196"/>
        <v>0</v>
      </c>
      <c r="O978" s="2">
        <f t="shared" si="197"/>
        <v>0</v>
      </c>
      <c r="P978" s="2">
        <f t="shared" si="198"/>
        <v>0</v>
      </c>
      <c r="Q978" s="11">
        <f t="shared" si="199"/>
        <v>0</v>
      </c>
      <c r="R978" s="2">
        <f t="shared" si="200"/>
        <v>0</v>
      </c>
      <c r="S978" s="2">
        <f t="shared" si="201"/>
        <v>0</v>
      </c>
      <c r="T978" s="130" t="str">
        <f>'Data Input'!$B$10 &amp; FIXED('Data Input'!$B$11*S978)</f>
        <v>$0.00</v>
      </c>
    </row>
    <row r="979" spans="1:20" x14ac:dyDescent="0.25">
      <c r="A979" s="5">
        <v>977</v>
      </c>
      <c r="B979" s="7">
        <f t="shared" si="190"/>
        <v>45517</v>
      </c>
      <c r="D979" s="39">
        <f t="shared" si="191"/>
        <v>0</v>
      </c>
      <c r="E979" s="43">
        <f t="shared" si="192"/>
        <v>0</v>
      </c>
      <c r="F979" s="45">
        <f t="shared" si="193"/>
        <v>0</v>
      </c>
      <c r="J979" s="43">
        <f t="shared" si="194"/>
        <v>0</v>
      </c>
      <c r="M979" s="58">
        <f t="shared" si="195"/>
        <v>0</v>
      </c>
      <c r="N979" s="2">
        <f t="shared" si="196"/>
        <v>0</v>
      </c>
      <c r="O979" s="2">
        <f t="shared" si="197"/>
        <v>0</v>
      </c>
      <c r="P979" s="2">
        <f t="shared" si="198"/>
        <v>0</v>
      </c>
      <c r="Q979" s="11">
        <f t="shared" si="199"/>
        <v>0</v>
      </c>
      <c r="R979" s="2">
        <f t="shared" si="200"/>
        <v>0</v>
      </c>
      <c r="S979" s="2">
        <f t="shared" si="201"/>
        <v>0</v>
      </c>
      <c r="T979" s="130" t="str">
        <f>'Data Input'!$B$10 &amp; FIXED('Data Input'!$B$11*S979)</f>
        <v>$0.00</v>
      </c>
    </row>
    <row r="980" spans="1:20" x14ac:dyDescent="0.25">
      <c r="A980" s="5">
        <v>978</v>
      </c>
      <c r="B980" s="7">
        <f t="shared" si="190"/>
        <v>45518</v>
      </c>
      <c r="D980" s="39">
        <f t="shared" si="191"/>
        <v>0</v>
      </c>
      <c r="E980" s="43">
        <f t="shared" si="192"/>
        <v>0</v>
      </c>
      <c r="F980" s="45">
        <f t="shared" si="193"/>
        <v>0</v>
      </c>
      <c r="J980" s="43">
        <f t="shared" si="194"/>
        <v>0</v>
      </c>
      <c r="M980" s="58">
        <f t="shared" si="195"/>
        <v>0</v>
      </c>
      <c r="N980" s="2">
        <f t="shared" si="196"/>
        <v>0</v>
      </c>
      <c r="O980" s="2">
        <f t="shared" si="197"/>
        <v>0</v>
      </c>
      <c r="P980" s="2">
        <f t="shared" si="198"/>
        <v>0</v>
      </c>
      <c r="Q980" s="11">
        <f t="shared" si="199"/>
        <v>0</v>
      </c>
      <c r="R980" s="2">
        <f t="shared" si="200"/>
        <v>0</v>
      </c>
      <c r="S980" s="2">
        <f t="shared" si="201"/>
        <v>0</v>
      </c>
      <c r="T980" s="130" t="str">
        <f>'Data Input'!$B$10 &amp; FIXED('Data Input'!$B$11*S980)</f>
        <v>$0.00</v>
      </c>
    </row>
    <row r="981" spans="1:20" x14ac:dyDescent="0.25">
      <c r="A981" s="5">
        <v>979</v>
      </c>
      <c r="B981" s="7">
        <f t="shared" si="190"/>
        <v>45519</v>
      </c>
      <c r="D981" s="39">
        <f t="shared" si="191"/>
        <v>0</v>
      </c>
      <c r="E981" s="43">
        <f t="shared" si="192"/>
        <v>0</v>
      </c>
      <c r="F981" s="45">
        <f t="shared" si="193"/>
        <v>0</v>
      </c>
      <c r="J981" s="43">
        <f t="shared" si="194"/>
        <v>0</v>
      </c>
      <c r="M981" s="58">
        <f t="shared" si="195"/>
        <v>0</v>
      </c>
      <c r="N981" s="2">
        <f t="shared" si="196"/>
        <v>0</v>
      </c>
      <c r="O981" s="2">
        <f t="shared" si="197"/>
        <v>0</v>
      </c>
      <c r="P981" s="2">
        <f t="shared" si="198"/>
        <v>0</v>
      </c>
      <c r="Q981" s="11">
        <f t="shared" si="199"/>
        <v>0</v>
      </c>
      <c r="R981" s="2">
        <f t="shared" si="200"/>
        <v>0</v>
      </c>
      <c r="S981" s="2">
        <f t="shared" si="201"/>
        <v>0</v>
      </c>
      <c r="T981" s="130" t="str">
        <f>'Data Input'!$B$10 &amp; FIXED('Data Input'!$B$11*S981)</f>
        <v>$0.00</v>
      </c>
    </row>
    <row r="982" spans="1:20" x14ac:dyDescent="0.25">
      <c r="A982" s="5">
        <v>980</v>
      </c>
      <c r="B982" s="7">
        <f t="shared" si="190"/>
        <v>45520</v>
      </c>
      <c r="D982" s="39">
        <f t="shared" si="191"/>
        <v>0</v>
      </c>
      <c r="E982" s="43">
        <f t="shared" si="192"/>
        <v>0</v>
      </c>
      <c r="F982" s="45">
        <f t="shared" si="193"/>
        <v>0</v>
      </c>
      <c r="J982" s="43">
        <f t="shared" si="194"/>
        <v>0</v>
      </c>
      <c r="M982" s="58">
        <f t="shared" si="195"/>
        <v>0</v>
      </c>
      <c r="N982" s="2">
        <f t="shared" si="196"/>
        <v>0</v>
      </c>
      <c r="O982" s="2">
        <f t="shared" si="197"/>
        <v>0</v>
      </c>
      <c r="P982" s="2">
        <f t="shared" si="198"/>
        <v>0</v>
      </c>
      <c r="Q982" s="11">
        <f t="shared" si="199"/>
        <v>0</v>
      </c>
      <c r="R982" s="2">
        <f t="shared" si="200"/>
        <v>0</v>
      </c>
      <c r="S982" s="2">
        <f t="shared" si="201"/>
        <v>0</v>
      </c>
      <c r="T982" s="130" t="str">
        <f>'Data Input'!$B$10 &amp; FIXED('Data Input'!$B$11*S982)</f>
        <v>$0.00</v>
      </c>
    </row>
    <row r="983" spans="1:20" x14ac:dyDescent="0.25">
      <c r="A983" s="5">
        <v>981</v>
      </c>
      <c r="B983" s="7">
        <f t="shared" si="190"/>
        <v>45521</v>
      </c>
      <c r="D983" s="39">
        <f t="shared" si="191"/>
        <v>0</v>
      </c>
      <c r="E983" s="43">
        <f t="shared" si="192"/>
        <v>0</v>
      </c>
      <c r="F983" s="45">
        <f t="shared" si="193"/>
        <v>0</v>
      </c>
      <c r="J983" s="43">
        <f t="shared" si="194"/>
        <v>0</v>
      </c>
      <c r="M983" s="58">
        <f t="shared" si="195"/>
        <v>0</v>
      </c>
      <c r="N983" s="2">
        <f t="shared" si="196"/>
        <v>0</v>
      </c>
      <c r="O983" s="2">
        <f t="shared" si="197"/>
        <v>0</v>
      </c>
      <c r="P983" s="2">
        <f t="shared" si="198"/>
        <v>0</v>
      </c>
      <c r="Q983" s="11">
        <f t="shared" si="199"/>
        <v>0</v>
      </c>
      <c r="R983" s="2">
        <f t="shared" si="200"/>
        <v>0</v>
      </c>
      <c r="S983" s="2">
        <f t="shared" si="201"/>
        <v>0</v>
      </c>
      <c r="T983" s="130" t="str">
        <f>'Data Input'!$B$10 &amp; FIXED('Data Input'!$B$11*S983)</f>
        <v>$0.00</v>
      </c>
    </row>
    <row r="984" spans="1:20" x14ac:dyDescent="0.25">
      <c r="A984" s="5">
        <v>982</v>
      </c>
      <c r="B984" s="7">
        <f t="shared" si="190"/>
        <v>45522</v>
      </c>
      <c r="D984" s="39">
        <f t="shared" si="191"/>
        <v>0</v>
      </c>
      <c r="E984" s="43">
        <f t="shared" si="192"/>
        <v>0</v>
      </c>
      <c r="F984" s="45">
        <f t="shared" si="193"/>
        <v>0</v>
      </c>
      <c r="J984" s="43">
        <f t="shared" si="194"/>
        <v>0</v>
      </c>
      <c r="M984" s="58">
        <f t="shared" si="195"/>
        <v>0</v>
      </c>
      <c r="N984" s="2">
        <f t="shared" si="196"/>
        <v>0</v>
      </c>
      <c r="O984" s="2">
        <f t="shared" si="197"/>
        <v>0</v>
      </c>
      <c r="P984" s="2">
        <f t="shared" si="198"/>
        <v>0</v>
      </c>
      <c r="Q984" s="11">
        <f t="shared" si="199"/>
        <v>0</v>
      </c>
      <c r="R984" s="2">
        <f t="shared" si="200"/>
        <v>0</v>
      </c>
      <c r="S984" s="2">
        <f t="shared" si="201"/>
        <v>0</v>
      </c>
      <c r="T984" s="130" t="str">
        <f>'Data Input'!$B$10 &amp; FIXED('Data Input'!$B$11*S984)</f>
        <v>$0.00</v>
      </c>
    </row>
    <row r="985" spans="1:20" x14ac:dyDescent="0.25">
      <c r="A985" s="5">
        <v>983</v>
      </c>
      <c r="B985" s="7">
        <f t="shared" si="190"/>
        <v>45523</v>
      </c>
      <c r="D985" s="39">
        <f t="shared" si="191"/>
        <v>0</v>
      </c>
      <c r="E985" s="43">
        <f t="shared" si="192"/>
        <v>0</v>
      </c>
      <c r="F985" s="45">
        <f t="shared" si="193"/>
        <v>0</v>
      </c>
      <c r="J985" s="43">
        <f t="shared" si="194"/>
        <v>0</v>
      </c>
      <c r="M985" s="58">
        <f t="shared" si="195"/>
        <v>0</v>
      </c>
      <c r="N985" s="2">
        <f t="shared" si="196"/>
        <v>0</v>
      </c>
      <c r="O985" s="2">
        <f t="shared" si="197"/>
        <v>0</v>
      </c>
      <c r="P985" s="2">
        <f t="shared" si="198"/>
        <v>0</v>
      </c>
      <c r="Q985" s="11">
        <f t="shared" si="199"/>
        <v>0</v>
      </c>
      <c r="R985" s="2">
        <f t="shared" si="200"/>
        <v>0</v>
      </c>
      <c r="S985" s="2">
        <f t="shared" si="201"/>
        <v>0</v>
      </c>
      <c r="T985" s="130" t="str">
        <f>'Data Input'!$B$10 &amp; FIXED('Data Input'!$B$11*S985)</f>
        <v>$0.00</v>
      </c>
    </row>
    <row r="986" spans="1:20" x14ac:dyDescent="0.25">
      <c r="A986" s="5">
        <v>984</v>
      </c>
      <c r="B986" s="7">
        <f t="shared" si="190"/>
        <v>45524</v>
      </c>
      <c r="D986" s="39">
        <f t="shared" si="191"/>
        <v>0</v>
      </c>
      <c r="E986" s="43">
        <f t="shared" si="192"/>
        <v>0</v>
      </c>
      <c r="F986" s="45">
        <f t="shared" si="193"/>
        <v>0</v>
      </c>
      <c r="J986" s="43">
        <f t="shared" si="194"/>
        <v>0</v>
      </c>
      <c r="M986" s="58">
        <f t="shared" si="195"/>
        <v>0</v>
      </c>
      <c r="N986" s="2">
        <f t="shared" si="196"/>
        <v>0</v>
      </c>
      <c r="O986" s="2">
        <f t="shared" si="197"/>
        <v>0</v>
      </c>
      <c r="P986" s="2">
        <f t="shared" si="198"/>
        <v>0</v>
      </c>
      <c r="Q986" s="11">
        <f t="shared" si="199"/>
        <v>0</v>
      </c>
      <c r="R986" s="2">
        <f t="shared" si="200"/>
        <v>0</v>
      </c>
      <c r="S986" s="2">
        <f t="shared" si="201"/>
        <v>0</v>
      </c>
      <c r="T986" s="130" t="str">
        <f>'Data Input'!$B$10 &amp; FIXED('Data Input'!$B$11*S986)</f>
        <v>$0.00</v>
      </c>
    </row>
    <row r="987" spans="1:20" x14ac:dyDescent="0.25">
      <c r="A987" s="5">
        <v>985</v>
      </c>
      <c r="B987" s="7">
        <f t="shared" si="190"/>
        <v>45525</v>
      </c>
      <c r="D987" s="39">
        <f t="shared" si="191"/>
        <v>0</v>
      </c>
      <c r="E987" s="43">
        <f t="shared" si="192"/>
        <v>0</v>
      </c>
      <c r="F987" s="45">
        <f t="shared" si="193"/>
        <v>0</v>
      </c>
      <c r="J987" s="43">
        <f t="shared" si="194"/>
        <v>0</v>
      </c>
      <c r="M987" s="58">
        <f t="shared" si="195"/>
        <v>0</v>
      </c>
      <c r="N987" s="2">
        <f t="shared" si="196"/>
        <v>0</v>
      </c>
      <c r="O987" s="2">
        <f t="shared" si="197"/>
        <v>0</v>
      </c>
      <c r="P987" s="2">
        <f t="shared" si="198"/>
        <v>0</v>
      </c>
      <c r="Q987" s="11">
        <f t="shared" si="199"/>
        <v>0</v>
      </c>
      <c r="R987" s="2">
        <f t="shared" si="200"/>
        <v>0</v>
      </c>
      <c r="S987" s="2">
        <f t="shared" si="201"/>
        <v>0</v>
      </c>
      <c r="T987" s="130" t="str">
        <f>'Data Input'!$B$10 &amp; FIXED('Data Input'!$B$11*S987)</f>
        <v>$0.00</v>
      </c>
    </row>
    <row r="988" spans="1:20" x14ac:dyDescent="0.25">
      <c r="A988" s="5">
        <v>986</v>
      </c>
      <c r="B988" s="7">
        <f t="shared" si="190"/>
        <v>45526</v>
      </c>
      <c r="D988" s="39">
        <f t="shared" si="191"/>
        <v>0</v>
      </c>
      <c r="E988" s="43">
        <f t="shared" si="192"/>
        <v>0</v>
      </c>
      <c r="F988" s="45">
        <f t="shared" si="193"/>
        <v>0</v>
      </c>
      <c r="J988" s="43">
        <f t="shared" si="194"/>
        <v>0</v>
      </c>
      <c r="M988" s="58">
        <f t="shared" si="195"/>
        <v>0</v>
      </c>
      <c r="N988" s="2">
        <f t="shared" si="196"/>
        <v>0</v>
      </c>
      <c r="O988" s="2">
        <f t="shared" si="197"/>
        <v>0</v>
      </c>
      <c r="P988" s="2">
        <f t="shared" si="198"/>
        <v>0</v>
      </c>
      <c r="Q988" s="11">
        <f t="shared" si="199"/>
        <v>0</v>
      </c>
      <c r="R988" s="2">
        <f t="shared" si="200"/>
        <v>0</v>
      </c>
      <c r="S988" s="2">
        <f t="shared" si="201"/>
        <v>0</v>
      </c>
      <c r="T988" s="130" t="str">
        <f>'Data Input'!$B$10 &amp; FIXED('Data Input'!$B$11*S988)</f>
        <v>$0.00</v>
      </c>
    </row>
    <row r="989" spans="1:20" x14ac:dyDescent="0.25">
      <c r="A989" s="5">
        <v>987</v>
      </c>
      <c r="B989" s="7">
        <f t="shared" si="190"/>
        <v>45527</v>
      </c>
      <c r="D989" s="39">
        <f t="shared" si="191"/>
        <v>0</v>
      </c>
      <c r="E989" s="43">
        <f t="shared" si="192"/>
        <v>0</v>
      </c>
      <c r="F989" s="45">
        <f t="shared" si="193"/>
        <v>0</v>
      </c>
      <c r="J989" s="43">
        <f t="shared" si="194"/>
        <v>0</v>
      </c>
      <c r="M989" s="58">
        <f t="shared" si="195"/>
        <v>0</v>
      </c>
      <c r="N989" s="2">
        <f t="shared" si="196"/>
        <v>0</v>
      </c>
      <c r="O989" s="2">
        <f t="shared" si="197"/>
        <v>0</v>
      </c>
      <c r="P989" s="2">
        <f t="shared" si="198"/>
        <v>0</v>
      </c>
      <c r="Q989" s="11">
        <f t="shared" si="199"/>
        <v>0</v>
      </c>
      <c r="R989" s="2">
        <f t="shared" si="200"/>
        <v>0</v>
      </c>
      <c r="S989" s="2">
        <f t="shared" si="201"/>
        <v>0</v>
      </c>
      <c r="T989" s="130" t="str">
        <f>'Data Input'!$B$10 &amp; FIXED('Data Input'!$B$11*S989)</f>
        <v>$0.00</v>
      </c>
    </row>
    <row r="990" spans="1:20" x14ac:dyDescent="0.25">
      <c r="A990" s="5">
        <v>988</v>
      </c>
      <c r="B990" s="7">
        <f t="shared" si="190"/>
        <v>45528</v>
      </c>
      <c r="D990" s="39">
        <f t="shared" si="191"/>
        <v>0</v>
      </c>
      <c r="E990" s="43">
        <f t="shared" si="192"/>
        <v>0</v>
      </c>
      <c r="F990" s="45">
        <f t="shared" si="193"/>
        <v>0</v>
      </c>
      <c r="J990" s="43">
        <f t="shared" si="194"/>
        <v>0</v>
      </c>
      <c r="M990" s="58">
        <f t="shared" si="195"/>
        <v>0</v>
      </c>
      <c r="N990" s="2">
        <f t="shared" si="196"/>
        <v>0</v>
      </c>
      <c r="O990" s="2">
        <f t="shared" si="197"/>
        <v>0</v>
      </c>
      <c r="P990" s="2">
        <f t="shared" si="198"/>
        <v>0</v>
      </c>
      <c r="Q990" s="11">
        <f t="shared" si="199"/>
        <v>0</v>
      </c>
      <c r="R990" s="2">
        <f t="shared" si="200"/>
        <v>0</v>
      </c>
      <c r="S990" s="2">
        <f t="shared" si="201"/>
        <v>0</v>
      </c>
      <c r="T990" s="130" t="str">
        <f>'Data Input'!$B$10 &amp; FIXED('Data Input'!$B$11*S990)</f>
        <v>$0.00</v>
      </c>
    </row>
    <row r="991" spans="1:20" x14ac:dyDescent="0.25">
      <c r="A991" s="5">
        <v>989</v>
      </c>
      <c r="B991" s="7">
        <f t="shared" si="190"/>
        <v>45529</v>
      </c>
      <c r="D991" s="39">
        <f t="shared" si="191"/>
        <v>0</v>
      </c>
      <c r="E991" s="43">
        <f t="shared" si="192"/>
        <v>0</v>
      </c>
      <c r="F991" s="45">
        <f t="shared" si="193"/>
        <v>0</v>
      </c>
      <c r="J991" s="43">
        <f t="shared" si="194"/>
        <v>0</v>
      </c>
      <c r="M991" s="58">
        <f t="shared" si="195"/>
        <v>0</v>
      </c>
      <c r="N991" s="2">
        <f t="shared" si="196"/>
        <v>0</v>
      </c>
      <c r="O991" s="2">
        <f t="shared" si="197"/>
        <v>0</v>
      </c>
      <c r="P991" s="2">
        <f t="shared" si="198"/>
        <v>0</v>
      </c>
      <c r="Q991" s="11">
        <f t="shared" si="199"/>
        <v>0</v>
      </c>
      <c r="R991" s="2">
        <f t="shared" si="200"/>
        <v>0</v>
      </c>
      <c r="S991" s="2">
        <f t="shared" si="201"/>
        <v>0</v>
      </c>
      <c r="T991" s="130" t="str">
        <f>'Data Input'!$B$10 &amp; FIXED('Data Input'!$B$11*S991)</f>
        <v>$0.00</v>
      </c>
    </row>
    <row r="992" spans="1:20" x14ac:dyDescent="0.25">
      <c r="A992" s="5">
        <v>990</v>
      </c>
      <c r="B992" s="7">
        <f t="shared" si="190"/>
        <v>45530</v>
      </c>
      <c r="D992" s="39">
        <f t="shared" si="191"/>
        <v>0</v>
      </c>
      <c r="E992" s="43">
        <f t="shared" si="192"/>
        <v>0</v>
      </c>
      <c r="F992" s="45">
        <f t="shared" si="193"/>
        <v>0</v>
      </c>
      <c r="J992" s="43">
        <f t="shared" si="194"/>
        <v>0</v>
      </c>
      <c r="M992" s="58">
        <f t="shared" si="195"/>
        <v>0</v>
      </c>
      <c r="N992" s="2">
        <f t="shared" si="196"/>
        <v>0</v>
      </c>
      <c r="O992" s="2">
        <f t="shared" si="197"/>
        <v>0</v>
      </c>
      <c r="P992" s="2">
        <f t="shared" si="198"/>
        <v>0</v>
      </c>
      <c r="Q992" s="11">
        <f t="shared" si="199"/>
        <v>0</v>
      </c>
      <c r="R992" s="2">
        <f t="shared" si="200"/>
        <v>0</v>
      </c>
      <c r="S992" s="2">
        <f t="shared" si="201"/>
        <v>0</v>
      </c>
      <c r="T992" s="130" t="str">
        <f>'Data Input'!$B$10 &amp; FIXED('Data Input'!$B$11*S992)</f>
        <v>$0.00</v>
      </c>
    </row>
    <row r="993" spans="1:20" x14ac:dyDescent="0.25">
      <c r="A993" s="5">
        <v>991</v>
      </c>
      <c r="B993" s="7">
        <f t="shared" si="190"/>
        <v>45531</v>
      </c>
      <c r="D993" s="39">
        <f t="shared" si="191"/>
        <v>0</v>
      </c>
      <c r="E993" s="43">
        <f t="shared" si="192"/>
        <v>0</v>
      </c>
      <c r="F993" s="45">
        <f t="shared" si="193"/>
        <v>0</v>
      </c>
      <c r="J993" s="43">
        <f t="shared" si="194"/>
        <v>0</v>
      </c>
      <c r="M993" s="58">
        <f t="shared" si="195"/>
        <v>0</v>
      </c>
      <c r="N993" s="2">
        <f t="shared" si="196"/>
        <v>0</v>
      </c>
      <c r="O993" s="2">
        <f t="shared" si="197"/>
        <v>0</v>
      </c>
      <c r="P993" s="2">
        <f t="shared" si="198"/>
        <v>0</v>
      </c>
      <c r="Q993" s="11">
        <f t="shared" si="199"/>
        <v>0</v>
      </c>
      <c r="R993" s="2">
        <f t="shared" si="200"/>
        <v>0</v>
      </c>
      <c r="S993" s="2">
        <f t="shared" si="201"/>
        <v>0</v>
      </c>
      <c r="T993" s="130" t="str">
        <f>'Data Input'!$B$10 &amp; FIXED('Data Input'!$B$11*S993)</f>
        <v>$0.00</v>
      </c>
    </row>
    <row r="994" spans="1:20" x14ac:dyDescent="0.25">
      <c r="A994" s="5">
        <v>992</v>
      </c>
      <c r="B994" s="7">
        <f t="shared" si="190"/>
        <v>45532</v>
      </c>
      <c r="D994" s="39">
        <f t="shared" si="191"/>
        <v>0</v>
      </c>
      <c r="E994" s="43">
        <f t="shared" si="192"/>
        <v>0</v>
      </c>
      <c r="F994" s="45">
        <f t="shared" si="193"/>
        <v>0</v>
      </c>
      <c r="J994" s="43">
        <f t="shared" si="194"/>
        <v>0</v>
      </c>
      <c r="M994" s="58">
        <f t="shared" si="195"/>
        <v>0</v>
      </c>
      <c r="N994" s="2">
        <f t="shared" si="196"/>
        <v>0</v>
      </c>
      <c r="O994" s="2">
        <f t="shared" si="197"/>
        <v>0</v>
      </c>
      <c r="P994" s="2">
        <f t="shared" si="198"/>
        <v>0</v>
      </c>
      <c r="Q994" s="11">
        <f t="shared" si="199"/>
        <v>0</v>
      </c>
      <c r="R994" s="2">
        <f t="shared" si="200"/>
        <v>0</v>
      </c>
      <c r="S994" s="2">
        <f t="shared" si="201"/>
        <v>0</v>
      </c>
      <c r="T994" s="130" t="str">
        <f>'Data Input'!$B$10 &amp; FIXED('Data Input'!$B$11*S994)</f>
        <v>$0.00</v>
      </c>
    </row>
    <row r="995" spans="1:20" x14ac:dyDescent="0.25">
      <c r="A995" s="5">
        <v>993</v>
      </c>
      <c r="B995" s="7">
        <f t="shared" si="190"/>
        <v>45533</v>
      </c>
      <c r="D995" s="39">
        <f t="shared" si="191"/>
        <v>0</v>
      </c>
      <c r="E995" s="43">
        <f t="shared" si="192"/>
        <v>0</v>
      </c>
      <c r="F995" s="45">
        <f t="shared" si="193"/>
        <v>0</v>
      </c>
      <c r="J995" s="43">
        <f t="shared" si="194"/>
        <v>0</v>
      </c>
      <c r="M995" s="58">
        <f t="shared" si="195"/>
        <v>0</v>
      </c>
      <c r="N995" s="2">
        <f t="shared" si="196"/>
        <v>0</v>
      </c>
      <c r="O995" s="2">
        <f t="shared" si="197"/>
        <v>0</v>
      </c>
      <c r="P995" s="2">
        <f t="shared" si="198"/>
        <v>0</v>
      </c>
      <c r="Q995" s="11">
        <f t="shared" si="199"/>
        <v>0</v>
      </c>
      <c r="R995" s="2">
        <f t="shared" si="200"/>
        <v>0</v>
      </c>
      <c r="S995" s="2">
        <f t="shared" si="201"/>
        <v>0</v>
      </c>
      <c r="T995" s="130" t="str">
        <f>'Data Input'!$B$10 &amp; FIXED('Data Input'!$B$11*S995)</f>
        <v>$0.00</v>
      </c>
    </row>
    <row r="996" spans="1:20" x14ac:dyDescent="0.25">
      <c r="A996" s="5">
        <v>994</v>
      </c>
      <c r="B996" s="7">
        <f t="shared" si="190"/>
        <v>45534</v>
      </c>
      <c r="D996" s="39">
        <f t="shared" si="191"/>
        <v>0</v>
      </c>
      <c r="E996" s="43">
        <f t="shared" si="192"/>
        <v>0</v>
      </c>
      <c r="F996" s="45">
        <f t="shared" si="193"/>
        <v>0</v>
      </c>
      <c r="J996" s="43">
        <f t="shared" si="194"/>
        <v>0</v>
      </c>
      <c r="M996" s="58">
        <f t="shared" si="195"/>
        <v>0</v>
      </c>
      <c r="N996" s="2">
        <f t="shared" si="196"/>
        <v>0</v>
      </c>
      <c r="O996" s="2">
        <f t="shared" si="197"/>
        <v>0</v>
      </c>
      <c r="P996" s="2">
        <f t="shared" si="198"/>
        <v>0</v>
      </c>
      <c r="Q996" s="11">
        <f t="shared" si="199"/>
        <v>0</v>
      </c>
      <c r="R996" s="2">
        <f t="shared" si="200"/>
        <v>0</v>
      </c>
      <c r="S996" s="2">
        <f t="shared" si="201"/>
        <v>0</v>
      </c>
      <c r="T996" s="130" t="str">
        <f>'Data Input'!$B$10 &amp; FIXED('Data Input'!$B$11*S996)</f>
        <v>$0.00</v>
      </c>
    </row>
    <row r="997" spans="1:20" x14ac:dyDescent="0.25">
      <c r="A997" s="5">
        <v>995</v>
      </c>
      <c r="B997" s="7">
        <f t="shared" si="190"/>
        <v>45535</v>
      </c>
      <c r="D997" s="39">
        <f t="shared" si="191"/>
        <v>0</v>
      </c>
      <c r="E997" s="43">
        <f t="shared" si="192"/>
        <v>0</v>
      </c>
      <c r="F997" s="45">
        <f t="shared" si="193"/>
        <v>0</v>
      </c>
      <c r="J997" s="43">
        <f t="shared" si="194"/>
        <v>0</v>
      </c>
      <c r="M997" s="58">
        <f t="shared" si="195"/>
        <v>0</v>
      </c>
      <c r="N997" s="2">
        <f t="shared" si="196"/>
        <v>0</v>
      </c>
      <c r="O997" s="2">
        <f t="shared" si="197"/>
        <v>0</v>
      </c>
      <c r="P997" s="2">
        <f t="shared" si="198"/>
        <v>0</v>
      </c>
      <c r="Q997" s="11">
        <f t="shared" si="199"/>
        <v>0</v>
      </c>
      <c r="R997" s="2">
        <f t="shared" si="200"/>
        <v>0</v>
      </c>
      <c r="S997" s="2">
        <f t="shared" si="201"/>
        <v>0</v>
      </c>
      <c r="T997" s="130" t="str">
        <f>'Data Input'!$B$10 &amp; FIXED('Data Input'!$B$11*S997)</f>
        <v>$0.00</v>
      </c>
    </row>
    <row r="998" spans="1:20" x14ac:dyDescent="0.25">
      <c r="A998" s="5">
        <v>996</v>
      </c>
      <c r="B998" s="7">
        <f t="shared" si="190"/>
        <v>45536</v>
      </c>
      <c r="D998" s="39">
        <f t="shared" si="191"/>
        <v>0</v>
      </c>
      <c r="E998" s="43">
        <f t="shared" si="192"/>
        <v>0</v>
      </c>
      <c r="F998" s="45">
        <f t="shared" si="193"/>
        <v>0</v>
      </c>
      <c r="J998" s="43">
        <f t="shared" si="194"/>
        <v>0</v>
      </c>
      <c r="M998" s="58">
        <f t="shared" si="195"/>
        <v>0</v>
      </c>
      <c r="N998" s="2">
        <f t="shared" si="196"/>
        <v>0</v>
      </c>
      <c r="O998" s="2">
        <f t="shared" si="197"/>
        <v>0</v>
      </c>
      <c r="P998" s="2">
        <f t="shared" si="198"/>
        <v>0</v>
      </c>
      <c r="Q998" s="11">
        <f t="shared" si="199"/>
        <v>0</v>
      </c>
      <c r="R998" s="2">
        <f t="shared" si="200"/>
        <v>0</v>
      </c>
      <c r="S998" s="2">
        <f t="shared" si="201"/>
        <v>0</v>
      </c>
      <c r="T998" s="130" t="str">
        <f>'Data Input'!$B$10 &amp; FIXED('Data Input'!$B$11*S998)</f>
        <v>$0.00</v>
      </c>
    </row>
    <row r="999" spans="1:20" x14ac:dyDescent="0.25">
      <c r="A999" s="5">
        <v>997</v>
      </c>
      <c r="B999" s="7">
        <f t="shared" si="190"/>
        <v>45537</v>
      </c>
      <c r="D999" s="39">
        <f t="shared" si="191"/>
        <v>0</v>
      </c>
      <c r="E999" s="43">
        <f t="shared" si="192"/>
        <v>0</v>
      </c>
      <c r="F999" s="45">
        <f t="shared" si="193"/>
        <v>0</v>
      </c>
      <c r="J999" s="43">
        <f t="shared" si="194"/>
        <v>0</v>
      </c>
      <c r="M999" s="58">
        <f t="shared" si="195"/>
        <v>0</v>
      </c>
      <c r="N999" s="2">
        <f t="shared" si="196"/>
        <v>0</v>
      </c>
      <c r="O999" s="2">
        <f t="shared" si="197"/>
        <v>0</v>
      </c>
      <c r="P999" s="2">
        <f t="shared" si="198"/>
        <v>0</v>
      </c>
      <c r="Q999" s="11">
        <f t="shared" si="199"/>
        <v>0</v>
      </c>
      <c r="R999" s="2">
        <f t="shared" si="200"/>
        <v>0</v>
      </c>
      <c r="S999" s="2">
        <f t="shared" si="201"/>
        <v>0</v>
      </c>
      <c r="T999" s="130" t="str">
        <f>'Data Input'!$B$10 &amp; FIXED('Data Input'!$B$11*S999)</f>
        <v>$0.00</v>
      </c>
    </row>
    <row r="1000" spans="1:20" x14ac:dyDescent="0.25">
      <c r="A1000" s="5">
        <v>998</v>
      </c>
      <c r="B1000" s="7">
        <f t="shared" si="190"/>
        <v>45538</v>
      </c>
      <c r="D1000" s="39">
        <f t="shared" si="191"/>
        <v>0</v>
      </c>
      <c r="E1000" s="43">
        <f t="shared" si="192"/>
        <v>0</v>
      </c>
      <c r="F1000" s="45">
        <f t="shared" si="193"/>
        <v>0</v>
      </c>
      <c r="J1000" s="43">
        <f t="shared" si="194"/>
        <v>0</v>
      </c>
      <c r="M1000" s="58">
        <f t="shared" si="195"/>
        <v>0</v>
      </c>
      <c r="N1000" s="2">
        <f t="shared" si="196"/>
        <v>0</v>
      </c>
      <c r="O1000" s="2">
        <f t="shared" si="197"/>
        <v>0</v>
      </c>
      <c r="P1000" s="2">
        <f t="shared" si="198"/>
        <v>0</v>
      </c>
      <c r="Q1000" s="11">
        <f t="shared" si="199"/>
        <v>0</v>
      </c>
      <c r="R1000" s="2">
        <f t="shared" si="200"/>
        <v>0</v>
      </c>
      <c r="S1000" s="2">
        <f t="shared" si="201"/>
        <v>0</v>
      </c>
      <c r="T1000" s="130" t="str">
        <f>'Data Input'!$B$10 &amp; FIXED('Data Input'!$B$11*S1000)</f>
        <v>$0.00</v>
      </c>
    </row>
    <row r="1001" spans="1:20" x14ac:dyDescent="0.25">
      <c r="A1001" s="5">
        <v>999</v>
      </c>
      <c r="B1001" s="7">
        <f t="shared" si="190"/>
        <v>45539</v>
      </c>
      <c r="D1001" s="39">
        <f t="shared" si="191"/>
        <v>0</v>
      </c>
      <c r="E1001" s="43">
        <f t="shared" si="192"/>
        <v>0</v>
      </c>
      <c r="F1001" s="45">
        <f t="shared" si="193"/>
        <v>0</v>
      </c>
      <c r="J1001" s="43">
        <f t="shared" si="194"/>
        <v>0</v>
      </c>
      <c r="M1001" s="58">
        <f t="shared" si="195"/>
        <v>0</v>
      </c>
      <c r="N1001" s="2">
        <f t="shared" si="196"/>
        <v>0</v>
      </c>
      <c r="O1001" s="2">
        <f t="shared" si="197"/>
        <v>0</v>
      </c>
      <c r="P1001" s="2">
        <f t="shared" si="198"/>
        <v>0</v>
      </c>
      <c r="Q1001" s="11">
        <f t="shared" si="199"/>
        <v>0</v>
      </c>
      <c r="R1001" s="2">
        <f t="shared" si="200"/>
        <v>0</v>
      </c>
      <c r="S1001" s="2">
        <f t="shared" si="201"/>
        <v>0</v>
      </c>
      <c r="T1001" s="130" t="str">
        <f>'Data Input'!$B$10 &amp; FIXED('Data Input'!$B$11*S1001)</f>
        <v>$0.00</v>
      </c>
    </row>
    <row r="1002" spans="1:20" x14ac:dyDescent="0.25">
      <c r="A1002" s="5">
        <v>1000</v>
      </c>
      <c r="B1002" s="7">
        <f t="shared" si="190"/>
        <v>45540</v>
      </c>
      <c r="D1002" s="39">
        <f t="shared" si="191"/>
        <v>0</v>
      </c>
      <c r="E1002" s="43">
        <f t="shared" si="192"/>
        <v>0</v>
      </c>
      <c r="F1002" s="45">
        <f t="shared" si="193"/>
        <v>0</v>
      </c>
      <c r="J1002" s="43">
        <f t="shared" si="194"/>
        <v>0</v>
      </c>
      <c r="M1002" s="58">
        <f t="shared" si="195"/>
        <v>0</v>
      </c>
      <c r="N1002" s="2">
        <f t="shared" si="196"/>
        <v>0</v>
      </c>
      <c r="O1002" s="2">
        <f t="shared" si="197"/>
        <v>0</v>
      </c>
      <c r="P1002" s="2">
        <f t="shared" si="198"/>
        <v>0</v>
      </c>
      <c r="Q1002" s="11">
        <f t="shared" si="199"/>
        <v>0</v>
      </c>
      <c r="R1002" s="2">
        <f t="shared" si="200"/>
        <v>0</v>
      </c>
      <c r="S1002" s="2">
        <f t="shared" si="201"/>
        <v>0</v>
      </c>
      <c r="T1002" s="130" t="str">
        <f>'Data Input'!$B$10 &amp; FIXED('Data Input'!$B$11*S1002)</f>
        <v>$0.00</v>
      </c>
    </row>
    <row r="1003" spans="1:20" x14ac:dyDescent="0.25">
      <c r="A1003" s="5">
        <v>1001</v>
      </c>
      <c r="B1003" s="7">
        <f t="shared" si="190"/>
        <v>45541</v>
      </c>
      <c r="D1003" s="39">
        <f t="shared" si="191"/>
        <v>0</v>
      </c>
      <c r="E1003" s="43">
        <f t="shared" si="192"/>
        <v>0</v>
      </c>
      <c r="F1003" s="45">
        <f t="shared" si="193"/>
        <v>0</v>
      </c>
      <c r="J1003" s="43">
        <f t="shared" si="194"/>
        <v>0</v>
      </c>
      <c r="M1003" s="58">
        <f t="shared" si="195"/>
        <v>0</v>
      </c>
      <c r="N1003" s="2">
        <f t="shared" si="196"/>
        <v>0</v>
      </c>
      <c r="O1003" s="2">
        <f t="shared" si="197"/>
        <v>0</v>
      </c>
      <c r="P1003" s="2">
        <f t="shared" si="198"/>
        <v>0</v>
      </c>
      <c r="Q1003" s="11">
        <f t="shared" si="199"/>
        <v>0</v>
      </c>
      <c r="R1003" s="2">
        <f t="shared" si="200"/>
        <v>0</v>
      </c>
      <c r="S1003" s="2">
        <f t="shared" si="201"/>
        <v>0</v>
      </c>
      <c r="T1003" s="130" t="str">
        <f>'Data Input'!$B$10 &amp; FIXED('Data Input'!$B$11*S1003)</f>
        <v>$0.00</v>
      </c>
    </row>
    <row r="1004" spans="1:20" x14ac:dyDescent="0.25">
      <c r="A1004" s="5">
        <v>1002</v>
      </c>
      <c r="B1004" s="7">
        <f t="shared" si="190"/>
        <v>45542</v>
      </c>
      <c r="D1004" s="39">
        <f t="shared" si="191"/>
        <v>0</v>
      </c>
      <c r="E1004" s="43">
        <f t="shared" si="192"/>
        <v>0</v>
      </c>
      <c r="F1004" s="45">
        <f t="shared" si="193"/>
        <v>0</v>
      </c>
      <c r="J1004" s="43">
        <f t="shared" si="194"/>
        <v>0</v>
      </c>
      <c r="M1004" s="58">
        <f t="shared" si="195"/>
        <v>0</v>
      </c>
      <c r="N1004" s="2">
        <f t="shared" si="196"/>
        <v>0</v>
      </c>
      <c r="O1004" s="2">
        <f t="shared" si="197"/>
        <v>0</v>
      </c>
      <c r="P1004" s="2">
        <f t="shared" si="198"/>
        <v>0</v>
      </c>
      <c r="Q1004" s="11">
        <f t="shared" si="199"/>
        <v>0</v>
      </c>
      <c r="R1004" s="2">
        <f t="shared" si="200"/>
        <v>0</v>
      </c>
      <c r="S1004" s="2">
        <f t="shared" si="201"/>
        <v>0</v>
      </c>
      <c r="T1004" s="130" t="str">
        <f>'Data Input'!$B$10 &amp; FIXED('Data Input'!$B$11*S1004)</f>
        <v>$0.00</v>
      </c>
    </row>
    <row r="1005" spans="1:20" x14ac:dyDescent="0.25">
      <c r="A1005" s="5">
        <v>1003</v>
      </c>
      <c r="B1005" s="7">
        <f t="shared" si="190"/>
        <v>45543</v>
      </c>
      <c r="D1005" s="39">
        <f t="shared" si="191"/>
        <v>0</v>
      </c>
      <c r="E1005" s="43">
        <f t="shared" si="192"/>
        <v>0</v>
      </c>
      <c r="F1005" s="45">
        <f t="shared" si="193"/>
        <v>0</v>
      </c>
      <c r="J1005" s="43">
        <f t="shared" si="194"/>
        <v>0</v>
      </c>
      <c r="M1005" s="58">
        <f t="shared" si="195"/>
        <v>0</v>
      </c>
      <c r="N1005" s="2">
        <f t="shared" si="196"/>
        <v>0</v>
      </c>
      <c r="O1005" s="2">
        <f t="shared" si="197"/>
        <v>0</v>
      </c>
      <c r="P1005" s="2">
        <f t="shared" si="198"/>
        <v>0</v>
      </c>
      <c r="Q1005" s="11">
        <f t="shared" si="199"/>
        <v>0</v>
      </c>
      <c r="R1005" s="2">
        <f t="shared" si="200"/>
        <v>0</v>
      </c>
      <c r="S1005" s="2">
        <f t="shared" si="201"/>
        <v>0</v>
      </c>
      <c r="T1005" s="130" t="str">
        <f>'Data Input'!$B$10 &amp; FIXED('Data Input'!$B$11*S1005)</f>
        <v>$0.00</v>
      </c>
    </row>
    <row r="1006" spans="1:20" x14ac:dyDescent="0.25">
      <c r="A1006" s="5">
        <v>1004</v>
      </c>
      <c r="B1006" s="7">
        <f t="shared" si="190"/>
        <v>45544</v>
      </c>
      <c r="D1006" s="39">
        <f t="shared" si="191"/>
        <v>0</v>
      </c>
      <c r="E1006" s="43">
        <f t="shared" si="192"/>
        <v>0</v>
      </c>
      <c r="F1006" s="45">
        <f t="shared" si="193"/>
        <v>0</v>
      </c>
      <c r="J1006" s="43">
        <f t="shared" si="194"/>
        <v>0</v>
      </c>
      <c r="M1006" s="58">
        <f t="shared" si="195"/>
        <v>0</v>
      </c>
      <c r="N1006" s="2">
        <f t="shared" si="196"/>
        <v>0</v>
      </c>
      <c r="O1006" s="2">
        <f t="shared" si="197"/>
        <v>0</v>
      </c>
      <c r="P1006" s="2">
        <f t="shared" si="198"/>
        <v>0</v>
      </c>
      <c r="Q1006" s="11">
        <f t="shared" si="199"/>
        <v>0</v>
      </c>
      <c r="R1006" s="2">
        <f t="shared" si="200"/>
        <v>0</v>
      </c>
      <c r="S1006" s="2">
        <f t="shared" si="201"/>
        <v>0</v>
      </c>
      <c r="T1006" s="130" t="str">
        <f>'Data Input'!$B$10 &amp; FIXED('Data Input'!$B$11*S1006)</f>
        <v>$0.00</v>
      </c>
    </row>
    <row r="1007" spans="1:20" x14ac:dyDescent="0.25">
      <c r="A1007" s="5">
        <v>1005</v>
      </c>
      <c r="B1007" s="7">
        <f t="shared" si="190"/>
        <v>45545</v>
      </c>
      <c r="D1007" s="39">
        <f t="shared" si="191"/>
        <v>0</v>
      </c>
      <c r="E1007" s="43">
        <f t="shared" si="192"/>
        <v>0</v>
      </c>
      <c r="F1007" s="45">
        <f t="shared" si="193"/>
        <v>0</v>
      </c>
      <c r="J1007" s="43">
        <f t="shared" si="194"/>
        <v>0</v>
      </c>
      <c r="M1007" s="58">
        <f t="shared" si="195"/>
        <v>0</v>
      </c>
      <c r="N1007" s="2">
        <f t="shared" si="196"/>
        <v>0</v>
      </c>
      <c r="O1007" s="2">
        <f t="shared" si="197"/>
        <v>0</v>
      </c>
      <c r="P1007" s="2">
        <f t="shared" si="198"/>
        <v>0</v>
      </c>
      <c r="Q1007" s="11">
        <f t="shared" si="199"/>
        <v>0</v>
      </c>
      <c r="R1007" s="2">
        <f t="shared" si="200"/>
        <v>0</v>
      </c>
      <c r="S1007" s="2">
        <f t="shared" si="201"/>
        <v>0</v>
      </c>
      <c r="T1007" s="130" t="str">
        <f>'Data Input'!$B$10 &amp; FIXED('Data Input'!$B$11*S1007)</f>
        <v>$0.00</v>
      </c>
    </row>
    <row r="1008" spans="1:20" x14ac:dyDescent="0.25">
      <c r="A1008" s="5">
        <v>1006</v>
      </c>
      <c r="B1008" s="7">
        <f t="shared" si="190"/>
        <v>45546</v>
      </c>
      <c r="D1008" s="39">
        <f t="shared" si="191"/>
        <v>0</v>
      </c>
      <c r="E1008" s="43">
        <f t="shared" si="192"/>
        <v>0</v>
      </c>
      <c r="F1008" s="45">
        <f t="shared" si="193"/>
        <v>0</v>
      </c>
      <c r="J1008" s="43">
        <f t="shared" si="194"/>
        <v>0</v>
      </c>
      <c r="M1008" s="58">
        <f t="shared" si="195"/>
        <v>0</v>
      </c>
      <c r="N1008" s="2">
        <f t="shared" si="196"/>
        <v>0</v>
      </c>
      <c r="O1008" s="2">
        <f t="shared" si="197"/>
        <v>0</v>
      </c>
      <c r="P1008" s="2">
        <f t="shared" si="198"/>
        <v>0</v>
      </c>
      <c r="Q1008" s="11">
        <f t="shared" si="199"/>
        <v>0</v>
      </c>
      <c r="R1008" s="2">
        <f t="shared" si="200"/>
        <v>0</v>
      </c>
      <c r="S1008" s="2">
        <f t="shared" si="201"/>
        <v>0</v>
      </c>
      <c r="T1008" s="130" t="str">
        <f>'Data Input'!$B$10 &amp; FIXED('Data Input'!$B$11*S1008)</f>
        <v>$0.00</v>
      </c>
    </row>
    <row r="1009" spans="1:20" x14ac:dyDescent="0.25">
      <c r="A1009" s="5">
        <v>1007</v>
      </c>
      <c r="B1009" s="7">
        <f t="shared" si="190"/>
        <v>45547</v>
      </c>
      <c r="D1009" s="39">
        <f t="shared" si="191"/>
        <v>0</v>
      </c>
      <c r="E1009" s="43">
        <f t="shared" si="192"/>
        <v>0</v>
      </c>
      <c r="F1009" s="45">
        <f t="shared" si="193"/>
        <v>0</v>
      </c>
      <c r="J1009" s="43">
        <f t="shared" si="194"/>
        <v>0</v>
      </c>
      <c r="M1009" s="58">
        <f t="shared" si="195"/>
        <v>0</v>
      </c>
      <c r="N1009" s="2">
        <f t="shared" si="196"/>
        <v>0</v>
      </c>
      <c r="O1009" s="2">
        <f t="shared" si="197"/>
        <v>0</v>
      </c>
      <c r="P1009" s="2">
        <f t="shared" si="198"/>
        <v>0</v>
      </c>
      <c r="Q1009" s="11">
        <f t="shared" si="199"/>
        <v>0</v>
      </c>
      <c r="R1009" s="2">
        <f t="shared" si="200"/>
        <v>0</v>
      </c>
      <c r="S1009" s="2">
        <f t="shared" si="201"/>
        <v>0</v>
      </c>
      <c r="T1009" s="130" t="str">
        <f>'Data Input'!$B$10 &amp; FIXED('Data Input'!$B$11*S1009)</f>
        <v>$0.00</v>
      </c>
    </row>
    <row r="1010" spans="1:20" x14ac:dyDescent="0.25">
      <c r="A1010" s="5">
        <v>1008</v>
      </c>
      <c r="B1010" s="7">
        <f t="shared" si="190"/>
        <v>45548</v>
      </c>
      <c r="D1010" s="39">
        <f t="shared" si="191"/>
        <v>0</v>
      </c>
      <c r="E1010" s="43">
        <f t="shared" si="192"/>
        <v>0</v>
      </c>
      <c r="F1010" s="45">
        <f t="shared" si="193"/>
        <v>0</v>
      </c>
      <c r="J1010" s="43">
        <f t="shared" si="194"/>
        <v>0</v>
      </c>
      <c r="M1010" s="58">
        <f t="shared" si="195"/>
        <v>0</v>
      </c>
      <c r="N1010" s="2">
        <f t="shared" si="196"/>
        <v>0</v>
      </c>
      <c r="O1010" s="2">
        <f t="shared" si="197"/>
        <v>0</v>
      </c>
      <c r="P1010" s="2">
        <f t="shared" si="198"/>
        <v>0</v>
      </c>
      <c r="Q1010" s="11">
        <f t="shared" si="199"/>
        <v>0</v>
      </c>
      <c r="R1010" s="2">
        <f t="shared" si="200"/>
        <v>0</v>
      </c>
      <c r="S1010" s="2">
        <f t="shared" si="201"/>
        <v>0</v>
      </c>
      <c r="T1010" s="130" t="str">
        <f>'Data Input'!$B$10 &amp; FIXED('Data Input'!$B$11*S1010)</f>
        <v>$0.00</v>
      </c>
    </row>
    <row r="1011" spans="1:20" x14ac:dyDescent="0.25">
      <c r="A1011" s="5">
        <v>1009</v>
      </c>
      <c r="B1011" s="7">
        <f t="shared" si="190"/>
        <v>45549</v>
      </c>
      <c r="D1011" s="39">
        <f t="shared" si="191"/>
        <v>0</v>
      </c>
      <c r="E1011" s="43">
        <f t="shared" si="192"/>
        <v>0</v>
      </c>
      <c r="F1011" s="45">
        <f t="shared" si="193"/>
        <v>0</v>
      </c>
      <c r="J1011" s="43">
        <f t="shared" si="194"/>
        <v>0</v>
      </c>
      <c r="M1011" s="58">
        <f t="shared" si="195"/>
        <v>0</v>
      </c>
      <c r="N1011" s="2">
        <f t="shared" si="196"/>
        <v>0</v>
      </c>
      <c r="O1011" s="2">
        <f t="shared" si="197"/>
        <v>0</v>
      </c>
      <c r="P1011" s="2">
        <f t="shared" si="198"/>
        <v>0</v>
      </c>
      <c r="Q1011" s="11">
        <f t="shared" si="199"/>
        <v>0</v>
      </c>
      <c r="R1011" s="2">
        <f t="shared" si="200"/>
        <v>0</v>
      </c>
      <c r="S1011" s="2">
        <f t="shared" si="201"/>
        <v>0</v>
      </c>
      <c r="T1011" s="130" t="str">
        <f>'Data Input'!$B$10 &amp; FIXED('Data Input'!$B$11*S1011)</f>
        <v>$0.00</v>
      </c>
    </row>
    <row r="1012" spans="1:20" x14ac:dyDescent="0.25">
      <c r="A1012" s="5">
        <v>1010</v>
      </c>
      <c r="B1012" s="7">
        <f t="shared" si="190"/>
        <v>45550</v>
      </c>
      <c r="D1012" s="39">
        <f t="shared" si="191"/>
        <v>0</v>
      </c>
      <c r="E1012" s="43">
        <f t="shared" si="192"/>
        <v>0</v>
      </c>
      <c r="F1012" s="45">
        <f t="shared" si="193"/>
        <v>0</v>
      </c>
      <c r="J1012" s="43">
        <f t="shared" si="194"/>
        <v>0</v>
      </c>
      <c r="M1012" s="58">
        <f t="shared" si="195"/>
        <v>0</v>
      </c>
      <c r="N1012" s="2">
        <f t="shared" si="196"/>
        <v>0</v>
      </c>
      <c r="O1012" s="2">
        <f t="shared" si="197"/>
        <v>0</v>
      </c>
      <c r="P1012" s="2">
        <f t="shared" si="198"/>
        <v>0</v>
      </c>
      <c r="Q1012" s="11">
        <f t="shared" si="199"/>
        <v>0</v>
      </c>
      <c r="R1012" s="2">
        <f t="shared" si="200"/>
        <v>0</v>
      </c>
      <c r="S1012" s="2">
        <f t="shared" si="201"/>
        <v>0</v>
      </c>
      <c r="T1012" s="130" t="str">
        <f>'Data Input'!$B$10 &amp; FIXED('Data Input'!$B$11*S1012)</f>
        <v>$0.00</v>
      </c>
    </row>
    <row r="1013" spans="1:20" x14ac:dyDescent="0.25">
      <c r="A1013" s="5">
        <v>1011</v>
      </c>
      <c r="B1013" s="7">
        <f t="shared" si="190"/>
        <v>45551</v>
      </c>
      <c r="D1013" s="39">
        <f t="shared" si="191"/>
        <v>0</v>
      </c>
      <c r="E1013" s="43">
        <f t="shared" si="192"/>
        <v>0</v>
      </c>
      <c r="F1013" s="45">
        <f t="shared" si="193"/>
        <v>0</v>
      </c>
      <c r="J1013" s="43">
        <f t="shared" si="194"/>
        <v>0</v>
      </c>
      <c r="M1013" s="58">
        <f t="shared" si="195"/>
        <v>0</v>
      </c>
      <c r="N1013" s="2">
        <f t="shared" si="196"/>
        <v>0</v>
      </c>
      <c r="O1013" s="2">
        <f t="shared" si="197"/>
        <v>0</v>
      </c>
      <c r="P1013" s="2">
        <f t="shared" si="198"/>
        <v>0</v>
      </c>
      <c r="Q1013" s="11">
        <f t="shared" si="199"/>
        <v>0</v>
      </c>
      <c r="R1013" s="2">
        <f t="shared" si="200"/>
        <v>0</v>
      </c>
      <c r="S1013" s="2">
        <f t="shared" si="201"/>
        <v>0</v>
      </c>
      <c r="T1013" s="130" t="str">
        <f>'Data Input'!$B$10 &amp; FIXED('Data Input'!$B$11*S1013)</f>
        <v>$0.00</v>
      </c>
    </row>
    <row r="1014" spans="1:20" x14ac:dyDescent="0.25">
      <c r="A1014" s="5">
        <v>1012</v>
      </c>
      <c r="B1014" s="7">
        <f t="shared" si="190"/>
        <v>45552</v>
      </c>
      <c r="D1014" s="39">
        <f t="shared" si="191"/>
        <v>0</v>
      </c>
      <c r="E1014" s="43">
        <f t="shared" si="192"/>
        <v>0</v>
      </c>
      <c r="F1014" s="45">
        <f t="shared" si="193"/>
        <v>0</v>
      </c>
      <c r="J1014" s="43">
        <f t="shared" si="194"/>
        <v>0</v>
      </c>
      <c r="M1014" s="58">
        <f t="shared" si="195"/>
        <v>0</v>
      </c>
      <c r="N1014" s="2">
        <f t="shared" si="196"/>
        <v>0</v>
      </c>
      <c r="O1014" s="2">
        <f t="shared" si="197"/>
        <v>0</v>
      </c>
      <c r="P1014" s="2">
        <f t="shared" si="198"/>
        <v>0</v>
      </c>
      <c r="Q1014" s="11">
        <f t="shared" si="199"/>
        <v>0</v>
      </c>
      <c r="R1014" s="2">
        <f t="shared" si="200"/>
        <v>0</v>
      </c>
      <c r="S1014" s="2">
        <f t="shared" si="201"/>
        <v>0</v>
      </c>
      <c r="T1014" s="130" t="str">
        <f>'Data Input'!$B$10 &amp; FIXED('Data Input'!$B$11*S1014)</f>
        <v>$0.00</v>
      </c>
    </row>
    <row r="1015" spans="1:20" x14ac:dyDescent="0.25">
      <c r="A1015" s="5">
        <v>1013</v>
      </c>
      <c r="B1015" s="7">
        <f t="shared" si="190"/>
        <v>45553</v>
      </c>
      <c r="D1015" s="39">
        <f t="shared" si="191"/>
        <v>0</v>
      </c>
      <c r="E1015" s="43">
        <f t="shared" si="192"/>
        <v>0</v>
      </c>
      <c r="F1015" s="45">
        <f t="shared" si="193"/>
        <v>0</v>
      </c>
      <c r="J1015" s="43">
        <f t="shared" si="194"/>
        <v>0</v>
      </c>
      <c r="M1015" s="58">
        <f t="shared" si="195"/>
        <v>0</v>
      </c>
      <c r="N1015" s="2">
        <f t="shared" si="196"/>
        <v>0</v>
      </c>
      <c r="O1015" s="2">
        <f t="shared" si="197"/>
        <v>0</v>
      </c>
      <c r="P1015" s="2">
        <f t="shared" si="198"/>
        <v>0</v>
      </c>
      <c r="Q1015" s="11">
        <f t="shared" si="199"/>
        <v>0</v>
      </c>
      <c r="R1015" s="2">
        <f t="shared" si="200"/>
        <v>0</v>
      </c>
      <c r="S1015" s="2">
        <f t="shared" si="201"/>
        <v>0</v>
      </c>
      <c r="T1015" s="130" t="str">
        <f>'Data Input'!$B$10 &amp; FIXED('Data Input'!$B$11*S1015)</f>
        <v>$0.00</v>
      </c>
    </row>
    <row r="1016" spans="1:20" x14ac:dyDescent="0.25">
      <c r="A1016" s="5">
        <v>1014</v>
      </c>
      <c r="B1016" s="7">
        <f t="shared" si="190"/>
        <v>45554</v>
      </c>
      <c r="D1016" s="39">
        <f t="shared" si="191"/>
        <v>0</v>
      </c>
      <c r="E1016" s="43">
        <f t="shared" si="192"/>
        <v>0</v>
      </c>
      <c r="F1016" s="45">
        <f t="shared" si="193"/>
        <v>0</v>
      </c>
      <c r="J1016" s="43">
        <f t="shared" si="194"/>
        <v>0</v>
      </c>
      <c r="M1016" s="58">
        <f t="shared" si="195"/>
        <v>0</v>
      </c>
      <c r="N1016" s="2">
        <f t="shared" si="196"/>
        <v>0</v>
      </c>
      <c r="O1016" s="2">
        <f t="shared" si="197"/>
        <v>0</v>
      </c>
      <c r="P1016" s="2">
        <f t="shared" si="198"/>
        <v>0</v>
      </c>
      <c r="Q1016" s="11">
        <f t="shared" si="199"/>
        <v>0</v>
      </c>
      <c r="R1016" s="2">
        <f t="shared" si="200"/>
        <v>0</v>
      </c>
      <c r="S1016" s="2">
        <f t="shared" si="201"/>
        <v>0</v>
      </c>
      <c r="T1016" s="130" t="str">
        <f>'Data Input'!$B$10 &amp; FIXED('Data Input'!$B$11*S1016)</f>
        <v>$0.00</v>
      </c>
    </row>
    <row r="1017" spans="1:20" x14ac:dyDescent="0.25">
      <c r="A1017" s="5">
        <v>1015</v>
      </c>
      <c r="B1017" s="7">
        <f t="shared" si="190"/>
        <v>45555</v>
      </c>
      <c r="D1017" s="39">
        <f t="shared" si="191"/>
        <v>0</v>
      </c>
      <c r="E1017" s="43">
        <f t="shared" si="192"/>
        <v>0</v>
      </c>
      <c r="F1017" s="45">
        <f t="shared" si="193"/>
        <v>0</v>
      </c>
      <c r="J1017" s="43">
        <f t="shared" si="194"/>
        <v>0</v>
      </c>
      <c r="M1017" s="58">
        <f t="shared" si="195"/>
        <v>0</v>
      </c>
      <c r="N1017" s="2">
        <f t="shared" si="196"/>
        <v>0</v>
      </c>
      <c r="O1017" s="2">
        <f t="shared" si="197"/>
        <v>0</v>
      </c>
      <c r="P1017" s="2">
        <f t="shared" si="198"/>
        <v>0</v>
      </c>
      <c r="Q1017" s="11">
        <f t="shared" si="199"/>
        <v>0</v>
      </c>
      <c r="R1017" s="2">
        <f t="shared" si="200"/>
        <v>0</v>
      </c>
      <c r="S1017" s="2">
        <f t="shared" si="201"/>
        <v>0</v>
      </c>
      <c r="T1017" s="130" t="str">
        <f>'Data Input'!$B$10 &amp; FIXED('Data Input'!$B$11*S1017)</f>
        <v>$0.00</v>
      </c>
    </row>
    <row r="1018" spans="1:20" x14ac:dyDescent="0.25">
      <c r="A1018" s="5">
        <v>1016</v>
      </c>
      <c r="B1018" s="7">
        <f t="shared" si="190"/>
        <v>45556</v>
      </c>
      <c r="D1018" s="39">
        <f t="shared" si="191"/>
        <v>0</v>
      </c>
      <c r="E1018" s="43">
        <f t="shared" si="192"/>
        <v>0</v>
      </c>
      <c r="F1018" s="45">
        <f t="shared" si="193"/>
        <v>0</v>
      </c>
      <c r="J1018" s="43">
        <f t="shared" si="194"/>
        <v>0</v>
      </c>
      <c r="M1018" s="58">
        <f t="shared" si="195"/>
        <v>0</v>
      </c>
      <c r="N1018" s="2">
        <f t="shared" si="196"/>
        <v>0</v>
      </c>
      <c r="O1018" s="2">
        <f t="shared" si="197"/>
        <v>0</v>
      </c>
      <c r="P1018" s="2">
        <f t="shared" si="198"/>
        <v>0</v>
      </c>
      <c r="Q1018" s="11">
        <f t="shared" si="199"/>
        <v>0</v>
      </c>
      <c r="R1018" s="2">
        <f t="shared" si="200"/>
        <v>0</v>
      </c>
      <c r="S1018" s="2">
        <f t="shared" si="201"/>
        <v>0</v>
      </c>
      <c r="T1018" s="130" t="str">
        <f>'Data Input'!$B$10 &amp; FIXED('Data Input'!$B$11*S1018)</f>
        <v>$0.00</v>
      </c>
    </row>
    <row r="1019" spans="1:20" x14ac:dyDescent="0.25">
      <c r="A1019" s="5">
        <v>1017</v>
      </c>
      <c r="B1019" s="7">
        <f t="shared" si="190"/>
        <v>45557</v>
      </c>
      <c r="D1019" s="39">
        <f t="shared" si="191"/>
        <v>0</v>
      </c>
      <c r="E1019" s="43">
        <f t="shared" si="192"/>
        <v>0</v>
      </c>
      <c r="F1019" s="45">
        <f t="shared" si="193"/>
        <v>0</v>
      </c>
      <c r="J1019" s="43">
        <f t="shared" si="194"/>
        <v>0</v>
      </c>
      <c r="M1019" s="58">
        <f t="shared" si="195"/>
        <v>0</v>
      </c>
      <c r="N1019" s="2">
        <f t="shared" si="196"/>
        <v>0</v>
      </c>
      <c r="O1019" s="2">
        <f t="shared" si="197"/>
        <v>0</v>
      </c>
      <c r="P1019" s="2">
        <f t="shared" si="198"/>
        <v>0</v>
      </c>
      <c r="Q1019" s="11">
        <f t="shared" si="199"/>
        <v>0</v>
      </c>
      <c r="R1019" s="2">
        <f t="shared" si="200"/>
        <v>0</v>
      </c>
      <c r="S1019" s="2">
        <f t="shared" si="201"/>
        <v>0</v>
      </c>
      <c r="T1019" s="130" t="str">
        <f>'Data Input'!$B$10 &amp; FIXED('Data Input'!$B$11*S1019)</f>
        <v>$0.00</v>
      </c>
    </row>
    <row r="1020" spans="1:20" x14ac:dyDescent="0.25">
      <c r="A1020" s="5">
        <v>1018</v>
      </c>
      <c r="B1020" s="7">
        <f t="shared" si="190"/>
        <v>45558</v>
      </c>
      <c r="D1020" s="39">
        <f t="shared" si="191"/>
        <v>0</v>
      </c>
      <c r="E1020" s="43">
        <f t="shared" si="192"/>
        <v>0</v>
      </c>
      <c r="F1020" s="45">
        <f t="shared" si="193"/>
        <v>0</v>
      </c>
      <c r="J1020" s="43">
        <f t="shared" si="194"/>
        <v>0</v>
      </c>
      <c r="M1020" s="58">
        <f t="shared" si="195"/>
        <v>0</v>
      </c>
      <c r="N1020" s="2">
        <f t="shared" si="196"/>
        <v>0</v>
      </c>
      <c r="O1020" s="2">
        <f t="shared" si="197"/>
        <v>0</v>
      </c>
      <c r="P1020" s="2">
        <f t="shared" si="198"/>
        <v>0</v>
      </c>
      <c r="Q1020" s="11">
        <f t="shared" si="199"/>
        <v>0</v>
      </c>
      <c r="R1020" s="2">
        <f t="shared" si="200"/>
        <v>0</v>
      </c>
      <c r="S1020" s="2">
        <f t="shared" si="201"/>
        <v>0</v>
      </c>
      <c r="T1020" s="130" t="str">
        <f>'Data Input'!$B$10 &amp; FIXED('Data Input'!$B$11*S1020)</f>
        <v>$0.00</v>
      </c>
    </row>
    <row r="1021" spans="1:20" x14ac:dyDescent="0.25">
      <c r="A1021" s="5">
        <v>1019</v>
      </c>
      <c r="B1021" s="7">
        <f t="shared" si="190"/>
        <v>45559</v>
      </c>
      <c r="D1021" s="39">
        <f t="shared" si="191"/>
        <v>0</v>
      </c>
      <c r="E1021" s="43">
        <f t="shared" si="192"/>
        <v>0</v>
      </c>
      <c r="F1021" s="45">
        <f t="shared" si="193"/>
        <v>0</v>
      </c>
      <c r="J1021" s="43">
        <f t="shared" si="194"/>
        <v>0</v>
      </c>
      <c r="M1021" s="58">
        <f t="shared" si="195"/>
        <v>0</v>
      </c>
      <c r="N1021" s="2">
        <f t="shared" si="196"/>
        <v>0</v>
      </c>
      <c r="O1021" s="2">
        <f t="shared" si="197"/>
        <v>0</v>
      </c>
      <c r="P1021" s="2">
        <f t="shared" si="198"/>
        <v>0</v>
      </c>
      <c r="Q1021" s="11">
        <f t="shared" si="199"/>
        <v>0</v>
      </c>
      <c r="R1021" s="2">
        <f t="shared" si="200"/>
        <v>0</v>
      </c>
      <c r="S1021" s="2">
        <f t="shared" si="201"/>
        <v>0</v>
      </c>
      <c r="T1021" s="130" t="str">
        <f>'Data Input'!$B$10 &amp; FIXED('Data Input'!$B$11*S1021)</f>
        <v>$0.00</v>
      </c>
    </row>
    <row r="1022" spans="1:20" x14ac:dyDescent="0.25">
      <c r="A1022" s="5">
        <v>1020</v>
      </c>
      <c r="B1022" s="7">
        <f t="shared" si="190"/>
        <v>45560</v>
      </c>
      <c r="D1022" s="39">
        <f t="shared" si="191"/>
        <v>0</v>
      </c>
      <c r="E1022" s="43">
        <f t="shared" si="192"/>
        <v>0</v>
      </c>
      <c r="F1022" s="45">
        <f t="shared" si="193"/>
        <v>0</v>
      </c>
      <c r="J1022" s="43">
        <f t="shared" si="194"/>
        <v>0</v>
      </c>
      <c r="M1022" s="58">
        <f t="shared" si="195"/>
        <v>0</v>
      </c>
      <c r="N1022" s="2">
        <f t="shared" si="196"/>
        <v>0</v>
      </c>
      <c r="O1022" s="2">
        <f t="shared" si="197"/>
        <v>0</v>
      </c>
      <c r="P1022" s="2">
        <f t="shared" si="198"/>
        <v>0</v>
      </c>
      <c r="Q1022" s="11">
        <f t="shared" si="199"/>
        <v>0</v>
      </c>
      <c r="R1022" s="2">
        <f t="shared" si="200"/>
        <v>0</v>
      </c>
      <c r="S1022" s="2">
        <f t="shared" si="201"/>
        <v>0</v>
      </c>
      <c r="T1022" s="130" t="str">
        <f>'Data Input'!$B$10 &amp; FIXED('Data Input'!$B$11*S1022)</f>
        <v>$0.00</v>
      </c>
    </row>
    <row r="1023" spans="1:20" x14ac:dyDescent="0.25">
      <c r="A1023" s="5">
        <v>1021</v>
      </c>
      <c r="B1023" s="7">
        <f t="shared" si="190"/>
        <v>45561</v>
      </c>
      <c r="D1023" s="39">
        <f t="shared" si="191"/>
        <v>0</v>
      </c>
      <c r="E1023" s="43">
        <f t="shared" si="192"/>
        <v>0</v>
      </c>
      <c r="F1023" s="45">
        <f t="shared" si="193"/>
        <v>0</v>
      </c>
      <c r="J1023" s="43">
        <f t="shared" si="194"/>
        <v>0</v>
      </c>
      <c r="M1023" s="58">
        <f t="shared" si="195"/>
        <v>0</v>
      </c>
      <c r="N1023" s="2">
        <f t="shared" si="196"/>
        <v>0</v>
      </c>
      <c r="O1023" s="2">
        <f t="shared" si="197"/>
        <v>0</v>
      </c>
      <c r="P1023" s="2">
        <f t="shared" si="198"/>
        <v>0</v>
      </c>
      <c r="Q1023" s="11">
        <f t="shared" si="199"/>
        <v>0</v>
      </c>
      <c r="R1023" s="2">
        <f t="shared" si="200"/>
        <v>0</v>
      </c>
      <c r="S1023" s="2">
        <f t="shared" si="201"/>
        <v>0</v>
      </c>
      <c r="T1023" s="130" t="str">
        <f>'Data Input'!$B$10 &amp; FIXED('Data Input'!$B$11*S1023)</f>
        <v>$0.00</v>
      </c>
    </row>
    <row r="1024" spans="1:20" x14ac:dyDescent="0.25">
      <c r="A1024" s="5">
        <v>1022</v>
      </c>
      <c r="B1024" s="7">
        <f t="shared" si="190"/>
        <v>45562</v>
      </c>
      <c r="D1024" s="39">
        <f t="shared" si="191"/>
        <v>0</v>
      </c>
      <c r="E1024" s="43">
        <f t="shared" si="192"/>
        <v>0</v>
      </c>
      <c r="F1024" s="45">
        <f t="shared" si="193"/>
        <v>0</v>
      </c>
      <c r="J1024" s="43">
        <f t="shared" si="194"/>
        <v>0</v>
      </c>
      <c r="M1024" s="58">
        <f t="shared" si="195"/>
        <v>0</v>
      </c>
      <c r="N1024" s="2">
        <f t="shared" si="196"/>
        <v>0</v>
      </c>
      <c r="O1024" s="2">
        <f t="shared" si="197"/>
        <v>0</v>
      </c>
      <c r="P1024" s="2">
        <f t="shared" si="198"/>
        <v>0</v>
      </c>
      <c r="Q1024" s="11">
        <f t="shared" si="199"/>
        <v>0</v>
      </c>
      <c r="R1024" s="2">
        <f t="shared" si="200"/>
        <v>0</v>
      </c>
      <c r="S1024" s="2">
        <f t="shared" si="201"/>
        <v>0</v>
      </c>
      <c r="T1024" s="130" t="str">
        <f>'Data Input'!$B$10 &amp; FIXED('Data Input'!$B$11*S1024)</f>
        <v>$0.00</v>
      </c>
    </row>
    <row r="1025" spans="1:20" x14ac:dyDescent="0.25">
      <c r="A1025" s="5">
        <v>1023</v>
      </c>
      <c r="B1025" s="7">
        <f t="shared" si="190"/>
        <v>45563</v>
      </c>
      <c r="D1025" s="39">
        <f t="shared" si="191"/>
        <v>0</v>
      </c>
      <c r="E1025" s="43">
        <f t="shared" si="192"/>
        <v>0</v>
      </c>
      <c r="F1025" s="45">
        <f t="shared" si="193"/>
        <v>0</v>
      </c>
      <c r="J1025" s="43">
        <f t="shared" si="194"/>
        <v>0</v>
      </c>
      <c r="M1025" s="58">
        <f t="shared" si="195"/>
        <v>0</v>
      </c>
      <c r="N1025" s="2">
        <f t="shared" si="196"/>
        <v>0</v>
      </c>
      <c r="O1025" s="2">
        <f t="shared" si="197"/>
        <v>0</v>
      </c>
      <c r="P1025" s="2">
        <f t="shared" si="198"/>
        <v>0</v>
      </c>
      <c r="Q1025" s="11">
        <f t="shared" si="199"/>
        <v>0</v>
      </c>
      <c r="R1025" s="2">
        <f t="shared" si="200"/>
        <v>0</v>
      </c>
      <c r="S1025" s="2">
        <f t="shared" si="201"/>
        <v>0</v>
      </c>
      <c r="T1025" s="130" t="str">
        <f>'Data Input'!$B$10 &amp; FIXED('Data Input'!$B$11*S1025)</f>
        <v>$0.00</v>
      </c>
    </row>
    <row r="1026" spans="1:20" x14ac:dyDescent="0.25">
      <c r="A1026" s="5">
        <v>1024</v>
      </c>
      <c r="B1026" s="7">
        <f t="shared" si="190"/>
        <v>45564</v>
      </c>
      <c r="D1026" s="39">
        <f t="shared" si="191"/>
        <v>0</v>
      </c>
      <c r="E1026" s="43">
        <f t="shared" si="192"/>
        <v>0</v>
      </c>
      <c r="F1026" s="45">
        <f t="shared" si="193"/>
        <v>0</v>
      </c>
      <c r="J1026" s="43">
        <f t="shared" si="194"/>
        <v>0</v>
      </c>
      <c r="M1026" s="58">
        <f t="shared" si="195"/>
        <v>0</v>
      </c>
      <c r="N1026" s="2">
        <f t="shared" si="196"/>
        <v>0</v>
      </c>
      <c r="O1026" s="2">
        <f t="shared" si="197"/>
        <v>0</v>
      </c>
      <c r="P1026" s="2">
        <f t="shared" si="198"/>
        <v>0</v>
      </c>
      <c r="Q1026" s="11">
        <f t="shared" si="199"/>
        <v>0</v>
      </c>
      <c r="R1026" s="2">
        <f t="shared" si="200"/>
        <v>0</v>
      </c>
      <c r="S1026" s="2">
        <f t="shared" si="201"/>
        <v>0</v>
      </c>
      <c r="T1026" s="130" t="str">
        <f>'Data Input'!$B$10 &amp; FIXED('Data Input'!$B$11*S1026)</f>
        <v>$0.00</v>
      </c>
    </row>
    <row r="1027" spans="1:20" x14ac:dyDescent="0.25">
      <c r="A1027" s="5">
        <v>1025</v>
      </c>
      <c r="B1027" s="7">
        <f t="shared" si="190"/>
        <v>45565</v>
      </c>
      <c r="D1027" s="39">
        <f t="shared" si="191"/>
        <v>0</v>
      </c>
      <c r="E1027" s="43">
        <f t="shared" si="192"/>
        <v>0</v>
      </c>
      <c r="F1027" s="45">
        <f t="shared" si="193"/>
        <v>0</v>
      </c>
      <c r="J1027" s="43">
        <f t="shared" si="194"/>
        <v>0</v>
      </c>
      <c r="M1027" s="58">
        <f t="shared" si="195"/>
        <v>0</v>
      </c>
      <c r="N1027" s="2">
        <f t="shared" si="196"/>
        <v>0</v>
      </c>
      <c r="O1027" s="2">
        <f t="shared" si="197"/>
        <v>0</v>
      </c>
      <c r="P1027" s="2">
        <f t="shared" si="198"/>
        <v>0</v>
      </c>
      <c r="Q1027" s="11">
        <f t="shared" si="199"/>
        <v>0</v>
      </c>
      <c r="R1027" s="2">
        <f t="shared" si="200"/>
        <v>0</v>
      </c>
      <c r="S1027" s="2">
        <f t="shared" si="201"/>
        <v>0</v>
      </c>
      <c r="T1027" s="130" t="str">
        <f>'Data Input'!$B$10 &amp; FIXED('Data Input'!$B$11*S1027)</f>
        <v>$0.00</v>
      </c>
    </row>
    <row r="1028" spans="1:20" x14ac:dyDescent="0.25">
      <c r="A1028" s="5">
        <v>1026</v>
      </c>
      <c r="B1028" s="7">
        <f t="shared" si="190"/>
        <v>45566</v>
      </c>
      <c r="D1028" s="39">
        <f t="shared" si="191"/>
        <v>0</v>
      </c>
      <c r="E1028" s="43">
        <f t="shared" si="192"/>
        <v>0</v>
      </c>
      <c r="F1028" s="45">
        <f t="shared" si="193"/>
        <v>0</v>
      </c>
      <c r="J1028" s="43">
        <f t="shared" si="194"/>
        <v>0</v>
      </c>
      <c r="M1028" s="58">
        <f t="shared" si="195"/>
        <v>0</v>
      </c>
      <c r="N1028" s="2">
        <f t="shared" si="196"/>
        <v>0</v>
      </c>
      <c r="O1028" s="2">
        <f t="shared" si="197"/>
        <v>0</v>
      </c>
      <c r="P1028" s="2">
        <f t="shared" si="198"/>
        <v>0</v>
      </c>
      <c r="Q1028" s="11">
        <f t="shared" si="199"/>
        <v>0</v>
      </c>
      <c r="R1028" s="2">
        <f t="shared" si="200"/>
        <v>0</v>
      </c>
      <c r="S1028" s="2">
        <f t="shared" si="201"/>
        <v>0</v>
      </c>
      <c r="T1028" s="130" t="str">
        <f>'Data Input'!$B$10 &amp; FIXED('Data Input'!$B$11*S1028)</f>
        <v>$0.00</v>
      </c>
    </row>
    <row r="1029" spans="1:20" x14ac:dyDescent="0.25">
      <c r="A1029" s="5">
        <v>1027</v>
      </c>
      <c r="B1029" s="7">
        <f t="shared" si="190"/>
        <v>45567</v>
      </c>
      <c r="D1029" s="39">
        <f t="shared" si="191"/>
        <v>0</v>
      </c>
      <c r="E1029" s="43">
        <f t="shared" si="192"/>
        <v>0</v>
      </c>
      <c r="F1029" s="45">
        <f t="shared" si="193"/>
        <v>0</v>
      </c>
      <c r="J1029" s="43">
        <f t="shared" si="194"/>
        <v>0</v>
      </c>
      <c r="M1029" s="58">
        <f t="shared" si="195"/>
        <v>0</v>
      </c>
      <c r="N1029" s="2">
        <f t="shared" si="196"/>
        <v>0</v>
      </c>
      <c r="O1029" s="2">
        <f t="shared" si="197"/>
        <v>0</v>
      </c>
      <c r="P1029" s="2">
        <f t="shared" si="198"/>
        <v>0</v>
      </c>
      <c r="Q1029" s="11">
        <f t="shared" si="199"/>
        <v>0</v>
      </c>
      <c r="R1029" s="2">
        <f t="shared" si="200"/>
        <v>0</v>
      </c>
      <c r="S1029" s="2">
        <f t="shared" si="201"/>
        <v>0</v>
      </c>
      <c r="T1029" s="130" t="str">
        <f>'Data Input'!$B$10 &amp; FIXED('Data Input'!$B$11*S1029)</f>
        <v>$0.00</v>
      </c>
    </row>
    <row r="1030" spans="1:20" x14ac:dyDescent="0.25">
      <c r="A1030" s="5">
        <v>1028</v>
      </c>
      <c r="B1030" s="7">
        <f t="shared" ref="B1030:B1093" si="202">B1029+1</f>
        <v>45568</v>
      </c>
      <c r="D1030" s="39">
        <f t="shared" si="191"/>
        <v>0</v>
      </c>
      <c r="E1030" s="43">
        <f t="shared" si="192"/>
        <v>0</v>
      </c>
      <c r="F1030" s="45">
        <f t="shared" si="193"/>
        <v>0</v>
      </c>
      <c r="J1030" s="43">
        <f t="shared" si="194"/>
        <v>0</v>
      </c>
      <c r="M1030" s="58">
        <f t="shared" si="195"/>
        <v>0</v>
      </c>
      <c r="N1030" s="2">
        <f t="shared" si="196"/>
        <v>0</v>
      </c>
      <c r="O1030" s="2">
        <f t="shared" si="197"/>
        <v>0</v>
      </c>
      <c r="P1030" s="2">
        <f t="shared" si="198"/>
        <v>0</v>
      </c>
      <c r="Q1030" s="11">
        <f t="shared" si="199"/>
        <v>0</v>
      </c>
      <c r="R1030" s="2">
        <f t="shared" si="200"/>
        <v>0</v>
      </c>
      <c r="S1030" s="2">
        <f t="shared" si="201"/>
        <v>0</v>
      </c>
      <c r="T1030" s="130" t="str">
        <f>'Data Input'!$B$10 &amp; FIXED('Data Input'!$B$11*S1030)</f>
        <v>$0.00</v>
      </c>
    </row>
    <row r="1031" spans="1:20" x14ac:dyDescent="0.25">
      <c r="A1031" s="5">
        <v>1029</v>
      </c>
      <c r="B1031" s="7">
        <f t="shared" si="202"/>
        <v>45569</v>
      </c>
      <c r="D1031" s="39">
        <f t="shared" si="191"/>
        <v>0</v>
      </c>
      <c r="E1031" s="43">
        <f t="shared" si="192"/>
        <v>0</v>
      </c>
      <c r="F1031" s="45">
        <f t="shared" si="193"/>
        <v>0</v>
      </c>
      <c r="J1031" s="43">
        <f t="shared" si="194"/>
        <v>0</v>
      </c>
      <c r="M1031" s="58">
        <f t="shared" si="195"/>
        <v>0</v>
      </c>
      <c r="N1031" s="2">
        <f t="shared" si="196"/>
        <v>0</v>
      </c>
      <c r="O1031" s="2">
        <f t="shared" si="197"/>
        <v>0</v>
      </c>
      <c r="P1031" s="2">
        <f t="shared" si="198"/>
        <v>0</v>
      </c>
      <c r="Q1031" s="11">
        <f t="shared" si="199"/>
        <v>0</v>
      </c>
      <c r="R1031" s="2">
        <f t="shared" si="200"/>
        <v>0</v>
      </c>
      <c r="S1031" s="2">
        <f t="shared" si="201"/>
        <v>0</v>
      </c>
      <c r="T1031" s="130" t="str">
        <f>'Data Input'!$B$10 &amp; FIXED('Data Input'!$B$11*S1031)</f>
        <v>$0.00</v>
      </c>
    </row>
    <row r="1032" spans="1:20" x14ac:dyDescent="0.25">
      <c r="A1032" s="5">
        <v>1030</v>
      </c>
      <c r="B1032" s="7">
        <f t="shared" si="202"/>
        <v>45570</v>
      </c>
      <c r="D1032" s="39">
        <f t="shared" si="191"/>
        <v>0</v>
      </c>
      <c r="E1032" s="43">
        <f t="shared" si="192"/>
        <v>0</v>
      </c>
      <c r="F1032" s="45">
        <f t="shared" si="193"/>
        <v>0</v>
      </c>
      <c r="J1032" s="43">
        <f t="shared" si="194"/>
        <v>0</v>
      </c>
      <c r="M1032" s="58">
        <f t="shared" si="195"/>
        <v>0</v>
      </c>
      <c r="N1032" s="2">
        <f t="shared" si="196"/>
        <v>0</v>
      </c>
      <c r="O1032" s="2">
        <f t="shared" si="197"/>
        <v>0</v>
      </c>
      <c r="P1032" s="2">
        <f t="shared" si="198"/>
        <v>0</v>
      </c>
      <c r="Q1032" s="11">
        <f t="shared" si="199"/>
        <v>0</v>
      </c>
      <c r="R1032" s="2">
        <f t="shared" si="200"/>
        <v>0</v>
      </c>
      <c r="S1032" s="2">
        <f t="shared" si="201"/>
        <v>0</v>
      </c>
      <c r="T1032" s="130" t="str">
        <f>'Data Input'!$B$10 &amp; FIXED('Data Input'!$B$11*S1032)</f>
        <v>$0.00</v>
      </c>
    </row>
    <row r="1033" spans="1:20" x14ac:dyDescent="0.25">
      <c r="A1033" s="5">
        <v>1031</v>
      </c>
      <c r="B1033" s="7">
        <f t="shared" si="202"/>
        <v>45571</v>
      </c>
      <c r="D1033" s="39">
        <f t="shared" si="191"/>
        <v>0</v>
      </c>
      <c r="E1033" s="43">
        <f t="shared" si="192"/>
        <v>0</v>
      </c>
      <c r="F1033" s="45">
        <f t="shared" si="193"/>
        <v>0</v>
      </c>
      <c r="J1033" s="43">
        <f t="shared" si="194"/>
        <v>0</v>
      </c>
      <c r="M1033" s="58">
        <f t="shared" si="195"/>
        <v>0</v>
      </c>
      <c r="N1033" s="2">
        <f t="shared" si="196"/>
        <v>0</v>
      </c>
      <c r="O1033" s="2">
        <f t="shared" si="197"/>
        <v>0</v>
      </c>
      <c r="P1033" s="2">
        <f t="shared" si="198"/>
        <v>0</v>
      </c>
      <c r="Q1033" s="11">
        <f t="shared" si="199"/>
        <v>0</v>
      </c>
      <c r="R1033" s="2">
        <f t="shared" si="200"/>
        <v>0</v>
      </c>
      <c r="S1033" s="2">
        <f t="shared" si="201"/>
        <v>0</v>
      </c>
      <c r="T1033" s="130" t="str">
        <f>'Data Input'!$B$10 &amp; FIXED('Data Input'!$B$11*S1033)</f>
        <v>$0.00</v>
      </c>
    </row>
    <row r="1034" spans="1:20" x14ac:dyDescent="0.25">
      <c r="A1034" s="5">
        <v>1032</v>
      </c>
      <c r="B1034" s="7">
        <f t="shared" si="202"/>
        <v>45572</v>
      </c>
      <c r="D1034" s="39">
        <f t="shared" ref="D1034:D1097" si="203">IF(ISBLANK(C1034),D1033+(G1033*0.95)+(K1033*0.95)+(I1033*0.95),C1034)</f>
        <v>0</v>
      </c>
      <c r="E1034" s="43">
        <f t="shared" ref="E1034:E1097" si="204">D1034*0.01</f>
        <v>0</v>
      </c>
      <c r="F1034" s="45">
        <f t="shared" ref="F1034:F1097" si="205">SUM(E1028:E1034)</f>
        <v>0</v>
      </c>
      <c r="J1034" s="43">
        <f t="shared" ref="J1034:J1097" si="206">IF(OR(ISBLANK(C1034),ISBLANK(C1033)),0,(C1034-C1033)+(G1033*0.95)+(I1033*0.9))</f>
        <v>0</v>
      </c>
      <c r="M1034" s="58">
        <f t="shared" ref="M1034:M1097" si="207">D1034</f>
        <v>0</v>
      </c>
      <c r="N1034" s="2">
        <f t="shared" ref="N1034:N1097" si="208">D1034</f>
        <v>0</v>
      </c>
      <c r="O1034" s="2">
        <f t="shared" ref="O1034:O1097" si="209">O1033+G1034+H1034</f>
        <v>0</v>
      </c>
      <c r="P1034" s="2">
        <f t="shared" ref="P1034:P1097" si="210">P1033+J1034</f>
        <v>0</v>
      </c>
      <c r="Q1034" s="11">
        <f t="shared" ref="Q1034:Q1097" si="211">D1034*3.65</f>
        <v>0</v>
      </c>
      <c r="R1034" s="2">
        <f t="shared" ref="R1034:R1097" si="212">Q1034-O1034</f>
        <v>0</v>
      </c>
      <c r="S1034" s="2">
        <f t="shared" ref="S1034:S1097" si="213">R1034*0.81</f>
        <v>0</v>
      </c>
      <c r="T1034" s="130" t="str">
        <f>'Data Input'!$B$10 &amp; FIXED('Data Input'!$B$11*S1034)</f>
        <v>$0.00</v>
      </c>
    </row>
    <row r="1035" spans="1:20" x14ac:dyDescent="0.25">
      <c r="A1035" s="5">
        <v>1033</v>
      </c>
      <c r="B1035" s="7">
        <f t="shared" si="202"/>
        <v>45573</v>
      </c>
      <c r="D1035" s="39">
        <f t="shared" si="203"/>
        <v>0</v>
      </c>
      <c r="E1035" s="43">
        <f t="shared" si="204"/>
        <v>0</v>
      </c>
      <c r="F1035" s="45">
        <f t="shared" si="205"/>
        <v>0</v>
      </c>
      <c r="J1035" s="43">
        <f t="shared" si="206"/>
        <v>0</v>
      </c>
      <c r="M1035" s="58">
        <f t="shared" si="207"/>
        <v>0</v>
      </c>
      <c r="N1035" s="2">
        <f t="shared" si="208"/>
        <v>0</v>
      </c>
      <c r="O1035" s="2">
        <f t="shared" si="209"/>
        <v>0</v>
      </c>
      <c r="P1035" s="2">
        <f t="shared" si="210"/>
        <v>0</v>
      </c>
      <c r="Q1035" s="11">
        <f t="shared" si="211"/>
        <v>0</v>
      </c>
      <c r="R1035" s="2">
        <f t="shared" si="212"/>
        <v>0</v>
      </c>
      <c r="S1035" s="2">
        <f t="shared" si="213"/>
        <v>0</v>
      </c>
      <c r="T1035" s="130" t="str">
        <f>'Data Input'!$B$10 &amp; FIXED('Data Input'!$B$11*S1035)</f>
        <v>$0.00</v>
      </c>
    </row>
    <row r="1036" spans="1:20" x14ac:dyDescent="0.25">
      <c r="A1036" s="5">
        <v>1034</v>
      </c>
      <c r="B1036" s="7">
        <f t="shared" si="202"/>
        <v>45574</v>
      </c>
      <c r="D1036" s="39">
        <f t="shared" si="203"/>
        <v>0</v>
      </c>
      <c r="E1036" s="43">
        <f t="shared" si="204"/>
        <v>0</v>
      </c>
      <c r="F1036" s="45">
        <f t="shared" si="205"/>
        <v>0</v>
      </c>
      <c r="J1036" s="43">
        <f t="shared" si="206"/>
        <v>0</v>
      </c>
      <c r="M1036" s="58">
        <f t="shared" si="207"/>
        <v>0</v>
      </c>
      <c r="N1036" s="2">
        <f t="shared" si="208"/>
        <v>0</v>
      </c>
      <c r="O1036" s="2">
        <f t="shared" si="209"/>
        <v>0</v>
      </c>
      <c r="P1036" s="2">
        <f t="shared" si="210"/>
        <v>0</v>
      </c>
      <c r="Q1036" s="11">
        <f t="shared" si="211"/>
        <v>0</v>
      </c>
      <c r="R1036" s="2">
        <f t="shared" si="212"/>
        <v>0</v>
      </c>
      <c r="S1036" s="2">
        <f t="shared" si="213"/>
        <v>0</v>
      </c>
      <c r="T1036" s="130" t="str">
        <f>'Data Input'!$B$10 &amp; FIXED('Data Input'!$B$11*S1036)</f>
        <v>$0.00</v>
      </c>
    </row>
    <row r="1037" spans="1:20" x14ac:dyDescent="0.25">
      <c r="A1037" s="5">
        <v>1035</v>
      </c>
      <c r="B1037" s="7">
        <f t="shared" si="202"/>
        <v>45575</v>
      </c>
      <c r="D1037" s="39">
        <f t="shared" si="203"/>
        <v>0</v>
      </c>
      <c r="E1037" s="43">
        <f t="shared" si="204"/>
        <v>0</v>
      </c>
      <c r="F1037" s="45">
        <f t="shared" si="205"/>
        <v>0</v>
      </c>
      <c r="J1037" s="43">
        <f t="shared" si="206"/>
        <v>0</v>
      </c>
      <c r="M1037" s="58">
        <f t="shared" si="207"/>
        <v>0</v>
      </c>
      <c r="N1037" s="2">
        <f t="shared" si="208"/>
        <v>0</v>
      </c>
      <c r="O1037" s="2">
        <f t="shared" si="209"/>
        <v>0</v>
      </c>
      <c r="P1037" s="2">
        <f t="shared" si="210"/>
        <v>0</v>
      </c>
      <c r="Q1037" s="11">
        <f t="shared" si="211"/>
        <v>0</v>
      </c>
      <c r="R1037" s="2">
        <f t="shared" si="212"/>
        <v>0</v>
      </c>
      <c r="S1037" s="2">
        <f t="shared" si="213"/>
        <v>0</v>
      </c>
      <c r="T1037" s="130" t="str">
        <f>'Data Input'!$B$10 &amp; FIXED('Data Input'!$B$11*S1037)</f>
        <v>$0.00</v>
      </c>
    </row>
    <row r="1038" spans="1:20" x14ac:dyDescent="0.25">
      <c r="A1038" s="5">
        <v>1036</v>
      </c>
      <c r="B1038" s="7">
        <f t="shared" si="202"/>
        <v>45576</v>
      </c>
      <c r="D1038" s="39">
        <f t="shared" si="203"/>
        <v>0</v>
      </c>
      <c r="E1038" s="43">
        <f t="shared" si="204"/>
        <v>0</v>
      </c>
      <c r="F1038" s="45">
        <f t="shared" si="205"/>
        <v>0</v>
      </c>
      <c r="J1038" s="43">
        <f t="shared" si="206"/>
        <v>0</v>
      </c>
      <c r="M1038" s="58">
        <f t="shared" si="207"/>
        <v>0</v>
      </c>
      <c r="N1038" s="2">
        <f t="shared" si="208"/>
        <v>0</v>
      </c>
      <c r="O1038" s="2">
        <f t="shared" si="209"/>
        <v>0</v>
      </c>
      <c r="P1038" s="2">
        <f t="shared" si="210"/>
        <v>0</v>
      </c>
      <c r="Q1038" s="11">
        <f t="shared" si="211"/>
        <v>0</v>
      </c>
      <c r="R1038" s="2">
        <f t="shared" si="212"/>
        <v>0</v>
      </c>
      <c r="S1038" s="2">
        <f t="shared" si="213"/>
        <v>0</v>
      </c>
      <c r="T1038" s="130" t="str">
        <f>'Data Input'!$B$10 &amp; FIXED('Data Input'!$B$11*S1038)</f>
        <v>$0.00</v>
      </c>
    </row>
    <row r="1039" spans="1:20" x14ac:dyDescent="0.25">
      <c r="A1039" s="5">
        <v>1037</v>
      </c>
      <c r="B1039" s="7">
        <f t="shared" si="202"/>
        <v>45577</v>
      </c>
      <c r="D1039" s="39">
        <f t="shared" si="203"/>
        <v>0</v>
      </c>
      <c r="E1039" s="43">
        <f t="shared" si="204"/>
        <v>0</v>
      </c>
      <c r="F1039" s="45">
        <f t="shared" si="205"/>
        <v>0</v>
      </c>
      <c r="J1039" s="43">
        <f t="shared" si="206"/>
        <v>0</v>
      </c>
      <c r="M1039" s="58">
        <f t="shared" si="207"/>
        <v>0</v>
      </c>
      <c r="N1039" s="2">
        <f t="shared" si="208"/>
        <v>0</v>
      </c>
      <c r="O1039" s="2">
        <f t="shared" si="209"/>
        <v>0</v>
      </c>
      <c r="P1039" s="2">
        <f t="shared" si="210"/>
        <v>0</v>
      </c>
      <c r="Q1039" s="11">
        <f t="shared" si="211"/>
        <v>0</v>
      </c>
      <c r="R1039" s="2">
        <f t="shared" si="212"/>
        <v>0</v>
      </c>
      <c r="S1039" s="2">
        <f t="shared" si="213"/>
        <v>0</v>
      </c>
      <c r="T1039" s="130" t="str">
        <f>'Data Input'!$B$10 &amp; FIXED('Data Input'!$B$11*S1039)</f>
        <v>$0.00</v>
      </c>
    </row>
    <row r="1040" spans="1:20" x14ac:dyDescent="0.25">
      <c r="A1040" s="5">
        <v>1038</v>
      </c>
      <c r="B1040" s="7">
        <f t="shared" si="202"/>
        <v>45578</v>
      </c>
      <c r="D1040" s="39">
        <f t="shared" si="203"/>
        <v>0</v>
      </c>
      <c r="E1040" s="43">
        <f t="shared" si="204"/>
        <v>0</v>
      </c>
      <c r="F1040" s="45">
        <f t="shared" si="205"/>
        <v>0</v>
      </c>
      <c r="J1040" s="43">
        <f t="shared" si="206"/>
        <v>0</v>
      </c>
      <c r="M1040" s="58">
        <f t="shared" si="207"/>
        <v>0</v>
      </c>
      <c r="N1040" s="2">
        <f t="shared" si="208"/>
        <v>0</v>
      </c>
      <c r="O1040" s="2">
        <f t="shared" si="209"/>
        <v>0</v>
      </c>
      <c r="P1040" s="2">
        <f t="shared" si="210"/>
        <v>0</v>
      </c>
      <c r="Q1040" s="11">
        <f t="shared" si="211"/>
        <v>0</v>
      </c>
      <c r="R1040" s="2">
        <f t="shared" si="212"/>
        <v>0</v>
      </c>
      <c r="S1040" s="2">
        <f t="shared" si="213"/>
        <v>0</v>
      </c>
      <c r="T1040" s="130" t="str">
        <f>'Data Input'!$B$10 &amp; FIXED('Data Input'!$B$11*S1040)</f>
        <v>$0.00</v>
      </c>
    </row>
    <row r="1041" spans="1:20" x14ac:dyDescent="0.25">
      <c r="A1041" s="5">
        <v>1039</v>
      </c>
      <c r="B1041" s="7">
        <f t="shared" si="202"/>
        <v>45579</v>
      </c>
      <c r="D1041" s="39">
        <f t="shared" si="203"/>
        <v>0</v>
      </c>
      <c r="E1041" s="43">
        <f t="shared" si="204"/>
        <v>0</v>
      </c>
      <c r="F1041" s="45">
        <f t="shared" si="205"/>
        <v>0</v>
      </c>
      <c r="J1041" s="43">
        <f t="shared" si="206"/>
        <v>0</v>
      </c>
      <c r="M1041" s="58">
        <f t="shared" si="207"/>
        <v>0</v>
      </c>
      <c r="N1041" s="2">
        <f t="shared" si="208"/>
        <v>0</v>
      </c>
      <c r="O1041" s="2">
        <f t="shared" si="209"/>
        <v>0</v>
      </c>
      <c r="P1041" s="2">
        <f t="shared" si="210"/>
        <v>0</v>
      </c>
      <c r="Q1041" s="11">
        <f t="shared" si="211"/>
        <v>0</v>
      </c>
      <c r="R1041" s="2">
        <f t="shared" si="212"/>
        <v>0</v>
      </c>
      <c r="S1041" s="2">
        <f t="shared" si="213"/>
        <v>0</v>
      </c>
      <c r="T1041" s="130" t="str">
        <f>'Data Input'!$B$10 &amp; FIXED('Data Input'!$B$11*S1041)</f>
        <v>$0.00</v>
      </c>
    </row>
    <row r="1042" spans="1:20" x14ac:dyDescent="0.25">
      <c r="A1042" s="5">
        <v>1040</v>
      </c>
      <c r="B1042" s="7">
        <f t="shared" si="202"/>
        <v>45580</v>
      </c>
      <c r="D1042" s="39">
        <f t="shared" si="203"/>
        <v>0</v>
      </c>
      <c r="E1042" s="43">
        <f t="shared" si="204"/>
        <v>0</v>
      </c>
      <c r="F1042" s="45">
        <f t="shared" si="205"/>
        <v>0</v>
      </c>
      <c r="J1042" s="43">
        <f t="shared" si="206"/>
        <v>0</v>
      </c>
      <c r="M1042" s="58">
        <f t="shared" si="207"/>
        <v>0</v>
      </c>
      <c r="N1042" s="2">
        <f t="shared" si="208"/>
        <v>0</v>
      </c>
      <c r="O1042" s="2">
        <f t="shared" si="209"/>
        <v>0</v>
      </c>
      <c r="P1042" s="2">
        <f t="shared" si="210"/>
        <v>0</v>
      </c>
      <c r="Q1042" s="11">
        <f t="shared" si="211"/>
        <v>0</v>
      </c>
      <c r="R1042" s="2">
        <f t="shared" si="212"/>
        <v>0</v>
      </c>
      <c r="S1042" s="2">
        <f t="shared" si="213"/>
        <v>0</v>
      </c>
      <c r="T1042" s="130" t="str">
        <f>'Data Input'!$B$10 &amp; FIXED('Data Input'!$B$11*S1042)</f>
        <v>$0.00</v>
      </c>
    </row>
    <row r="1043" spans="1:20" x14ac:dyDescent="0.25">
      <c r="A1043" s="5">
        <v>1041</v>
      </c>
      <c r="B1043" s="7">
        <f t="shared" si="202"/>
        <v>45581</v>
      </c>
      <c r="D1043" s="39">
        <f t="shared" si="203"/>
        <v>0</v>
      </c>
      <c r="E1043" s="43">
        <f t="shared" si="204"/>
        <v>0</v>
      </c>
      <c r="F1043" s="45">
        <f t="shared" si="205"/>
        <v>0</v>
      </c>
      <c r="J1043" s="43">
        <f t="shared" si="206"/>
        <v>0</v>
      </c>
      <c r="M1043" s="58">
        <f t="shared" si="207"/>
        <v>0</v>
      </c>
      <c r="N1043" s="2">
        <f t="shared" si="208"/>
        <v>0</v>
      </c>
      <c r="O1043" s="2">
        <f t="shared" si="209"/>
        <v>0</v>
      </c>
      <c r="P1043" s="2">
        <f t="shared" si="210"/>
        <v>0</v>
      </c>
      <c r="Q1043" s="11">
        <f t="shared" si="211"/>
        <v>0</v>
      </c>
      <c r="R1043" s="2">
        <f t="shared" si="212"/>
        <v>0</v>
      </c>
      <c r="S1043" s="2">
        <f t="shared" si="213"/>
        <v>0</v>
      </c>
      <c r="T1043" s="130" t="str">
        <f>'Data Input'!$B$10 &amp; FIXED('Data Input'!$B$11*S1043)</f>
        <v>$0.00</v>
      </c>
    </row>
    <row r="1044" spans="1:20" x14ac:dyDescent="0.25">
      <c r="A1044" s="5">
        <v>1042</v>
      </c>
      <c r="B1044" s="7">
        <f t="shared" si="202"/>
        <v>45582</v>
      </c>
      <c r="D1044" s="39">
        <f t="shared" si="203"/>
        <v>0</v>
      </c>
      <c r="E1044" s="43">
        <f t="shared" si="204"/>
        <v>0</v>
      </c>
      <c r="F1044" s="45">
        <f t="shared" si="205"/>
        <v>0</v>
      </c>
      <c r="J1044" s="43">
        <f t="shared" si="206"/>
        <v>0</v>
      </c>
      <c r="M1044" s="58">
        <f t="shared" si="207"/>
        <v>0</v>
      </c>
      <c r="N1044" s="2">
        <f t="shared" si="208"/>
        <v>0</v>
      </c>
      <c r="O1044" s="2">
        <f t="shared" si="209"/>
        <v>0</v>
      </c>
      <c r="P1044" s="2">
        <f t="shared" si="210"/>
        <v>0</v>
      </c>
      <c r="Q1044" s="11">
        <f t="shared" si="211"/>
        <v>0</v>
      </c>
      <c r="R1044" s="2">
        <f t="shared" si="212"/>
        <v>0</v>
      </c>
      <c r="S1044" s="2">
        <f t="shared" si="213"/>
        <v>0</v>
      </c>
      <c r="T1044" s="130" t="str">
        <f>'Data Input'!$B$10 &amp; FIXED('Data Input'!$B$11*S1044)</f>
        <v>$0.00</v>
      </c>
    </row>
    <row r="1045" spans="1:20" x14ac:dyDescent="0.25">
      <c r="A1045" s="5">
        <v>1043</v>
      </c>
      <c r="B1045" s="7">
        <f t="shared" si="202"/>
        <v>45583</v>
      </c>
      <c r="D1045" s="39">
        <f t="shared" si="203"/>
        <v>0</v>
      </c>
      <c r="E1045" s="43">
        <f t="shared" si="204"/>
        <v>0</v>
      </c>
      <c r="F1045" s="45">
        <f t="shared" si="205"/>
        <v>0</v>
      </c>
      <c r="J1045" s="43">
        <f t="shared" si="206"/>
        <v>0</v>
      </c>
      <c r="M1045" s="58">
        <f t="shared" si="207"/>
        <v>0</v>
      </c>
      <c r="N1045" s="2">
        <f t="shared" si="208"/>
        <v>0</v>
      </c>
      <c r="O1045" s="2">
        <f t="shared" si="209"/>
        <v>0</v>
      </c>
      <c r="P1045" s="2">
        <f t="shared" si="210"/>
        <v>0</v>
      </c>
      <c r="Q1045" s="11">
        <f t="shared" si="211"/>
        <v>0</v>
      </c>
      <c r="R1045" s="2">
        <f t="shared" si="212"/>
        <v>0</v>
      </c>
      <c r="S1045" s="2">
        <f t="shared" si="213"/>
        <v>0</v>
      </c>
      <c r="T1045" s="130" t="str">
        <f>'Data Input'!$B$10 &amp; FIXED('Data Input'!$B$11*S1045)</f>
        <v>$0.00</v>
      </c>
    </row>
    <row r="1046" spans="1:20" x14ac:dyDescent="0.25">
      <c r="A1046" s="5">
        <v>1044</v>
      </c>
      <c r="B1046" s="7">
        <f t="shared" si="202"/>
        <v>45584</v>
      </c>
      <c r="D1046" s="39">
        <f t="shared" si="203"/>
        <v>0</v>
      </c>
      <c r="E1046" s="43">
        <f t="shared" si="204"/>
        <v>0</v>
      </c>
      <c r="F1046" s="45">
        <f t="shared" si="205"/>
        <v>0</v>
      </c>
      <c r="J1046" s="43">
        <f t="shared" si="206"/>
        <v>0</v>
      </c>
      <c r="M1046" s="58">
        <f t="shared" si="207"/>
        <v>0</v>
      </c>
      <c r="N1046" s="2">
        <f t="shared" si="208"/>
        <v>0</v>
      </c>
      <c r="O1046" s="2">
        <f t="shared" si="209"/>
        <v>0</v>
      </c>
      <c r="P1046" s="2">
        <f t="shared" si="210"/>
        <v>0</v>
      </c>
      <c r="Q1046" s="11">
        <f t="shared" si="211"/>
        <v>0</v>
      </c>
      <c r="R1046" s="2">
        <f t="shared" si="212"/>
        <v>0</v>
      </c>
      <c r="S1046" s="2">
        <f t="shared" si="213"/>
        <v>0</v>
      </c>
      <c r="T1046" s="130" t="str">
        <f>'Data Input'!$B$10 &amp; FIXED('Data Input'!$B$11*S1046)</f>
        <v>$0.00</v>
      </c>
    </row>
    <row r="1047" spans="1:20" x14ac:dyDescent="0.25">
      <c r="A1047" s="5">
        <v>1045</v>
      </c>
      <c r="B1047" s="7">
        <f t="shared" si="202"/>
        <v>45585</v>
      </c>
      <c r="D1047" s="39">
        <f t="shared" si="203"/>
        <v>0</v>
      </c>
      <c r="E1047" s="43">
        <f t="shared" si="204"/>
        <v>0</v>
      </c>
      <c r="F1047" s="45">
        <f t="shared" si="205"/>
        <v>0</v>
      </c>
      <c r="J1047" s="43">
        <f t="shared" si="206"/>
        <v>0</v>
      </c>
      <c r="M1047" s="58">
        <f t="shared" si="207"/>
        <v>0</v>
      </c>
      <c r="N1047" s="2">
        <f t="shared" si="208"/>
        <v>0</v>
      </c>
      <c r="O1047" s="2">
        <f t="shared" si="209"/>
        <v>0</v>
      </c>
      <c r="P1047" s="2">
        <f t="shared" si="210"/>
        <v>0</v>
      </c>
      <c r="Q1047" s="11">
        <f t="shared" si="211"/>
        <v>0</v>
      </c>
      <c r="R1047" s="2">
        <f t="shared" si="212"/>
        <v>0</v>
      </c>
      <c r="S1047" s="2">
        <f t="shared" si="213"/>
        <v>0</v>
      </c>
      <c r="T1047" s="130" t="str">
        <f>'Data Input'!$B$10 &amp; FIXED('Data Input'!$B$11*S1047)</f>
        <v>$0.00</v>
      </c>
    </row>
    <row r="1048" spans="1:20" x14ac:dyDescent="0.25">
      <c r="A1048" s="5">
        <v>1046</v>
      </c>
      <c r="B1048" s="7">
        <f t="shared" si="202"/>
        <v>45586</v>
      </c>
      <c r="D1048" s="39">
        <f t="shared" si="203"/>
        <v>0</v>
      </c>
      <c r="E1048" s="43">
        <f t="shared" si="204"/>
        <v>0</v>
      </c>
      <c r="F1048" s="45">
        <f t="shared" si="205"/>
        <v>0</v>
      </c>
      <c r="J1048" s="43">
        <f t="shared" si="206"/>
        <v>0</v>
      </c>
      <c r="M1048" s="58">
        <f t="shared" si="207"/>
        <v>0</v>
      </c>
      <c r="N1048" s="2">
        <f t="shared" si="208"/>
        <v>0</v>
      </c>
      <c r="O1048" s="2">
        <f t="shared" si="209"/>
        <v>0</v>
      </c>
      <c r="P1048" s="2">
        <f t="shared" si="210"/>
        <v>0</v>
      </c>
      <c r="Q1048" s="11">
        <f t="shared" si="211"/>
        <v>0</v>
      </c>
      <c r="R1048" s="2">
        <f t="shared" si="212"/>
        <v>0</v>
      </c>
      <c r="S1048" s="2">
        <f t="shared" si="213"/>
        <v>0</v>
      </c>
      <c r="T1048" s="130" t="str">
        <f>'Data Input'!$B$10 &amp; FIXED('Data Input'!$B$11*S1048)</f>
        <v>$0.00</v>
      </c>
    </row>
    <row r="1049" spans="1:20" x14ac:dyDescent="0.25">
      <c r="A1049" s="5">
        <v>1047</v>
      </c>
      <c r="B1049" s="7">
        <f t="shared" si="202"/>
        <v>45587</v>
      </c>
      <c r="D1049" s="39">
        <f t="shared" si="203"/>
        <v>0</v>
      </c>
      <c r="E1049" s="43">
        <f t="shared" si="204"/>
        <v>0</v>
      </c>
      <c r="F1049" s="45">
        <f t="shared" si="205"/>
        <v>0</v>
      </c>
      <c r="J1049" s="43">
        <f t="shared" si="206"/>
        <v>0</v>
      </c>
      <c r="M1049" s="58">
        <f t="shared" si="207"/>
        <v>0</v>
      </c>
      <c r="N1049" s="2">
        <f t="shared" si="208"/>
        <v>0</v>
      </c>
      <c r="O1049" s="2">
        <f t="shared" si="209"/>
        <v>0</v>
      </c>
      <c r="P1049" s="2">
        <f t="shared" si="210"/>
        <v>0</v>
      </c>
      <c r="Q1049" s="11">
        <f t="shared" si="211"/>
        <v>0</v>
      </c>
      <c r="R1049" s="2">
        <f t="shared" si="212"/>
        <v>0</v>
      </c>
      <c r="S1049" s="2">
        <f t="shared" si="213"/>
        <v>0</v>
      </c>
      <c r="T1049" s="130" t="str">
        <f>'Data Input'!$B$10 &amp; FIXED('Data Input'!$B$11*S1049)</f>
        <v>$0.00</v>
      </c>
    </row>
    <row r="1050" spans="1:20" x14ac:dyDescent="0.25">
      <c r="A1050" s="5">
        <v>1048</v>
      </c>
      <c r="B1050" s="7">
        <f t="shared" si="202"/>
        <v>45588</v>
      </c>
      <c r="D1050" s="39">
        <f t="shared" si="203"/>
        <v>0</v>
      </c>
      <c r="E1050" s="43">
        <f t="shared" si="204"/>
        <v>0</v>
      </c>
      <c r="F1050" s="45">
        <f t="shared" si="205"/>
        <v>0</v>
      </c>
      <c r="J1050" s="43">
        <f t="shared" si="206"/>
        <v>0</v>
      </c>
      <c r="M1050" s="58">
        <f t="shared" si="207"/>
        <v>0</v>
      </c>
      <c r="N1050" s="2">
        <f t="shared" si="208"/>
        <v>0</v>
      </c>
      <c r="O1050" s="2">
        <f t="shared" si="209"/>
        <v>0</v>
      </c>
      <c r="P1050" s="2">
        <f t="shared" si="210"/>
        <v>0</v>
      </c>
      <c r="Q1050" s="11">
        <f t="shared" si="211"/>
        <v>0</v>
      </c>
      <c r="R1050" s="2">
        <f t="shared" si="212"/>
        <v>0</v>
      </c>
      <c r="S1050" s="2">
        <f t="shared" si="213"/>
        <v>0</v>
      </c>
      <c r="T1050" s="130" t="str">
        <f>'Data Input'!$B$10 &amp; FIXED('Data Input'!$B$11*S1050)</f>
        <v>$0.00</v>
      </c>
    </row>
    <row r="1051" spans="1:20" x14ac:dyDescent="0.25">
      <c r="A1051" s="5">
        <v>1049</v>
      </c>
      <c r="B1051" s="7">
        <f t="shared" si="202"/>
        <v>45589</v>
      </c>
      <c r="D1051" s="39">
        <f t="shared" si="203"/>
        <v>0</v>
      </c>
      <c r="E1051" s="43">
        <f t="shared" si="204"/>
        <v>0</v>
      </c>
      <c r="F1051" s="45">
        <f t="shared" si="205"/>
        <v>0</v>
      </c>
      <c r="J1051" s="43">
        <f t="shared" si="206"/>
        <v>0</v>
      </c>
      <c r="M1051" s="58">
        <f t="shared" si="207"/>
        <v>0</v>
      </c>
      <c r="N1051" s="2">
        <f t="shared" si="208"/>
        <v>0</v>
      </c>
      <c r="O1051" s="2">
        <f t="shared" si="209"/>
        <v>0</v>
      </c>
      <c r="P1051" s="2">
        <f t="shared" si="210"/>
        <v>0</v>
      </c>
      <c r="Q1051" s="11">
        <f t="shared" si="211"/>
        <v>0</v>
      </c>
      <c r="R1051" s="2">
        <f t="shared" si="212"/>
        <v>0</v>
      </c>
      <c r="S1051" s="2">
        <f t="shared" si="213"/>
        <v>0</v>
      </c>
      <c r="T1051" s="130" t="str">
        <f>'Data Input'!$B$10 &amp; FIXED('Data Input'!$B$11*S1051)</f>
        <v>$0.00</v>
      </c>
    </row>
    <row r="1052" spans="1:20" x14ac:dyDescent="0.25">
      <c r="A1052" s="5">
        <v>1050</v>
      </c>
      <c r="B1052" s="7">
        <f t="shared" si="202"/>
        <v>45590</v>
      </c>
      <c r="D1052" s="39">
        <f t="shared" si="203"/>
        <v>0</v>
      </c>
      <c r="E1052" s="43">
        <f t="shared" si="204"/>
        <v>0</v>
      </c>
      <c r="F1052" s="45">
        <f t="shared" si="205"/>
        <v>0</v>
      </c>
      <c r="J1052" s="43">
        <f t="shared" si="206"/>
        <v>0</v>
      </c>
      <c r="M1052" s="58">
        <f t="shared" si="207"/>
        <v>0</v>
      </c>
      <c r="N1052" s="2">
        <f t="shared" si="208"/>
        <v>0</v>
      </c>
      <c r="O1052" s="2">
        <f t="shared" si="209"/>
        <v>0</v>
      </c>
      <c r="P1052" s="2">
        <f t="shared" si="210"/>
        <v>0</v>
      </c>
      <c r="Q1052" s="11">
        <f t="shared" si="211"/>
        <v>0</v>
      </c>
      <c r="R1052" s="2">
        <f t="shared" si="212"/>
        <v>0</v>
      </c>
      <c r="S1052" s="2">
        <f t="shared" si="213"/>
        <v>0</v>
      </c>
      <c r="T1052" s="130" t="str">
        <f>'Data Input'!$B$10 &amp; FIXED('Data Input'!$B$11*S1052)</f>
        <v>$0.00</v>
      </c>
    </row>
    <row r="1053" spans="1:20" x14ac:dyDescent="0.25">
      <c r="A1053" s="5">
        <v>1051</v>
      </c>
      <c r="B1053" s="7">
        <f t="shared" si="202"/>
        <v>45591</v>
      </c>
      <c r="D1053" s="39">
        <f t="shared" si="203"/>
        <v>0</v>
      </c>
      <c r="E1053" s="43">
        <f t="shared" si="204"/>
        <v>0</v>
      </c>
      <c r="F1053" s="45">
        <f t="shared" si="205"/>
        <v>0</v>
      </c>
      <c r="J1053" s="43">
        <f t="shared" si="206"/>
        <v>0</v>
      </c>
      <c r="M1053" s="58">
        <f t="shared" si="207"/>
        <v>0</v>
      </c>
      <c r="N1053" s="2">
        <f t="shared" si="208"/>
        <v>0</v>
      </c>
      <c r="O1053" s="2">
        <f t="shared" si="209"/>
        <v>0</v>
      </c>
      <c r="P1053" s="2">
        <f t="shared" si="210"/>
        <v>0</v>
      </c>
      <c r="Q1053" s="11">
        <f t="shared" si="211"/>
        <v>0</v>
      </c>
      <c r="R1053" s="2">
        <f t="shared" si="212"/>
        <v>0</v>
      </c>
      <c r="S1053" s="2">
        <f t="shared" si="213"/>
        <v>0</v>
      </c>
      <c r="T1053" s="130" t="str">
        <f>'Data Input'!$B$10 &amp; FIXED('Data Input'!$B$11*S1053)</f>
        <v>$0.00</v>
      </c>
    </row>
    <row r="1054" spans="1:20" x14ac:dyDescent="0.25">
      <c r="A1054" s="5">
        <v>1052</v>
      </c>
      <c r="B1054" s="7">
        <f t="shared" si="202"/>
        <v>45592</v>
      </c>
      <c r="D1054" s="39">
        <f t="shared" si="203"/>
        <v>0</v>
      </c>
      <c r="E1054" s="43">
        <f t="shared" si="204"/>
        <v>0</v>
      </c>
      <c r="F1054" s="45">
        <f t="shared" si="205"/>
        <v>0</v>
      </c>
      <c r="J1054" s="43">
        <f t="shared" si="206"/>
        <v>0</v>
      </c>
      <c r="M1054" s="58">
        <f t="shared" si="207"/>
        <v>0</v>
      </c>
      <c r="N1054" s="2">
        <f t="shared" si="208"/>
        <v>0</v>
      </c>
      <c r="O1054" s="2">
        <f t="shared" si="209"/>
        <v>0</v>
      </c>
      <c r="P1054" s="2">
        <f t="shared" si="210"/>
        <v>0</v>
      </c>
      <c r="Q1054" s="11">
        <f t="shared" si="211"/>
        <v>0</v>
      </c>
      <c r="R1054" s="2">
        <f t="shared" si="212"/>
        <v>0</v>
      </c>
      <c r="S1054" s="2">
        <f t="shared" si="213"/>
        <v>0</v>
      </c>
      <c r="T1054" s="130" t="str">
        <f>'Data Input'!$B$10 &amp; FIXED('Data Input'!$B$11*S1054)</f>
        <v>$0.00</v>
      </c>
    </row>
    <row r="1055" spans="1:20" x14ac:dyDescent="0.25">
      <c r="A1055" s="5">
        <v>1053</v>
      </c>
      <c r="B1055" s="7">
        <f t="shared" si="202"/>
        <v>45593</v>
      </c>
      <c r="D1055" s="39">
        <f t="shared" si="203"/>
        <v>0</v>
      </c>
      <c r="E1055" s="43">
        <f t="shared" si="204"/>
        <v>0</v>
      </c>
      <c r="F1055" s="45">
        <f t="shared" si="205"/>
        <v>0</v>
      </c>
      <c r="J1055" s="43">
        <f t="shared" si="206"/>
        <v>0</v>
      </c>
      <c r="M1055" s="58">
        <f t="shared" si="207"/>
        <v>0</v>
      </c>
      <c r="N1055" s="2">
        <f t="shared" si="208"/>
        <v>0</v>
      </c>
      <c r="O1055" s="2">
        <f t="shared" si="209"/>
        <v>0</v>
      </c>
      <c r="P1055" s="2">
        <f t="shared" si="210"/>
        <v>0</v>
      </c>
      <c r="Q1055" s="11">
        <f t="shared" si="211"/>
        <v>0</v>
      </c>
      <c r="R1055" s="2">
        <f t="shared" si="212"/>
        <v>0</v>
      </c>
      <c r="S1055" s="2">
        <f t="shared" si="213"/>
        <v>0</v>
      </c>
      <c r="T1055" s="130" t="str">
        <f>'Data Input'!$B$10 &amp; FIXED('Data Input'!$B$11*S1055)</f>
        <v>$0.00</v>
      </c>
    </row>
    <row r="1056" spans="1:20" x14ac:dyDescent="0.25">
      <c r="A1056" s="5">
        <v>1054</v>
      </c>
      <c r="B1056" s="7">
        <f t="shared" si="202"/>
        <v>45594</v>
      </c>
      <c r="D1056" s="39">
        <f t="shared" si="203"/>
        <v>0</v>
      </c>
      <c r="E1056" s="43">
        <f t="shared" si="204"/>
        <v>0</v>
      </c>
      <c r="F1056" s="45">
        <f t="shared" si="205"/>
        <v>0</v>
      </c>
      <c r="J1056" s="43">
        <f t="shared" si="206"/>
        <v>0</v>
      </c>
      <c r="M1056" s="58">
        <f t="shared" si="207"/>
        <v>0</v>
      </c>
      <c r="N1056" s="2">
        <f t="shared" si="208"/>
        <v>0</v>
      </c>
      <c r="O1056" s="2">
        <f t="shared" si="209"/>
        <v>0</v>
      </c>
      <c r="P1056" s="2">
        <f t="shared" si="210"/>
        <v>0</v>
      </c>
      <c r="Q1056" s="11">
        <f t="shared" si="211"/>
        <v>0</v>
      </c>
      <c r="R1056" s="2">
        <f t="shared" si="212"/>
        <v>0</v>
      </c>
      <c r="S1056" s="2">
        <f t="shared" si="213"/>
        <v>0</v>
      </c>
      <c r="T1056" s="130" t="str">
        <f>'Data Input'!$B$10 &amp; FIXED('Data Input'!$B$11*S1056)</f>
        <v>$0.00</v>
      </c>
    </row>
    <row r="1057" spans="1:20" x14ac:dyDescent="0.25">
      <c r="A1057" s="5">
        <v>1055</v>
      </c>
      <c r="B1057" s="7">
        <f t="shared" si="202"/>
        <v>45595</v>
      </c>
      <c r="D1057" s="39">
        <f t="shared" si="203"/>
        <v>0</v>
      </c>
      <c r="E1057" s="43">
        <f t="shared" si="204"/>
        <v>0</v>
      </c>
      <c r="F1057" s="45">
        <f t="shared" si="205"/>
        <v>0</v>
      </c>
      <c r="J1057" s="43">
        <f t="shared" si="206"/>
        <v>0</v>
      </c>
      <c r="M1057" s="58">
        <f t="shared" si="207"/>
        <v>0</v>
      </c>
      <c r="N1057" s="2">
        <f t="shared" si="208"/>
        <v>0</v>
      </c>
      <c r="O1057" s="2">
        <f t="shared" si="209"/>
        <v>0</v>
      </c>
      <c r="P1057" s="2">
        <f t="shared" si="210"/>
        <v>0</v>
      </c>
      <c r="Q1057" s="11">
        <f t="shared" si="211"/>
        <v>0</v>
      </c>
      <c r="R1057" s="2">
        <f t="shared" si="212"/>
        <v>0</v>
      </c>
      <c r="S1057" s="2">
        <f t="shared" si="213"/>
        <v>0</v>
      </c>
      <c r="T1057" s="130" t="str">
        <f>'Data Input'!$B$10 &amp; FIXED('Data Input'!$B$11*S1057)</f>
        <v>$0.00</v>
      </c>
    </row>
    <row r="1058" spans="1:20" x14ac:dyDescent="0.25">
      <c r="A1058" s="5">
        <v>1056</v>
      </c>
      <c r="B1058" s="7">
        <f t="shared" si="202"/>
        <v>45596</v>
      </c>
      <c r="D1058" s="39">
        <f t="shared" si="203"/>
        <v>0</v>
      </c>
      <c r="E1058" s="43">
        <f t="shared" si="204"/>
        <v>0</v>
      </c>
      <c r="F1058" s="45">
        <f t="shared" si="205"/>
        <v>0</v>
      </c>
      <c r="J1058" s="43">
        <f t="shared" si="206"/>
        <v>0</v>
      </c>
      <c r="M1058" s="58">
        <f t="shared" si="207"/>
        <v>0</v>
      </c>
      <c r="N1058" s="2">
        <f t="shared" si="208"/>
        <v>0</v>
      </c>
      <c r="O1058" s="2">
        <f t="shared" si="209"/>
        <v>0</v>
      </c>
      <c r="P1058" s="2">
        <f t="shared" si="210"/>
        <v>0</v>
      </c>
      <c r="Q1058" s="11">
        <f t="shared" si="211"/>
        <v>0</v>
      </c>
      <c r="R1058" s="2">
        <f t="shared" si="212"/>
        <v>0</v>
      </c>
      <c r="S1058" s="2">
        <f t="shared" si="213"/>
        <v>0</v>
      </c>
      <c r="T1058" s="130" t="str">
        <f>'Data Input'!$B$10 &amp; FIXED('Data Input'!$B$11*S1058)</f>
        <v>$0.00</v>
      </c>
    </row>
    <row r="1059" spans="1:20" x14ac:dyDescent="0.25">
      <c r="A1059" s="5">
        <v>1057</v>
      </c>
      <c r="B1059" s="7">
        <f t="shared" si="202"/>
        <v>45597</v>
      </c>
      <c r="D1059" s="39">
        <f t="shared" si="203"/>
        <v>0</v>
      </c>
      <c r="E1059" s="43">
        <f t="shared" si="204"/>
        <v>0</v>
      </c>
      <c r="F1059" s="45">
        <f t="shared" si="205"/>
        <v>0</v>
      </c>
      <c r="J1059" s="43">
        <f t="shared" si="206"/>
        <v>0</v>
      </c>
      <c r="M1059" s="58">
        <f t="shared" si="207"/>
        <v>0</v>
      </c>
      <c r="N1059" s="2">
        <f t="shared" si="208"/>
        <v>0</v>
      </c>
      <c r="O1059" s="2">
        <f t="shared" si="209"/>
        <v>0</v>
      </c>
      <c r="P1059" s="2">
        <f t="shared" si="210"/>
        <v>0</v>
      </c>
      <c r="Q1059" s="11">
        <f t="shared" si="211"/>
        <v>0</v>
      </c>
      <c r="R1059" s="2">
        <f t="shared" si="212"/>
        <v>0</v>
      </c>
      <c r="S1059" s="2">
        <f t="shared" si="213"/>
        <v>0</v>
      </c>
      <c r="T1059" s="130" t="str">
        <f>'Data Input'!$B$10 &amp; FIXED('Data Input'!$B$11*S1059)</f>
        <v>$0.00</v>
      </c>
    </row>
    <row r="1060" spans="1:20" x14ac:dyDescent="0.25">
      <c r="A1060" s="5">
        <v>1058</v>
      </c>
      <c r="B1060" s="7">
        <f t="shared" si="202"/>
        <v>45598</v>
      </c>
      <c r="D1060" s="39">
        <f t="shared" si="203"/>
        <v>0</v>
      </c>
      <c r="E1060" s="43">
        <f t="shared" si="204"/>
        <v>0</v>
      </c>
      <c r="F1060" s="45">
        <f t="shared" si="205"/>
        <v>0</v>
      </c>
      <c r="J1060" s="43">
        <f t="shared" si="206"/>
        <v>0</v>
      </c>
      <c r="M1060" s="58">
        <f t="shared" si="207"/>
        <v>0</v>
      </c>
      <c r="N1060" s="2">
        <f t="shared" si="208"/>
        <v>0</v>
      </c>
      <c r="O1060" s="2">
        <f t="shared" si="209"/>
        <v>0</v>
      </c>
      <c r="P1060" s="2">
        <f t="shared" si="210"/>
        <v>0</v>
      </c>
      <c r="Q1060" s="11">
        <f t="shared" si="211"/>
        <v>0</v>
      </c>
      <c r="R1060" s="2">
        <f t="shared" si="212"/>
        <v>0</v>
      </c>
      <c r="S1060" s="2">
        <f t="shared" si="213"/>
        <v>0</v>
      </c>
      <c r="T1060" s="130" t="str">
        <f>'Data Input'!$B$10 &amp; FIXED('Data Input'!$B$11*S1060)</f>
        <v>$0.00</v>
      </c>
    </row>
    <row r="1061" spans="1:20" x14ac:dyDescent="0.25">
      <c r="A1061" s="5">
        <v>1059</v>
      </c>
      <c r="B1061" s="7">
        <f t="shared" si="202"/>
        <v>45599</v>
      </c>
      <c r="D1061" s="39">
        <f t="shared" si="203"/>
        <v>0</v>
      </c>
      <c r="E1061" s="43">
        <f t="shared" si="204"/>
        <v>0</v>
      </c>
      <c r="F1061" s="45">
        <f t="shared" si="205"/>
        <v>0</v>
      </c>
      <c r="J1061" s="43">
        <f t="shared" si="206"/>
        <v>0</v>
      </c>
      <c r="M1061" s="58">
        <f t="shared" si="207"/>
        <v>0</v>
      </c>
      <c r="N1061" s="2">
        <f t="shared" si="208"/>
        <v>0</v>
      </c>
      <c r="O1061" s="2">
        <f t="shared" si="209"/>
        <v>0</v>
      </c>
      <c r="P1061" s="2">
        <f t="shared" si="210"/>
        <v>0</v>
      </c>
      <c r="Q1061" s="11">
        <f t="shared" si="211"/>
        <v>0</v>
      </c>
      <c r="R1061" s="2">
        <f t="shared" si="212"/>
        <v>0</v>
      </c>
      <c r="S1061" s="2">
        <f t="shared" si="213"/>
        <v>0</v>
      </c>
      <c r="T1061" s="130" t="str">
        <f>'Data Input'!$B$10 &amp; FIXED('Data Input'!$B$11*S1061)</f>
        <v>$0.00</v>
      </c>
    </row>
    <row r="1062" spans="1:20" x14ac:dyDescent="0.25">
      <c r="A1062" s="5">
        <v>1060</v>
      </c>
      <c r="B1062" s="7">
        <f t="shared" si="202"/>
        <v>45600</v>
      </c>
      <c r="D1062" s="39">
        <f t="shared" si="203"/>
        <v>0</v>
      </c>
      <c r="E1062" s="43">
        <f t="shared" si="204"/>
        <v>0</v>
      </c>
      <c r="F1062" s="45">
        <f t="shared" si="205"/>
        <v>0</v>
      </c>
      <c r="J1062" s="43">
        <f t="shared" si="206"/>
        <v>0</v>
      </c>
      <c r="M1062" s="58">
        <f t="shared" si="207"/>
        <v>0</v>
      </c>
      <c r="N1062" s="2">
        <f t="shared" si="208"/>
        <v>0</v>
      </c>
      <c r="O1062" s="2">
        <f t="shared" si="209"/>
        <v>0</v>
      </c>
      <c r="P1062" s="2">
        <f t="shared" si="210"/>
        <v>0</v>
      </c>
      <c r="Q1062" s="11">
        <f t="shared" si="211"/>
        <v>0</v>
      </c>
      <c r="R1062" s="2">
        <f t="shared" si="212"/>
        <v>0</v>
      </c>
      <c r="S1062" s="2">
        <f t="shared" si="213"/>
        <v>0</v>
      </c>
      <c r="T1062" s="130" t="str">
        <f>'Data Input'!$B$10 &amp; FIXED('Data Input'!$B$11*S1062)</f>
        <v>$0.00</v>
      </c>
    </row>
    <row r="1063" spans="1:20" x14ac:dyDescent="0.25">
      <c r="A1063" s="5">
        <v>1061</v>
      </c>
      <c r="B1063" s="7">
        <f t="shared" si="202"/>
        <v>45601</v>
      </c>
      <c r="D1063" s="39">
        <f t="shared" si="203"/>
        <v>0</v>
      </c>
      <c r="E1063" s="43">
        <f t="shared" si="204"/>
        <v>0</v>
      </c>
      <c r="F1063" s="45">
        <f t="shared" si="205"/>
        <v>0</v>
      </c>
      <c r="J1063" s="43">
        <f t="shared" si="206"/>
        <v>0</v>
      </c>
      <c r="M1063" s="58">
        <f t="shared" si="207"/>
        <v>0</v>
      </c>
      <c r="N1063" s="2">
        <f t="shared" si="208"/>
        <v>0</v>
      </c>
      <c r="O1063" s="2">
        <f t="shared" si="209"/>
        <v>0</v>
      </c>
      <c r="P1063" s="2">
        <f t="shared" si="210"/>
        <v>0</v>
      </c>
      <c r="Q1063" s="11">
        <f t="shared" si="211"/>
        <v>0</v>
      </c>
      <c r="R1063" s="2">
        <f t="shared" si="212"/>
        <v>0</v>
      </c>
      <c r="S1063" s="2">
        <f t="shared" si="213"/>
        <v>0</v>
      </c>
      <c r="T1063" s="130" t="str">
        <f>'Data Input'!$B$10 &amp; FIXED('Data Input'!$B$11*S1063)</f>
        <v>$0.00</v>
      </c>
    </row>
    <row r="1064" spans="1:20" x14ac:dyDescent="0.25">
      <c r="A1064" s="5">
        <v>1062</v>
      </c>
      <c r="B1064" s="7">
        <f t="shared" si="202"/>
        <v>45602</v>
      </c>
      <c r="D1064" s="39">
        <f t="shared" si="203"/>
        <v>0</v>
      </c>
      <c r="E1064" s="43">
        <f t="shared" si="204"/>
        <v>0</v>
      </c>
      <c r="F1064" s="45">
        <f t="shared" si="205"/>
        <v>0</v>
      </c>
      <c r="J1064" s="43">
        <f t="shared" si="206"/>
        <v>0</v>
      </c>
      <c r="M1064" s="58">
        <f t="shared" si="207"/>
        <v>0</v>
      </c>
      <c r="N1064" s="2">
        <f t="shared" si="208"/>
        <v>0</v>
      </c>
      <c r="O1064" s="2">
        <f t="shared" si="209"/>
        <v>0</v>
      </c>
      <c r="P1064" s="2">
        <f t="shared" si="210"/>
        <v>0</v>
      </c>
      <c r="Q1064" s="11">
        <f t="shared" si="211"/>
        <v>0</v>
      </c>
      <c r="R1064" s="2">
        <f t="shared" si="212"/>
        <v>0</v>
      </c>
      <c r="S1064" s="2">
        <f t="shared" si="213"/>
        <v>0</v>
      </c>
      <c r="T1064" s="130" t="str">
        <f>'Data Input'!$B$10 &amp; FIXED('Data Input'!$B$11*S1064)</f>
        <v>$0.00</v>
      </c>
    </row>
    <row r="1065" spans="1:20" x14ac:dyDescent="0.25">
      <c r="A1065" s="5">
        <v>1063</v>
      </c>
      <c r="B1065" s="7">
        <f t="shared" si="202"/>
        <v>45603</v>
      </c>
      <c r="D1065" s="39">
        <f t="shared" si="203"/>
        <v>0</v>
      </c>
      <c r="E1065" s="43">
        <f t="shared" si="204"/>
        <v>0</v>
      </c>
      <c r="F1065" s="45">
        <f t="shared" si="205"/>
        <v>0</v>
      </c>
      <c r="J1065" s="43">
        <f t="shared" si="206"/>
        <v>0</v>
      </c>
      <c r="M1065" s="58">
        <f t="shared" si="207"/>
        <v>0</v>
      </c>
      <c r="N1065" s="2">
        <f t="shared" si="208"/>
        <v>0</v>
      </c>
      <c r="O1065" s="2">
        <f t="shared" si="209"/>
        <v>0</v>
      </c>
      <c r="P1065" s="2">
        <f t="shared" si="210"/>
        <v>0</v>
      </c>
      <c r="Q1065" s="11">
        <f t="shared" si="211"/>
        <v>0</v>
      </c>
      <c r="R1065" s="2">
        <f t="shared" si="212"/>
        <v>0</v>
      </c>
      <c r="S1065" s="2">
        <f t="shared" si="213"/>
        <v>0</v>
      </c>
      <c r="T1065" s="130" t="str">
        <f>'Data Input'!$B$10 &amp; FIXED('Data Input'!$B$11*S1065)</f>
        <v>$0.00</v>
      </c>
    </row>
    <row r="1066" spans="1:20" x14ac:dyDescent="0.25">
      <c r="A1066" s="5">
        <v>1064</v>
      </c>
      <c r="B1066" s="7">
        <f t="shared" si="202"/>
        <v>45604</v>
      </c>
      <c r="D1066" s="39">
        <f t="shared" si="203"/>
        <v>0</v>
      </c>
      <c r="E1066" s="43">
        <f t="shared" si="204"/>
        <v>0</v>
      </c>
      <c r="F1066" s="45">
        <f t="shared" si="205"/>
        <v>0</v>
      </c>
      <c r="J1066" s="43">
        <f t="shared" si="206"/>
        <v>0</v>
      </c>
      <c r="M1066" s="58">
        <f t="shared" si="207"/>
        <v>0</v>
      </c>
      <c r="N1066" s="2">
        <f t="shared" si="208"/>
        <v>0</v>
      </c>
      <c r="O1066" s="2">
        <f t="shared" si="209"/>
        <v>0</v>
      </c>
      <c r="P1066" s="2">
        <f t="shared" si="210"/>
        <v>0</v>
      </c>
      <c r="Q1066" s="11">
        <f t="shared" si="211"/>
        <v>0</v>
      </c>
      <c r="R1066" s="2">
        <f t="shared" si="212"/>
        <v>0</v>
      </c>
      <c r="S1066" s="2">
        <f t="shared" si="213"/>
        <v>0</v>
      </c>
      <c r="T1066" s="130" t="str">
        <f>'Data Input'!$B$10 &amp; FIXED('Data Input'!$B$11*S1066)</f>
        <v>$0.00</v>
      </c>
    </row>
    <row r="1067" spans="1:20" x14ac:dyDescent="0.25">
      <c r="A1067" s="5">
        <v>1065</v>
      </c>
      <c r="B1067" s="7">
        <f t="shared" si="202"/>
        <v>45605</v>
      </c>
      <c r="D1067" s="39">
        <f t="shared" si="203"/>
        <v>0</v>
      </c>
      <c r="E1067" s="43">
        <f t="shared" si="204"/>
        <v>0</v>
      </c>
      <c r="F1067" s="45">
        <f t="shared" si="205"/>
        <v>0</v>
      </c>
      <c r="J1067" s="43">
        <f t="shared" si="206"/>
        <v>0</v>
      </c>
      <c r="M1067" s="58">
        <f t="shared" si="207"/>
        <v>0</v>
      </c>
      <c r="N1067" s="2">
        <f t="shared" si="208"/>
        <v>0</v>
      </c>
      <c r="O1067" s="2">
        <f t="shared" si="209"/>
        <v>0</v>
      </c>
      <c r="P1067" s="2">
        <f t="shared" si="210"/>
        <v>0</v>
      </c>
      <c r="Q1067" s="11">
        <f t="shared" si="211"/>
        <v>0</v>
      </c>
      <c r="R1067" s="2">
        <f t="shared" si="212"/>
        <v>0</v>
      </c>
      <c r="S1067" s="2">
        <f t="shared" si="213"/>
        <v>0</v>
      </c>
      <c r="T1067" s="130" t="str">
        <f>'Data Input'!$B$10 &amp; FIXED('Data Input'!$B$11*S1067)</f>
        <v>$0.00</v>
      </c>
    </row>
    <row r="1068" spans="1:20" x14ac:dyDescent="0.25">
      <c r="A1068" s="5">
        <v>1066</v>
      </c>
      <c r="B1068" s="7">
        <f t="shared" si="202"/>
        <v>45606</v>
      </c>
      <c r="D1068" s="39">
        <f t="shared" si="203"/>
        <v>0</v>
      </c>
      <c r="E1068" s="43">
        <f t="shared" si="204"/>
        <v>0</v>
      </c>
      <c r="F1068" s="45">
        <f t="shared" si="205"/>
        <v>0</v>
      </c>
      <c r="J1068" s="43">
        <f t="shared" si="206"/>
        <v>0</v>
      </c>
      <c r="M1068" s="58">
        <f t="shared" si="207"/>
        <v>0</v>
      </c>
      <c r="N1068" s="2">
        <f t="shared" si="208"/>
        <v>0</v>
      </c>
      <c r="O1068" s="2">
        <f t="shared" si="209"/>
        <v>0</v>
      </c>
      <c r="P1068" s="2">
        <f t="shared" si="210"/>
        <v>0</v>
      </c>
      <c r="Q1068" s="11">
        <f t="shared" si="211"/>
        <v>0</v>
      </c>
      <c r="R1068" s="2">
        <f t="shared" si="212"/>
        <v>0</v>
      </c>
      <c r="S1068" s="2">
        <f t="shared" si="213"/>
        <v>0</v>
      </c>
      <c r="T1068" s="130" t="str">
        <f>'Data Input'!$B$10 &amp; FIXED('Data Input'!$B$11*S1068)</f>
        <v>$0.00</v>
      </c>
    </row>
    <row r="1069" spans="1:20" x14ac:dyDescent="0.25">
      <c r="A1069" s="5">
        <v>1067</v>
      </c>
      <c r="B1069" s="7">
        <f t="shared" si="202"/>
        <v>45607</v>
      </c>
      <c r="D1069" s="39">
        <f t="shared" si="203"/>
        <v>0</v>
      </c>
      <c r="E1069" s="43">
        <f t="shared" si="204"/>
        <v>0</v>
      </c>
      <c r="F1069" s="45">
        <f t="shared" si="205"/>
        <v>0</v>
      </c>
      <c r="J1069" s="43">
        <f t="shared" si="206"/>
        <v>0</v>
      </c>
      <c r="M1069" s="58">
        <f t="shared" si="207"/>
        <v>0</v>
      </c>
      <c r="N1069" s="2">
        <f t="shared" si="208"/>
        <v>0</v>
      </c>
      <c r="O1069" s="2">
        <f t="shared" si="209"/>
        <v>0</v>
      </c>
      <c r="P1069" s="2">
        <f t="shared" si="210"/>
        <v>0</v>
      </c>
      <c r="Q1069" s="11">
        <f t="shared" si="211"/>
        <v>0</v>
      </c>
      <c r="R1069" s="2">
        <f t="shared" si="212"/>
        <v>0</v>
      </c>
      <c r="S1069" s="2">
        <f t="shared" si="213"/>
        <v>0</v>
      </c>
      <c r="T1069" s="130" t="str">
        <f>'Data Input'!$B$10 &amp; FIXED('Data Input'!$B$11*S1069)</f>
        <v>$0.00</v>
      </c>
    </row>
    <row r="1070" spans="1:20" x14ac:dyDescent="0.25">
      <c r="A1070" s="5">
        <v>1068</v>
      </c>
      <c r="B1070" s="7">
        <f t="shared" si="202"/>
        <v>45608</v>
      </c>
      <c r="D1070" s="39">
        <f t="shared" si="203"/>
        <v>0</v>
      </c>
      <c r="E1070" s="43">
        <f t="shared" si="204"/>
        <v>0</v>
      </c>
      <c r="F1070" s="45">
        <f t="shared" si="205"/>
        <v>0</v>
      </c>
      <c r="J1070" s="43">
        <f t="shared" si="206"/>
        <v>0</v>
      </c>
      <c r="M1070" s="58">
        <f t="shared" si="207"/>
        <v>0</v>
      </c>
      <c r="N1070" s="2">
        <f t="shared" si="208"/>
        <v>0</v>
      </c>
      <c r="O1070" s="2">
        <f t="shared" si="209"/>
        <v>0</v>
      </c>
      <c r="P1070" s="2">
        <f t="shared" si="210"/>
        <v>0</v>
      </c>
      <c r="Q1070" s="11">
        <f t="shared" si="211"/>
        <v>0</v>
      </c>
      <c r="R1070" s="2">
        <f t="shared" si="212"/>
        <v>0</v>
      </c>
      <c r="S1070" s="2">
        <f t="shared" si="213"/>
        <v>0</v>
      </c>
      <c r="T1070" s="130" t="str">
        <f>'Data Input'!$B$10 &amp; FIXED('Data Input'!$B$11*S1070)</f>
        <v>$0.00</v>
      </c>
    </row>
    <row r="1071" spans="1:20" x14ac:dyDescent="0.25">
      <c r="A1071" s="5">
        <v>1069</v>
      </c>
      <c r="B1071" s="7">
        <f t="shared" si="202"/>
        <v>45609</v>
      </c>
      <c r="D1071" s="39">
        <f t="shared" si="203"/>
        <v>0</v>
      </c>
      <c r="E1071" s="43">
        <f t="shared" si="204"/>
        <v>0</v>
      </c>
      <c r="F1071" s="45">
        <f t="shared" si="205"/>
        <v>0</v>
      </c>
      <c r="J1071" s="43">
        <f t="shared" si="206"/>
        <v>0</v>
      </c>
      <c r="M1071" s="58">
        <f t="shared" si="207"/>
        <v>0</v>
      </c>
      <c r="N1071" s="2">
        <f t="shared" si="208"/>
        <v>0</v>
      </c>
      <c r="O1071" s="2">
        <f t="shared" si="209"/>
        <v>0</v>
      </c>
      <c r="P1071" s="2">
        <f t="shared" si="210"/>
        <v>0</v>
      </c>
      <c r="Q1071" s="11">
        <f t="shared" si="211"/>
        <v>0</v>
      </c>
      <c r="R1071" s="2">
        <f t="shared" si="212"/>
        <v>0</v>
      </c>
      <c r="S1071" s="2">
        <f t="shared" si="213"/>
        <v>0</v>
      </c>
      <c r="T1071" s="130" t="str">
        <f>'Data Input'!$B$10 &amp; FIXED('Data Input'!$B$11*S1071)</f>
        <v>$0.00</v>
      </c>
    </row>
    <row r="1072" spans="1:20" x14ac:dyDescent="0.25">
      <c r="A1072" s="5">
        <v>1070</v>
      </c>
      <c r="B1072" s="7">
        <f t="shared" si="202"/>
        <v>45610</v>
      </c>
      <c r="D1072" s="39">
        <f t="shared" si="203"/>
        <v>0</v>
      </c>
      <c r="E1072" s="43">
        <f t="shared" si="204"/>
        <v>0</v>
      </c>
      <c r="F1072" s="45">
        <f t="shared" si="205"/>
        <v>0</v>
      </c>
      <c r="J1072" s="43">
        <f t="shared" si="206"/>
        <v>0</v>
      </c>
      <c r="M1072" s="58">
        <f t="shared" si="207"/>
        <v>0</v>
      </c>
      <c r="N1072" s="2">
        <f t="shared" si="208"/>
        <v>0</v>
      </c>
      <c r="O1072" s="2">
        <f t="shared" si="209"/>
        <v>0</v>
      </c>
      <c r="P1072" s="2">
        <f t="shared" si="210"/>
        <v>0</v>
      </c>
      <c r="Q1072" s="11">
        <f t="shared" si="211"/>
        <v>0</v>
      </c>
      <c r="R1072" s="2">
        <f t="shared" si="212"/>
        <v>0</v>
      </c>
      <c r="S1072" s="2">
        <f t="shared" si="213"/>
        <v>0</v>
      </c>
      <c r="T1072" s="130" t="str">
        <f>'Data Input'!$B$10 &amp; FIXED('Data Input'!$B$11*S1072)</f>
        <v>$0.00</v>
      </c>
    </row>
    <row r="1073" spans="1:20" x14ac:dyDescent="0.25">
      <c r="A1073" s="5">
        <v>1071</v>
      </c>
      <c r="B1073" s="7">
        <f t="shared" si="202"/>
        <v>45611</v>
      </c>
      <c r="D1073" s="39">
        <f t="shared" si="203"/>
        <v>0</v>
      </c>
      <c r="E1073" s="43">
        <f t="shared" si="204"/>
        <v>0</v>
      </c>
      <c r="F1073" s="45">
        <f t="shared" si="205"/>
        <v>0</v>
      </c>
      <c r="J1073" s="43">
        <f t="shared" si="206"/>
        <v>0</v>
      </c>
      <c r="M1073" s="58">
        <f t="shared" si="207"/>
        <v>0</v>
      </c>
      <c r="N1073" s="2">
        <f t="shared" si="208"/>
        <v>0</v>
      </c>
      <c r="O1073" s="2">
        <f t="shared" si="209"/>
        <v>0</v>
      </c>
      <c r="P1073" s="2">
        <f t="shared" si="210"/>
        <v>0</v>
      </c>
      <c r="Q1073" s="11">
        <f t="shared" si="211"/>
        <v>0</v>
      </c>
      <c r="R1073" s="2">
        <f t="shared" si="212"/>
        <v>0</v>
      </c>
      <c r="S1073" s="2">
        <f t="shared" si="213"/>
        <v>0</v>
      </c>
      <c r="T1073" s="130" t="str">
        <f>'Data Input'!$B$10 &amp; FIXED('Data Input'!$B$11*S1073)</f>
        <v>$0.00</v>
      </c>
    </row>
    <row r="1074" spans="1:20" x14ac:dyDescent="0.25">
      <c r="A1074" s="5">
        <v>1072</v>
      </c>
      <c r="B1074" s="7">
        <f t="shared" si="202"/>
        <v>45612</v>
      </c>
      <c r="D1074" s="39">
        <f t="shared" si="203"/>
        <v>0</v>
      </c>
      <c r="E1074" s="43">
        <f t="shared" si="204"/>
        <v>0</v>
      </c>
      <c r="F1074" s="45">
        <f t="shared" si="205"/>
        <v>0</v>
      </c>
      <c r="J1074" s="43">
        <f t="shared" si="206"/>
        <v>0</v>
      </c>
      <c r="M1074" s="58">
        <f t="shared" si="207"/>
        <v>0</v>
      </c>
      <c r="N1074" s="2">
        <f t="shared" si="208"/>
        <v>0</v>
      </c>
      <c r="O1074" s="2">
        <f t="shared" si="209"/>
        <v>0</v>
      </c>
      <c r="P1074" s="2">
        <f t="shared" si="210"/>
        <v>0</v>
      </c>
      <c r="Q1074" s="11">
        <f t="shared" si="211"/>
        <v>0</v>
      </c>
      <c r="R1074" s="2">
        <f t="shared" si="212"/>
        <v>0</v>
      </c>
      <c r="S1074" s="2">
        <f t="shared" si="213"/>
        <v>0</v>
      </c>
      <c r="T1074" s="130" t="str">
        <f>'Data Input'!$B$10 &amp; FIXED('Data Input'!$B$11*S1074)</f>
        <v>$0.00</v>
      </c>
    </row>
    <row r="1075" spans="1:20" x14ac:dyDescent="0.25">
      <c r="A1075" s="5">
        <v>1073</v>
      </c>
      <c r="B1075" s="7">
        <f t="shared" si="202"/>
        <v>45613</v>
      </c>
      <c r="D1075" s="39">
        <f t="shared" si="203"/>
        <v>0</v>
      </c>
      <c r="E1075" s="43">
        <f t="shared" si="204"/>
        <v>0</v>
      </c>
      <c r="F1075" s="45">
        <f t="shared" si="205"/>
        <v>0</v>
      </c>
      <c r="J1075" s="43">
        <f t="shared" si="206"/>
        <v>0</v>
      </c>
      <c r="M1075" s="58">
        <f t="shared" si="207"/>
        <v>0</v>
      </c>
      <c r="N1075" s="2">
        <f t="shared" si="208"/>
        <v>0</v>
      </c>
      <c r="O1075" s="2">
        <f t="shared" si="209"/>
        <v>0</v>
      </c>
      <c r="P1075" s="2">
        <f t="shared" si="210"/>
        <v>0</v>
      </c>
      <c r="Q1075" s="11">
        <f t="shared" si="211"/>
        <v>0</v>
      </c>
      <c r="R1075" s="2">
        <f t="shared" si="212"/>
        <v>0</v>
      </c>
      <c r="S1075" s="2">
        <f t="shared" si="213"/>
        <v>0</v>
      </c>
      <c r="T1075" s="130" t="str">
        <f>'Data Input'!$B$10 &amp; FIXED('Data Input'!$B$11*S1075)</f>
        <v>$0.00</v>
      </c>
    </row>
    <row r="1076" spans="1:20" x14ac:dyDescent="0.25">
      <c r="A1076" s="5">
        <v>1074</v>
      </c>
      <c r="B1076" s="7">
        <f t="shared" si="202"/>
        <v>45614</v>
      </c>
      <c r="D1076" s="39">
        <f t="shared" si="203"/>
        <v>0</v>
      </c>
      <c r="E1076" s="43">
        <f t="shared" si="204"/>
        <v>0</v>
      </c>
      <c r="F1076" s="45">
        <f t="shared" si="205"/>
        <v>0</v>
      </c>
      <c r="J1076" s="43">
        <f t="shared" si="206"/>
        <v>0</v>
      </c>
      <c r="M1076" s="58">
        <f t="shared" si="207"/>
        <v>0</v>
      </c>
      <c r="N1076" s="2">
        <f t="shared" si="208"/>
        <v>0</v>
      </c>
      <c r="O1076" s="2">
        <f t="shared" si="209"/>
        <v>0</v>
      </c>
      <c r="P1076" s="2">
        <f t="shared" si="210"/>
        <v>0</v>
      </c>
      <c r="Q1076" s="11">
        <f t="shared" si="211"/>
        <v>0</v>
      </c>
      <c r="R1076" s="2">
        <f t="shared" si="212"/>
        <v>0</v>
      </c>
      <c r="S1076" s="2">
        <f t="shared" si="213"/>
        <v>0</v>
      </c>
      <c r="T1076" s="130" t="str">
        <f>'Data Input'!$B$10 &amp; FIXED('Data Input'!$B$11*S1076)</f>
        <v>$0.00</v>
      </c>
    </row>
    <row r="1077" spans="1:20" x14ac:dyDescent="0.25">
      <c r="A1077" s="5">
        <v>1075</v>
      </c>
      <c r="B1077" s="7">
        <f t="shared" si="202"/>
        <v>45615</v>
      </c>
      <c r="D1077" s="39">
        <f t="shared" si="203"/>
        <v>0</v>
      </c>
      <c r="E1077" s="43">
        <f t="shared" si="204"/>
        <v>0</v>
      </c>
      <c r="F1077" s="45">
        <f t="shared" si="205"/>
        <v>0</v>
      </c>
      <c r="J1077" s="43">
        <f t="shared" si="206"/>
        <v>0</v>
      </c>
      <c r="M1077" s="58">
        <f t="shared" si="207"/>
        <v>0</v>
      </c>
      <c r="N1077" s="2">
        <f t="shared" si="208"/>
        <v>0</v>
      </c>
      <c r="O1077" s="2">
        <f t="shared" si="209"/>
        <v>0</v>
      </c>
      <c r="P1077" s="2">
        <f t="shared" si="210"/>
        <v>0</v>
      </c>
      <c r="Q1077" s="11">
        <f t="shared" si="211"/>
        <v>0</v>
      </c>
      <c r="R1077" s="2">
        <f t="shared" si="212"/>
        <v>0</v>
      </c>
      <c r="S1077" s="2">
        <f t="shared" si="213"/>
        <v>0</v>
      </c>
      <c r="T1077" s="130" t="str">
        <f>'Data Input'!$B$10 &amp; FIXED('Data Input'!$B$11*S1077)</f>
        <v>$0.00</v>
      </c>
    </row>
    <row r="1078" spans="1:20" x14ac:dyDescent="0.25">
      <c r="A1078" s="5">
        <v>1076</v>
      </c>
      <c r="B1078" s="7">
        <f t="shared" si="202"/>
        <v>45616</v>
      </c>
      <c r="D1078" s="39">
        <f t="shared" si="203"/>
        <v>0</v>
      </c>
      <c r="E1078" s="43">
        <f t="shared" si="204"/>
        <v>0</v>
      </c>
      <c r="F1078" s="45">
        <f t="shared" si="205"/>
        <v>0</v>
      </c>
      <c r="J1078" s="43">
        <f t="shared" si="206"/>
        <v>0</v>
      </c>
      <c r="M1078" s="58">
        <f t="shared" si="207"/>
        <v>0</v>
      </c>
      <c r="N1078" s="2">
        <f t="shared" si="208"/>
        <v>0</v>
      </c>
      <c r="O1078" s="2">
        <f t="shared" si="209"/>
        <v>0</v>
      </c>
      <c r="P1078" s="2">
        <f t="shared" si="210"/>
        <v>0</v>
      </c>
      <c r="Q1078" s="11">
        <f t="shared" si="211"/>
        <v>0</v>
      </c>
      <c r="R1078" s="2">
        <f t="shared" si="212"/>
        <v>0</v>
      </c>
      <c r="S1078" s="2">
        <f t="shared" si="213"/>
        <v>0</v>
      </c>
      <c r="T1078" s="130" t="str">
        <f>'Data Input'!$B$10 &amp; FIXED('Data Input'!$B$11*S1078)</f>
        <v>$0.00</v>
      </c>
    </row>
    <row r="1079" spans="1:20" x14ac:dyDescent="0.25">
      <c r="A1079" s="5">
        <v>1077</v>
      </c>
      <c r="B1079" s="7">
        <f t="shared" si="202"/>
        <v>45617</v>
      </c>
      <c r="D1079" s="39">
        <f t="shared" si="203"/>
        <v>0</v>
      </c>
      <c r="E1079" s="43">
        <f t="shared" si="204"/>
        <v>0</v>
      </c>
      <c r="F1079" s="45">
        <f t="shared" si="205"/>
        <v>0</v>
      </c>
      <c r="J1079" s="43">
        <f t="shared" si="206"/>
        <v>0</v>
      </c>
      <c r="M1079" s="58">
        <f t="shared" si="207"/>
        <v>0</v>
      </c>
      <c r="N1079" s="2">
        <f t="shared" si="208"/>
        <v>0</v>
      </c>
      <c r="O1079" s="2">
        <f t="shared" si="209"/>
        <v>0</v>
      </c>
      <c r="P1079" s="2">
        <f t="shared" si="210"/>
        <v>0</v>
      </c>
      <c r="Q1079" s="11">
        <f t="shared" si="211"/>
        <v>0</v>
      </c>
      <c r="R1079" s="2">
        <f t="shared" si="212"/>
        <v>0</v>
      </c>
      <c r="S1079" s="2">
        <f t="shared" si="213"/>
        <v>0</v>
      </c>
      <c r="T1079" s="130" t="str">
        <f>'Data Input'!$B$10 &amp; FIXED('Data Input'!$B$11*S1079)</f>
        <v>$0.00</v>
      </c>
    </row>
    <row r="1080" spans="1:20" x14ac:dyDescent="0.25">
      <c r="A1080" s="5">
        <v>1078</v>
      </c>
      <c r="B1080" s="7">
        <f t="shared" si="202"/>
        <v>45618</v>
      </c>
      <c r="D1080" s="39">
        <f t="shared" si="203"/>
        <v>0</v>
      </c>
      <c r="E1080" s="43">
        <f t="shared" si="204"/>
        <v>0</v>
      </c>
      <c r="F1080" s="45">
        <f t="shared" si="205"/>
        <v>0</v>
      </c>
      <c r="J1080" s="43">
        <f t="shared" si="206"/>
        <v>0</v>
      </c>
      <c r="M1080" s="58">
        <f t="shared" si="207"/>
        <v>0</v>
      </c>
      <c r="N1080" s="2">
        <f t="shared" si="208"/>
        <v>0</v>
      </c>
      <c r="O1080" s="2">
        <f t="shared" si="209"/>
        <v>0</v>
      </c>
      <c r="P1080" s="2">
        <f t="shared" si="210"/>
        <v>0</v>
      </c>
      <c r="Q1080" s="11">
        <f t="shared" si="211"/>
        <v>0</v>
      </c>
      <c r="R1080" s="2">
        <f t="shared" si="212"/>
        <v>0</v>
      </c>
      <c r="S1080" s="2">
        <f t="shared" si="213"/>
        <v>0</v>
      </c>
      <c r="T1080" s="130" t="str">
        <f>'Data Input'!$B$10 &amp; FIXED('Data Input'!$B$11*S1080)</f>
        <v>$0.00</v>
      </c>
    </row>
    <row r="1081" spans="1:20" x14ac:dyDescent="0.25">
      <c r="A1081" s="5">
        <v>1079</v>
      </c>
      <c r="B1081" s="7">
        <f t="shared" si="202"/>
        <v>45619</v>
      </c>
      <c r="D1081" s="39">
        <f t="shared" si="203"/>
        <v>0</v>
      </c>
      <c r="E1081" s="43">
        <f t="shared" si="204"/>
        <v>0</v>
      </c>
      <c r="F1081" s="45">
        <f t="shared" si="205"/>
        <v>0</v>
      </c>
      <c r="J1081" s="43">
        <f t="shared" si="206"/>
        <v>0</v>
      </c>
      <c r="M1081" s="58">
        <f t="shared" si="207"/>
        <v>0</v>
      </c>
      <c r="N1081" s="2">
        <f t="shared" si="208"/>
        <v>0</v>
      </c>
      <c r="O1081" s="2">
        <f t="shared" si="209"/>
        <v>0</v>
      </c>
      <c r="P1081" s="2">
        <f t="shared" si="210"/>
        <v>0</v>
      </c>
      <c r="Q1081" s="11">
        <f t="shared" si="211"/>
        <v>0</v>
      </c>
      <c r="R1081" s="2">
        <f t="shared" si="212"/>
        <v>0</v>
      </c>
      <c r="S1081" s="2">
        <f t="shared" si="213"/>
        <v>0</v>
      </c>
      <c r="T1081" s="130" t="str">
        <f>'Data Input'!$B$10 &amp; FIXED('Data Input'!$B$11*S1081)</f>
        <v>$0.00</v>
      </c>
    </row>
    <row r="1082" spans="1:20" x14ac:dyDescent="0.25">
      <c r="A1082" s="5">
        <v>1080</v>
      </c>
      <c r="B1082" s="7">
        <f t="shared" si="202"/>
        <v>45620</v>
      </c>
      <c r="D1082" s="39">
        <f t="shared" si="203"/>
        <v>0</v>
      </c>
      <c r="E1082" s="43">
        <f t="shared" si="204"/>
        <v>0</v>
      </c>
      <c r="F1082" s="45">
        <f t="shared" si="205"/>
        <v>0</v>
      </c>
      <c r="J1082" s="43">
        <f t="shared" si="206"/>
        <v>0</v>
      </c>
      <c r="M1082" s="58">
        <f t="shared" si="207"/>
        <v>0</v>
      </c>
      <c r="N1082" s="2">
        <f t="shared" si="208"/>
        <v>0</v>
      </c>
      <c r="O1082" s="2">
        <f t="shared" si="209"/>
        <v>0</v>
      </c>
      <c r="P1082" s="2">
        <f t="shared" si="210"/>
        <v>0</v>
      </c>
      <c r="Q1082" s="11">
        <f t="shared" si="211"/>
        <v>0</v>
      </c>
      <c r="R1082" s="2">
        <f t="shared" si="212"/>
        <v>0</v>
      </c>
      <c r="S1082" s="2">
        <f t="shared" si="213"/>
        <v>0</v>
      </c>
      <c r="T1082" s="130" t="str">
        <f>'Data Input'!$B$10 &amp; FIXED('Data Input'!$B$11*S1082)</f>
        <v>$0.00</v>
      </c>
    </row>
    <row r="1083" spans="1:20" x14ac:dyDescent="0.25">
      <c r="A1083" s="5">
        <v>1081</v>
      </c>
      <c r="B1083" s="7">
        <f t="shared" si="202"/>
        <v>45621</v>
      </c>
      <c r="D1083" s="39">
        <f t="shared" si="203"/>
        <v>0</v>
      </c>
      <c r="E1083" s="43">
        <f t="shared" si="204"/>
        <v>0</v>
      </c>
      <c r="F1083" s="45">
        <f t="shared" si="205"/>
        <v>0</v>
      </c>
      <c r="J1083" s="43">
        <f t="shared" si="206"/>
        <v>0</v>
      </c>
      <c r="M1083" s="58">
        <f t="shared" si="207"/>
        <v>0</v>
      </c>
      <c r="N1083" s="2">
        <f t="shared" si="208"/>
        <v>0</v>
      </c>
      <c r="O1083" s="2">
        <f t="shared" si="209"/>
        <v>0</v>
      </c>
      <c r="P1083" s="2">
        <f t="shared" si="210"/>
        <v>0</v>
      </c>
      <c r="Q1083" s="11">
        <f t="shared" si="211"/>
        <v>0</v>
      </c>
      <c r="R1083" s="2">
        <f t="shared" si="212"/>
        <v>0</v>
      </c>
      <c r="S1083" s="2">
        <f t="shared" si="213"/>
        <v>0</v>
      </c>
      <c r="T1083" s="130" t="str">
        <f>'Data Input'!$B$10 &amp; FIXED('Data Input'!$B$11*S1083)</f>
        <v>$0.00</v>
      </c>
    </row>
    <row r="1084" spans="1:20" x14ac:dyDescent="0.25">
      <c r="A1084" s="5">
        <v>1082</v>
      </c>
      <c r="B1084" s="7">
        <f t="shared" si="202"/>
        <v>45622</v>
      </c>
      <c r="D1084" s="39">
        <f t="shared" si="203"/>
        <v>0</v>
      </c>
      <c r="E1084" s="43">
        <f t="shared" si="204"/>
        <v>0</v>
      </c>
      <c r="F1084" s="45">
        <f t="shared" si="205"/>
        <v>0</v>
      </c>
      <c r="J1084" s="43">
        <f t="shared" si="206"/>
        <v>0</v>
      </c>
      <c r="M1084" s="58">
        <f t="shared" si="207"/>
        <v>0</v>
      </c>
      <c r="N1084" s="2">
        <f t="shared" si="208"/>
        <v>0</v>
      </c>
      <c r="O1084" s="2">
        <f t="shared" si="209"/>
        <v>0</v>
      </c>
      <c r="P1084" s="2">
        <f t="shared" si="210"/>
        <v>0</v>
      </c>
      <c r="Q1084" s="11">
        <f t="shared" si="211"/>
        <v>0</v>
      </c>
      <c r="R1084" s="2">
        <f t="shared" si="212"/>
        <v>0</v>
      </c>
      <c r="S1084" s="2">
        <f t="shared" si="213"/>
        <v>0</v>
      </c>
      <c r="T1084" s="130" t="str">
        <f>'Data Input'!$B$10 &amp; FIXED('Data Input'!$B$11*S1084)</f>
        <v>$0.00</v>
      </c>
    </row>
    <row r="1085" spans="1:20" x14ac:dyDescent="0.25">
      <c r="A1085" s="5">
        <v>1083</v>
      </c>
      <c r="B1085" s="7">
        <f t="shared" si="202"/>
        <v>45623</v>
      </c>
      <c r="D1085" s="39">
        <f t="shared" si="203"/>
        <v>0</v>
      </c>
      <c r="E1085" s="43">
        <f t="shared" si="204"/>
        <v>0</v>
      </c>
      <c r="F1085" s="45">
        <f t="shared" si="205"/>
        <v>0</v>
      </c>
      <c r="J1085" s="43">
        <f t="shared" si="206"/>
        <v>0</v>
      </c>
      <c r="M1085" s="58">
        <f t="shared" si="207"/>
        <v>0</v>
      </c>
      <c r="N1085" s="2">
        <f t="shared" si="208"/>
        <v>0</v>
      </c>
      <c r="O1085" s="2">
        <f t="shared" si="209"/>
        <v>0</v>
      </c>
      <c r="P1085" s="2">
        <f t="shared" si="210"/>
        <v>0</v>
      </c>
      <c r="Q1085" s="11">
        <f t="shared" si="211"/>
        <v>0</v>
      </c>
      <c r="R1085" s="2">
        <f t="shared" si="212"/>
        <v>0</v>
      </c>
      <c r="S1085" s="2">
        <f t="shared" si="213"/>
        <v>0</v>
      </c>
      <c r="T1085" s="130" t="str">
        <f>'Data Input'!$B$10 &amp; FIXED('Data Input'!$B$11*S1085)</f>
        <v>$0.00</v>
      </c>
    </row>
    <row r="1086" spans="1:20" x14ac:dyDescent="0.25">
      <c r="A1086" s="5">
        <v>1084</v>
      </c>
      <c r="B1086" s="7">
        <f t="shared" si="202"/>
        <v>45624</v>
      </c>
      <c r="D1086" s="39">
        <f t="shared" si="203"/>
        <v>0</v>
      </c>
      <c r="E1086" s="43">
        <f t="shared" si="204"/>
        <v>0</v>
      </c>
      <c r="F1086" s="45">
        <f t="shared" si="205"/>
        <v>0</v>
      </c>
      <c r="J1086" s="43">
        <f t="shared" si="206"/>
        <v>0</v>
      </c>
      <c r="M1086" s="58">
        <f t="shared" si="207"/>
        <v>0</v>
      </c>
      <c r="N1086" s="2">
        <f t="shared" si="208"/>
        <v>0</v>
      </c>
      <c r="O1086" s="2">
        <f t="shared" si="209"/>
        <v>0</v>
      </c>
      <c r="P1086" s="2">
        <f t="shared" si="210"/>
        <v>0</v>
      </c>
      <c r="Q1086" s="11">
        <f t="shared" si="211"/>
        <v>0</v>
      </c>
      <c r="R1086" s="2">
        <f t="shared" si="212"/>
        <v>0</v>
      </c>
      <c r="S1086" s="2">
        <f t="shared" si="213"/>
        <v>0</v>
      </c>
      <c r="T1086" s="130" t="str">
        <f>'Data Input'!$B$10 &amp; FIXED('Data Input'!$B$11*S1086)</f>
        <v>$0.00</v>
      </c>
    </row>
    <row r="1087" spans="1:20" x14ac:dyDescent="0.25">
      <c r="A1087" s="5">
        <v>1085</v>
      </c>
      <c r="B1087" s="7">
        <f t="shared" si="202"/>
        <v>45625</v>
      </c>
      <c r="D1087" s="39">
        <f t="shared" si="203"/>
        <v>0</v>
      </c>
      <c r="E1087" s="43">
        <f t="shared" si="204"/>
        <v>0</v>
      </c>
      <c r="F1087" s="45">
        <f t="shared" si="205"/>
        <v>0</v>
      </c>
      <c r="J1087" s="43">
        <f t="shared" si="206"/>
        <v>0</v>
      </c>
      <c r="M1087" s="58">
        <f t="shared" si="207"/>
        <v>0</v>
      </c>
      <c r="N1087" s="2">
        <f t="shared" si="208"/>
        <v>0</v>
      </c>
      <c r="O1087" s="2">
        <f t="shared" si="209"/>
        <v>0</v>
      </c>
      <c r="P1087" s="2">
        <f t="shared" si="210"/>
        <v>0</v>
      </c>
      <c r="Q1087" s="11">
        <f t="shared" si="211"/>
        <v>0</v>
      </c>
      <c r="R1087" s="2">
        <f t="shared" si="212"/>
        <v>0</v>
      </c>
      <c r="S1087" s="2">
        <f t="shared" si="213"/>
        <v>0</v>
      </c>
      <c r="T1087" s="130" t="str">
        <f>'Data Input'!$B$10 &amp; FIXED('Data Input'!$B$11*S1087)</f>
        <v>$0.00</v>
      </c>
    </row>
    <row r="1088" spans="1:20" x14ac:dyDescent="0.25">
      <c r="A1088" s="5">
        <v>1086</v>
      </c>
      <c r="B1088" s="7">
        <f t="shared" si="202"/>
        <v>45626</v>
      </c>
      <c r="D1088" s="39">
        <f t="shared" si="203"/>
        <v>0</v>
      </c>
      <c r="E1088" s="43">
        <f t="shared" si="204"/>
        <v>0</v>
      </c>
      <c r="F1088" s="45">
        <f t="shared" si="205"/>
        <v>0</v>
      </c>
      <c r="J1088" s="43">
        <f t="shared" si="206"/>
        <v>0</v>
      </c>
      <c r="M1088" s="58">
        <f t="shared" si="207"/>
        <v>0</v>
      </c>
      <c r="N1088" s="2">
        <f t="shared" si="208"/>
        <v>0</v>
      </c>
      <c r="O1088" s="2">
        <f t="shared" si="209"/>
        <v>0</v>
      </c>
      <c r="P1088" s="2">
        <f t="shared" si="210"/>
        <v>0</v>
      </c>
      <c r="Q1088" s="11">
        <f t="shared" si="211"/>
        <v>0</v>
      </c>
      <c r="R1088" s="2">
        <f t="shared" si="212"/>
        <v>0</v>
      </c>
      <c r="S1088" s="2">
        <f t="shared" si="213"/>
        <v>0</v>
      </c>
      <c r="T1088" s="130" t="str">
        <f>'Data Input'!$B$10 &amp; FIXED('Data Input'!$B$11*S1088)</f>
        <v>$0.00</v>
      </c>
    </row>
    <row r="1089" spans="1:20" x14ac:dyDescent="0.25">
      <c r="A1089" s="5">
        <v>1087</v>
      </c>
      <c r="B1089" s="7">
        <f t="shared" si="202"/>
        <v>45627</v>
      </c>
      <c r="D1089" s="39">
        <f t="shared" si="203"/>
        <v>0</v>
      </c>
      <c r="E1089" s="43">
        <f t="shared" si="204"/>
        <v>0</v>
      </c>
      <c r="F1089" s="45">
        <f t="shared" si="205"/>
        <v>0</v>
      </c>
      <c r="J1089" s="43">
        <f t="shared" si="206"/>
        <v>0</v>
      </c>
      <c r="M1089" s="58">
        <f t="shared" si="207"/>
        <v>0</v>
      </c>
      <c r="N1089" s="2">
        <f t="shared" si="208"/>
        <v>0</v>
      </c>
      <c r="O1089" s="2">
        <f t="shared" si="209"/>
        <v>0</v>
      </c>
      <c r="P1089" s="2">
        <f t="shared" si="210"/>
        <v>0</v>
      </c>
      <c r="Q1089" s="11">
        <f t="shared" si="211"/>
        <v>0</v>
      </c>
      <c r="R1089" s="2">
        <f t="shared" si="212"/>
        <v>0</v>
      </c>
      <c r="S1089" s="2">
        <f t="shared" si="213"/>
        <v>0</v>
      </c>
      <c r="T1089" s="130" t="str">
        <f>'Data Input'!$B$10 &amp; FIXED('Data Input'!$B$11*S1089)</f>
        <v>$0.00</v>
      </c>
    </row>
    <row r="1090" spans="1:20" x14ac:dyDescent="0.25">
      <c r="A1090" s="5">
        <v>1088</v>
      </c>
      <c r="B1090" s="7">
        <f t="shared" si="202"/>
        <v>45628</v>
      </c>
      <c r="D1090" s="39">
        <f t="shared" si="203"/>
        <v>0</v>
      </c>
      <c r="E1090" s="43">
        <f t="shared" si="204"/>
        <v>0</v>
      </c>
      <c r="F1090" s="45">
        <f t="shared" si="205"/>
        <v>0</v>
      </c>
      <c r="J1090" s="43">
        <f t="shared" si="206"/>
        <v>0</v>
      </c>
      <c r="M1090" s="58">
        <f t="shared" si="207"/>
        <v>0</v>
      </c>
      <c r="N1090" s="2">
        <f t="shared" si="208"/>
        <v>0</v>
      </c>
      <c r="O1090" s="2">
        <f t="shared" si="209"/>
        <v>0</v>
      </c>
      <c r="P1090" s="2">
        <f t="shared" si="210"/>
        <v>0</v>
      </c>
      <c r="Q1090" s="11">
        <f t="shared" si="211"/>
        <v>0</v>
      </c>
      <c r="R1090" s="2">
        <f t="shared" si="212"/>
        <v>0</v>
      </c>
      <c r="S1090" s="2">
        <f t="shared" si="213"/>
        <v>0</v>
      </c>
      <c r="T1090" s="130" t="str">
        <f>'Data Input'!$B$10 &amp; FIXED('Data Input'!$B$11*S1090)</f>
        <v>$0.00</v>
      </c>
    </row>
    <row r="1091" spans="1:20" x14ac:dyDescent="0.25">
      <c r="A1091" s="5">
        <v>1089</v>
      </c>
      <c r="B1091" s="7">
        <f t="shared" si="202"/>
        <v>45629</v>
      </c>
      <c r="D1091" s="39">
        <f t="shared" si="203"/>
        <v>0</v>
      </c>
      <c r="E1091" s="43">
        <f t="shared" si="204"/>
        <v>0</v>
      </c>
      <c r="F1091" s="45">
        <f t="shared" si="205"/>
        <v>0</v>
      </c>
      <c r="J1091" s="43">
        <f t="shared" si="206"/>
        <v>0</v>
      </c>
      <c r="M1091" s="58">
        <f t="shared" si="207"/>
        <v>0</v>
      </c>
      <c r="N1091" s="2">
        <f t="shared" si="208"/>
        <v>0</v>
      </c>
      <c r="O1091" s="2">
        <f t="shared" si="209"/>
        <v>0</v>
      </c>
      <c r="P1091" s="2">
        <f t="shared" si="210"/>
        <v>0</v>
      </c>
      <c r="Q1091" s="11">
        <f t="shared" si="211"/>
        <v>0</v>
      </c>
      <c r="R1091" s="2">
        <f t="shared" si="212"/>
        <v>0</v>
      </c>
      <c r="S1091" s="2">
        <f t="shared" si="213"/>
        <v>0</v>
      </c>
      <c r="T1091" s="130" t="str">
        <f>'Data Input'!$B$10 &amp; FIXED('Data Input'!$B$11*S1091)</f>
        <v>$0.00</v>
      </c>
    </row>
    <row r="1092" spans="1:20" x14ac:dyDescent="0.25">
      <c r="A1092" s="5">
        <v>1090</v>
      </c>
      <c r="B1092" s="7">
        <f t="shared" si="202"/>
        <v>45630</v>
      </c>
      <c r="D1092" s="39">
        <f t="shared" si="203"/>
        <v>0</v>
      </c>
      <c r="E1092" s="43">
        <f t="shared" si="204"/>
        <v>0</v>
      </c>
      <c r="F1092" s="45">
        <f t="shared" si="205"/>
        <v>0</v>
      </c>
      <c r="J1092" s="43">
        <f t="shared" si="206"/>
        <v>0</v>
      </c>
      <c r="M1092" s="58">
        <f t="shared" si="207"/>
        <v>0</v>
      </c>
      <c r="N1092" s="2">
        <f t="shared" si="208"/>
        <v>0</v>
      </c>
      <c r="O1092" s="2">
        <f t="shared" si="209"/>
        <v>0</v>
      </c>
      <c r="P1092" s="2">
        <f t="shared" si="210"/>
        <v>0</v>
      </c>
      <c r="Q1092" s="11">
        <f t="shared" si="211"/>
        <v>0</v>
      </c>
      <c r="R1092" s="2">
        <f t="shared" si="212"/>
        <v>0</v>
      </c>
      <c r="S1092" s="2">
        <f t="shared" si="213"/>
        <v>0</v>
      </c>
      <c r="T1092" s="130" t="str">
        <f>'Data Input'!$B$10 &amp; FIXED('Data Input'!$B$11*S1092)</f>
        <v>$0.00</v>
      </c>
    </row>
    <row r="1093" spans="1:20" x14ac:dyDescent="0.25">
      <c r="A1093" s="5">
        <v>1091</v>
      </c>
      <c r="B1093" s="7">
        <f t="shared" si="202"/>
        <v>45631</v>
      </c>
      <c r="D1093" s="39">
        <f t="shared" si="203"/>
        <v>0</v>
      </c>
      <c r="E1093" s="43">
        <f t="shared" si="204"/>
        <v>0</v>
      </c>
      <c r="F1093" s="45">
        <f t="shared" si="205"/>
        <v>0</v>
      </c>
      <c r="J1093" s="43">
        <f t="shared" si="206"/>
        <v>0</v>
      </c>
      <c r="M1093" s="58">
        <f t="shared" si="207"/>
        <v>0</v>
      </c>
      <c r="N1093" s="2">
        <f t="shared" si="208"/>
        <v>0</v>
      </c>
      <c r="O1093" s="2">
        <f t="shared" si="209"/>
        <v>0</v>
      </c>
      <c r="P1093" s="2">
        <f t="shared" si="210"/>
        <v>0</v>
      </c>
      <c r="Q1093" s="11">
        <f t="shared" si="211"/>
        <v>0</v>
      </c>
      <c r="R1093" s="2">
        <f t="shared" si="212"/>
        <v>0</v>
      </c>
      <c r="S1093" s="2">
        <f t="shared" si="213"/>
        <v>0</v>
      </c>
      <c r="T1093" s="130" t="str">
        <f>'Data Input'!$B$10 &amp; FIXED('Data Input'!$B$11*S1093)</f>
        <v>$0.00</v>
      </c>
    </row>
    <row r="1094" spans="1:20" x14ac:dyDescent="0.25">
      <c r="A1094" s="5">
        <v>1092</v>
      </c>
      <c r="B1094" s="7">
        <f t="shared" ref="B1094:B1157" si="214">B1093+1</f>
        <v>45632</v>
      </c>
      <c r="D1094" s="39">
        <f t="shared" si="203"/>
        <v>0</v>
      </c>
      <c r="E1094" s="43">
        <f t="shared" si="204"/>
        <v>0</v>
      </c>
      <c r="F1094" s="45">
        <f t="shared" si="205"/>
        <v>0</v>
      </c>
      <c r="J1094" s="43">
        <f t="shared" si="206"/>
        <v>0</v>
      </c>
      <c r="M1094" s="58">
        <f t="shared" si="207"/>
        <v>0</v>
      </c>
      <c r="N1094" s="2">
        <f t="shared" si="208"/>
        <v>0</v>
      </c>
      <c r="O1094" s="2">
        <f t="shared" si="209"/>
        <v>0</v>
      </c>
      <c r="P1094" s="2">
        <f t="shared" si="210"/>
        <v>0</v>
      </c>
      <c r="Q1094" s="11">
        <f t="shared" si="211"/>
        <v>0</v>
      </c>
      <c r="R1094" s="2">
        <f t="shared" si="212"/>
        <v>0</v>
      </c>
      <c r="S1094" s="2">
        <f t="shared" si="213"/>
        <v>0</v>
      </c>
      <c r="T1094" s="130" t="str">
        <f>'Data Input'!$B$10 &amp; FIXED('Data Input'!$B$11*S1094)</f>
        <v>$0.00</v>
      </c>
    </row>
    <row r="1095" spans="1:20" x14ac:dyDescent="0.25">
      <c r="A1095" s="5">
        <v>1093</v>
      </c>
      <c r="B1095" s="7">
        <f t="shared" si="214"/>
        <v>45633</v>
      </c>
      <c r="D1095" s="39">
        <f t="shared" si="203"/>
        <v>0</v>
      </c>
      <c r="E1095" s="43">
        <f t="shared" si="204"/>
        <v>0</v>
      </c>
      <c r="F1095" s="45">
        <f t="shared" si="205"/>
        <v>0</v>
      </c>
      <c r="J1095" s="43">
        <f t="shared" si="206"/>
        <v>0</v>
      </c>
      <c r="M1095" s="58">
        <f t="shared" si="207"/>
        <v>0</v>
      </c>
      <c r="N1095" s="2">
        <f t="shared" si="208"/>
        <v>0</v>
      </c>
      <c r="O1095" s="2">
        <f t="shared" si="209"/>
        <v>0</v>
      </c>
      <c r="P1095" s="2">
        <f t="shared" si="210"/>
        <v>0</v>
      </c>
      <c r="Q1095" s="11">
        <f t="shared" si="211"/>
        <v>0</v>
      </c>
      <c r="R1095" s="2">
        <f t="shared" si="212"/>
        <v>0</v>
      </c>
      <c r="S1095" s="2">
        <f t="shared" si="213"/>
        <v>0</v>
      </c>
      <c r="T1095" s="130" t="str">
        <f>'Data Input'!$B$10 &amp; FIXED('Data Input'!$B$11*S1095)</f>
        <v>$0.00</v>
      </c>
    </row>
    <row r="1096" spans="1:20" x14ac:dyDescent="0.25">
      <c r="A1096" s="5">
        <v>1094</v>
      </c>
      <c r="B1096" s="7">
        <f t="shared" si="214"/>
        <v>45634</v>
      </c>
      <c r="D1096" s="39">
        <f t="shared" si="203"/>
        <v>0</v>
      </c>
      <c r="E1096" s="43">
        <f t="shared" si="204"/>
        <v>0</v>
      </c>
      <c r="F1096" s="45">
        <f t="shared" si="205"/>
        <v>0</v>
      </c>
      <c r="J1096" s="43">
        <f t="shared" si="206"/>
        <v>0</v>
      </c>
      <c r="M1096" s="58">
        <f t="shared" si="207"/>
        <v>0</v>
      </c>
      <c r="N1096" s="2">
        <f t="shared" si="208"/>
        <v>0</v>
      </c>
      <c r="O1096" s="2">
        <f t="shared" si="209"/>
        <v>0</v>
      </c>
      <c r="P1096" s="2">
        <f t="shared" si="210"/>
        <v>0</v>
      </c>
      <c r="Q1096" s="11">
        <f t="shared" si="211"/>
        <v>0</v>
      </c>
      <c r="R1096" s="2">
        <f t="shared" si="212"/>
        <v>0</v>
      </c>
      <c r="S1096" s="2">
        <f t="shared" si="213"/>
        <v>0</v>
      </c>
      <c r="T1096" s="130" t="str">
        <f>'Data Input'!$B$10 &amp; FIXED('Data Input'!$B$11*S1096)</f>
        <v>$0.00</v>
      </c>
    </row>
    <row r="1097" spans="1:20" x14ac:dyDescent="0.25">
      <c r="A1097" s="5">
        <v>1095</v>
      </c>
      <c r="B1097" s="7">
        <f t="shared" si="214"/>
        <v>45635</v>
      </c>
      <c r="D1097" s="39">
        <f t="shared" si="203"/>
        <v>0</v>
      </c>
      <c r="E1097" s="43">
        <f t="shared" si="204"/>
        <v>0</v>
      </c>
      <c r="F1097" s="45">
        <f t="shared" si="205"/>
        <v>0</v>
      </c>
      <c r="J1097" s="43">
        <f t="shared" si="206"/>
        <v>0</v>
      </c>
      <c r="M1097" s="58">
        <f t="shared" si="207"/>
        <v>0</v>
      </c>
      <c r="N1097" s="2">
        <f t="shared" si="208"/>
        <v>0</v>
      </c>
      <c r="O1097" s="2">
        <f t="shared" si="209"/>
        <v>0</v>
      </c>
      <c r="P1097" s="2">
        <f t="shared" si="210"/>
        <v>0</v>
      </c>
      <c r="Q1097" s="11">
        <f t="shared" si="211"/>
        <v>0</v>
      </c>
      <c r="R1097" s="2">
        <f t="shared" si="212"/>
        <v>0</v>
      </c>
      <c r="S1097" s="2">
        <f t="shared" si="213"/>
        <v>0</v>
      </c>
      <c r="T1097" s="130" t="str">
        <f>'Data Input'!$B$10 &amp; FIXED('Data Input'!$B$11*S1097)</f>
        <v>$0.00</v>
      </c>
    </row>
    <row r="1098" spans="1:20" x14ac:dyDescent="0.25">
      <c r="A1098" s="5">
        <v>1096</v>
      </c>
      <c r="B1098" s="7">
        <f t="shared" si="214"/>
        <v>45636</v>
      </c>
      <c r="D1098" s="39">
        <f t="shared" ref="D1098:D1161" si="215">IF(ISBLANK(C1098),D1097+(G1097*0.95)+(K1097*0.95)+(I1097*0.95),C1098)</f>
        <v>0</v>
      </c>
      <c r="E1098" s="43">
        <f t="shared" ref="E1098:E1161" si="216">D1098*0.01</f>
        <v>0</v>
      </c>
      <c r="F1098" s="45">
        <f t="shared" ref="F1098:F1161" si="217">SUM(E1092:E1098)</f>
        <v>0</v>
      </c>
      <c r="J1098" s="43">
        <f t="shared" ref="J1098:J1161" si="218">IF(OR(ISBLANK(C1098),ISBLANK(C1097)),0,(C1098-C1097)+(G1097*0.95)+(I1097*0.9))</f>
        <v>0</v>
      </c>
      <c r="M1098" s="58">
        <f t="shared" ref="M1098:M1161" si="219">D1098</f>
        <v>0</v>
      </c>
      <c r="N1098" s="2">
        <f t="shared" ref="N1098:N1161" si="220">D1098</f>
        <v>0</v>
      </c>
      <c r="O1098" s="2">
        <f t="shared" ref="O1098:O1161" si="221">O1097+G1098+H1098</f>
        <v>0</v>
      </c>
      <c r="P1098" s="2">
        <f t="shared" ref="P1098:P1161" si="222">P1097+J1098</f>
        <v>0</v>
      </c>
      <c r="Q1098" s="11">
        <f t="shared" ref="Q1098:Q1161" si="223">D1098*3.65</f>
        <v>0</v>
      </c>
      <c r="R1098" s="2">
        <f t="shared" ref="R1098:R1161" si="224">Q1098-O1098</f>
        <v>0</v>
      </c>
      <c r="S1098" s="2">
        <f t="shared" ref="S1098:S1161" si="225">R1098*0.81</f>
        <v>0</v>
      </c>
      <c r="T1098" s="130" t="str">
        <f>'Data Input'!$B$10 &amp; FIXED('Data Input'!$B$11*S1098)</f>
        <v>$0.00</v>
      </c>
    </row>
    <row r="1099" spans="1:20" x14ac:dyDescent="0.25">
      <c r="A1099" s="5">
        <v>1097</v>
      </c>
      <c r="B1099" s="7">
        <f t="shared" si="214"/>
        <v>45637</v>
      </c>
      <c r="D1099" s="39">
        <f t="shared" si="215"/>
        <v>0</v>
      </c>
      <c r="E1099" s="43">
        <f t="shared" si="216"/>
        <v>0</v>
      </c>
      <c r="F1099" s="45">
        <f t="shared" si="217"/>
        <v>0</v>
      </c>
      <c r="J1099" s="43">
        <f t="shared" si="218"/>
        <v>0</v>
      </c>
      <c r="M1099" s="58">
        <f t="shared" si="219"/>
        <v>0</v>
      </c>
      <c r="N1099" s="2">
        <f t="shared" si="220"/>
        <v>0</v>
      </c>
      <c r="O1099" s="2">
        <f t="shared" si="221"/>
        <v>0</v>
      </c>
      <c r="P1099" s="2">
        <f t="shared" si="222"/>
        <v>0</v>
      </c>
      <c r="Q1099" s="11">
        <f t="shared" si="223"/>
        <v>0</v>
      </c>
      <c r="R1099" s="2">
        <f t="shared" si="224"/>
        <v>0</v>
      </c>
      <c r="S1099" s="2">
        <f t="shared" si="225"/>
        <v>0</v>
      </c>
      <c r="T1099" s="130" t="str">
        <f>'Data Input'!$B$10 &amp; FIXED('Data Input'!$B$11*S1099)</f>
        <v>$0.00</v>
      </c>
    </row>
    <row r="1100" spans="1:20" x14ac:dyDescent="0.25">
      <c r="A1100" s="5">
        <v>1098</v>
      </c>
      <c r="B1100" s="7">
        <f t="shared" si="214"/>
        <v>45638</v>
      </c>
      <c r="D1100" s="39">
        <f t="shared" si="215"/>
        <v>0</v>
      </c>
      <c r="E1100" s="43">
        <f t="shared" si="216"/>
        <v>0</v>
      </c>
      <c r="F1100" s="45">
        <f t="shared" si="217"/>
        <v>0</v>
      </c>
      <c r="J1100" s="43">
        <f t="shared" si="218"/>
        <v>0</v>
      </c>
      <c r="M1100" s="58">
        <f t="shared" si="219"/>
        <v>0</v>
      </c>
      <c r="N1100" s="2">
        <f t="shared" si="220"/>
        <v>0</v>
      </c>
      <c r="O1100" s="2">
        <f t="shared" si="221"/>
        <v>0</v>
      </c>
      <c r="P1100" s="2">
        <f t="shared" si="222"/>
        <v>0</v>
      </c>
      <c r="Q1100" s="11">
        <f t="shared" si="223"/>
        <v>0</v>
      </c>
      <c r="R1100" s="2">
        <f t="shared" si="224"/>
        <v>0</v>
      </c>
      <c r="S1100" s="2">
        <f t="shared" si="225"/>
        <v>0</v>
      </c>
      <c r="T1100" s="130" t="str">
        <f>'Data Input'!$B$10 &amp; FIXED('Data Input'!$B$11*S1100)</f>
        <v>$0.00</v>
      </c>
    </row>
    <row r="1101" spans="1:20" x14ac:dyDescent="0.25">
      <c r="A1101" s="5">
        <v>1099</v>
      </c>
      <c r="B1101" s="7">
        <f t="shared" si="214"/>
        <v>45639</v>
      </c>
      <c r="D1101" s="39">
        <f t="shared" si="215"/>
        <v>0</v>
      </c>
      <c r="E1101" s="43">
        <f t="shared" si="216"/>
        <v>0</v>
      </c>
      <c r="F1101" s="45">
        <f t="shared" si="217"/>
        <v>0</v>
      </c>
      <c r="J1101" s="43">
        <f t="shared" si="218"/>
        <v>0</v>
      </c>
      <c r="M1101" s="58">
        <f t="shared" si="219"/>
        <v>0</v>
      </c>
      <c r="N1101" s="2">
        <f t="shared" si="220"/>
        <v>0</v>
      </c>
      <c r="O1101" s="2">
        <f t="shared" si="221"/>
        <v>0</v>
      </c>
      <c r="P1101" s="2">
        <f t="shared" si="222"/>
        <v>0</v>
      </c>
      <c r="Q1101" s="11">
        <f t="shared" si="223"/>
        <v>0</v>
      </c>
      <c r="R1101" s="2">
        <f t="shared" si="224"/>
        <v>0</v>
      </c>
      <c r="S1101" s="2">
        <f t="shared" si="225"/>
        <v>0</v>
      </c>
      <c r="T1101" s="130" t="str">
        <f>'Data Input'!$B$10 &amp; FIXED('Data Input'!$B$11*S1101)</f>
        <v>$0.00</v>
      </c>
    </row>
    <row r="1102" spans="1:20" x14ac:dyDescent="0.25">
      <c r="A1102" s="5">
        <v>1100</v>
      </c>
      <c r="B1102" s="7">
        <f t="shared" si="214"/>
        <v>45640</v>
      </c>
      <c r="D1102" s="39">
        <f t="shared" si="215"/>
        <v>0</v>
      </c>
      <c r="E1102" s="43">
        <f t="shared" si="216"/>
        <v>0</v>
      </c>
      <c r="F1102" s="45">
        <f t="shared" si="217"/>
        <v>0</v>
      </c>
      <c r="J1102" s="43">
        <f t="shared" si="218"/>
        <v>0</v>
      </c>
      <c r="M1102" s="58">
        <f t="shared" si="219"/>
        <v>0</v>
      </c>
      <c r="N1102" s="2">
        <f t="shared" si="220"/>
        <v>0</v>
      </c>
      <c r="O1102" s="2">
        <f t="shared" si="221"/>
        <v>0</v>
      </c>
      <c r="P1102" s="2">
        <f t="shared" si="222"/>
        <v>0</v>
      </c>
      <c r="Q1102" s="11">
        <f t="shared" si="223"/>
        <v>0</v>
      </c>
      <c r="R1102" s="2">
        <f t="shared" si="224"/>
        <v>0</v>
      </c>
      <c r="S1102" s="2">
        <f t="shared" si="225"/>
        <v>0</v>
      </c>
      <c r="T1102" s="130" t="str">
        <f>'Data Input'!$B$10 &amp; FIXED('Data Input'!$B$11*S1102)</f>
        <v>$0.00</v>
      </c>
    </row>
    <row r="1103" spans="1:20" x14ac:dyDescent="0.25">
      <c r="A1103" s="5">
        <v>1101</v>
      </c>
      <c r="B1103" s="7">
        <f t="shared" si="214"/>
        <v>45641</v>
      </c>
      <c r="D1103" s="39">
        <f t="shared" si="215"/>
        <v>0</v>
      </c>
      <c r="E1103" s="43">
        <f t="shared" si="216"/>
        <v>0</v>
      </c>
      <c r="F1103" s="45">
        <f t="shared" si="217"/>
        <v>0</v>
      </c>
      <c r="J1103" s="43">
        <f t="shared" si="218"/>
        <v>0</v>
      </c>
      <c r="M1103" s="58">
        <f t="shared" si="219"/>
        <v>0</v>
      </c>
      <c r="N1103" s="2">
        <f t="shared" si="220"/>
        <v>0</v>
      </c>
      <c r="O1103" s="2">
        <f t="shared" si="221"/>
        <v>0</v>
      </c>
      <c r="P1103" s="2">
        <f t="shared" si="222"/>
        <v>0</v>
      </c>
      <c r="Q1103" s="11">
        <f t="shared" si="223"/>
        <v>0</v>
      </c>
      <c r="R1103" s="2">
        <f t="shared" si="224"/>
        <v>0</v>
      </c>
      <c r="S1103" s="2">
        <f t="shared" si="225"/>
        <v>0</v>
      </c>
      <c r="T1103" s="130" t="str">
        <f>'Data Input'!$B$10 &amp; FIXED('Data Input'!$B$11*S1103)</f>
        <v>$0.00</v>
      </c>
    </row>
    <row r="1104" spans="1:20" x14ac:dyDescent="0.25">
      <c r="A1104" s="5">
        <v>1102</v>
      </c>
      <c r="B1104" s="7">
        <f t="shared" si="214"/>
        <v>45642</v>
      </c>
      <c r="D1104" s="39">
        <f t="shared" si="215"/>
        <v>0</v>
      </c>
      <c r="E1104" s="43">
        <f t="shared" si="216"/>
        <v>0</v>
      </c>
      <c r="F1104" s="45">
        <f t="shared" si="217"/>
        <v>0</v>
      </c>
      <c r="J1104" s="43">
        <f t="shared" si="218"/>
        <v>0</v>
      </c>
      <c r="M1104" s="58">
        <f t="shared" si="219"/>
        <v>0</v>
      </c>
      <c r="N1104" s="2">
        <f t="shared" si="220"/>
        <v>0</v>
      </c>
      <c r="O1104" s="2">
        <f t="shared" si="221"/>
        <v>0</v>
      </c>
      <c r="P1104" s="2">
        <f t="shared" si="222"/>
        <v>0</v>
      </c>
      <c r="Q1104" s="11">
        <f t="shared" si="223"/>
        <v>0</v>
      </c>
      <c r="R1104" s="2">
        <f t="shared" si="224"/>
        <v>0</v>
      </c>
      <c r="S1104" s="2">
        <f t="shared" si="225"/>
        <v>0</v>
      </c>
      <c r="T1104" s="130" t="str">
        <f>'Data Input'!$B$10 &amp; FIXED('Data Input'!$B$11*S1104)</f>
        <v>$0.00</v>
      </c>
    </row>
    <row r="1105" spans="1:20" x14ac:dyDescent="0.25">
      <c r="A1105" s="5">
        <v>1103</v>
      </c>
      <c r="B1105" s="7">
        <f t="shared" si="214"/>
        <v>45643</v>
      </c>
      <c r="D1105" s="39">
        <f t="shared" si="215"/>
        <v>0</v>
      </c>
      <c r="E1105" s="43">
        <f t="shared" si="216"/>
        <v>0</v>
      </c>
      <c r="F1105" s="45">
        <f t="shared" si="217"/>
        <v>0</v>
      </c>
      <c r="J1105" s="43">
        <f t="shared" si="218"/>
        <v>0</v>
      </c>
      <c r="M1105" s="58">
        <f t="shared" si="219"/>
        <v>0</v>
      </c>
      <c r="N1105" s="2">
        <f t="shared" si="220"/>
        <v>0</v>
      </c>
      <c r="O1105" s="2">
        <f t="shared" si="221"/>
        <v>0</v>
      </c>
      <c r="P1105" s="2">
        <f t="shared" si="222"/>
        <v>0</v>
      </c>
      <c r="Q1105" s="11">
        <f t="shared" si="223"/>
        <v>0</v>
      </c>
      <c r="R1105" s="2">
        <f t="shared" si="224"/>
        <v>0</v>
      </c>
      <c r="S1105" s="2">
        <f t="shared" si="225"/>
        <v>0</v>
      </c>
      <c r="T1105" s="130" t="str">
        <f>'Data Input'!$B$10 &amp; FIXED('Data Input'!$B$11*S1105)</f>
        <v>$0.00</v>
      </c>
    </row>
    <row r="1106" spans="1:20" x14ac:dyDescent="0.25">
      <c r="A1106" s="5">
        <v>1104</v>
      </c>
      <c r="B1106" s="7">
        <f t="shared" si="214"/>
        <v>45644</v>
      </c>
      <c r="D1106" s="39">
        <f t="shared" si="215"/>
        <v>0</v>
      </c>
      <c r="E1106" s="43">
        <f t="shared" si="216"/>
        <v>0</v>
      </c>
      <c r="F1106" s="45">
        <f t="shared" si="217"/>
        <v>0</v>
      </c>
      <c r="J1106" s="43">
        <f t="shared" si="218"/>
        <v>0</v>
      </c>
      <c r="M1106" s="58">
        <f t="shared" si="219"/>
        <v>0</v>
      </c>
      <c r="N1106" s="2">
        <f t="shared" si="220"/>
        <v>0</v>
      </c>
      <c r="O1106" s="2">
        <f t="shared" si="221"/>
        <v>0</v>
      </c>
      <c r="P1106" s="2">
        <f t="shared" si="222"/>
        <v>0</v>
      </c>
      <c r="Q1106" s="11">
        <f t="shared" si="223"/>
        <v>0</v>
      </c>
      <c r="R1106" s="2">
        <f t="shared" si="224"/>
        <v>0</v>
      </c>
      <c r="S1106" s="2">
        <f t="shared" si="225"/>
        <v>0</v>
      </c>
      <c r="T1106" s="130" t="str">
        <f>'Data Input'!$B$10 &amp; FIXED('Data Input'!$B$11*S1106)</f>
        <v>$0.00</v>
      </c>
    </row>
    <row r="1107" spans="1:20" x14ac:dyDescent="0.25">
      <c r="A1107" s="5">
        <v>1105</v>
      </c>
      <c r="B1107" s="7">
        <f t="shared" si="214"/>
        <v>45645</v>
      </c>
      <c r="D1107" s="39">
        <f t="shared" si="215"/>
        <v>0</v>
      </c>
      <c r="E1107" s="43">
        <f t="shared" si="216"/>
        <v>0</v>
      </c>
      <c r="F1107" s="45">
        <f t="shared" si="217"/>
        <v>0</v>
      </c>
      <c r="J1107" s="43">
        <f t="shared" si="218"/>
        <v>0</v>
      </c>
      <c r="M1107" s="58">
        <f t="shared" si="219"/>
        <v>0</v>
      </c>
      <c r="N1107" s="2">
        <f t="shared" si="220"/>
        <v>0</v>
      </c>
      <c r="O1107" s="2">
        <f t="shared" si="221"/>
        <v>0</v>
      </c>
      <c r="P1107" s="2">
        <f t="shared" si="222"/>
        <v>0</v>
      </c>
      <c r="Q1107" s="11">
        <f t="shared" si="223"/>
        <v>0</v>
      </c>
      <c r="R1107" s="2">
        <f t="shared" si="224"/>
        <v>0</v>
      </c>
      <c r="S1107" s="2">
        <f t="shared" si="225"/>
        <v>0</v>
      </c>
      <c r="T1107" s="130" t="str">
        <f>'Data Input'!$B$10 &amp; FIXED('Data Input'!$B$11*S1107)</f>
        <v>$0.00</v>
      </c>
    </row>
    <row r="1108" spans="1:20" x14ac:dyDescent="0.25">
      <c r="A1108" s="5">
        <v>1106</v>
      </c>
      <c r="B1108" s="7">
        <f t="shared" si="214"/>
        <v>45646</v>
      </c>
      <c r="D1108" s="39">
        <f t="shared" si="215"/>
        <v>0</v>
      </c>
      <c r="E1108" s="43">
        <f t="shared" si="216"/>
        <v>0</v>
      </c>
      <c r="F1108" s="45">
        <f t="shared" si="217"/>
        <v>0</v>
      </c>
      <c r="J1108" s="43">
        <f t="shared" si="218"/>
        <v>0</v>
      </c>
      <c r="M1108" s="58">
        <f t="shared" si="219"/>
        <v>0</v>
      </c>
      <c r="N1108" s="2">
        <f t="shared" si="220"/>
        <v>0</v>
      </c>
      <c r="O1108" s="2">
        <f t="shared" si="221"/>
        <v>0</v>
      </c>
      <c r="P1108" s="2">
        <f t="shared" si="222"/>
        <v>0</v>
      </c>
      <c r="Q1108" s="11">
        <f t="shared" si="223"/>
        <v>0</v>
      </c>
      <c r="R1108" s="2">
        <f t="shared" si="224"/>
        <v>0</v>
      </c>
      <c r="S1108" s="2">
        <f t="shared" si="225"/>
        <v>0</v>
      </c>
      <c r="T1108" s="130" t="str">
        <f>'Data Input'!$B$10 &amp; FIXED('Data Input'!$B$11*S1108)</f>
        <v>$0.00</v>
      </c>
    </row>
    <row r="1109" spans="1:20" x14ac:dyDescent="0.25">
      <c r="A1109" s="5">
        <v>1107</v>
      </c>
      <c r="B1109" s="7">
        <f t="shared" si="214"/>
        <v>45647</v>
      </c>
      <c r="D1109" s="39">
        <f t="shared" si="215"/>
        <v>0</v>
      </c>
      <c r="E1109" s="43">
        <f t="shared" si="216"/>
        <v>0</v>
      </c>
      <c r="F1109" s="45">
        <f t="shared" si="217"/>
        <v>0</v>
      </c>
      <c r="J1109" s="43">
        <f t="shared" si="218"/>
        <v>0</v>
      </c>
      <c r="M1109" s="58">
        <f t="shared" si="219"/>
        <v>0</v>
      </c>
      <c r="N1109" s="2">
        <f t="shared" si="220"/>
        <v>0</v>
      </c>
      <c r="O1109" s="2">
        <f t="shared" si="221"/>
        <v>0</v>
      </c>
      <c r="P1109" s="2">
        <f t="shared" si="222"/>
        <v>0</v>
      </c>
      <c r="Q1109" s="11">
        <f t="shared" si="223"/>
        <v>0</v>
      </c>
      <c r="R1109" s="2">
        <f t="shared" si="224"/>
        <v>0</v>
      </c>
      <c r="S1109" s="2">
        <f t="shared" si="225"/>
        <v>0</v>
      </c>
      <c r="T1109" s="130" t="str">
        <f>'Data Input'!$B$10 &amp; FIXED('Data Input'!$B$11*S1109)</f>
        <v>$0.00</v>
      </c>
    </row>
    <row r="1110" spans="1:20" x14ac:dyDescent="0.25">
      <c r="A1110" s="5">
        <v>1108</v>
      </c>
      <c r="B1110" s="7">
        <f t="shared" si="214"/>
        <v>45648</v>
      </c>
      <c r="D1110" s="39">
        <f t="shared" si="215"/>
        <v>0</v>
      </c>
      <c r="E1110" s="43">
        <f t="shared" si="216"/>
        <v>0</v>
      </c>
      <c r="F1110" s="45">
        <f t="shared" si="217"/>
        <v>0</v>
      </c>
      <c r="J1110" s="43">
        <f t="shared" si="218"/>
        <v>0</v>
      </c>
      <c r="M1110" s="58">
        <f t="shared" si="219"/>
        <v>0</v>
      </c>
      <c r="N1110" s="2">
        <f t="shared" si="220"/>
        <v>0</v>
      </c>
      <c r="O1110" s="2">
        <f t="shared" si="221"/>
        <v>0</v>
      </c>
      <c r="P1110" s="2">
        <f t="shared" si="222"/>
        <v>0</v>
      </c>
      <c r="Q1110" s="11">
        <f t="shared" si="223"/>
        <v>0</v>
      </c>
      <c r="R1110" s="2">
        <f t="shared" si="224"/>
        <v>0</v>
      </c>
      <c r="S1110" s="2">
        <f t="shared" si="225"/>
        <v>0</v>
      </c>
      <c r="T1110" s="130" t="str">
        <f>'Data Input'!$B$10 &amp; FIXED('Data Input'!$B$11*S1110)</f>
        <v>$0.00</v>
      </c>
    </row>
    <row r="1111" spans="1:20" x14ac:dyDescent="0.25">
      <c r="A1111" s="5">
        <v>1109</v>
      </c>
      <c r="B1111" s="7">
        <f t="shared" si="214"/>
        <v>45649</v>
      </c>
      <c r="D1111" s="39">
        <f t="shared" si="215"/>
        <v>0</v>
      </c>
      <c r="E1111" s="43">
        <f t="shared" si="216"/>
        <v>0</v>
      </c>
      <c r="F1111" s="45">
        <f t="shared" si="217"/>
        <v>0</v>
      </c>
      <c r="J1111" s="43">
        <f t="shared" si="218"/>
        <v>0</v>
      </c>
      <c r="M1111" s="58">
        <f t="shared" si="219"/>
        <v>0</v>
      </c>
      <c r="N1111" s="2">
        <f t="shared" si="220"/>
        <v>0</v>
      </c>
      <c r="O1111" s="2">
        <f t="shared" si="221"/>
        <v>0</v>
      </c>
      <c r="P1111" s="2">
        <f t="shared" si="222"/>
        <v>0</v>
      </c>
      <c r="Q1111" s="11">
        <f t="shared" si="223"/>
        <v>0</v>
      </c>
      <c r="R1111" s="2">
        <f t="shared" si="224"/>
        <v>0</v>
      </c>
      <c r="S1111" s="2">
        <f t="shared" si="225"/>
        <v>0</v>
      </c>
      <c r="T1111" s="130" t="str">
        <f>'Data Input'!$B$10 &amp; FIXED('Data Input'!$B$11*S1111)</f>
        <v>$0.00</v>
      </c>
    </row>
    <row r="1112" spans="1:20" x14ac:dyDescent="0.25">
      <c r="A1112" s="5">
        <v>1110</v>
      </c>
      <c r="B1112" s="7">
        <f t="shared" si="214"/>
        <v>45650</v>
      </c>
      <c r="D1112" s="39">
        <f t="shared" si="215"/>
        <v>0</v>
      </c>
      <c r="E1112" s="43">
        <f t="shared" si="216"/>
        <v>0</v>
      </c>
      <c r="F1112" s="45">
        <f t="shared" si="217"/>
        <v>0</v>
      </c>
      <c r="J1112" s="43">
        <f t="shared" si="218"/>
        <v>0</v>
      </c>
      <c r="M1112" s="58">
        <f t="shared" si="219"/>
        <v>0</v>
      </c>
      <c r="N1112" s="2">
        <f t="shared" si="220"/>
        <v>0</v>
      </c>
      <c r="O1112" s="2">
        <f t="shared" si="221"/>
        <v>0</v>
      </c>
      <c r="P1112" s="2">
        <f t="shared" si="222"/>
        <v>0</v>
      </c>
      <c r="Q1112" s="11">
        <f t="shared" si="223"/>
        <v>0</v>
      </c>
      <c r="R1112" s="2">
        <f t="shared" si="224"/>
        <v>0</v>
      </c>
      <c r="S1112" s="2">
        <f t="shared" si="225"/>
        <v>0</v>
      </c>
      <c r="T1112" s="130" t="str">
        <f>'Data Input'!$B$10 &amp; FIXED('Data Input'!$B$11*S1112)</f>
        <v>$0.00</v>
      </c>
    </row>
    <row r="1113" spans="1:20" x14ac:dyDescent="0.25">
      <c r="A1113" s="5">
        <v>1111</v>
      </c>
      <c r="B1113" s="7">
        <f t="shared" si="214"/>
        <v>45651</v>
      </c>
      <c r="D1113" s="39">
        <f t="shared" si="215"/>
        <v>0</v>
      </c>
      <c r="E1113" s="43">
        <f t="shared" si="216"/>
        <v>0</v>
      </c>
      <c r="F1113" s="45">
        <f t="shared" si="217"/>
        <v>0</v>
      </c>
      <c r="J1113" s="43">
        <f t="shared" si="218"/>
        <v>0</v>
      </c>
      <c r="M1113" s="58">
        <f t="shared" si="219"/>
        <v>0</v>
      </c>
      <c r="N1113" s="2">
        <f t="shared" si="220"/>
        <v>0</v>
      </c>
      <c r="O1113" s="2">
        <f t="shared" si="221"/>
        <v>0</v>
      </c>
      <c r="P1113" s="2">
        <f t="shared" si="222"/>
        <v>0</v>
      </c>
      <c r="Q1113" s="11">
        <f t="shared" si="223"/>
        <v>0</v>
      </c>
      <c r="R1113" s="2">
        <f t="shared" si="224"/>
        <v>0</v>
      </c>
      <c r="S1113" s="2">
        <f t="shared" si="225"/>
        <v>0</v>
      </c>
      <c r="T1113" s="130" t="str">
        <f>'Data Input'!$B$10 &amp; FIXED('Data Input'!$B$11*S1113)</f>
        <v>$0.00</v>
      </c>
    </row>
    <row r="1114" spans="1:20" x14ac:dyDescent="0.25">
      <c r="A1114" s="5">
        <v>1112</v>
      </c>
      <c r="B1114" s="7">
        <f t="shared" si="214"/>
        <v>45652</v>
      </c>
      <c r="D1114" s="39">
        <f t="shared" si="215"/>
        <v>0</v>
      </c>
      <c r="E1114" s="43">
        <f t="shared" si="216"/>
        <v>0</v>
      </c>
      <c r="F1114" s="45">
        <f t="shared" si="217"/>
        <v>0</v>
      </c>
      <c r="J1114" s="43">
        <f t="shared" si="218"/>
        <v>0</v>
      </c>
      <c r="M1114" s="58">
        <f t="shared" si="219"/>
        <v>0</v>
      </c>
      <c r="N1114" s="2">
        <f t="shared" si="220"/>
        <v>0</v>
      </c>
      <c r="O1114" s="2">
        <f t="shared" si="221"/>
        <v>0</v>
      </c>
      <c r="P1114" s="2">
        <f t="shared" si="222"/>
        <v>0</v>
      </c>
      <c r="Q1114" s="11">
        <f t="shared" si="223"/>
        <v>0</v>
      </c>
      <c r="R1114" s="2">
        <f t="shared" si="224"/>
        <v>0</v>
      </c>
      <c r="S1114" s="2">
        <f t="shared" si="225"/>
        <v>0</v>
      </c>
      <c r="T1114" s="130" t="str">
        <f>'Data Input'!$B$10 &amp; FIXED('Data Input'!$B$11*S1114)</f>
        <v>$0.00</v>
      </c>
    </row>
    <row r="1115" spans="1:20" x14ac:dyDescent="0.25">
      <c r="A1115" s="5">
        <v>1113</v>
      </c>
      <c r="B1115" s="7">
        <f t="shared" si="214"/>
        <v>45653</v>
      </c>
      <c r="D1115" s="39">
        <f t="shared" si="215"/>
        <v>0</v>
      </c>
      <c r="E1115" s="43">
        <f t="shared" si="216"/>
        <v>0</v>
      </c>
      <c r="F1115" s="45">
        <f t="shared" si="217"/>
        <v>0</v>
      </c>
      <c r="J1115" s="43">
        <f t="shared" si="218"/>
        <v>0</v>
      </c>
      <c r="M1115" s="58">
        <f t="shared" si="219"/>
        <v>0</v>
      </c>
      <c r="N1115" s="2">
        <f t="shared" si="220"/>
        <v>0</v>
      </c>
      <c r="O1115" s="2">
        <f t="shared" si="221"/>
        <v>0</v>
      </c>
      <c r="P1115" s="2">
        <f t="shared" si="222"/>
        <v>0</v>
      </c>
      <c r="Q1115" s="11">
        <f t="shared" si="223"/>
        <v>0</v>
      </c>
      <c r="R1115" s="2">
        <f t="shared" si="224"/>
        <v>0</v>
      </c>
      <c r="S1115" s="2">
        <f t="shared" si="225"/>
        <v>0</v>
      </c>
      <c r="T1115" s="130" t="str">
        <f>'Data Input'!$B$10 &amp; FIXED('Data Input'!$B$11*S1115)</f>
        <v>$0.00</v>
      </c>
    </row>
    <row r="1116" spans="1:20" x14ac:dyDescent="0.25">
      <c r="A1116" s="5">
        <v>1114</v>
      </c>
      <c r="B1116" s="7">
        <f t="shared" si="214"/>
        <v>45654</v>
      </c>
      <c r="D1116" s="39">
        <f t="shared" si="215"/>
        <v>0</v>
      </c>
      <c r="E1116" s="43">
        <f t="shared" si="216"/>
        <v>0</v>
      </c>
      <c r="F1116" s="45">
        <f t="shared" si="217"/>
        <v>0</v>
      </c>
      <c r="J1116" s="43">
        <f t="shared" si="218"/>
        <v>0</v>
      </c>
      <c r="M1116" s="58">
        <f t="shared" si="219"/>
        <v>0</v>
      </c>
      <c r="N1116" s="2">
        <f t="shared" si="220"/>
        <v>0</v>
      </c>
      <c r="O1116" s="2">
        <f t="shared" si="221"/>
        <v>0</v>
      </c>
      <c r="P1116" s="2">
        <f t="shared" si="222"/>
        <v>0</v>
      </c>
      <c r="Q1116" s="11">
        <f t="shared" si="223"/>
        <v>0</v>
      </c>
      <c r="R1116" s="2">
        <f t="shared" si="224"/>
        <v>0</v>
      </c>
      <c r="S1116" s="2">
        <f t="shared" si="225"/>
        <v>0</v>
      </c>
      <c r="T1116" s="130" t="str">
        <f>'Data Input'!$B$10 &amp; FIXED('Data Input'!$B$11*S1116)</f>
        <v>$0.00</v>
      </c>
    </row>
    <row r="1117" spans="1:20" x14ac:dyDescent="0.25">
      <c r="A1117" s="5">
        <v>1115</v>
      </c>
      <c r="B1117" s="7">
        <f t="shared" si="214"/>
        <v>45655</v>
      </c>
      <c r="D1117" s="39">
        <f t="shared" si="215"/>
        <v>0</v>
      </c>
      <c r="E1117" s="43">
        <f t="shared" si="216"/>
        <v>0</v>
      </c>
      <c r="F1117" s="45">
        <f t="shared" si="217"/>
        <v>0</v>
      </c>
      <c r="J1117" s="43">
        <f t="shared" si="218"/>
        <v>0</v>
      </c>
      <c r="M1117" s="58">
        <f t="shared" si="219"/>
        <v>0</v>
      </c>
      <c r="N1117" s="2">
        <f t="shared" si="220"/>
        <v>0</v>
      </c>
      <c r="O1117" s="2">
        <f t="shared" si="221"/>
        <v>0</v>
      </c>
      <c r="P1117" s="2">
        <f t="shared" si="222"/>
        <v>0</v>
      </c>
      <c r="Q1117" s="11">
        <f t="shared" si="223"/>
        <v>0</v>
      </c>
      <c r="R1117" s="2">
        <f t="shared" si="224"/>
        <v>0</v>
      </c>
      <c r="S1117" s="2">
        <f t="shared" si="225"/>
        <v>0</v>
      </c>
      <c r="T1117" s="130" t="str">
        <f>'Data Input'!$B$10 &amp; FIXED('Data Input'!$B$11*S1117)</f>
        <v>$0.00</v>
      </c>
    </row>
    <row r="1118" spans="1:20" x14ac:dyDescent="0.25">
      <c r="A1118" s="5">
        <v>1116</v>
      </c>
      <c r="B1118" s="7">
        <f t="shared" si="214"/>
        <v>45656</v>
      </c>
      <c r="D1118" s="39">
        <f t="shared" si="215"/>
        <v>0</v>
      </c>
      <c r="E1118" s="43">
        <f t="shared" si="216"/>
        <v>0</v>
      </c>
      <c r="F1118" s="45">
        <f t="shared" si="217"/>
        <v>0</v>
      </c>
      <c r="J1118" s="43">
        <f t="shared" si="218"/>
        <v>0</v>
      </c>
      <c r="M1118" s="58">
        <f t="shared" si="219"/>
        <v>0</v>
      </c>
      <c r="N1118" s="2">
        <f t="shared" si="220"/>
        <v>0</v>
      </c>
      <c r="O1118" s="2">
        <f t="shared" si="221"/>
        <v>0</v>
      </c>
      <c r="P1118" s="2">
        <f t="shared" si="222"/>
        <v>0</v>
      </c>
      <c r="Q1118" s="11">
        <f t="shared" si="223"/>
        <v>0</v>
      </c>
      <c r="R1118" s="2">
        <f t="shared" si="224"/>
        <v>0</v>
      </c>
      <c r="S1118" s="2">
        <f t="shared" si="225"/>
        <v>0</v>
      </c>
      <c r="T1118" s="130" t="str">
        <f>'Data Input'!$B$10 &amp; FIXED('Data Input'!$B$11*S1118)</f>
        <v>$0.00</v>
      </c>
    </row>
    <row r="1119" spans="1:20" x14ac:dyDescent="0.25">
      <c r="A1119" s="5">
        <v>1117</v>
      </c>
      <c r="B1119" s="7">
        <f t="shared" si="214"/>
        <v>45657</v>
      </c>
      <c r="D1119" s="39">
        <f t="shared" si="215"/>
        <v>0</v>
      </c>
      <c r="E1119" s="43">
        <f t="shared" si="216"/>
        <v>0</v>
      </c>
      <c r="F1119" s="45">
        <f t="shared" si="217"/>
        <v>0</v>
      </c>
      <c r="J1119" s="43">
        <f t="shared" si="218"/>
        <v>0</v>
      </c>
      <c r="M1119" s="58">
        <f t="shared" si="219"/>
        <v>0</v>
      </c>
      <c r="N1119" s="2">
        <f t="shared" si="220"/>
        <v>0</v>
      </c>
      <c r="O1119" s="2">
        <f t="shared" si="221"/>
        <v>0</v>
      </c>
      <c r="P1119" s="2">
        <f t="shared" si="222"/>
        <v>0</v>
      </c>
      <c r="Q1119" s="11">
        <f t="shared" si="223"/>
        <v>0</v>
      </c>
      <c r="R1119" s="2">
        <f t="shared" si="224"/>
        <v>0</v>
      </c>
      <c r="S1119" s="2">
        <f t="shared" si="225"/>
        <v>0</v>
      </c>
      <c r="T1119" s="130" t="str">
        <f>'Data Input'!$B$10 &amp; FIXED('Data Input'!$B$11*S1119)</f>
        <v>$0.00</v>
      </c>
    </row>
    <row r="1120" spans="1:20" x14ac:dyDescent="0.25">
      <c r="A1120" s="5">
        <v>1118</v>
      </c>
      <c r="B1120" s="7">
        <f t="shared" si="214"/>
        <v>45658</v>
      </c>
      <c r="D1120" s="39">
        <f t="shared" si="215"/>
        <v>0</v>
      </c>
      <c r="E1120" s="43">
        <f t="shared" si="216"/>
        <v>0</v>
      </c>
      <c r="F1120" s="45">
        <f t="shared" si="217"/>
        <v>0</v>
      </c>
      <c r="J1120" s="43">
        <f t="shared" si="218"/>
        <v>0</v>
      </c>
      <c r="M1120" s="58">
        <f t="shared" si="219"/>
        <v>0</v>
      </c>
      <c r="N1120" s="2">
        <f t="shared" si="220"/>
        <v>0</v>
      </c>
      <c r="O1120" s="2">
        <f t="shared" si="221"/>
        <v>0</v>
      </c>
      <c r="P1120" s="2">
        <f t="shared" si="222"/>
        <v>0</v>
      </c>
      <c r="Q1120" s="11">
        <f t="shared" si="223"/>
        <v>0</v>
      </c>
      <c r="R1120" s="2">
        <f t="shared" si="224"/>
        <v>0</v>
      </c>
      <c r="S1120" s="2">
        <f t="shared" si="225"/>
        <v>0</v>
      </c>
      <c r="T1120" s="130" t="str">
        <f>'Data Input'!$B$10 &amp; FIXED('Data Input'!$B$11*S1120)</f>
        <v>$0.00</v>
      </c>
    </row>
    <row r="1121" spans="1:20" x14ac:dyDescent="0.25">
      <c r="A1121" s="5">
        <v>1119</v>
      </c>
      <c r="B1121" s="7">
        <f t="shared" si="214"/>
        <v>45659</v>
      </c>
      <c r="D1121" s="39">
        <f t="shared" si="215"/>
        <v>0</v>
      </c>
      <c r="E1121" s="43">
        <f t="shared" si="216"/>
        <v>0</v>
      </c>
      <c r="F1121" s="45">
        <f t="shared" si="217"/>
        <v>0</v>
      </c>
      <c r="J1121" s="43">
        <f t="shared" si="218"/>
        <v>0</v>
      </c>
      <c r="M1121" s="58">
        <f t="shared" si="219"/>
        <v>0</v>
      </c>
      <c r="N1121" s="2">
        <f t="shared" si="220"/>
        <v>0</v>
      </c>
      <c r="O1121" s="2">
        <f t="shared" si="221"/>
        <v>0</v>
      </c>
      <c r="P1121" s="2">
        <f t="shared" si="222"/>
        <v>0</v>
      </c>
      <c r="Q1121" s="11">
        <f t="shared" si="223"/>
        <v>0</v>
      </c>
      <c r="R1121" s="2">
        <f t="shared" si="224"/>
        <v>0</v>
      </c>
      <c r="S1121" s="2">
        <f t="shared" si="225"/>
        <v>0</v>
      </c>
      <c r="T1121" s="130" t="str">
        <f>'Data Input'!$B$10 &amp; FIXED('Data Input'!$B$11*S1121)</f>
        <v>$0.00</v>
      </c>
    </row>
    <row r="1122" spans="1:20" x14ac:dyDescent="0.25">
      <c r="A1122" s="5">
        <v>1120</v>
      </c>
      <c r="B1122" s="7">
        <f t="shared" si="214"/>
        <v>45660</v>
      </c>
      <c r="D1122" s="39">
        <f t="shared" si="215"/>
        <v>0</v>
      </c>
      <c r="E1122" s="43">
        <f t="shared" si="216"/>
        <v>0</v>
      </c>
      <c r="F1122" s="45">
        <f t="shared" si="217"/>
        <v>0</v>
      </c>
      <c r="J1122" s="43">
        <f t="shared" si="218"/>
        <v>0</v>
      </c>
      <c r="M1122" s="58">
        <f t="shared" si="219"/>
        <v>0</v>
      </c>
      <c r="N1122" s="2">
        <f t="shared" si="220"/>
        <v>0</v>
      </c>
      <c r="O1122" s="2">
        <f t="shared" si="221"/>
        <v>0</v>
      </c>
      <c r="P1122" s="2">
        <f t="shared" si="222"/>
        <v>0</v>
      </c>
      <c r="Q1122" s="11">
        <f t="shared" si="223"/>
        <v>0</v>
      </c>
      <c r="R1122" s="2">
        <f t="shared" si="224"/>
        <v>0</v>
      </c>
      <c r="S1122" s="2">
        <f t="shared" si="225"/>
        <v>0</v>
      </c>
      <c r="T1122" s="130" t="str">
        <f>'Data Input'!$B$10 &amp; FIXED('Data Input'!$B$11*S1122)</f>
        <v>$0.00</v>
      </c>
    </row>
    <row r="1123" spans="1:20" x14ac:dyDescent="0.25">
      <c r="A1123" s="5">
        <v>1121</v>
      </c>
      <c r="B1123" s="7">
        <f t="shared" si="214"/>
        <v>45661</v>
      </c>
      <c r="D1123" s="39">
        <f t="shared" si="215"/>
        <v>0</v>
      </c>
      <c r="E1123" s="43">
        <f t="shared" si="216"/>
        <v>0</v>
      </c>
      <c r="F1123" s="45">
        <f t="shared" si="217"/>
        <v>0</v>
      </c>
      <c r="J1123" s="43">
        <f t="shared" si="218"/>
        <v>0</v>
      </c>
      <c r="M1123" s="58">
        <f t="shared" si="219"/>
        <v>0</v>
      </c>
      <c r="N1123" s="2">
        <f t="shared" si="220"/>
        <v>0</v>
      </c>
      <c r="O1123" s="2">
        <f t="shared" si="221"/>
        <v>0</v>
      </c>
      <c r="P1123" s="2">
        <f t="shared" si="222"/>
        <v>0</v>
      </c>
      <c r="Q1123" s="11">
        <f t="shared" si="223"/>
        <v>0</v>
      </c>
      <c r="R1123" s="2">
        <f t="shared" si="224"/>
        <v>0</v>
      </c>
      <c r="S1123" s="2">
        <f t="shared" si="225"/>
        <v>0</v>
      </c>
      <c r="T1123" s="130" t="str">
        <f>'Data Input'!$B$10 &amp; FIXED('Data Input'!$B$11*S1123)</f>
        <v>$0.00</v>
      </c>
    </row>
    <row r="1124" spans="1:20" x14ac:dyDescent="0.25">
      <c r="A1124" s="5">
        <v>1122</v>
      </c>
      <c r="B1124" s="7">
        <f t="shared" si="214"/>
        <v>45662</v>
      </c>
      <c r="D1124" s="39">
        <f t="shared" si="215"/>
        <v>0</v>
      </c>
      <c r="E1124" s="43">
        <f t="shared" si="216"/>
        <v>0</v>
      </c>
      <c r="F1124" s="45">
        <f t="shared" si="217"/>
        <v>0</v>
      </c>
      <c r="J1124" s="43">
        <f t="shared" si="218"/>
        <v>0</v>
      </c>
      <c r="M1124" s="58">
        <f t="shared" si="219"/>
        <v>0</v>
      </c>
      <c r="N1124" s="2">
        <f t="shared" si="220"/>
        <v>0</v>
      </c>
      <c r="O1124" s="2">
        <f t="shared" si="221"/>
        <v>0</v>
      </c>
      <c r="P1124" s="2">
        <f t="shared" si="222"/>
        <v>0</v>
      </c>
      <c r="Q1124" s="11">
        <f t="shared" si="223"/>
        <v>0</v>
      </c>
      <c r="R1124" s="2">
        <f t="shared" si="224"/>
        <v>0</v>
      </c>
      <c r="S1124" s="2">
        <f t="shared" si="225"/>
        <v>0</v>
      </c>
      <c r="T1124" s="130" t="str">
        <f>'Data Input'!$B$10 &amp; FIXED('Data Input'!$B$11*S1124)</f>
        <v>$0.00</v>
      </c>
    </row>
    <row r="1125" spans="1:20" x14ac:dyDescent="0.25">
      <c r="A1125" s="5">
        <v>1123</v>
      </c>
      <c r="B1125" s="7">
        <f t="shared" si="214"/>
        <v>45663</v>
      </c>
      <c r="D1125" s="39">
        <f t="shared" si="215"/>
        <v>0</v>
      </c>
      <c r="E1125" s="43">
        <f t="shared" si="216"/>
        <v>0</v>
      </c>
      <c r="F1125" s="45">
        <f t="shared" si="217"/>
        <v>0</v>
      </c>
      <c r="J1125" s="43">
        <f t="shared" si="218"/>
        <v>0</v>
      </c>
      <c r="M1125" s="58">
        <f t="shared" si="219"/>
        <v>0</v>
      </c>
      <c r="N1125" s="2">
        <f t="shared" si="220"/>
        <v>0</v>
      </c>
      <c r="O1125" s="2">
        <f t="shared" si="221"/>
        <v>0</v>
      </c>
      <c r="P1125" s="2">
        <f t="shared" si="222"/>
        <v>0</v>
      </c>
      <c r="Q1125" s="11">
        <f t="shared" si="223"/>
        <v>0</v>
      </c>
      <c r="R1125" s="2">
        <f t="shared" si="224"/>
        <v>0</v>
      </c>
      <c r="S1125" s="2">
        <f t="shared" si="225"/>
        <v>0</v>
      </c>
      <c r="T1125" s="130" t="str">
        <f>'Data Input'!$B$10 &amp; FIXED('Data Input'!$B$11*S1125)</f>
        <v>$0.00</v>
      </c>
    </row>
    <row r="1126" spans="1:20" x14ac:dyDescent="0.25">
      <c r="A1126" s="5">
        <v>1124</v>
      </c>
      <c r="B1126" s="7">
        <f t="shared" si="214"/>
        <v>45664</v>
      </c>
      <c r="D1126" s="39">
        <f t="shared" si="215"/>
        <v>0</v>
      </c>
      <c r="E1126" s="43">
        <f t="shared" si="216"/>
        <v>0</v>
      </c>
      <c r="F1126" s="45">
        <f t="shared" si="217"/>
        <v>0</v>
      </c>
      <c r="J1126" s="43">
        <f t="shared" si="218"/>
        <v>0</v>
      </c>
      <c r="M1126" s="58">
        <f t="shared" si="219"/>
        <v>0</v>
      </c>
      <c r="N1126" s="2">
        <f t="shared" si="220"/>
        <v>0</v>
      </c>
      <c r="O1126" s="2">
        <f t="shared" si="221"/>
        <v>0</v>
      </c>
      <c r="P1126" s="2">
        <f t="shared" si="222"/>
        <v>0</v>
      </c>
      <c r="Q1126" s="11">
        <f t="shared" si="223"/>
        <v>0</v>
      </c>
      <c r="R1126" s="2">
        <f t="shared" si="224"/>
        <v>0</v>
      </c>
      <c r="S1126" s="2">
        <f t="shared" si="225"/>
        <v>0</v>
      </c>
      <c r="T1126" s="130" t="str">
        <f>'Data Input'!$B$10 &amp; FIXED('Data Input'!$B$11*S1126)</f>
        <v>$0.00</v>
      </c>
    </row>
    <row r="1127" spans="1:20" x14ac:dyDescent="0.25">
      <c r="A1127" s="5">
        <v>1125</v>
      </c>
      <c r="B1127" s="7">
        <f t="shared" si="214"/>
        <v>45665</v>
      </c>
      <c r="D1127" s="39">
        <f t="shared" si="215"/>
        <v>0</v>
      </c>
      <c r="E1127" s="43">
        <f t="shared" si="216"/>
        <v>0</v>
      </c>
      <c r="F1127" s="45">
        <f t="shared" si="217"/>
        <v>0</v>
      </c>
      <c r="J1127" s="43">
        <f t="shared" si="218"/>
        <v>0</v>
      </c>
      <c r="M1127" s="58">
        <f t="shared" si="219"/>
        <v>0</v>
      </c>
      <c r="N1127" s="2">
        <f t="shared" si="220"/>
        <v>0</v>
      </c>
      <c r="O1127" s="2">
        <f t="shared" si="221"/>
        <v>0</v>
      </c>
      <c r="P1127" s="2">
        <f t="shared" si="222"/>
        <v>0</v>
      </c>
      <c r="Q1127" s="11">
        <f t="shared" si="223"/>
        <v>0</v>
      </c>
      <c r="R1127" s="2">
        <f t="shared" si="224"/>
        <v>0</v>
      </c>
      <c r="S1127" s="2">
        <f t="shared" si="225"/>
        <v>0</v>
      </c>
      <c r="T1127" s="130" t="str">
        <f>'Data Input'!$B$10 &amp; FIXED('Data Input'!$B$11*S1127)</f>
        <v>$0.00</v>
      </c>
    </row>
    <row r="1128" spans="1:20" x14ac:dyDescent="0.25">
      <c r="A1128" s="5">
        <v>1126</v>
      </c>
      <c r="B1128" s="7">
        <f t="shared" si="214"/>
        <v>45666</v>
      </c>
      <c r="D1128" s="39">
        <f t="shared" si="215"/>
        <v>0</v>
      </c>
      <c r="E1128" s="43">
        <f t="shared" si="216"/>
        <v>0</v>
      </c>
      <c r="F1128" s="45">
        <f t="shared" si="217"/>
        <v>0</v>
      </c>
      <c r="J1128" s="43">
        <f t="shared" si="218"/>
        <v>0</v>
      </c>
      <c r="M1128" s="58">
        <f t="shared" si="219"/>
        <v>0</v>
      </c>
      <c r="N1128" s="2">
        <f t="shared" si="220"/>
        <v>0</v>
      </c>
      <c r="O1128" s="2">
        <f t="shared" si="221"/>
        <v>0</v>
      </c>
      <c r="P1128" s="2">
        <f t="shared" si="222"/>
        <v>0</v>
      </c>
      <c r="Q1128" s="11">
        <f t="shared" si="223"/>
        <v>0</v>
      </c>
      <c r="R1128" s="2">
        <f t="shared" si="224"/>
        <v>0</v>
      </c>
      <c r="S1128" s="2">
        <f t="shared" si="225"/>
        <v>0</v>
      </c>
      <c r="T1128" s="130" t="str">
        <f>'Data Input'!$B$10 &amp; FIXED('Data Input'!$B$11*S1128)</f>
        <v>$0.00</v>
      </c>
    </row>
    <row r="1129" spans="1:20" x14ac:dyDescent="0.25">
      <c r="A1129" s="5">
        <v>1127</v>
      </c>
      <c r="B1129" s="7">
        <f t="shared" si="214"/>
        <v>45667</v>
      </c>
      <c r="D1129" s="39">
        <f t="shared" si="215"/>
        <v>0</v>
      </c>
      <c r="E1129" s="43">
        <f t="shared" si="216"/>
        <v>0</v>
      </c>
      <c r="F1129" s="45">
        <f t="shared" si="217"/>
        <v>0</v>
      </c>
      <c r="J1129" s="43">
        <f t="shared" si="218"/>
        <v>0</v>
      </c>
      <c r="M1129" s="58">
        <f t="shared" si="219"/>
        <v>0</v>
      </c>
      <c r="N1129" s="2">
        <f t="shared" si="220"/>
        <v>0</v>
      </c>
      <c r="O1129" s="2">
        <f t="shared" si="221"/>
        <v>0</v>
      </c>
      <c r="P1129" s="2">
        <f t="shared" si="222"/>
        <v>0</v>
      </c>
      <c r="Q1129" s="11">
        <f t="shared" si="223"/>
        <v>0</v>
      </c>
      <c r="R1129" s="2">
        <f t="shared" si="224"/>
        <v>0</v>
      </c>
      <c r="S1129" s="2">
        <f t="shared" si="225"/>
        <v>0</v>
      </c>
      <c r="T1129" s="130" t="str">
        <f>'Data Input'!$B$10 &amp; FIXED('Data Input'!$B$11*S1129)</f>
        <v>$0.00</v>
      </c>
    </row>
    <row r="1130" spans="1:20" x14ac:dyDescent="0.25">
      <c r="A1130" s="5">
        <v>1128</v>
      </c>
      <c r="B1130" s="7">
        <f t="shared" si="214"/>
        <v>45668</v>
      </c>
      <c r="D1130" s="39">
        <f t="shared" si="215"/>
        <v>0</v>
      </c>
      <c r="E1130" s="43">
        <f t="shared" si="216"/>
        <v>0</v>
      </c>
      <c r="F1130" s="45">
        <f t="shared" si="217"/>
        <v>0</v>
      </c>
      <c r="J1130" s="43">
        <f t="shared" si="218"/>
        <v>0</v>
      </c>
      <c r="M1130" s="58">
        <f t="shared" si="219"/>
        <v>0</v>
      </c>
      <c r="N1130" s="2">
        <f t="shared" si="220"/>
        <v>0</v>
      </c>
      <c r="O1130" s="2">
        <f t="shared" si="221"/>
        <v>0</v>
      </c>
      <c r="P1130" s="2">
        <f t="shared" si="222"/>
        <v>0</v>
      </c>
      <c r="Q1130" s="11">
        <f t="shared" si="223"/>
        <v>0</v>
      </c>
      <c r="R1130" s="2">
        <f t="shared" si="224"/>
        <v>0</v>
      </c>
      <c r="S1130" s="2">
        <f t="shared" si="225"/>
        <v>0</v>
      </c>
      <c r="T1130" s="130" t="str">
        <f>'Data Input'!$B$10 &amp; FIXED('Data Input'!$B$11*S1130)</f>
        <v>$0.00</v>
      </c>
    </row>
    <row r="1131" spans="1:20" x14ac:dyDescent="0.25">
      <c r="A1131" s="5">
        <v>1129</v>
      </c>
      <c r="B1131" s="7">
        <f t="shared" si="214"/>
        <v>45669</v>
      </c>
      <c r="D1131" s="39">
        <f t="shared" si="215"/>
        <v>0</v>
      </c>
      <c r="E1131" s="43">
        <f t="shared" si="216"/>
        <v>0</v>
      </c>
      <c r="F1131" s="45">
        <f t="shared" si="217"/>
        <v>0</v>
      </c>
      <c r="J1131" s="43">
        <f t="shared" si="218"/>
        <v>0</v>
      </c>
      <c r="M1131" s="58">
        <f t="shared" si="219"/>
        <v>0</v>
      </c>
      <c r="N1131" s="2">
        <f t="shared" si="220"/>
        <v>0</v>
      </c>
      <c r="O1131" s="2">
        <f t="shared" si="221"/>
        <v>0</v>
      </c>
      <c r="P1131" s="2">
        <f t="shared" si="222"/>
        <v>0</v>
      </c>
      <c r="Q1131" s="11">
        <f t="shared" si="223"/>
        <v>0</v>
      </c>
      <c r="R1131" s="2">
        <f t="shared" si="224"/>
        <v>0</v>
      </c>
      <c r="S1131" s="2">
        <f t="shared" si="225"/>
        <v>0</v>
      </c>
      <c r="T1131" s="130" t="str">
        <f>'Data Input'!$B$10 &amp; FIXED('Data Input'!$B$11*S1131)</f>
        <v>$0.00</v>
      </c>
    </row>
    <row r="1132" spans="1:20" x14ac:dyDescent="0.25">
      <c r="A1132" s="5">
        <v>1130</v>
      </c>
      <c r="B1132" s="7">
        <f t="shared" si="214"/>
        <v>45670</v>
      </c>
      <c r="D1132" s="39">
        <f t="shared" si="215"/>
        <v>0</v>
      </c>
      <c r="E1132" s="43">
        <f t="shared" si="216"/>
        <v>0</v>
      </c>
      <c r="F1132" s="45">
        <f t="shared" si="217"/>
        <v>0</v>
      </c>
      <c r="J1132" s="43">
        <f t="shared" si="218"/>
        <v>0</v>
      </c>
      <c r="M1132" s="58">
        <f t="shared" si="219"/>
        <v>0</v>
      </c>
      <c r="N1132" s="2">
        <f t="shared" si="220"/>
        <v>0</v>
      </c>
      <c r="O1132" s="2">
        <f t="shared" si="221"/>
        <v>0</v>
      </c>
      <c r="P1132" s="2">
        <f t="shared" si="222"/>
        <v>0</v>
      </c>
      <c r="Q1132" s="11">
        <f t="shared" si="223"/>
        <v>0</v>
      </c>
      <c r="R1132" s="2">
        <f t="shared" si="224"/>
        <v>0</v>
      </c>
      <c r="S1132" s="2">
        <f t="shared" si="225"/>
        <v>0</v>
      </c>
      <c r="T1132" s="130" t="str">
        <f>'Data Input'!$B$10 &amp; FIXED('Data Input'!$B$11*S1132)</f>
        <v>$0.00</v>
      </c>
    </row>
    <row r="1133" spans="1:20" x14ac:dyDescent="0.25">
      <c r="A1133" s="5">
        <v>1131</v>
      </c>
      <c r="B1133" s="7">
        <f t="shared" si="214"/>
        <v>45671</v>
      </c>
      <c r="D1133" s="39">
        <f t="shared" si="215"/>
        <v>0</v>
      </c>
      <c r="E1133" s="43">
        <f t="shared" si="216"/>
        <v>0</v>
      </c>
      <c r="F1133" s="45">
        <f t="shared" si="217"/>
        <v>0</v>
      </c>
      <c r="J1133" s="43">
        <f t="shared" si="218"/>
        <v>0</v>
      </c>
      <c r="M1133" s="58">
        <f t="shared" si="219"/>
        <v>0</v>
      </c>
      <c r="N1133" s="2">
        <f t="shared" si="220"/>
        <v>0</v>
      </c>
      <c r="O1133" s="2">
        <f t="shared" si="221"/>
        <v>0</v>
      </c>
      <c r="P1133" s="2">
        <f t="shared" si="222"/>
        <v>0</v>
      </c>
      <c r="Q1133" s="11">
        <f t="shared" si="223"/>
        <v>0</v>
      </c>
      <c r="R1133" s="2">
        <f t="shared" si="224"/>
        <v>0</v>
      </c>
      <c r="S1133" s="2">
        <f t="shared" si="225"/>
        <v>0</v>
      </c>
      <c r="T1133" s="130" t="str">
        <f>'Data Input'!$B$10 &amp; FIXED('Data Input'!$B$11*S1133)</f>
        <v>$0.00</v>
      </c>
    </row>
    <row r="1134" spans="1:20" x14ac:dyDescent="0.25">
      <c r="A1134" s="5">
        <v>1132</v>
      </c>
      <c r="B1134" s="7">
        <f t="shared" si="214"/>
        <v>45672</v>
      </c>
      <c r="D1134" s="39">
        <f t="shared" si="215"/>
        <v>0</v>
      </c>
      <c r="E1134" s="43">
        <f t="shared" si="216"/>
        <v>0</v>
      </c>
      <c r="F1134" s="45">
        <f t="shared" si="217"/>
        <v>0</v>
      </c>
      <c r="J1134" s="43">
        <f t="shared" si="218"/>
        <v>0</v>
      </c>
      <c r="M1134" s="58">
        <f t="shared" si="219"/>
        <v>0</v>
      </c>
      <c r="N1134" s="2">
        <f t="shared" si="220"/>
        <v>0</v>
      </c>
      <c r="O1134" s="2">
        <f t="shared" si="221"/>
        <v>0</v>
      </c>
      <c r="P1134" s="2">
        <f t="shared" si="222"/>
        <v>0</v>
      </c>
      <c r="Q1134" s="11">
        <f t="shared" si="223"/>
        <v>0</v>
      </c>
      <c r="R1134" s="2">
        <f t="shared" si="224"/>
        <v>0</v>
      </c>
      <c r="S1134" s="2">
        <f t="shared" si="225"/>
        <v>0</v>
      </c>
      <c r="T1134" s="130" t="str">
        <f>'Data Input'!$B$10 &amp; FIXED('Data Input'!$B$11*S1134)</f>
        <v>$0.00</v>
      </c>
    </row>
    <row r="1135" spans="1:20" x14ac:dyDescent="0.25">
      <c r="A1135" s="5">
        <v>1133</v>
      </c>
      <c r="B1135" s="7">
        <f t="shared" si="214"/>
        <v>45673</v>
      </c>
      <c r="D1135" s="39">
        <f t="shared" si="215"/>
        <v>0</v>
      </c>
      <c r="E1135" s="43">
        <f t="shared" si="216"/>
        <v>0</v>
      </c>
      <c r="F1135" s="45">
        <f t="shared" si="217"/>
        <v>0</v>
      </c>
      <c r="J1135" s="43">
        <f t="shared" si="218"/>
        <v>0</v>
      </c>
      <c r="M1135" s="58">
        <f t="shared" si="219"/>
        <v>0</v>
      </c>
      <c r="N1135" s="2">
        <f t="shared" si="220"/>
        <v>0</v>
      </c>
      <c r="O1135" s="2">
        <f t="shared" si="221"/>
        <v>0</v>
      </c>
      <c r="P1135" s="2">
        <f t="shared" si="222"/>
        <v>0</v>
      </c>
      <c r="Q1135" s="11">
        <f t="shared" si="223"/>
        <v>0</v>
      </c>
      <c r="R1135" s="2">
        <f t="shared" si="224"/>
        <v>0</v>
      </c>
      <c r="S1135" s="2">
        <f t="shared" si="225"/>
        <v>0</v>
      </c>
      <c r="T1135" s="130" t="str">
        <f>'Data Input'!$B$10 &amp; FIXED('Data Input'!$B$11*S1135)</f>
        <v>$0.00</v>
      </c>
    </row>
    <row r="1136" spans="1:20" x14ac:dyDescent="0.25">
      <c r="A1136" s="5">
        <v>1134</v>
      </c>
      <c r="B1136" s="7">
        <f t="shared" si="214"/>
        <v>45674</v>
      </c>
      <c r="D1136" s="39">
        <f t="shared" si="215"/>
        <v>0</v>
      </c>
      <c r="E1136" s="43">
        <f t="shared" si="216"/>
        <v>0</v>
      </c>
      <c r="F1136" s="45">
        <f t="shared" si="217"/>
        <v>0</v>
      </c>
      <c r="J1136" s="43">
        <f t="shared" si="218"/>
        <v>0</v>
      </c>
      <c r="M1136" s="58">
        <f t="shared" si="219"/>
        <v>0</v>
      </c>
      <c r="N1136" s="2">
        <f t="shared" si="220"/>
        <v>0</v>
      </c>
      <c r="O1136" s="2">
        <f t="shared" si="221"/>
        <v>0</v>
      </c>
      <c r="P1136" s="2">
        <f t="shared" si="222"/>
        <v>0</v>
      </c>
      <c r="Q1136" s="11">
        <f t="shared" si="223"/>
        <v>0</v>
      </c>
      <c r="R1136" s="2">
        <f t="shared" si="224"/>
        <v>0</v>
      </c>
      <c r="S1136" s="2">
        <f t="shared" si="225"/>
        <v>0</v>
      </c>
      <c r="T1136" s="130" t="str">
        <f>'Data Input'!$B$10 &amp; FIXED('Data Input'!$B$11*S1136)</f>
        <v>$0.00</v>
      </c>
    </row>
    <row r="1137" spans="1:20" x14ac:dyDescent="0.25">
      <c r="A1137" s="5">
        <v>1135</v>
      </c>
      <c r="B1137" s="7">
        <f t="shared" si="214"/>
        <v>45675</v>
      </c>
      <c r="D1137" s="39">
        <f t="shared" si="215"/>
        <v>0</v>
      </c>
      <c r="E1137" s="43">
        <f t="shared" si="216"/>
        <v>0</v>
      </c>
      <c r="F1137" s="45">
        <f t="shared" si="217"/>
        <v>0</v>
      </c>
      <c r="J1137" s="43">
        <f t="shared" si="218"/>
        <v>0</v>
      </c>
      <c r="M1137" s="58">
        <f t="shared" si="219"/>
        <v>0</v>
      </c>
      <c r="N1137" s="2">
        <f t="shared" si="220"/>
        <v>0</v>
      </c>
      <c r="O1137" s="2">
        <f t="shared" si="221"/>
        <v>0</v>
      </c>
      <c r="P1137" s="2">
        <f t="shared" si="222"/>
        <v>0</v>
      </c>
      <c r="Q1137" s="11">
        <f t="shared" si="223"/>
        <v>0</v>
      </c>
      <c r="R1137" s="2">
        <f t="shared" si="224"/>
        <v>0</v>
      </c>
      <c r="S1137" s="2">
        <f t="shared" si="225"/>
        <v>0</v>
      </c>
      <c r="T1137" s="130" t="str">
        <f>'Data Input'!$B$10 &amp; FIXED('Data Input'!$B$11*S1137)</f>
        <v>$0.00</v>
      </c>
    </row>
    <row r="1138" spans="1:20" x14ac:dyDescent="0.25">
      <c r="A1138" s="5">
        <v>1136</v>
      </c>
      <c r="B1138" s="7">
        <f t="shared" si="214"/>
        <v>45676</v>
      </c>
      <c r="D1138" s="39">
        <f t="shared" si="215"/>
        <v>0</v>
      </c>
      <c r="E1138" s="43">
        <f t="shared" si="216"/>
        <v>0</v>
      </c>
      <c r="F1138" s="45">
        <f t="shared" si="217"/>
        <v>0</v>
      </c>
      <c r="J1138" s="43">
        <f t="shared" si="218"/>
        <v>0</v>
      </c>
      <c r="M1138" s="58">
        <f t="shared" si="219"/>
        <v>0</v>
      </c>
      <c r="N1138" s="2">
        <f t="shared" si="220"/>
        <v>0</v>
      </c>
      <c r="O1138" s="2">
        <f t="shared" si="221"/>
        <v>0</v>
      </c>
      <c r="P1138" s="2">
        <f t="shared" si="222"/>
        <v>0</v>
      </c>
      <c r="Q1138" s="11">
        <f t="shared" si="223"/>
        <v>0</v>
      </c>
      <c r="R1138" s="2">
        <f t="shared" si="224"/>
        <v>0</v>
      </c>
      <c r="S1138" s="2">
        <f t="shared" si="225"/>
        <v>0</v>
      </c>
      <c r="T1138" s="130" t="str">
        <f>'Data Input'!$B$10 &amp; FIXED('Data Input'!$B$11*S1138)</f>
        <v>$0.00</v>
      </c>
    </row>
    <row r="1139" spans="1:20" x14ac:dyDescent="0.25">
      <c r="A1139" s="5">
        <v>1137</v>
      </c>
      <c r="B1139" s="7">
        <f t="shared" si="214"/>
        <v>45677</v>
      </c>
      <c r="D1139" s="39">
        <f t="shared" si="215"/>
        <v>0</v>
      </c>
      <c r="E1139" s="43">
        <f t="shared" si="216"/>
        <v>0</v>
      </c>
      <c r="F1139" s="45">
        <f t="shared" si="217"/>
        <v>0</v>
      </c>
      <c r="J1139" s="43">
        <f t="shared" si="218"/>
        <v>0</v>
      </c>
      <c r="M1139" s="58">
        <f t="shared" si="219"/>
        <v>0</v>
      </c>
      <c r="N1139" s="2">
        <f t="shared" si="220"/>
        <v>0</v>
      </c>
      <c r="O1139" s="2">
        <f t="shared" si="221"/>
        <v>0</v>
      </c>
      <c r="P1139" s="2">
        <f t="shared" si="222"/>
        <v>0</v>
      </c>
      <c r="Q1139" s="11">
        <f t="shared" si="223"/>
        <v>0</v>
      </c>
      <c r="R1139" s="2">
        <f t="shared" si="224"/>
        <v>0</v>
      </c>
      <c r="S1139" s="2">
        <f t="shared" si="225"/>
        <v>0</v>
      </c>
      <c r="T1139" s="130" t="str">
        <f>'Data Input'!$B$10 &amp; FIXED('Data Input'!$B$11*S1139)</f>
        <v>$0.00</v>
      </c>
    </row>
    <row r="1140" spans="1:20" x14ac:dyDescent="0.25">
      <c r="A1140" s="5">
        <v>1138</v>
      </c>
      <c r="B1140" s="7">
        <f t="shared" si="214"/>
        <v>45678</v>
      </c>
      <c r="D1140" s="39">
        <f t="shared" si="215"/>
        <v>0</v>
      </c>
      <c r="E1140" s="43">
        <f t="shared" si="216"/>
        <v>0</v>
      </c>
      <c r="F1140" s="45">
        <f t="shared" si="217"/>
        <v>0</v>
      </c>
      <c r="J1140" s="43">
        <f t="shared" si="218"/>
        <v>0</v>
      </c>
      <c r="M1140" s="58">
        <f t="shared" si="219"/>
        <v>0</v>
      </c>
      <c r="N1140" s="2">
        <f t="shared" si="220"/>
        <v>0</v>
      </c>
      <c r="O1140" s="2">
        <f t="shared" si="221"/>
        <v>0</v>
      </c>
      <c r="P1140" s="2">
        <f t="shared" si="222"/>
        <v>0</v>
      </c>
      <c r="Q1140" s="11">
        <f t="shared" si="223"/>
        <v>0</v>
      </c>
      <c r="R1140" s="2">
        <f t="shared" si="224"/>
        <v>0</v>
      </c>
      <c r="S1140" s="2">
        <f t="shared" si="225"/>
        <v>0</v>
      </c>
      <c r="T1140" s="130" t="str">
        <f>'Data Input'!$B$10 &amp; FIXED('Data Input'!$B$11*S1140)</f>
        <v>$0.00</v>
      </c>
    </row>
    <row r="1141" spans="1:20" x14ac:dyDescent="0.25">
      <c r="A1141" s="5">
        <v>1139</v>
      </c>
      <c r="B1141" s="7">
        <f t="shared" si="214"/>
        <v>45679</v>
      </c>
      <c r="D1141" s="39">
        <f t="shared" si="215"/>
        <v>0</v>
      </c>
      <c r="E1141" s="43">
        <f t="shared" si="216"/>
        <v>0</v>
      </c>
      <c r="F1141" s="45">
        <f t="shared" si="217"/>
        <v>0</v>
      </c>
      <c r="J1141" s="43">
        <f t="shared" si="218"/>
        <v>0</v>
      </c>
      <c r="M1141" s="58">
        <f t="shared" si="219"/>
        <v>0</v>
      </c>
      <c r="N1141" s="2">
        <f t="shared" si="220"/>
        <v>0</v>
      </c>
      <c r="O1141" s="2">
        <f t="shared" si="221"/>
        <v>0</v>
      </c>
      <c r="P1141" s="2">
        <f t="shared" si="222"/>
        <v>0</v>
      </c>
      <c r="Q1141" s="11">
        <f t="shared" si="223"/>
        <v>0</v>
      </c>
      <c r="R1141" s="2">
        <f t="shared" si="224"/>
        <v>0</v>
      </c>
      <c r="S1141" s="2">
        <f t="shared" si="225"/>
        <v>0</v>
      </c>
      <c r="T1141" s="130" t="str">
        <f>'Data Input'!$B$10 &amp; FIXED('Data Input'!$B$11*S1141)</f>
        <v>$0.00</v>
      </c>
    </row>
    <row r="1142" spans="1:20" x14ac:dyDescent="0.25">
      <c r="A1142" s="5">
        <v>1140</v>
      </c>
      <c r="B1142" s="7">
        <f t="shared" si="214"/>
        <v>45680</v>
      </c>
      <c r="D1142" s="39">
        <f t="shared" si="215"/>
        <v>0</v>
      </c>
      <c r="E1142" s="43">
        <f t="shared" si="216"/>
        <v>0</v>
      </c>
      <c r="F1142" s="45">
        <f t="shared" si="217"/>
        <v>0</v>
      </c>
      <c r="J1142" s="43">
        <f t="shared" si="218"/>
        <v>0</v>
      </c>
      <c r="M1142" s="58">
        <f t="shared" si="219"/>
        <v>0</v>
      </c>
      <c r="N1142" s="2">
        <f t="shared" si="220"/>
        <v>0</v>
      </c>
      <c r="O1142" s="2">
        <f t="shared" si="221"/>
        <v>0</v>
      </c>
      <c r="P1142" s="2">
        <f t="shared" si="222"/>
        <v>0</v>
      </c>
      <c r="Q1142" s="11">
        <f t="shared" si="223"/>
        <v>0</v>
      </c>
      <c r="R1142" s="2">
        <f t="shared" si="224"/>
        <v>0</v>
      </c>
      <c r="S1142" s="2">
        <f t="shared" si="225"/>
        <v>0</v>
      </c>
      <c r="T1142" s="130" t="str">
        <f>'Data Input'!$B$10 &amp; FIXED('Data Input'!$B$11*S1142)</f>
        <v>$0.00</v>
      </c>
    </row>
    <row r="1143" spans="1:20" x14ac:dyDescent="0.25">
      <c r="A1143" s="5">
        <v>1141</v>
      </c>
      <c r="B1143" s="7">
        <f t="shared" si="214"/>
        <v>45681</v>
      </c>
      <c r="D1143" s="39">
        <f t="shared" si="215"/>
        <v>0</v>
      </c>
      <c r="E1143" s="43">
        <f t="shared" si="216"/>
        <v>0</v>
      </c>
      <c r="F1143" s="45">
        <f t="shared" si="217"/>
        <v>0</v>
      </c>
      <c r="J1143" s="43">
        <f t="shared" si="218"/>
        <v>0</v>
      </c>
      <c r="M1143" s="58">
        <f t="shared" si="219"/>
        <v>0</v>
      </c>
      <c r="N1143" s="2">
        <f t="shared" si="220"/>
        <v>0</v>
      </c>
      <c r="O1143" s="2">
        <f t="shared" si="221"/>
        <v>0</v>
      </c>
      <c r="P1143" s="2">
        <f t="shared" si="222"/>
        <v>0</v>
      </c>
      <c r="Q1143" s="11">
        <f t="shared" si="223"/>
        <v>0</v>
      </c>
      <c r="R1143" s="2">
        <f t="shared" si="224"/>
        <v>0</v>
      </c>
      <c r="S1143" s="2">
        <f t="shared" si="225"/>
        <v>0</v>
      </c>
      <c r="T1143" s="130" t="str">
        <f>'Data Input'!$B$10 &amp; FIXED('Data Input'!$B$11*S1143)</f>
        <v>$0.00</v>
      </c>
    </row>
    <row r="1144" spans="1:20" x14ac:dyDescent="0.25">
      <c r="A1144" s="5">
        <v>1142</v>
      </c>
      <c r="B1144" s="7">
        <f t="shared" si="214"/>
        <v>45682</v>
      </c>
      <c r="D1144" s="39">
        <f t="shared" si="215"/>
        <v>0</v>
      </c>
      <c r="E1144" s="43">
        <f t="shared" si="216"/>
        <v>0</v>
      </c>
      <c r="F1144" s="45">
        <f t="shared" si="217"/>
        <v>0</v>
      </c>
      <c r="J1144" s="43">
        <f t="shared" si="218"/>
        <v>0</v>
      </c>
      <c r="M1144" s="58">
        <f t="shared" si="219"/>
        <v>0</v>
      </c>
      <c r="N1144" s="2">
        <f t="shared" si="220"/>
        <v>0</v>
      </c>
      <c r="O1144" s="2">
        <f t="shared" si="221"/>
        <v>0</v>
      </c>
      <c r="P1144" s="2">
        <f t="shared" si="222"/>
        <v>0</v>
      </c>
      <c r="Q1144" s="11">
        <f t="shared" si="223"/>
        <v>0</v>
      </c>
      <c r="R1144" s="2">
        <f t="shared" si="224"/>
        <v>0</v>
      </c>
      <c r="S1144" s="2">
        <f t="shared" si="225"/>
        <v>0</v>
      </c>
      <c r="T1144" s="130" t="str">
        <f>'Data Input'!$B$10 &amp; FIXED('Data Input'!$B$11*S1144)</f>
        <v>$0.00</v>
      </c>
    </row>
    <row r="1145" spans="1:20" x14ac:dyDescent="0.25">
      <c r="A1145" s="5">
        <v>1143</v>
      </c>
      <c r="B1145" s="7">
        <f t="shared" si="214"/>
        <v>45683</v>
      </c>
      <c r="D1145" s="39">
        <f t="shared" si="215"/>
        <v>0</v>
      </c>
      <c r="E1145" s="43">
        <f t="shared" si="216"/>
        <v>0</v>
      </c>
      <c r="F1145" s="45">
        <f t="shared" si="217"/>
        <v>0</v>
      </c>
      <c r="J1145" s="43">
        <f t="shared" si="218"/>
        <v>0</v>
      </c>
      <c r="M1145" s="58">
        <f t="shared" si="219"/>
        <v>0</v>
      </c>
      <c r="N1145" s="2">
        <f t="shared" si="220"/>
        <v>0</v>
      </c>
      <c r="O1145" s="2">
        <f t="shared" si="221"/>
        <v>0</v>
      </c>
      <c r="P1145" s="2">
        <f t="shared" si="222"/>
        <v>0</v>
      </c>
      <c r="Q1145" s="11">
        <f t="shared" si="223"/>
        <v>0</v>
      </c>
      <c r="R1145" s="2">
        <f t="shared" si="224"/>
        <v>0</v>
      </c>
      <c r="S1145" s="2">
        <f t="shared" si="225"/>
        <v>0</v>
      </c>
      <c r="T1145" s="130" t="str">
        <f>'Data Input'!$B$10 &amp; FIXED('Data Input'!$B$11*S1145)</f>
        <v>$0.00</v>
      </c>
    </row>
    <row r="1146" spans="1:20" x14ac:dyDescent="0.25">
      <c r="A1146" s="5">
        <v>1144</v>
      </c>
      <c r="B1146" s="7">
        <f t="shared" si="214"/>
        <v>45684</v>
      </c>
      <c r="D1146" s="39">
        <f t="shared" si="215"/>
        <v>0</v>
      </c>
      <c r="E1146" s="43">
        <f t="shared" si="216"/>
        <v>0</v>
      </c>
      <c r="F1146" s="45">
        <f t="shared" si="217"/>
        <v>0</v>
      </c>
      <c r="J1146" s="43">
        <f t="shared" si="218"/>
        <v>0</v>
      </c>
      <c r="M1146" s="58">
        <f t="shared" si="219"/>
        <v>0</v>
      </c>
      <c r="N1146" s="2">
        <f t="shared" si="220"/>
        <v>0</v>
      </c>
      <c r="O1146" s="2">
        <f t="shared" si="221"/>
        <v>0</v>
      </c>
      <c r="P1146" s="2">
        <f t="shared" si="222"/>
        <v>0</v>
      </c>
      <c r="Q1146" s="11">
        <f t="shared" si="223"/>
        <v>0</v>
      </c>
      <c r="R1146" s="2">
        <f t="shared" si="224"/>
        <v>0</v>
      </c>
      <c r="S1146" s="2">
        <f t="shared" si="225"/>
        <v>0</v>
      </c>
      <c r="T1146" s="130" t="str">
        <f>'Data Input'!$B$10 &amp; FIXED('Data Input'!$B$11*S1146)</f>
        <v>$0.00</v>
      </c>
    </row>
    <row r="1147" spans="1:20" x14ac:dyDescent="0.25">
      <c r="A1147" s="5">
        <v>1145</v>
      </c>
      <c r="B1147" s="7">
        <f t="shared" si="214"/>
        <v>45685</v>
      </c>
      <c r="D1147" s="39">
        <f t="shared" si="215"/>
        <v>0</v>
      </c>
      <c r="E1147" s="43">
        <f t="shared" si="216"/>
        <v>0</v>
      </c>
      <c r="F1147" s="45">
        <f t="shared" si="217"/>
        <v>0</v>
      </c>
      <c r="J1147" s="43">
        <f t="shared" si="218"/>
        <v>0</v>
      </c>
      <c r="M1147" s="58">
        <f t="shared" si="219"/>
        <v>0</v>
      </c>
      <c r="N1147" s="2">
        <f t="shared" si="220"/>
        <v>0</v>
      </c>
      <c r="O1147" s="2">
        <f t="shared" si="221"/>
        <v>0</v>
      </c>
      <c r="P1147" s="2">
        <f t="shared" si="222"/>
        <v>0</v>
      </c>
      <c r="Q1147" s="11">
        <f t="shared" si="223"/>
        <v>0</v>
      </c>
      <c r="R1147" s="2">
        <f t="shared" si="224"/>
        <v>0</v>
      </c>
      <c r="S1147" s="2">
        <f t="shared" si="225"/>
        <v>0</v>
      </c>
      <c r="T1147" s="130" t="str">
        <f>'Data Input'!$B$10 &amp; FIXED('Data Input'!$B$11*S1147)</f>
        <v>$0.00</v>
      </c>
    </row>
    <row r="1148" spans="1:20" x14ac:dyDescent="0.25">
      <c r="A1148" s="5">
        <v>1146</v>
      </c>
      <c r="B1148" s="7">
        <f t="shared" si="214"/>
        <v>45686</v>
      </c>
      <c r="D1148" s="39">
        <f t="shared" si="215"/>
        <v>0</v>
      </c>
      <c r="E1148" s="43">
        <f t="shared" si="216"/>
        <v>0</v>
      </c>
      <c r="F1148" s="45">
        <f t="shared" si="217"/>
        <v>0</v>
      </c>
      <c r="J1148" s="43">
        <f t="shared" si="218"/>
        <v>0</v>
      </c>
      <c r="M1148" s="58">
        <f t="shared" si="219"/>
        <v>0</v>
      </c>
      <c r="N1148" s="2">
        <f t="shared" si="220"/>
        <v>0</v>
      </c>
      <c r="O1148" s="2">
        <f t="shared" si="221"/>
        <v>0</v>
      </c>
      <c r="P1148" s="2">
        <f t="shared" si="222"/>
        <v>0</v>
      </c>
      <c r="Q1148" s="11">
        <f t="shared" si="223"/>
        <v>0</v>
      </c>
      <c r="R1148" s="2">
        <f t="shared" si="224"/>
        <v>0</v>
      </c>
      <c r="S1148" s="2">
        <f t="shared" si="225"/>
        <v>0</v>
      </c>
      <c r="T1148" s="130" t="str">
        <f>'Data Input'!$B$10 &amp; FIXED('Data Input'!$B$11*S1148)</f>
        <v>$0.00</v>
      </c>
    </row>
    <row r="1149" spans="1:20" x14ac:dyDescent="0.25">
      <c r="A1149" s="5">
        <v>1147</v>
      </c>
      <c r="B1149" s="7">
        <f t="shared" si="214"/>
        <v>45687</v>
      </c>
      <c r="D1149" s="39">
        <f t="shared" si="215"/>
        <v>0</v>
      </c>
      <c r="E1149" s="43">
        <f t="shared" si="216"/>
        <v>0</v>
      </c>
      <c r="F1149" s="45">
        <f t="shared" si="217"/>
        <v>0</v>
      </c>
      <c r="J1149" s="43">
        <f t="shared" si="218"/>
        <v>0</v>
      </c>
      <c r="M1149" s="58">
        <f t="shared" si="219"/>
        <v>0</v>
      </c>
      <c r="N1149" s="2">
        <f t="shared" si="220"/>
        <v>0</v>
      </c>
      <c r="O1149" s="2">
        <f t="shared" si="221"/>
        <v>0</v>
      </c>
      <c r="P1149" s="2">
        <f t="shared" si="222"/>
        <v>0</v>
      </c>
      <c r="Q1149" s="11">
        <f t="shared" si="223"/>
        <v>0</v>
      </c>
      <c r="R1149" s="2">
        <f t="shared" si="224"/>
        <v>0</v>
      </c>
      <c r="S1149" s="2">
        <f t="shared" si="225"/>
        <v>0</v>
      </c>
      <c r="T1149" s="130" t="str">
        <f>'Data Input'!$B$10 &amp; FIXED('Data Input'!$B$11*S1149)</f>
        <v>$0.00</v>
      </c>
    </row>
    <row r="1150" spans="1:20" x14ac:dyDescent="0.25">
      <c r="A1150" s="5">
        <v>1148</v>
      </c>
      <c r="B1150" s="7">
        <f t="shared" si="214"/>
        <v>45688</v>
      </c>
      <c r="D1150" s="39">
        <f t="shared" si="215"/>
        <v>0</v>
      </c>
      <c r="E1150" s="43">
        <f t="shared" si="216"/>
        <v>0</v>
      </c>
      <c r="F1150" s="45">
        <f t="shared" si="217"/>
        <v>0</v>
      </c>
      <c r="J1150" s="43">
        <f t="shared" si="218"/>
        <v>0</v>
      </c>
      <c r="M1150" s="58">
        <f t="shared" si="219"/>
        <v>0</v>
      </c>
      <c r="N1150" s="2">
        <f t="shared" si="220"/>
        <v>0</v>
      </c>
      <c r="O1150" s="2">
        <f t="shared" si="221"/>
        <v>0</v>
      </c>
      <c r="P1150" s="2">
        <f t="shared" si="222"/>
        <v>0</v>
      </c>
      <c r="Q1150" s="11">
        <f t="shared" si="223"/>
        <v>0</v>
      </c>
      <c r="R1150" s="2">
        <f t="shared" si="224"/>
        <v>0</v>
      </c>
      <c r="S1150" s="2">
        <f t="shared" si="225"/>
        <v>0</v>
      </c>
      <c r="T1150" s="130" t="str">
        <f>'Data Input'!$B$10 &amp; FIXED('Data Input'!$B$11*S1150)</f>
        <v>$0.00</v>
      </c>
    </row>
    <row r="1151" spans="1:20" x14ac:dyDescent="0.25">
      <c r="A1151" s="5">
        <v>1149</v>
      </c>
      <c r="B1151" s="7">
        <f t="shared" si="214"/>
        <v>45689</v>
      </c>
      <c r="D1151" s="39">
        <f t="shared" si="215"/>
        <v>0</v>
      </c>
      <c r="E1151" s="43">
        <f t="shared" si="216"/>
        <v>0</v>
      </c>
      <c r="F1151" s="45">
        <f t="shared" si="217"/>
        <v>0</v>
      </c>
      <c r="J1151" s="43">
        <f t="shared" si="218"/>
        <v>0</v>
      </c>
      <c r="M1151" s="58">
        <f t="shared" si="219"/>
        <v>0</v>
      </c>
      <c r="N1151" s="2">
        <f t="shared" si="220"/>
        <v>0</v>
      </c>
      <c r="O1151" s="2">
        <f t="shared" si="221"/>
        <v>0</v>
      </c>
      <c r="P1151" s="2">
        <f t="shared" si="222"/>
        <v>0</v>
      </c>
      <c r="Q1151" s="11">
        <f t="shared" si="223"/>
        <v>0</v>
      </c>
      <c r="R1151" s="2">
        <f t="shared" si="224"/>
        <v>0</v>
      </c>
      <c r="S1151" s="2">
        <f t="shared" si="225"/>
        <v>0</v>
      </c>
      <c r="T1151" s="130" t="str">
        <f>'Data Input'!$B$10 &amp; FIXED('Data Input'!$B$11*S1151)</f>
        <v>$0.00</v>
      </c>
    </row>
    <row r="1152" spans="1:20" x14ac:dyDescent="0.25">
      <c r="A1152" s="5">
        <v>1150</v>
      </c>
      <c r="B1152" s="7">
        <f t="shared" si="214"/>
        <v>45690</v>
      </c>
      <c r="D1152" s="39">
        <f t="shared" si="215"/>
        <v>0</v>
      </c>
      <c r="E1152" s="43">
        <f t="shared" si="216"/>
        <v>0</v>
      </c>
      <c r="F1152" s="45">
        <f t="shared" si="217"/>
        <v>0</v>
      </c>
      <c r="J1152" s="43">
        <f t="shared" si="218"/>
        <v>0</v>
      </c>
      <c r="M1152" s="58">
        <f t="shared" si="219"/>
        <v>0</v>
      </c>
      <c r="N1152" s="2">
        <f t="shared" si="220"/>
        <v>0</v>
      </c>
      <c r="O1152" s="2">
        <f t="shared" si="221"/>
        <v>0</v>
      </c>
      <c r="P1152" s="2">
        <f t="shared" si="222"/>
        <v>0</v>
      </c>
      <c r="Q1152" s="11">
        <f t="shared" si="223"/>
        <v>0</v>
      </c>
      <c r="R1152" s="2">
        <f t="shared" si="224"/>
        <v>0</v>
      </c>
      <c r="S1152" s="2">
        <f t="shared" si="225"/>
        <v>0</v>
      </c>
      <c r="T1152" s="130" t="str">
        <f>'Data Input'!$B$10 &amp; FIXED('Data Input'!$B$11*S1152)</f>
        <v>$0.00</v>
      </c>
    </row>
    <row r="1153" spans="1:20" x14ac:dyDescent="0.25">
      <c r="A1153" s="5">
        <v>1151</v>
      </c>
      <c r="B1153" s="7">
        <f t="shared" si="214"/>
        <v>45691</v>
      </c>
      <c r="D1153" s="39">
        <f t="shared" si="215"/>
        <v>0</v>
      </c>
      <c r="E1153" s="43">
        <f t="shared" si="216"/>
        <v>0</v>
      </c>
      <c r="F1153" s="45">
        <f t="shared" si="217"/>
        <v>0</v>
      </c>
      <c r="J1153" s="43">
        <f t="shared" si="218"/>
        <v>0</v>
      </c>
      <c r="M1153" s="58">
        <f t="shared" si="219"/>
        <v>0</v>
      </c>
      <c r="N1153" s="2">
        <f t="shared" si="220"/>
        <v>0</v>
      </c>
      <c r="O1153" s="2">
        <f t="shared" si="221"/>
        <v>0</v>
      </c>
      <c r="P1153" s="2">
        <f t="shared" si="222"/>
        <v>0</v>
      </c>
      <c r="Q1153" s="11">
        <f t="shared" si="223"/>
        <v>0</v>
      </c>
      <c r="R1153" s="2">
        <f t="shared" si="224"/>
        <v>0</v>
      </c>
      <c r="S1153" s="2">
        <f t="shared" si="225"/>
        <v>0</v>
      </c>
      <c r="T1153" s="130" t="str">
        <f>'Data Input'!$B$10 &amp; FIXED('Data Input'!$B$11*S1153)</f>
        <v>$0.00</v>
      </c>
    </row>
    <row r="1154" spans="1:20" x14ac:dyDescent="0.25">
      <c r="A1154" s="5">
        <v>1152</v>
      </c>
      <c r="B1154" s="7">
        <f t="shared" si="214"/>
        <v>45692</v>
      </c>
      <c r="D1154" s="39">
        <f t="shared" si="215"/>
        <v>0</v>
      </c>
      <c r="E1154" s="43">
        <f t="shared" si="216"/>
        <v>0</v>
      </c>
      <c r="F1154" s="45">
        <f t="shared" si="217"/>
        <v>0</v>
      </c>
      <c r="J1154" s="43">
        <f t="shared" si="218"/>
        <v>0</v>
      </c>
      <c r="M1154" s="58">
        <f t="shared" si="219"/>
        <v>0</v>
      </c>
      <c r="N1154" s="2">
        <f t="shared" si="220"/>
        <v>0</v>
      </c>
      <c r="O1154" s="2">
        <f t="shared" si="221"/>
        <v>0</v>
      </c>
      <c r="P1154" s="2">
        <f t="shared" si="222"/>
        <v>0</v>
      </c>
      <c r="Q1154" s="11">
        <f t="shared" si="223"/>
        <v>0</v>
      </c>
      <c r="R1154" s="2">
        <f t="shared" si="224"/>
        <v>0</v>
      </c>
      <c r="S1154" s="2">
        <f t="shared" si="225"/>
        <v>0</v>
      </c>
      <c r="T1154" s="130" t="str">
        <f>'Data Input'!$B$10 &amp; FIXED('Data Input'!$B$11*S1154)</f>
        <v>$0.00</v>
      </c>
    </row>
    <row r="1155" spans="1:20" x14ac:dyDescent="0.25">
      <c r="A1155" s="5">
        <v>1153</v>
      </c>
      <c r="B1155" s="7">
        <f t="shared" si="214"/>
        <v>45693</v>
      </c>
      <c r="D1155" s="39">
        <f t="shared" si="215"/>
        <v>0</v>
      </c>
      <c r="E1155" s="43">
        <f t="shared" si="216"/>
        <v>0</v>
      </c>
      <c r="F1155" s="45">
        <f t="shared" si="217"/>
        <v>0</v>
      </c>
      <c r="J1155" s="43">
        <f t="shared" si="218"/>
        <v>0</v>
      </c>
      <c r="M1155" s="58">
        <f t="shared" si="219"/>
        <v>0</v>
      </c>
      <c r="N1155" s="2">
        <f t="shared" si="220"/>
        <v>0</v>
      </c>
      <c r="O1155" s="2">
        <f t="shared" si="221"/>
        <v>0</v>
      </c>
      <c r="P1155" s="2">
        <f t="shared" si="222"/>
        <v>0</v>
      </c>
      <c r="Q1155" s="11">
        <f t="shared" si="223"/>
        <v>0</v>
      </c>
      <c r="R1155" s="2">
        <f t="shared" si="224"/>
        <v>0</v>
      </c>
      <c r="S1155" s="2">
        <f t="shared" si="225"/>
        <v>0</v>
      </c>
      <c r="T1155" s="130" t="str">
        <f>'Data Input'!$B$10 &amp; FIXED('Data Input'!$B$11*S1155)</f>
        <v>$0.00</v>
      </c>
    </row>
    <row r="1156" spans="1:20" x14ac:dyDescent="0.25">
      <c r="A1156" s="5">
        <v>1154</v>
      </c>
      <c r="B1156" s="7">
        <f t="shared" si="214"/>
        <v>45694</v>
      </c>
      <c r="D1156" s="39">
        <f t="shared" si="215"/>
        <v>0</v>
      </c>
      <c r="E1156" s="43">
        <f t="shared" si="216"/>
        <v>0</v>
      </c>
      <c r="F1156" s="45">
        <f t="shared" si="217"/>
        <v>0</v>
      </c>
      <c r="J1156" s="43">
        <f t="shared" si="218"/>
        <v>0</v>
      </c>
      <c r="M1156" s="58">
        <f t="shared" si="219"/>
        <v>0</v>
      </c>
      <c r="N1156" s="2">
        <f t="shared" si="220"/>
        <v>0</v>
      </c>
      <c r="O1156" s="2">
        <f t="shared" si="221"/>
        <v>0</v>
      </c>
      <c r="P1156" s="2">
        <f t="shared" si="222"/>
        <v>0</v>
      </c>
      <c r="Q1156" s="11">
        <f t="shared" si="223"/>
        <v>0</v>
      </c>
      <c r="R1156" s="2">
        <f t="shared" si="224"/>
        <v>0</v>
      </c>
      <c r="S1156" s="2">
        <f t="shared" si="225"/>
        <v>0</v>
      </c>
      <c r="T1156" s="130" t="str">
        <f>'Data Input'!$B$10 &amp; FIXED('Data Input'!$B$11*S1156)</f>
        <v>$0.00</v>
      </c>
    </row>
    <row r="1157" spans="1:20" x14ac:dyDescent="0.25">
      <c r="A1157" s="5">
        <v>1155</v>
      </c>
      <c r="B1157" s="7">
        <f t="shared" si="214"/>
        <v>45695</v>
      </c>
      <c r="D1157" s="39">
        <f t="shared" si="215"/>
        <v>0</v>
      </c>
      <c r="E1157" s="43">
        <f t="shared" si="216"/>
        <v>0</v>
      </c>
      <c r="F1157" s="45">
        <f t="shared" si="217"/>
        <v>0</v>
      </c>
      <c r="J1157" s="43">
        <f t="shared" si="218"/>
        <v>0</v>
      </c>
      <c r="M1157" s="58">
        <f t="shared" si="219"/>
        <v>0</v>
      </c>
      <c r="N1157" s="2">
        <f t="shared" si="220"/>
        <v>0</v>
      </c>
      <c r="O1157" s="2">
        <f t="shared" si="221"/>
        <v>0</v>
      </c>
      <c r="P1157" s="2">
        <f t="shared" si="222"/>
        <v>0</v>
      </c>
      <c r="Q1157" s="11">
        <f t="shared" si="223"/>
        <v>0</v>
      </c>
      <c r="R1157" s="2">
        <f t="shared" si="224"/>
        <v>0</v>
      </c>
      <c r="S1157" s="2">
        <f t="shared" si="225"/>
        <v>0</v>
      </c>
      <c r="T1157" s="130" t="str">
        <f>'Data Input'!$B$10 &amp; FIXED('Data Input'!$B$11*S1157)</f>
        <v>$0.00</v>
      </c>
    </row>
    <row r="1158" spans="1:20" x14ac:dyDescent="0.25">
      <c r="A1158" s="5">
        <v>1156</v>
      </c>
      <c r="B1158" s="7">
        <f t="shared" ref="B1158:B1221" si="226">B1157+1</f>
        <v>45696</v>
      </c>
      <c r="D1158" s="39">
        <f t="shared" si="215"/>
        <v>0</v>
      </c>
      <c r="E1158" s="43">
        <f t="shared" si="216"/>
        <v>0</v>
      </c>
      <c r="F1158" s="45">
        <f t="shared" si="217"/>
        <v>0</v>
      </c>
      <c r="J1158" s="43">
        <f t="shared" si="218"/>
        <v>0</v>
      </c>
      <c r="M1158" s="58">
        <f t="shared" si="219"/>
        <v>0</v>
      </c>
      <c r="N1158" s="2">
        <f t="shared" si="220"/>
        <v>0</v>
      </c>
      <c r="O1158" s="2">
        <f t="shared" si="221"/>
        <v>0</v>
      </c>
      <c r="P1158" s="2">
        <f t="shared" si="222"/>
        <v>0</v>
      </c>
      <c r="Q1158" s="11">
        <f t="shared" si="223"/>
        <v>0</v>
      </c>
      <c r="R1158" s="2">
        <f t="shared" si="224"/>
        <v>0</v>
      </c>
      <c r="S1158" s="2">
        <f t="shared" si="225"/>
        <v>0</v>
      </c>
      <c r="T1158" s="130" t="str">
        <f>'Data Input'!$B$10 &amp; FIXED('Data Input'!$B$11*S1158)</f>
        <v>$0.00</v>
      </c>
    </row>
    <row r="1159" spans="1:20" x14ac:dyDescent="0.25">
      <c r="A1159" s="5">
        <v>1157</v>
      </c>
      <c r="B1159" s="7">
        <f t="shared" si="226"/>
        <v>45697</v>
      </c>
      <c r="D1159" s="39">
        <f t="shared" si="215"/>
        <v>0</v>
      </c>
      <c r="E1159" s="43">
        <f t="shared" si="216"/>
        <v>0</v>
      </c>
      <c r="F1159" s="45">
        <f t="shared" si="217"/>
        <v>0</v>
      </c>
      <c r="J1159" s="43">
        <f t="shared" si="218"/>
        <v>0</v>
      </c>
      <c r="M1159" s="58">
        <f t="shared" si="219"/>
        <v>0</v>
      </c>
      <c r="N1159" s="2">
        <f t="shared" si="220"/>
        <v>0</v>
      </c>
      <c r="O1159" s="2">
        <f t="shared" si="221"/>
        <v>0</v>
      </c>
      <c r="P1159" s="2">
        <f t="shared" si="222"/>
        <v>0</v>
      </c>
      <c r="Q1159" s="11">
        <f t="shared" si="223"/>
        <v>0</v>
      </c>
      <c r="R1159" s="2">
        <f t="shared" si="224"/>
        <v>0</v>
      </c>
      <c r="S1159" s="2">
        <f t="shared" si="225"/>
        <v>0</v>
      </c>
      <c r="T1159" s="130" t="str">
        <f>'Data Input'!$B$10 &amp; FIXED('Data Input'!$B$11*S1159)</f>
        <v>$0.00</v>
      </c>
    </row>
    <row r="1160" spans="1:20" x14ac:dyDescent="0.25">
      <c r="A1160" s="5">
        <v>1158</v>
      </c>
      <c r="B1160" s="7">
        <f t="shared" si="226"/>
        <v>45698</v>
      </c>
      <c r="D1160" s="39">
        <f t="shared" si="215"/>
        <v>0</v>
      </c>
      <c r="E1160" s="43">
        <f t="shared" si="216"/>
        <v>0</v>
      </c>
      <c r="F1160" s="45">
        <f t="shared" si="217"/>
        <v>0</v>
      </c>
      <c r="J1160" s="43">
        <f t="shared" si="218"/>
        <v>0</v>
      </c>
      <c r="M1160" s="58">
        <f t="shared" si="219"/>
        <v>0</v>
      </c>
      <c r="N1160" s="2">
        <f t="shared" si="220"/>
        <v>0</v>
      </c>
      <c r="O1160" s="2">
        <f t="shared" si="221"/>
        <v>0</v>
      </c>
      <c r="P1160" s="2">
        <f t="shared" si="222"/>
        <v>0</v>
      </c>
      <c r="Q1160" s="11">
        <f t="shared" si="223"/>
        <v>0</v>
      </c>
      <c r="R1160" s="2">
        <f t="shared" si="224"/>
        <v>0</v>
      </c>
      <c r="S1160" s="2">
        <f t="shared" si="225"/>
        <v>0</v>
      </c>
      <c r="T1160" s="130" t="str">
        <f>'Data Input'!$B$10 &amp; FIXED('Data Input'!$B$11*S1160)</f>
        <v>$0.00</v>
      </c>
    </row>
    <row r="1161" spans="1:20" x14ac:dyDescent="0.25">
      <c r="A1161" s="5">
        <v>1159</v>
      </c>
      <c r="B1161" s="7">
        <f t="shared" si="226"/>
        <v>45699</v>
      </c>
      <c r="D1161" s="39">
        <f t="shared" si="215"/>
        <v>0</v>
      </c>
      <c r="E1161" s="43">
        <f t="shared" si="216"/>
        <v>0</v>
      </c>
      <c r="F1161" s="45">
        <f t="shared" si="217"/>
        <v>0</v>
      </c>
      <c r="J1161" s="43">
        <f t="shared" si="218"/>
        <v>0</v>
      </c>
      <c r="M1161" s="58">
        <f t="shared" si="219"/>
        <v>0</v>
      </c>
      <c r="N1161" s="2">
        <f t="shared" si="220"/>
        <v>0</v>
      </c>
      <c r="O1161" s="2">
        <f t="shared" si="221"/>
        <v>0</v>
      </c>
      <c r="P1161" s="2">
        <f t="shared" si="222"/>
        <v>0</v>
      </c>
      <c r="Q1161" s="11">
        <f t="shared" si="223"/>
        <v>0</v>
      </c>
      <c r="R1161" s="2">
        <f t="shared" si="224"/>
        <v>0</v>
      </c>
      <c r="S1161" s="2">
        <f t="shared" si="225"/>
        <v>0</v>
      </c>
      <c r="T1161" s="130" t="str">
        <f>'Data Input'!$B$10 &amp; FIXED('Data Input'!$B$11*S1161)</f>
        <v>$0.00</v>
      </c>
    </row>
    <row r="1162" spans="1:20" x14ac:dyDescent="0.25">
      <c r="A1162" s="5">
        <v>1160</v>
      </c>
      <c r="B1162" s="7">
        <f t="shared" si="226"/>
        <v>45700</v>
      </c>
      <c r="D1162" s="39">
        <f t="shared" ref="D1162:D1225" si="227">IF(ISBLANK(C1162),D1161+(G1161*0.95)+(K1161*0.95)+(I1161*0.95),C1162)</f>
        <v>0</v>
      </c>
      <c r="E1162" s="43">
        <f t="shared" ref="E1162:E1225" si="228">D1162*0.01</f>
        <v>0</v>
      </c>
      <c r="F1162" s="45">
        <f t="shared" ref="F1162:F1225" si="229">SUM(E1156:E1162)</f>
        <v>0</v>
      </c>
      <c r="J1162" s="43">
        <f t="shared" ref="J1162:J1225" si="230">IF(OR(ISBLANK(C1162),ISBLANK(C1161)),0,(C1162-C1161)+(G1161*0.95)+(I1161*0.9))</f>
        <v>0</v>
      </c>
      <c r="M1162" s="58">
        <f t="shared" ref="M1162:M1225" si="231">D1162</f>
        <v>0</v>
      </c>
      <c r="N1162" s="2">
        <f t="shared" ref="N1162:N1225" si="232">D1162</f>
        <v>0</v>
      </c>
      <c r="O1162" s="2">
        <f t="shared" ref="O1162:O1225" si="233">O1161+G1162+H1162</f>
        <v>0</v>
      </c>
      <c r="P1162" s="2">
        <f t="shared" ref="P1162:P1225" si="234">P1161+J1162</f>
        <v>0</v>
      </c>
      <c r="Q1162" s="11">
        <f t="shared" ref="Q1162:Q1225" si="235">D1162*3.65</f>
        <v>0</v>
      </c>
      <c r="R1162" s="2">
        <f t="shared" ref="R1162:R1225" si="236">Q1162-O1162</f>
        <v>0</v>
      </c>
      <c r="S1162" s="2">
        <f t="shared" ref="S1162:S1225" si="237">R1162*0.81</f>
        <v>0</v>
      </c>
      <c r="T1162" s="130" t="str">
        <f>'Data Input'!$B$10 &amp; FIXED('Data Input'!$B$11*S1162)</f>
        <v>$0.00</v>
      </c>
    </row>
    <row r="1163" spans="1:20" x14ac:dyDescent="0.25">
      <c r="A1163" s="5">
        <v>1161</v>
      </c>
      <c r="B1163" s="7">
        <f t="shared" si="226"/>
        <v>45701</v>
      </c>
      <c r="D1163" s="39">
        <f t="shared" si="227"/>
        <v>0</v>
      </c>
      <c r="E1163" s="43">
        <f t="shared" si="228"/>
        <v>0</v>
      </c>
      <c r="F1163" s="45">
        <f t="shared" si="229"/>
        <v>0</v>
      </c>
      <c r="J1163" s="43">
        <f t="shared" si="230"/>
        <v>0</v>
      </c>
      <c r="M1163" s="58">
        <f t="shared" si="231"/>
        <v>0</v>
      </c>
      <c r="N1163" s="2">
        <f t="shared" si="232"/>
        <v>0</v>
      </c>
      <c r="O1163" s="2">
        <f t="shared" si="233"/>
        <v>0</v>
      </c>
      <c r="P1163" s="2">
        <f t="shared" si="234"/>
        <v>0</v>
      </c>
      <c r="Q1163" s="11">
        <f t="shared" si="235"/>
        <v>0</v>
      </c>
      <c r="R1163" s="2">
        <f t="shared" si="236"/>
        <v>0</v>
      </c>
      <c r="S1163" s="2">
        <f t="shared" si="237"/>
        <v>0</v>
      </c>
      <c r="T1163" s="130" t="str">
        <f>'Data Input'!$B$10 &amp; FIXED('Data Input'!$B$11*S1163)</f>
        <v>$0.00</v>
      </c>
    </row>
    <row r="1164" spans="1:20" x14ac:dyDescent="0.25">
      <c r="A1164" s="5">
        <v>1162</v>
      </c>
      <c r="B1164" s="7">
        <f t="shared" si="226"/>
        <v>45702</v>
      </c>
      <c r="D1164" s="39">
        <f t="shared" si="227"/>
        <v>0</v>
      </c>
      <c r="E1164" s="43">
        <f t="shared" si="228"/>
        <v>0</v>
      </c>
      <c r="F1164" s="45">
        <f t="shared" si="229"/>
        <v>0</v>
      </c>
      <c r="J1164" s="43">
        <f t="shared" si="230"/>
        <v>0</v>
      </c>
      <c r="M1164" s="58">
        <f t="shared" si="231"/>
        <v>0</v>
      </c>
      <c r="N1164" s="2">
        <f t="shared" si="232"/>
        <v>0</v>
      </c>
      <c r="O1164" s="2">
        <f t="shared" si="233"/>
        <v>0</v>
      </c>
      <c r="P1164" s="2">
        <f t="shared" si="234"/>
        <v>0</v>
      </c>
      <c r="Q1164" s="11">
        <f t="shared" si="235"/>
        <v>0</v>
      </c>
      <c r="R1164" s="2">
        <f t="shared" si="236"/>
        <v>0</v>
      </c>
      <c r="S1164" s="2">
        <f t="shared" si="237"/>
        <v>0</v>
      </c>
      <c r="T1164" s="130" t="str">
        <f>'Data Input'!$B$10 &amp; FIXED('Data Input'!$B$11*S1164)</f>
        <v>$0.00</v>
      </c>
    </row>
    <row r="1165" spans="1:20" x14ac:dyDescent="0.25">
      <c r="A1165" s="5">
        <v>1163</v>
      </c>
      <c r="B1165" s="7">
        <f t="shared" si="226"/>
        <v>45703</v>
      </c>
      <c r="D1165" s="39">
        <f t="shared" si="227"/>
        <v>0</v>
      </c>
      <c r="E1165" s="43">
        <f t="shared" si="228"/>
        <v>0</v>
      </c>
      <c r="F1165" s="45">
        <f t="shared" si="229"/>
        <v>0</v>
      </c>
      <c r="J1165" s="43">
        <f t="shared" si="230"/>
        <v>0</v>
      </c>
      <c r="M1165" s="58">
        <f t="shared" si="231"/>
        <v>0</v>
      </c>
      <c r="N1165" s="2">
        <f t="shared" si="232"/>
        <v>0</v>
      </c>
      <c r="O1165" s="2">
        <f t="shared" si="233"/>
        <v>0</v>
      </c>
      <c r="P1165" s="2">
        <f t="shared" si="234"/>
        <v>0</v>
      </c>
      <c r="Q1165" s="11">
        <f t="shared" si="235"/>
        <v>0</v>
      </c>
      <c r="R1165" s="2">
        <f t="shared" si="236"/>
        <v>0</v>
      </c>
      <c r="S1165" s="2">
        <f t="shared" si="237"/>
        <v>0</v>
      </c>
      <c r="T1165" s="130" t="str">
        <f>'Data Input'!$B$10 &amp; FIXED('Data Input'!$B$11*S1165)</f>
        <v>$0.00</v>
      </c>
    </row>
    <row r="1166" spans="1:20" x14ac:dyDescent="0.25">
      <c r="A1166" s="5">
        <v>1164</v>
      </c>
      <c r="B1166" s="7">
        <f t="shared" si="226"/>
        <v>45704</v>
      </c>
      <c r="D1166" s="39">
        <f t="shared" si="227"/>
        <v>0</v>
      </c>
      <c r="E1166" s="43">
        <f t="shared" si="228"/>
        <v>0</v>
      </c>
      <c r="F1166" s="45">
        <f t="shared" si="229"/>
        <v>0</v>
      </c>
      <c r="J1166" s="43">
        <f t="shared" si="230"/>
        <v>0</v>
      </c>
      <c r="M1166" s="58">
        <f t="shared" si="231"/>
        <v>0</v>
      </c>
      <c r="N1166" s="2">
        <f t="shared" si="232"/>
        <v>0</v>
      </c>
      <c r="O1166" s="2">
        <f t="shared" si="233"/>
        <v>0</v>
      </c>
      <c r="P1166" s="2">
        <f t="shared" si="234"/>
        <v>0</v>
      </c>
      <c r="Q1166" s="11">
        <f t="shared" si="235"/>
        <v>0</v>
      </c>
      <c r="R1166" s="2">
        <f t="shared" si="236"/>
        <v>0</v>
      </c>
      <c r="S1166" s="2">
        <f t="shared" si="237"/>
        <v>0</v>
      </c>
      <c r="T1166" s="130" t="str">
        <f>'Data Input'!$B$10 &amp; FIXED('Data Input'!$B$11*S1166)</f>
        <v>$0.00</v>
      </c>
    </row>
    <row r="1167" spans="1:20" x14ac:dyDescent="0.25">
      <c r="A1167" s="5">
        <v>1165</v>
      </c>
      <c r="B1167" s="7">
        <f t="shared" si="226"/>
        <v>45705</v>
      </c>
      <c r="D1167" s="39">
        <f t="shared" si="227"/>
        <v>0</v>
      </c>
      <c r="E1167" s="43">
        <f t="shared" si="228"/>
        <v>0</v>
      </c>
      <c r="F1167" s="45">
        <f t="shared" si="229"/>
        <v>0</v>
      </c>
      <c r="J1167" s="43">
        <f t="shared" si="230"/>
        <v>0</v>
      </c>
      <c r="M1167" s="58">
        <f t="shared" si="231"/>
        <v>0</v>
      </c>
      <c r="N1167" s="2">
        <f t="shared" si="232"/>
        <v>0</v>
      </c>
      <c r="O1167" s="2">
        <f t="shared" si="233"/>
        <v>0</v>
      </c>
      <c r="P1167" s="2">
        <f t="shared" si="234"/>
        <v>0</v>
      </c>
      <c r="Q1167" s="11">
        <f t="shared" si="235"/>
        <v>0</v>
      </c>
      <c r="R1167" s="2">
        <f t="shared" si="236"/>
        <v>0</v>
      </c>
      <c r="S1167" s="2">
        <f t="shared" si="237"/>
        <v>0</v>
      </c>
      <c r="T1167" s="130" t="str">
        <f>'Data Input'!$B$10 &amp; FIXED('Data Input'!$B$11*S1167)</f>
        <v>$0.00</v>
      </c>
    </row>
    <row r="1168" spans="1:20" x14ac:dyDescent="0.25">
      <c r="A1168" s="5">
        <v>1166</v>
      </c>
      <c r="B1168" s="7">
        <f t="shared" si="226"/>
        <v>45706</v>
      </c>
      <c r="D1168" s="39">
        <f t="shared" si="227"/>
        <v>0</v>
      </c>
      <c r="E1168" s="43">
        <f t="shared" si="228"/>
        <v>0</v>
      </c>
      <c r="F1168" s="45">
        <f t="shared" si="229"/>
        <v>0</v>
      </c>
      <c r="J1168" s="43">
        <f t="shared" si="230"/>
        <v>0</v>
      </c>
      <c r="M1168" s="58">
        <f t="shared" si="231"/>
        <v>0</v>
      </c>
      <c r="N1168" s="2">
        <f t="shared" si="232"/>
        <v>0</v>
      </c>
      <c r="O1168" s="2">
        <f t="shared" si="233"/>
        <v>0</v>
      </c>
      <c r="P1168" s="2">
        <f t="shared" si="234"/>
        <v>0</v>
      </c>
      <c r="Q1168" s="11">
        <f t="shared" si="235"/>
        <v>0</v>
      </c>
      <c r="R1168" s="2">
        <f t="shared" si="236"/>
        <v>0</v>
      </c>
      <c r="S1168" s="2">
        <f t="shared" si="237"/>
        <v>0</v>
      </c>
      <c r="T1168" s="130" t="str">
        <f>'Data Input'!$B$10 &amp; FIXED('Data Input'!$B$11*S1168)</f>
        <v>$0.00</v>
      </c>
    </row>
    <row r="1169" spans="1:20" x14ac:dyDescent="0.25">
      <c r="A1169" s="5">
        <v>1167</v>
      </c>
      <c r="B1169" s="7">
        <f t="shared" si="226"/>
        <v>45707</v>
      </c>
      <c r="D1169" s="39">
        <f t="shared" si="227"/>
        <v>0</v>
      </c>
      <c r="E1169" s="43">
        <f t="shared" si="228"/>
        <v>0</v>
      </c>
      <c r="F1169" s="45">
        <f t="shared" si="229"/>
        <v>0</v>
      </c>
      <c r="J1169" s="43">
        <f t="shared" si="230"/>
        <v>0</v>
      </c>
      <c r="M1169" s="58">
        <f t="shared" si="231"/>
        <v>0</v>
      </c>
      <c r="N1169" s="2">
        <f t="shared" si="232"/>
        <v>0</v>
      </c>
      <c r="O1169" s="2">
        <f t="shared" si="233"/>
        <v>0</v>
      </c>
      <c r="P1169" s="2">
        <f t="shared" si="234"/>
        <v>0</v>
      </c>
      <c r="Q1169" s="11">
        <f t="shared" si="235"/>
        <v>0</v>
      </c>
      <c r="R1169" s="2">
        <f t="shared" si="236"/>
        <v>0</v>
      </c>
      <c r="S1169" s="2">
        <f t="shared" si="237"/>
        <v>0</v>
      </c>
      <c r="T1169" s="130" t="str">
        <f>'Data Input'!$B$10 &amp; FIXED('Data Input'!$B$11*S1169)</f>
        <v>$0.00</v>
      </c>
    </row>
    <row r="1170" spans="1:20" x14ac:dyDescent="0.25">
      <c r="A1170" s="5">
        <v>1168</v>
      </c>
      <c r="B1170" s="7">
        <f t="shared" si="226"/>
        <v>45708</v>
      </c>
      <c r="D1170" s="39">
        <f t="shared" si="227"/>
        <v>0</v>
      </c>
      <c r="E1170" s="43">
        <f t="shared" si="228"/>
        <v>0</v>
      </c>
      <c r="F1170" s="45">
        <f t="shared" si="229"/>
        <v>0</v>
      </c>
      <c r="J1170" s="43">
        <f t="shared" si="230"/>
        <v>0</v>
      </c>
      <c r="M1170" s="58">
        <f t="shared" si="231"/>
        <v>0</v>
      </c>
      <c r="N1170" s="2">
        <f t="shared" si="232"/>
        <v>0</v>
      </c>
      <c r="O1170" s="2">
        <f t="shared" si="233"/>
        <v>0</v>
      </c>
      <c r="P1170" s="2">
        <f t="shared" si="234"/>
        <v>0</v>
      </c>
      <c r="Q1170" s="11">
        <f t="shared" si="235"/>
        <v>0</v>
      </c>
      <c r="R1170" s="2">
        <f t="shared" si="236"/>
        <v>0</v>
      </c>
      <c r="S1170" s="2">
        <f t="shared" si="237"/>
        <v>0</v>
      </c>
      <c r="T1170" s="130" t="str">
        <f>'Data Input'!$B$10 &amp; FIXED('Data Input'!$B$11*S1170)</f>
        <v>$0.00</v>
      </c>
    </row>
    <row r="1171" spans="1:20" x14ac:dyDescent="0.25">
      <c r="A1171" s="5">
        <v>1169</v>
      </c>
      <c r="B1171" s="7">
        <f t="shared" si="226"/>
        <v>45709</v>
      </c>
      <c r="D1171" s="39">
        <f t="shared" si="227"/>
        <v>0</v>
      </c>
      <c r="E1171" s="43">
        <f t="shared" si="228"/>
        <v>0</v>
      </c>
      <c r="F1171" s="45">
        <f t="shared" si="229"/>
        <v>0</v>
      </c>
      <c r="J1171" s="43">
        <f t="shared" si="230"/>
        <v>0</v>
      </c>
      <c r="M1171" s="58">
        <f t="shared" si="231"/>
        <v>0</v>
      </c>
      <c r="N1171" s="2">
        <f t="shared" si="232"/>
        <v>0</v>
      </c>
      <c r="O1171" s="2">
        <f t="shared" si="233"/>
        <v>0</v>
      </c>
      <c r="P1171" s="2">
        <f t="shared" si="234"/>
        <v>0</v>
      </c>
      <c r="Q1171" s="11">
        <f t="shared" si="235"/>
        <v>0</v>
      </c>
      <c r="R1171" s="2">
        <f t="shared" si="236"/>
        <v>0</v>
      </c>
      <c r="S1171" s="2">
        <f t="shared" si="237"/>
        <v>0</v>
      </c>
      <c r="T1171" s="130" t="str">
        <f>'Data Input'!$B$10 &amp; FIXED('Data Input'!$B$11*S1171)</f>
        <v>$0.00</v>
      </c>
    </row>
    <row r="1172" spans="1:20" x14ac:dyDescent="0.25">
      <c r="A1172" s="5">
        <v>1170</v>
      </c>
      <c r="B1172" s="7">
        <f t="shared" si="226"/>
        <v>45710</v>
      </c>
      <c r="D1172" s="39">
        <f t="shared" si="227"/>
        <v>0</v>
      </c>
      <c r="E1172" s="43">
        <f t="shared" si="228"/>
        <v>0</v>
      </c>
      <c r="F1172" s="45">
        <f t="shared" si="229"/>
        <v>0</v>
      </c>
      <c r="J1172" s="43">
        <f t="shared" si="230"/>
        <v>0</v>
      </c>
      <c r="M1172" s="58">
        <f t="shared" si="231"/>
        <v>0</v>
      </c>
      <c r="N1172" s="2">
        <f t="shared" si="232"/>
        <v>0</v>
      </c>
      <c r="O1172" s="2">
        <f t="shared" si="233"/>
        <v>0</v>
      </c>
      <c r="P1172" s="2">
        <f t="shared" si="234"/>
        <v>0</v>
      </c>
      <c r="Q1172" s="11">
        <f t="shared" si="235"/>
        <v>0</v>
      </c>
      <c r="R1172" s="2">
        <f t="shared" si="236"/>
        <v>0</v>
      </c>
      <c r="S1172" s="2">
        <f t="shared" si="237"/>
        <v>0</v>
      </c>
      <c r="T1172" s="130" t="str">
        <f>'Data Input'!$B$10 &amp; FIXED('Data Input'!$B$11*S1172)</f>
        <v>$0.00</v>
      </c>
    </row>
    <row r="1173" spans="1:20" x14ac:dyDescent="0.25">
      <c r="A1173" s="5">
        <v>1171</v>
      </c>
      <c r="B1173" s="7">
        <f t="shared" si="226"/>
        <v>45711</v>
      </c>
      <c r="D1173" s="39">
        <f t="shared" si="227"/>
        <v>0</v>
      </c>
      <c r="E1173" s="43">
        <f t="shared" si="228"/>
        <v>0</v>
      </c>
      <c r="F1173" s="45">
        <f t="shared" si="229"/>
        <v>0</v>
      </c>
      <c r="J1173" s="43">
        <f t="shared" si="230"/>
        <v>0</v>
      </c>
      <c r="M1173" s="58">
        <f t="shared" si="231"/>
        <v>0</v>
      </c>
      <c r="N1173" s="2">
        <f t="shared" si="232"/>
        <v>0</v>
      </c>
      <c r="O1173" s="2">
        <f t="shared" si="233"/>
        <v>0</v>
      </c>
      <c r="P1173" s="2">
        <f t="shared" si="234"/>
        <v>0</v>
      </c>
      <c r="Q1173" s="11">
        <f t="shared" si="235"/>
        <v>0</v>
      </c>
      <c r="R1173" s="2">
        <f t="shared" si="236"/>
        <v>0</v>
      </c>
      <c r="S1173" s="2">
        <f t="shared" si="237"/>
        <v>0</v>
      </c>
      <c r="T1173" s="130" t="str">
        <f>'Data Input'!$B$10 &amp; FIXED('Data Input'!$B$11*S1173)</f>
        <v>$0.00</v>
      </c>
    </row>
    <row r="1174" spans="1:20" x14ac:dyDescent="0.25">
      <c r="A1174" s="5">
        <v>1172</v>
      </c>
      <c r="B1174" s="7">
        <f t="shared" si="226"/>
        <v>45712</v>
      </c>
      <c r="D1174" s="39">
        <f t="shared" si="227"/>
        <v>0</v>
      </c>
      <c r="E1174" s="43">
        <f t="shared" si="228"/>
        <v>0</v>
      </c>
      <c r="F1174" s="45">
        <f t="shared" si="229"/>
        <v>0</v>
      </c>
      <c r="J1174" s="43">
        <f t="shared" si="230"/>
        <v>0</v>
      </c>
      <c r="M1174" s="58">
        <f t="shared" si="231"/>
        <v>0</v>
      </c>
      <c r="N1174" s="2">
        <f t="shared" si="232"/>
        <v>0</v>
      </c>
      <c r="O1174" s="2">
        <f t="shared" si="233"/>
        <v>0</v>
      </c>
      <c r="P1174" s="2">
        <f t="shared" si="234"/>
        <v>0</v>
      </c>
      <c r="Q1174" s="11">
        <f t="shared" si="235"/>
        <v>0</v>
      </c>
      <c r="R1174" s="2">
        <f t="shared" si="236"/>
        <v>0</v>
      </c>
      <c r="S1174" s="2">
        <f t="shared" si="237"/>
        <v>0</v>
      </c>
      <c r="T1174" s="130" t="str">
        <f>'Data Input'!$B$10 &amp; FIXED('Data Input'!$B$11*S1174)</f>
        <v>$0.00</v>
      </c>
    </row>
    <row r="1175" spans="1:20" x14ac:dyDescent="0.25">
      <c r="A1175" s="5">
        <v>1173</v>
      </c>
      <c r="B1175" s="7">
        <f t="shared" si="226"/>
        <v>45713</v>
      </c>
      <c r="D1175" s="39">
        <f t="shared" si="227"/>
        <v>0</v>
      </c>
      <c r="E1175" s="43">
        <f t="shared" si="228"/>
        <v>0</v>
      </c>
      <c r="F1175" s="45">
        <f t="shared" si="229"/>
        <v>0</v>
      </c>
      <c r="J1175" s="43">
        <f t="shared" si="230"/>
        <v>0</v>
      </c>
      <c r="M1175" s="58">
        <f t="shared" si="231"/>
        <v>0</v>
      </c>
      <c r="N1175" s="2">
        <f t="shared" si="232"/>
        <v>0</v>
      </c>
      <c r="O1175" s="2">
        <f t="shared" si="233"/>
        <v>0</v>
      </c>
      <c r="P1175" s="2">
        <f t="shared" si="234"/>
        <v>0</v>
      </c>
      <c r="Q1175" s="11">
        <f t="shared" si="235"/>
        <v>0</v>
      </c>
      <c r="R1175" s="2">
        <f t="shared" si="236"/>
        <v>0</v>
      </c>
      <c r="S1175" s="2">
        <f t="shared" si="237"/>
        <v>0</v>
      </c>
      <c r="T1175" s="130" t="str">
        <f>'Data Input'!$B$10 &amp; FIXED('Data Input'!$B$11*S1175)</f>
        <v>$0.00</v>
      </c>
    </row>
    <row r="1176" spans="1:20" x14ac:dyDescent="0.25">
      <c r="A1176" s="5">
        <v>1174</v>
      </c>
      <c r="B1176" s="7">
        <f t="shared" si="226"/>
        <v>45714</v>
      </c>
      <c r="D1176" s="39">
        <f t="shared" si="227"/>
        <v>0</v>
      </c>
      <c r="E1176" s="43">
        <f t="shared" si="228"/>
        <v>0</v>
      </c>
      <c r="F1176" s="45">
        <f t="shared" si="229"/>
        <v>0</v>
      </c>
      <c r="J1176" s="43">
        <f t="shared" si="230"/>
        <v>0</v>
      </c>
      <c r="M1176" s="58">
        <f t="shared" si="231"/>
        <v>0</v>
      </c>
      <c r="N1176" s="2">
        <f t="shared" si="232"/>
        <v>0</v>
      </c>
      <c r="O1176" s="2">
        <f t="shared" si="233"/>
        <v>0</v>
      </c>
      <c r="P1176" s="2">
        <f t="shared" si="234"/>
        <v>0</v>
      </c>
      <c r="Q1176" s="11">
        <f t="shared" si="235"/>
        <v>0</v>
      </c>
      <c r="R1176" s="2">
        <f t="shared" si="236"/>
        <v>0</v>
      </c>
      <c r="S1176" s="2">
        <f t="shared" si="237"/>
        <v>0</v>
      </c>
      <c r="T1176" s="130" t="str">
        <f>'Data Input'!$B$10 &amp; FIXED('Data Input'!$B$11*S1176)</f>
        <v>$0.00</v>
      </c>
    </row>
    <row r="1177" spans="1:20" x14ac:dyDescent="0.25">
      <c r="A1177" s="5">
        <v>1175</v>
      </c>
      <c r="B1177" s="7">
        <f t="shared" si="226"/>
        <v>45715</v>
      </c>
      <c r="D1177" s="39">
        <f t="shared" si="227"/>
        <v>0</v>
      </c>
      <c r="E1177" s="43">
        <f t="shared" si="228"/>
        <v>0</v>
      </c>
      <c r="F1177" s="45">
        <f t="shared" si="229"/>
        <v>0</v>
      </c>
      <c r="J1177" s="43">
        <f t="shared" si="230"/>
        <v>0</v>
      </c>
      <c r="M1177" s="58">
        <f t="shared" si="231"/>
        <v>0</v>
      </c>
      <c r="N1177" s="2">
        <f t="shared" si="232"/>
        <v>0</v>
      </c>
      <c r="O1177" s="2">
        <f t="shared" si="233"/>
        <v>0</v>
      </c>
      <c r="P1177" s="2">
        <f t="shared" si="234"/>
        <v>0</v>
      </c>
      <c r="Q1177" s="11">
        <f t="shared" si="235"/>
        <v>0</v>
      </c>
      <c r="R1177" s="2">
        <f t="shared" si="236"/>
        <v>0</v>
      </c>
      <c r="S1177" s="2">
        <f t="shared" si="237"/>
        <v>0</v>
      </c>
      <c r="T1177" s="130" t="str">
        <f>'Data Input'!$B$10 &amp; FIXED('Data Input'!$B$11*S1177)</f>
        <v>$0.00</v>
      </c>
    </row>
    <row r="1178" spans="1:20" x14ac:dyDescent="0.25">
      <c r="A1178" s="5">
        <v>1176</v>
      </c>
      <c r="B1178" s="7">
        <f t="shared" si="226"/>
        <v>45716</v>
      </c>
      <c r="D1178" s="39">
        <f t="shared" si="227"/>
        <v>0</v>
      </c>
      <c r="E1178" s="43">
        <f t="shared" si="228"/>
        <v>0</v>
      </c>
      <c r="F1178" s="45">
        <f t="shared" si="229"/>
        <v>0</v>
      </c>
      <c r="J1178" s="43">
        <f t="shared" si="230"/>
        <v>0</v>
      </c>
      <c r="M1178" s="58">
        <f t="shared" si="231"/>
        <v>0</v>
      </c>
      <c r="N1178" s="2">
        <f t="shared" si="232"/>
        <v>0</v>
      </c>
      <c r="O1178" s="2">
        <f t="shared" si="233"/>
        <v>0</v>
      </c>
      <c r="P1178" s="2">
        <f t="shared" si="234"/>
        <v>0</v>
      </c>
      <c r="Q1178" s="11">
        <f t="shared" si="235"/>
        <v>0</v>
      </c>
      <c r="R1178" s="2">
        <f t="shared" si="236"/>
        <v>0</v>
      </c>
      <c r="S1178" s="2">
        <f t="shared" si="237"/>
        <v>0</v>
      </c>
      <c r="T1178" s="130" t="str">
        <f>'Data Input'!$B$10 &amp; FIXED('Data Input'!$B$11*S1178)</f>
        <v>$0.00</v>
      </c>
    </row>
    <row r="1179" spans="1:20" x14ac:dyDescent="0.25">
      <c r="A1179" s="5">
        <v>1177</v>
      </c>
      <c r="B1179" s="7">
        <f t="shared" si="226"/>
        <v>45717</v>
      </c>
      <c r="D1179" s="39">
        <f t="shared" si="227"/>
        <v>0</v>
      </c>
      <c r="E1179" s="43">
        <f t="shared" si="228"/>
        <v>0</v>
      </c>
      <c r="F1179" s="45">
        <f t="shared" si="229"/>
        <v>0</v>
      </c>
      <c r="J1179" s="43">
        <f t="shared" si="230"/>
        <v>0</v>
      </c>
      <c r="M1179" s="58">
        <f t="shared" si="231"/>
        <v>0</v>
      </c>
      <c r="N1179" s="2">
        <f t="shared" si="232"/>
        <v>0</v>
      </c>
      <c r="O1179" s="2">
        <f t="shared" si="233"/>
        <v>0</v>
      </c>
      <c r="P1179" s="2">
        <f t="shared" si="234"/>
        <v>0</v>
      </c>
      <c r="Q1179" s="11">
        <f t="shared" si="235"/>
        <v>0</v>
      </c>
      <c r="R1179" s="2">
        <f t="shared" si="236"/>
        <v>0</v>
      </c>
      <c r="S1179" s="2">
        <f t="shared" si="237"/>
        <v>0</v>
      </c>
      <c r="T1179" s="130" t="str">
        <f>'Data Input'!$B$10 &amp; FIXED('Data Input'!$B$11*S1179)</f>
        <v>$0.00</v>
      </c>
    </row>
    <row r="1180" spans="1:20" x14ac:dyDescent="0.25">
      <c r="A1180" s="5">
        <v>1178</v>
      </c>
      <c r="B1180" s="7">
        <f t="shared" si="226"/>
        <v>45718</v>
      </c>
      <c r="D1180" s="39">
        <f t="shared" si="227"/>
        <v>0</v>
      </c>
      <c r="E1180" s="43">
        <f t="shared" si="228"/>
        <v>0</v>
      </c>
      <c r="F1180" s="45">
        <f t="shared" si="229"/>
        <v>0</v>
      </c>
      <c r="J1180" s="43">
        <f t="shared" si="230"/>
        <v>0</v>
      </c>
      <c r="M1180" s="58">
        <f t="shared" si="231"/>
        <v>0</v>
      </c>
      <c r="N1180" s="2">
        <f t="shared" si="232"/>
        <v>0</v>
      </c>
      <c r="O1180" s="2">
        <f t="shared" si="233"/>
        <v>0</v>
      </c>
      <c r="P1180" s="2">
        <f t="shared" si="234"/>
        <v>0</v>
      </c>
      <c r="Q1180" s="11">
        <f t="shared" si="235"/>
        <v>0</v>
      </c>
      <c r="R1180" s="2">
        <f t="shared" si="236"/>
        <v>0</v>
      </c>
      <c r="S1180" s="2">
        <f t="shared" si="237"/>
        <v>0</v>
      </c>
      <c r="T1180" s="130" t="str">
        <f>'Data Input'!$B$10 &amp; FIXED('Data Input'!$B$11*S1180)</f>
        <v>$0.00</v>
      </c>
    </row>
    <row r="1181" spans="1:20" x14ac:dyDescent="0.25">
      <c r="A1181" s="5">
        <v>1179</v>
      </c>
      <c r="B1181" s="7">
        <f t="shared" si="226"/>
        <v>45719</v>
      </c>
      <c r="D1181" s="39">
        <f t="shared" si="227"/>
        <v>0</v>
      </c>
      <c r="E1181" s="43">
        <f t="shared" si="228"/>
        <v>0</v>
      </c>
      <c r="F1181" s="45">
        <f t="shared" si="229"/>
        <v>0</v>
      </c>
      <c r="J1181" s="43">
        <f t="shared" si="230"/>
        <v>0</v>
      </c>
      <c r="M1181" s="58">
        <f t="shared" si="231"/>
        <v>0</v>
      </c>
      <c r="N1181" s="2">
        <f t="shared" si="232"/>
        <v>0</v>
      </c>
      <c r="O1181" s="2">
        <f t="shared" si="233"/>
        <v>0</v>
      </c>
      <c r="P1181" s="2">
        <f t="shared" si="234"/>
        <v>0</v>
      </c>
      <c r="Q1181" s="11">
        <f t="shared" si="235"/>
        <v>0</v>
      </c>
      <c r="R1181" s="2">
        <f t="shared" si="236"/>
        <v>0</v>
      </c>
      <c r="S1181" s="2">
        <f t="shared" si="237"/>
        <v>0</v>
      </c>
      <c r="T1181" s="130" t="str">
        <f>'Data Input'!$B$10 &amp; FIXED('Data Input'!$B$11*S1181)</f>
        <v>$0.00</v>
      </c>
    </row>
    <row r="1182" spans="1:20" x14ac:dyDescent="0.25">
      <c r="A1182" s="5">
        <v>1180</v>
      </c>
      <c r="B1182" s="7">
        <f t="shared" si="226"/>
        <v>45720</v>
      </c>
      <c r="D1182" s="39">
        <f t="shared" si="227"/>
        <v>0</v>
      </c>
      <c r="E1182" s="43">
        <f t="shared" si="228"/>
        <v>0</v>
      </c>
      <c r="F1182" s="45">
        <f t="shared" si="229"/>
        <v>0</v>
      </c>
      <c r="J1182" s="43">
        <f t="shared" si="230"/>
        <v>0</v>
      </c>
      <c r="M1182" s="58">
        <f t="shared" si="231"/>
        <v>0</v>
      </c>
      <c r="N1182" s="2">
        <f t="shared" si="232"/>
        <v>0</v>
      </c>
      <c r="O1182" s="2">
        <f t="shared" si="233"/>
        <v>0</v>
      </c>
      <c r="P1182" s="2">
        <f t="shared" si="234"/>
        <v>0</v>
      </c>
      <c r="Q1182" s="11">
        <f t="shared" si="235"/>
        <v>0</v>
      </c>
      <c r="R1182" s="2">
        <f t="shared" si="236"/>
        <v>0</v>
      </c>
      <c r="S1182" s="2">
        <f t="shared" si="237"/>
        <v>0</v>
      </c>
      <c r="T1182" s="130" t="str">
        <f>'Data Input'!$B$10 &amp; FIXED('Data Input'!$B$11*S1182)</f>
        <v>$0.00</v>
      </c>
    </row>
    <row r="1183" spans="1:20" x14ac:dyDescent="0.25">
      <c r="A1183" s="5">
        <v>1181</v>
      </c>
      <c r="B1183" s="7">
        <f t="shared" si="226"/>
        <v>45721</v>
      </c>
      <c r="D1183" s="39">
        <f t="shared" si="227"/>
        <v>0</v>
      </c>
      <c r="E1183" s="43">
        <f t="shared" si="228"/>
        <v>0</v>
      </c>
      <c r="F1183" s="45">
        <f t="shared" si="229"/>
        <v>0</v>
      </c>
      <c r="J1183" s="43">
        <f t="shared" si="230"/>
        <v>0</v>
      </c>
      <c r="M1183" s="58">
        <f t="shared" si="231"/>
        <v>0</v>
      </c>
      <c r="N1183" s="2">
        <f t="shared" si="232"/>
        <v>0</v>
      </c>
      <c r="O1183" s="2">
        <f t="shared" si="233"/>
        <v>0</v>
      </c>
      <c r="P1183" s="2">
        <f t="shared" si="234"/>
        <v>0</v>
      </c>
      <c r="Q1183" s="11">
        <f t="shared" si="235"/>
        <v>0</v>
      </c>
      <c r="R1183" s="2">
        <f t="shared" si="236"/>
        <v>0</v>
      </c>
      <c r="S1183" s="2">
        <f t="shared" si="237"/>
        <v>0</v>
      </c>
      <c r="T1183" s="130" t="str">
        <f>'Data Input'!$B$10 &amp; FIXED('Data Input'!$B$11*S1183)</f>
        <v>$0.00</v>
      </c>
    </row>
    <row r="1184" spans="1:20" x14ac:dyDescent="0.25">
      <c r="A1184" s="5">
        <v>1182</v>
      </c>
      <c r="B1184" s="7">
        <f t="shared" si="226"/>
        <v>45722</v>
      </c>
      <c r="D1184" s="39">
        <f t="shared" si="227"/>
        <v>0</v>
      </c>
      <c r="E1184" s="43">
        <f t="shared" si="228"/>
        <v>0</v>
      </c>
      <c r="F1184" s="45">
        <f t="shared" si="229"/>
        <v>0</v>
      </c>
      <c r="J1184" s="43">
        <f t="shared" si="230"/>
        <v>0</v>
      </c>
      <c r="M1184" s="58">
        <f t="shared" si="231"/>
        <v>0</v>
      </c>
      <c r="N1184" s="2">
        <f t="shared" si="232"/>
        <v>0</v>
      </c>
      <c r="O1184" s="2">
        <f t="shared" si="233"/>
        <v>0</v>
      </c>
      <c r="P1184" s="2">
        <f t="shared" si="234"/>
        <v>0</v>
      </c>
      <c r="Q1184" s="11">
        <f t="shared" si="235"/>
        <v>0</v>
      </c>
      <c r="R1184" s="2">
        <f t="shared" si="236"/>
        <v>0</v>
      </c>
      <c r="S1184" s="2">
        <f t="shared" si="237"/>
        <v>0</v>
      </c>
      <c r="T1184" s="130" t="str">
        <f>'Data Input'!$B$10 &amp; FIXED('Data Input'!$B$11*S1184)</f>
        <v>$0.00</v>
      </c>
    </row>
    <row r="1185" spans="1:20" x14ac:dyDescent="0.25">
      <c r="A1185" s="5">
        <v>1183</v>
      </c>
      <c r="B1185" s="7">
        <f t="shared" si="226"/>
        <v>45723</v>
      </c>
      <c r="D1185" s="39">
        <f t="shared" si="227"/>
        <v>0</v>
      </c>
      <c r="E1185" s="43">
        <f t="shared" si="228"/>
        <v>0</v>
      </c>
      <c r="F1185" s="45">
        <f t="shared" si="229"/>
        <v>0</v>
      </c>
      <c r="J1185" s="43">
        <f t="shared" si="230"/>
        <v>0</v>
      </c>
      <c r="M1185" s="58">
        <f t="shared" si="231"/>
        <v>0</v>
      </c>
      <c r="N1185" s="2">
        <f t="shared" si="232"/>
        <v>0</v>
      </c>
      <c r="O1185" s="2">
        <f t="shared" si="233"/>
        <v>0</v>
      </c>
      <c r="P1185" s="2">
        <f t="shared" si="234"/>
        <v>0</v>
      </c>
      <c r="Q1185" s="11">
        <f t="shared" si="235"/>
        <v>0</v>
      </c>
      <c r="R1185" s="2">
        <f t="shared" si="236"/>
        <v>0</v>
      </c>
      <c r="S1185" s="2">
        <f t="shared" si="237"/>
        <v>0</v>
      </c>
      <c r="T1185" s="130" t="str">
        <f>'Data Input'!$B$10 &amp; FIXED('Data Input'!$B$11*S1185)</f>
        <v>$0.00</v>
      </c>
    </row>
    <row r="1186" spans="1:20" x14ac:dyDescent="0.25">
      <c r="A1186" s="5">
        <v>1184</v>
      </c>
      <c r="B1186" s="7">
        <f t="shared" si="226"/>
        <v>45724</v>
      </c>
      <c r="D1186" s="39">
        <f t="shared" si="227"/>
        <v>0</v>
      </c>
      <c r="E1186" s="43">
        <f t="shared" si="228"/>
        <v>0</v>
      </c>
      <c r="F1186" s="45">
        <f t="shared" si="229"/>
        <v>0</v>
      </c>
      <c r="J1186" s="43">
        <f t="shared" si="230"/>
        <v>0</v>
      </c>
      <c r="M1186" s="58">
        <f t="shared" si="231"/>
        <v>0</v>
      </c>
      <c r="N1186" s="2">
        <f t="shared" si="232"/>
        <v>0</v>
      </c>
      <c r="O1186" s="2">
        <f t="shared" si="233"/>
        <v>0</v>
      </c>
      <c r="P1186" s="2">
        <f t="shared" si="234"/>
        <v>0</v>
      </c>
      <c r="Q1186" s="11">
        <f t="shared" si="235"/>
        <v>0</v>
      </c>
      <c r="R1186" s="2">
        <f t="shared" si="236"/>
        <v>0</v>
      </c>
      <c r="S1186" s="2">
        <f t="shared" si="237"/>
        <v>0</v>
      </c>
      <c r="T1186" s="130" t="str">
        <f>'Data Input'!$B$10 &amp; FIXED('Data Input'!$B$11*S1186)</f>
        <v>$0.00</v>
      </c>
    </row>
    <row r="1187" spans="1:20" x14ac:dyDescent="0.25">
      <c r="A1187" s="5">
        <v>1185</v>
      </c>
      <c r="B1187" s="7">
        <f t="shared" si="226"/>
        <v>45725</v>
      </c>
      <c r="D1187" s="39">
        <f t="shared" si="227"/>
        <v>0</v>
      </c>
      <c r="E1187" s="43">
        <f t="shared" si="228"/>
        <v>0</v>
      </c>
      <c r="F1187" s="45">
        <f t="shared" si="229"/>
        <v>0</v>
      </c>
      <c r="J1187" s="43">
        <f t="shared" si="230"/>
        <v>0</v>
      </c>
      <c r="M1187" s="58">
        <f t="shared" si="231"/>
        <v>0</v>
      </c>
      <c r="N1187" s="2">
        <f t="shared" si="232"/>
        <v>0</v>
      </c>
      <c r="O1187" s="2">
        <f t="shared" si="233"/>
        <v>0</v>
      </c>
      <c r="P1187" s="2">
        <f t="shared" si="234"/>
        <v>0</v>
      </c>
      <c r="Q1187" s="11">
        <f t="shared" si="235"/>
        <v>0</v>
      </c>
      <c r="R1187" s="2">
        <f t="shared" si="236"/>
        <v>0</v>
      </c>
      <c r="S1187" s="2">
        <f t="shared" si="237"/>
        <v>0</v>
      </c>
      <c r="T1187" s="130" t="str">
        <f>'Data Input'!$B$10 &amp; FIXED('Data Input'!$B$11*S1187)</f>
        <v>$0.00</v>
      </c>
    </row>
    <row r="1188" spans="1:20" x14ac:dyDescent="0.25">
      <c r="A1188" s="5">
        <v>1186</v>
      </c>
      <c r="B1188" s="7">
        <f t="shared" si="226"/>
        <v>45726</v>
      </c>
      <c r="D1188" s="39">
        <f t="shared" si="227"/>
        <v>0</v>
      </c>
      <c r="E1188" s="43">
        <f t="shared" si="228"/>
        <v>0</v>
      </c>
      <c r="F1188" s="45">
        <f t="shared" si="229"/>
        <v>0</v>
      </c>
      <c r="J1188" s="43">
        <f t="shared" si="230"/>
        <v>0</v>
      </c>
      <c r="M1188" s="58">
        <f t="shared" si="231"/>
        <v>0</v>
      </c>
      <c r="N1188" s="2">
        <f t="shared" si="232"/>
        <v>0</v>
      </c>
      <c r="O1188" s="2">
        <f t="shared" si="233"/>
        <v>0</v>
      </c>
      <c r="P1188" s="2">
        <f t="shared" si="234"/>
        <v>0</v>
      </c>
      <c r="Q1188" s="11">
        <f t="shared" si="235"/>
        <v>0</v>
      </c>
      <c r="R1188" s="2">
        <f t="shared" si="236"/>
        <v>0</v>
      </c>
      <c r="S1188" s="2">
        <f t="shared" si="237"/>
        <v>0</v>
      </c>
      <c r="T1188" s="130" t="str">
        <f>'Data Input'!$B$10 &amp; FIXED('Data Input'!$B$11*S1188)</f>
        <v>$0.00</v>
      </c>
    </row>
    <row r="1189" spans="1:20" x14ac:dyDescent="0.25">
      <c r="A1189" s="5">
        <v>1187</v>
      </c>
      <c r="B1189" s="7">
        <f t="shared" si="226"/>
        <v>45727</v>
      </c>
      <c r="D1189" s="39">
        <f t="shared" si="227"/>
        <v>0</v>
      </c>
      <c r="E1189" s="43">
        <f t="shared" si="228"/>
        <v>0</v>
      </c>
      <c r="F1189" s="45">
        <f t="shared" si="229"/>
        <v>0</v>
      </c>
      <c r="J1189" s="43">
        <f t="shared" si="230"/>
        <v>0</v>
      </c>
      <c r="M1189" s="58">
        <f t="shared" si="231"/>
        <v>0</v>
      </c>
      <c r="N1189" s="2">
        <f t="shared" si="232"/>
        <v>0</v>
      </c>
      <c r="O1189" s="2">
        <f t="shared" si="233"/>
        <v>0</v>
      </c>
      <c r="P1189" s="2">
        <f t="shared" si="234"/>
        <v>0</v>
      </c>
      <c r="Q1189" s="11">
        <f t="shared" si="235"/>
        <v>0</v>
      </c>
      <c r="R1189" s="2">
        <f t="shared" si="236"/>
        <v>0</v>
      </c>
      <c r="S1189" s="2">
        <f t="shared" si="237"/>
        <v>0</v>
      </c>
      <c r="T1189" s="130" t="str">
        <f>'Data Input'!$B$10 &amp; FIXED('Data Input'!$B$11*S1189)</f>
        <v>$0.00</v>
      </c>
    </row>
    <row r="1190" spans="1:20" x14ac:dyDescent="0.25">
      <c r="A1190" s="5">
        <v>1188</v>
      </c>
      <c r="B1190" s="7">
        <f t="shared" si="226"/>
        <v>45728</v>
      </c>
      <c r="D1190" s="39">
        <f t="shared" si="227"/>
        <v>0</v>
      </c>
      <c r="E1190" s="43">
        <f t="shared" si="228"/>
        <v>0</v>
      </c>
      <c r="F1190" s="45">
        <f t="shared" si="229"/>
        <v>0</v>
      </c>
      <c r="J1190" s="43">
        <f t="shared" si="230"/>
        <v>0</v>
      </c>
      <c r="M1190" s="58">
        <f t="shared" si="231"/>
        <v>0</v>
      </c>
      <c r="N1190" s="2">
        <f t="shared" si="232"/>
        <v>0</v>
      </c>
      <c r="O1190" s="2">
        <f t="shared" si="233"/>
        <v>0</v>
      </c>
      <c r="P1190" s="2">
        <f t="shared" si="234"/>
        <v>0</v>
      </c>
      <c r="Q1190" s="11">
        <f t="shared" si="235"/>
        <v>0</v>
      </c>
      <c r="R1190" s="2">
        <f t="shared" si="236"/>
        <v>0</v>
      </c>
      <c r="S1190" s="2">
        <f t="shared" si="237"/>
        <v>0</v>
      </c>
      <c r="T1190" s="130" t="str">
        <f>'Data Input'!$B$10 &amp; FIXED('Data Input'!$B$11*S1190)</f>
        <v>$0.00</v>
      </c>
    </row>
    <row r="1191" spans="1:20" x14ac:dyDescent="0.25">
      <c r="A1191" s="5">
        <v>1189</v>
      </c>
      <c r="B1191" s="7">
        <f t="shared" si="226"/>
        <v>45729</v>
      </c>
      <c r="D1191" s="39">
        <f t="shared" si="227"/>
        <v>0</v>
      </c>
      <c r="E1191" s="43">
        <f t="shared" si="228"/>
        <v>0</v>
      </c>
      <c r="F1191" s="45">
        <f t="shared" si="229"/>
        <v>0</v>
      </c>
      <c r="J1191" s="43">
        <f t="shared" si="230"/>
        <v>0</v>
      </c>
      <c r="M1191" s="58">
        <f t="shared" si="231"/>
        <v>0</v>
      </c>
      <c r="N1191" s="2">
        <f t="shared" si="232"/>
        <v>0</v>
      </c>
      <c r="O1191" s="2">
        <f t="shared" si="233"/>
        <v>0</v>
      </c>
      <c r="P1191" s="2">
        <f t="shared" si="234"/>
        <v>0</v>
      </c>
      <c r="Q1191" s="11">
        <f t="shared" si="235"/>
        <v>0</v>
      </c>
      <c r="R1191" s="2">
        <f t="shared" si="236"/>
        <v>0</v>
      </c>
      <c r="S1191" s="2">
        <f t="shared" si="237"/>
        <v>0</v>
      </c>
      <c r="T1191" s="130" t="str">
        <f>'Data Input'!$B$10 &amp; FIXED('Data Input'!$B$11*S1191)</f>
        <v>$0.00</v>
      </c>
    </row>
    <row r="1192" spans="1:20" x14ac:dyDescent="0.25">
      <c r="A1192" s="5">
        <v>1190</v>
      </c>
      <c r="B1192" s="7">
        <f t="shared" si="226"/>
        <v>45730</v>
      </c>
      <c r="D1192" s="39">
        <f t="shared" si="227"/>
        <v>0</v>
      </c>
      <c r="E1192" s="43">
        <f t="shared" si="228"/>
        <v>0</v>
      </c>
      <c r="F1192" s="45">
        <f t="shared" si="229"/>
        <v>0</v>
      </c>
      <c r="J1192" s="43">
        <f t="shared" si="230"/>
        <v>0</v>
      </c>
      <c r="M1192" s="58">
        <f t="shared" si="231"/>
        <v>0</v>
      </c>
      <c r="N1192" s="2">
        <f t="shared" si="232"/>
        <v>0</v>
      </c>
      <c r="O1192" s="2">
        <f t="shared" si="233"/>
        <v>0</v>
      </c>
      <c r="P1192" s="2">
        <f t="shared" si="234"/>
        <v>0</v>
      </c>
      <c r="Q1192" s="11">
        <f t="shared" si="235"/>
        <v>0</v>
      </c>
      <c r="R1192" s="2">
        <f t="shared" si="236"/>
        <v>0</v>
      </c>
      <c r="S1192" s="2">
        <f t="shared" si="237"/>
        <v>0</v>
      </c>
      <c r="T1192" s="130" t="str">
        <f>'Data Input'!$B$10 &amp; FIXED('Data Input'!$B$11*S1192)</f>
        <v>$0.00</v>
      </c>
    </row>
    <row r="1193" spans="1:20" x14ac:dyDescent="0.25">
      <c r="A1193" s="5">
        <v>1191</v>
      </c>
      <c r="B1193" s="7">
        <f t="shared" si="226"/>
        <v>45731</v>
      </c>
      <c r="D1193" s="39">
        <f t="shared" si="227"/>
        <v>0</v>
      </c>
      <c r="E1193" s="43">
        <f t="shared" si="228"/>
        <v>0</v>
      </c>
      <c r="F1193" s="45">
        <f t="shared" si="229"/>
        <v>0</v>
      </c>
      <c r="J1193" s="43">
        <f t="shared" si="230"/>
        <v>0</v>
      </c>
      <c r="M1193" s="58">
        <f t="shared" si="231"/>
        <v>0</v>
      </c>
      <c r="N1193" s="2">
        <f t="shared" si="232"/>
        <v>0</v>
      </c>
      <c r="O1193" s="2">
        <f t="shared" si="233"/>
        <v>0</v>
      </c>
      <c r="P1193" s="2">
        <f t="shared" si="234"/>
        <v>0</v>
      </c>
      <c r="Q1193" s="11">
        <f t="shared" si="235"/>
        <v>0</v>
      </c>
      <c r="R1193" s="2">
        <f t="shared" si="236"/>
        <v>0</v>
      </c>
      <c r="S1193" s="2">
        <f t="shared" si="237"/>
        <v>0</v>
      </c>
      <c r="T1193" s="130" t="str">
        <f>'Data Input'!$B$10 &amp; FIXED('Data Input'!$B$11*S1193)</f>
        <v>$0.00</v>
      </c>
    </row>
    <row r="1194" spans="1:20" x14ac:dyDescent="0.25">
      <c r="A1194" s="5">
        <v>1192</v>
      </c>
      <c r="B1194" s="7">
        <f t="shared" si="226"/>
        <v>45732</v>
      </c>
      <c r="D1194" s="39">
        <f t="shared" si="227"/>
        <v>0</v>
      </c>
      <c r="E1194" s="43">
        <f t="shared" si="228"/>
        <v>0</v>
      </c>
      <c r="F1194" s="45">
        <f t="shared" si="229"/>
        <v>0</v>
      </c>
      <c r="J1194" s="43">
        <f t="shared" si="230"/>
        <v>0</v>
      </c>
      <c r="M1194" s="58">
        <f t="shared" si="231"/>
        <v>0</v>
      </c>
      <c r="N1194" s="2">
        <f t="shared" si="232"/>
        <v>0</v>
      </c>
      <c r="O1194" s="2">
        <f t="shared" si="233"/>
        <v>0</v>
      </c>
      <c r="P1194" s="2">
        <f t="shared" si="234"/>
        <v>0</v>
      </c>
      <c r="Q1194" s="11">
        <f t="shared" si="235"/>
        <v>0</v>
      </c>
      <c r="R1194" s="2">
        <f t="shared" si="236"/>
        <v>0</v>
      </c>
      <c r="S1194" s="2">
        <f t="shared" si="237"/>
        <v>0</v>
      </c>
      <c r="T1194" s="130" t="str">
        <f>'Data Input'!$B$10 &amp; FIXED('Data Input'!$B$11*S1194)</f>
        <v>$0.00</v>
      </c>
    </row>
    <row r="1195" spans="1:20" x14ac:dyDescent="0.25">
      <c r="A1195" s="5">
        <v>1193</v>
      </c>
      <c r="B1195" s="7">
        <f t="shared" si="226"/>
        <v>45733</v>
      </c>
      <c r="D1195" s="39">
        <f t="shared" si="227"/>
        <v>0</v>
      </c>
      <c r="E1195" s="43">
        <f t="shared" si="228"/>
        <v>0</v>
      </c>
      <c r="F1195" s="45">
        <f t="shared" si="229"/>
        <v>0</v>
      </c>
      <c r="J1195" s="43">
        <f t="shared" si="230"/>
        <v>0</v>
      </c>
      <c r="M1195" s="58">
        <f t="shared" si="231"/>
        <v>0</v>
      </c>
      <c r="N1195" s="2">
        <f t="shared" si="232"/>
        <v>0</v>
      </c>
      <c r="O1195" s="2">
        <f t="shared" si="233"/>
        <v>0</v>
      </c>
      <c r="P1195" s="2">
        <f t="shared" si="234"/>
        <v>0</v>
      </c>
      <c r="Q1195" s="11">
        <f t="shared" si="235"/>
        <v>0</v>
      </c>
      <c r="R1195" s="2">
        <f t="shared" si="236"/>
        <v>0</v>
      </c>
      <c r="S1195" s="2">
        <f t="shared" si="237"/>
        <v>0</v>
      </c>
      <c r="T1195" s="130" t="str">
        <f>'Data Input'!$B$10 &amp; FIXED('Data Input'!$B$11*S1195)</f>
        <v>$0.00</v>
      </c>
    </row>
    <row r="1196" spans="1:20" x14ac:dyDescent="0.25">
      <c r="A1196" s="5">
        <v>1194</v>
      </c>
      <c r="B1196" s="7">
        <f t="shared" si="226"/>
        <v>45734</v>
      </c>
      <c r="D1196" s="39">
        <f t="shared" si="227"/>
        <v>0</v>
      </c>
      <c r="E1196" s="43">
        <f t="shared" si="228"/>
        <v>0</v>
      </c>
      <c r="F1196" s="45">
        <f t="shared" si="229"/>
        <v>0</v>
      </c>
      <c r="J1196" s="43">
        <f t="shared" si="230"/>
        <v>0</v>
      </c>
      <c r="M1196" s="58">
        <f t="shared" si="231"/>
        <v>0</v>
      </c>
      <c r="N1196" s="2">
        <f t="shared" si="232"/>
        <v>0</v>
      </c>
      <c r="O1196" s="2">
        <f t="shared" si="233"/>
        <v>0</v>
      </c>
      <c r="P1196" s="2">
        <f t="shared" si="234"/>
        <v>0</v>
      </c>
      <c r="Q1196" s="11">
        <f t="shared" si="235"/>
        <v>0</v>
      </c>
      <c r="R1196" s="2">
        <f t="shared" si="236"/>
        <v>0</v>
      </c>
      <c r="S1196" s="2">
        <f t="shared" si="237"/>
        <v>0</v>
      </c>
      <c r="T1196" s="130" t="str">
        <f>'Data Input'!$B$10 &amp; FIXED('Data Input'!$B$11*S1196)</f>
        <v>$0.00</v>
      </c>
    </row>
    <row r="1197" spans="1:20" x14ac:dyDescent="0.25">
      <c r="A1197" s="5">
        <v>1195</v>
      </c>
      <c r="B1197" s="7">
        <f t="shared" si="226"/>
        <v>45735</v>
      </c>
      <c r="D1197" s="39">
        <f t="shared" si="227"/>
        <v>0</v>
      </c>
      <c r="E1197" s="43">
        <f t="shared" si="228"/>
        <v>0</v>
      </c>
      <c r="F1197" s="45">
        <f t="shared" si="229"/>
        <v>0</v>
      </c>
      <c r="J1197" s="43">
        <f t="shared" si="230"/>
        <v>0</v>
      </c>
      <c r="M1197" s="58">
        <f t="shared" si="231"/>
        <v>0</v>
      </c>
      <c r="N1197" s="2">
        <f t="shared" si="232"/>
        <v>0</v>
      </c>
      <c r="O1197" s="2">
        <f t="shared" si="233"/>
        <v>0</v>
      </c>
      <c r="P1197" s="2">
        <f t="shared" si="234"/>
        <v>0</v>
      </c>
      <c r="Q1197" s="11">
        <f t="shared" si="235"/>
        <v>0</v>
      </c>
      <c r="R1197" s="2">
        <f t="shared" si="236"/>
        <v>0</v>
      </c>
      <c r="S1197" s="2">
        <f t="shared" si="237"/>
        <v>0</v>
      </c>
      <c r="T1197" s="130" t="str">
        <f>'Data Input'!$B$10 &amp; FIXED('Data Input'!$B$11*S1197)</f>
        <v>$0.00</v>
      </c>
    </row>
    <row r="1198" spans="1:20" x14ac:dyDescent="0.25">
      <c r="A1198" s="5">
        <v>1196</v>
      </c>
      <c r="B1198" s="7">
        <f t="shared" si="226"/>
        <v>45736</v>
      </c>
      <c r="D1198" s="39">
        <f t="shared" si="227"/>
        <v>0</v>
      </c>
      <c r="E1198" s="43">
        <f t="shared" si="228"/>
        <v>0</v>
      </c>
      <c r="F1198" s="45">
        <f t="shared" si="229"/>
        <v>0</v>
      </c>
      <c r="J1198" s="43">
        <f t="shared" si="230"/>
        <v>0</v>
      </c>
      <c r="M1198" s="58">
        <f t="shared" si="231"/>
        <v>0</v>
      </c>
      <c r="N1198" s="2">
        <f t="shared" si="232"/>
        <v>0</v>
      </c>
      <c r="O1198" s="2">
        <f t="shared" si="233"/>
        <v>0</v>
      </c>
      <c r="P1198" s="2">
        <f t="shared" si="234"/>
        <v>0</v>
      </c>
      <c r="Q1198" s="11">
        <f t="shared" si="235"/>
        <v>0</v>
      </c>
      <c r="R1198" s="2">
        <f t="shared" si="236"/>
        <v>0</v>
      </c>
      <c r="S1198" s="2">
        <f t="shared" si="237"/>
        <v>0</v>
      </c>
      <c r="T1198" s="130" t="str">
        <f>'Data Input'!$B$10 &amp; FIXED('Data Input'!$B$11*S1198)</f>
        <v>$0.00</v>
      </c>
    </row>
    <row r="1199" spans="1:20" x14ac:dyDescent="0.25">
      <c r="A1199" s="5">
        <v>1197</v>
      </c>
      <c r="B1199" s="7">
        <f t="shared" si="226"/>
        <v>45737</v>
      </c>
      <c r="D1199" s="39">
        <f t="shared" si="227"/>
        <v>0</v>
      </c>
      <c r="E1199" s="43">
        <f t="shared" si="228"/>
        <v>0</v>
      </c>
      <c r="F1199" s="45">
        <f t="shared" si="229"/>
        <v>0</v>
      </c>
      <c r="J1199" s="43">
        <f t="shared" si="230"/>
        <v>0</v>
      </c>
      <c r="M1199" s="58">
        <f t="shared" si="231"/>
        <v>0</v>
      </c>
      <c r="N1199" s="2">
        <f t="shared" si="232"/>
        <v>0</v>
      </c>
      <c r="O1199" s="2">
        <f t="shared" si="233"/>
        <v>0</v>
      </c>
      <c r="P1199" s="2">
        <f t="shared" si="234"/>
        <v>0</v>
      </c>
      <c r="Q1199" s="11">
        <f t="shared" si="235"/>
        <v>0</v>
      </c>
      <c r="R1199" s="2">
        <f t="shared" si="236"/>
        <v>0</v>
      </c>
      <c r="S1199" s="2">
        <f t="shared" si="237"/>
        <v>0</v>
      </c>
      <c r="T1199" s="130" t="str">
        <f>'Data Input'!$B$10 &amp; FIXED('Data Input'!$B$11*S1199)</f>
        <v>$0.00</v>
      </c>
    </row>
    <row r="1200" spans="1:20" x14ac:dyDescent="0.25">
      <c r="A1200" s="5">
        <v>1198</v>
      </c>
      <c r="B1200" s="7">
        <f t="shared" si="226"/>
        <v>45738</v>
      </c>
      <c r="D1200" s="39">
        <f t="shared" si="227"/>
        <v>0</v>
      </c>
      <c r="E1200" s="43">
        <f t="shared" si="228"/>
        <v>0</v>
      </c>
      <c r="F1200" s="45">
        <f t="shared" si="229"/>
        <v>0</v>
      </c>
      <c r="J1200" s="43">
        <f t="shared" si="230"/>
        <v>0</v>
      </c>
      <c r="M1200" s="58">
        <f t="shared" si="231"/>
        <v>0</v>
      </c>
      <c r="N1200" s="2">
        <f t="shared" si="232"/>
        <v>0</v>
      </c>
      <c r="O1200" s="2">
        <f t="shared" si="233"/>
        <v>0</v>
      </c>
      <c r="P1200" s="2">
        <f t="shared" si="234"/>
        <v>0</v>
      </c>
      <c r="Q1200" s="11">
        <f t="shared" si="235"/>
        <v>0</v>
      </c>
      <c r="R1200" s="2">
        <f t="shared" si="236"/>
        <v>0</v>
      </c>
      <c r="S1200" s="2">
        <f t="shared" si="237"/>
        <v>0</v>
      </c>
      <c r="T1200" s="130" t="str">
        <f>'Data Input'!$B$10 &amp; FIXED('Data Input'!$B$11*S1200)</f>
        <v>$0.00</v>
      </c>
    </row>
    <row r="1201" spans="1:20" x14ac:dyDescent="0.25">
      <c r="A1201" s="5">
        <v>1199</v>
      </c>
      <c r="B1201" s="7">
        <f t="shared" si="226"/>
        <v>45739</v>
      </c>
      <c r="D1201" s="39">
        <f t="shared" si="227"/>
        <v>0</v>
      </c>
      <c r="E1201" s="43">
        <f t="shared" si="228"/>
        <v>0</v>
      </c>
      <c r="F1201" s="45">
        <f t="shared" si="229"/>
        <v>0</v>
      </c>
      <c r="J1201" s="43">
        <f t="shared" si="230"/>
        <v>0</v>
      </c>
      <c r="M1201" s="58">
        <f t="shared" si="231"/>
        <v>0</v>
      </c>
      <c r="N1201" s="2">
        <f t="shared" si="232"/>
        <v>0</v>
      </c>
      <c r="O1201" s="2">
        <f t="shared" si="233"/>
        <v>0</v>
      </c>
      <c r="P1201" s="2">
        <f t="shared" si="234"/>
        <v>0</v>
      </c>
      <c r="Q1201" s="11">
        <f t="shared" si="235"/>
        <v>0</v>
      </c>
      <c r="R1201" s="2">
        <f t="shared" si="236"/>
        <v>0</v>
      </c>
      <c r="S1201" s="2">
        <f t="shared" si="237"/>
        <v>0</v>
      </c>
      <c r="T1201" s="130" t="str">
        <f>'Data Input'!$B$10 &amp; FIXED('Data Input'!$B$11*S1201)</f>
        <v>$0.00</v>
      </c>
    </row>
    <row r="1202" spans="1:20" x14ac:dyDescent="0.25">
      <c r="A1202" s="5">
        <v>1200</v>
      </c>
      <c r="B1202" s="7">
        <f t="shared" si="226"/>
        <v>45740</v>
      </c>
      <c r="D1202" s="39">
        <f t="shared" si="227"/>
        <v>0</v>
      </c>
      <c r="E1202" s="43">
        <f t="shared" si="228"/>
        <v>0</v>
      </c>
      <c r="F1202" s="45">
        <f t="shared" si="229"/>
        <v>0</v>
      </c>
      <c r="J1202" s="43">
        <f t="shared" si="230"/>
        <v>0</v>
      </c>
      <c r="M1202" s="58">
        <f t="shared" si="231"/>
        <v>0</v>
      </c>
      <c r="N1202" s="2">
        <f t="shared" si="232"/>
        <v>0</v>
      </c>
      <c r="O1202" s="2">
        <f t="shared" si="233"/>
        <v>0</v>
      </c>
      <c r="P1202" s="2">
        <f t="shared" si="234"/>
        <v>0</v>
      </c>
      <c r="Q1202" s="11">
        <f t="shared" si="235"/>
        <v>0</v>
      </c>
      <c r="R1202" s="2">
        <f t="shared" si="236"/>
        <v>0</v>
      </c>
      <c r="S1202" s="2">
        <f t="shared" si="237"/>
        <v>0</v>
      </c>
      <c r="T1202" s="130" t="str">
        <f>'Data Input'!$B$10 &amp; FIXED('Data Input'!$B$11*S1202)</f>
        <v>$0.00</v>
      </c>
    </row>
    <row r="1203" spans="1:20" x14ac:dyDescent="0.25">
      <c r="A1203" s="5">
        <v>1201</v>
      </c>
      <c r="B1203" s="7">
        <f t="shared" si="226"/>
        <v>45741</v>
      </c>
      <c r="D1203" s="39">
        <f t="shared" si="227"/>
        <v>0</v>
      </c>
      <c r="E1203" s="43">
        <f t="shared" si="228"/>
        <v>0</v>
      </c>
      <c r="F1203" s="45">
        <f t="shared" si="229"/>
        <v>0</v>
      </c>
      <c r="J1203" s="43">
        <f t="shared" si="230"/>
        <v>0</v>
      </c>
      <c r="M1203" s="58">
        <f t="shared" si="231"/>
        <v>0</v>
      </c>
      <c r="N1203" s="2">
        <f t="shared" si="232"/>
        <v>0</v>
      </c>
      <c r="O1203" s="2">
        <f t="shared" si="233"/>
        <v>0</v>
      </c>
      <c r="P1203" s="2">
        <f t="shared" si="234"/>
        <v>0</v>
      </c>
      <c r="Q1203" s="11">
        <f t="shared" si="235"/>
        <v>0</v>
      </c>
      <c r="R1203" s="2">
        <f t="shared" si="236"/>
        <v>0</v>
      </c>
      <c r="S1203" s="2">
        <f t="shared" si="237"/>
        <v>0</v>
      </c>
      <c r="T1203" s="130" t="str">
        <f>'Data Input'!$B$10 &amp; FIXED('Data Input'!$B$11*S1203)</f>
        <v>$0.00</v>
      </c>
    </row>
    <row r="1204" spans="1:20" x14ac:dyDescent="0.25">
      <c r="A1204" s="5">
        <v>1202</v>
      </c>
      <c r="B1204" s="7">
        <f t="shared" si="226"/>
        <v>45742</v>
      </c>
      <c r="D1204" s="39">
        <f t="shared" si="227"/>
        <v>0</v>
      </c>
      <c r="E1204" s="43">
        <f t="shared" si="228"/>
        <v>0</v>
      </c>
      <c r="F1204" s="45">
        <f t="shared" si="229"/>
        <v>0</v>
      </c>
      <c r="J1204" s="43">
        <f t="shared" si="230"/>
        <v>0</v>
      </c>
      <c r="M1204" s="58">
        <f t="shared" si="231"/>
        <v>0</v>
      </c>
      <c r="N1204" s="2">
        <f t="shared" si="232"/>
        <v>0</v>
      </c>
      <c r="O1204" s="2">
        <f t="shared" si="233"/>
        <v>0</v>
      </c>
      <c r="P1204" s="2">
        <f t="shared" si="234"/>
        <v>0</v>
      </c>
      <c r="Q1204" s="11">
        <f t="shared" si="235"/>
        <v>0</v>
      </c>
      <c r="R1204" s="2">
        <f t="shared" si="236"/>
        <v>0</v>
      </c>
      <c r="S1204" s="2">
        <f t="shared" si="237"/>
        <v>0</v>
      </c>
      <c r="T1204" s="130" t="str">
        <f>'Data Input'!$B$10 &amp; FIXED('Data Input'!$B$11*S1204)</f>
        <v>$0.00</v>
      </c>
    </row>
    <row r="1205" spans="1:20" x14ac:dyDescent="0.25">
      <c r="A1205" s="5">
        <v>1203</v>
      </c>
      <c r="B1205" s="7">
        <f t="shared" si="226"/>
        <v>45743</v>
      </c>
      <c r="D1205" s="39">
        <f t="shared" si="227"/>
        <v>0</v>
      </c>
      <c r="E1205" s="43">
        <f t="shared" si="228"/>
        <v>0</v>
      </c>
      <c r="F1205" s="45">
        <f t="shared" si="229"/>
        <v>0</v>
      </c>
      <c r="J1205" s="43">
        <f t="shared" si="230"/>
        <v>0</v>
      </c>
      <c r="M1205" s="58">
        <f t="shared" si="231"/>
        <v>0</v>
      </c>
      <c r="N1205" s="2">
        <f t="shared" si="232"/>
        <v>0</v>
      </c>
      <c r="O1205" s="2">
        <f t="shared" si="233"/>
        <v>0</v>
      </c>
      <c r="P1205" s="2">
        <f t="shared" si="234"/>
        <v>0</v>
      </c>
      <c r="Q1205" s="11">
        <f t="shared" si="235"/>
        <v>0</v>
      </c>
      <c r="R1205" s="2">
        <f t="shared" si="236"/>
        <v>0</v>
      </c>
      <c r="S1205" s="2">
        <f t="shared" si="237"/>
        <v>0</v>
      </c>
      <c r="T1205" s="130" t="str">
        <f>'Data Input'!$B$10 &amp; FIXED('Data Input'!$B$11*S1205)</f>
        <v>$0.00</v>
      </c>
    </row>
    <row r="1206" spans="1:20" x14ac:dyDescent="0.25">
      <c r="A1206" s="5">
        <v>1204</v>
      </c>
      <c r="B1206" s="7">
        <f t="shared" si="226"/>
        <v>45744</v>
      </c>
      <c r="D1206" s="39">
        <f t="shared" si="227"/>
        <v>0</v>
      </c>
      <c r="E1206" s="43">
        <f t="shared" si="228"/>
        <v>0</v>
      </c>
      <c r="F1206" s="45">
        <f t="shared" si="229"/>
        <v>0</v>
      </c>
      <c r="J1206" s="43">
        <f t="shared" si="230"/>
        <v>0</v>
      </c>
      <c r="M1206" s="58">
        <f t="shared" si="231"/>
        <v>0</v>
      </c>
      <c r="N1206" s="2">
        <f t="shared" si="232"/>
        <v>0</v>
      </c>
      <c r="O1206" s="2">
        <f t="shared" si="233"/>
        <v>0</v>
      </c>
      <c r="P1206" s="2">
        <f t="shared" si="234"/>
        <v>0</v>
      </c>
      <c r="Q1206" s="11">
        <f t="shared" si="235"/>
        <v>0</v>
      </c>
      <c r="R1206" s="2">
        <f t="shared" si="236"/>
        <v>0</v>
      </c>
      <c r="S1206" s="2">
        <f t="shared" si="237"/>
        <v>0</v>
      </c>
      <c r="T1206" s="130" t="str">
        <f>'Data Input'!$B$10 &amp; FIXED('Data Input'!$B$11*S1206)</f>
        <v>$0.00</v>
      </c>
    </row>
    <row r="1207" spans="1:20" x14ac:dyDescent="0.25">
      <c r="A1207" s="5">
        <v>1205</v>
      </c>
      <c r="B1207" s="7">
        <f t="shared" si="226"/>
        <v>45745</v>
      </c>
      <c r="D1207" s="39">
        <f t="shared" si="227"/>
        <v>0</v>
      </c>
      <c r="E1207" s="43">
        <f t="shared" si="228"/>
        <v>0</v>
      </c>
      <c r="F1207" s="45">
        <f t="shared" si="229"/>
        <v>0</v>
      </c>
      <c r="J1207" s="43">
        <f t="shared" si="230"/>
        <v>0</v>
      </c>
      <c r="M1207" s="58">
        <f t="shared" si="231"/>
        <v>0</v>
      </c>
      <c r="N1207" s="2">
        <f t="shared" si="232"/>
        <v>0</v>
      </c>
      <c r="O1207" s="2">
        <f t="shared" si="233"/>
        <v>0</v>
      </c>
      <c r="P1207" s="2">
        <f t="shared" si="234"/>
        <v>0</v>
      </c>
      <c r="Q1207" s="11">
        <f t="shared" si="235"/>
        <v>0</v>
      </c>
      <c r="R1207" s="2">
        <f t="shared" si="236"/>
        <v>0</v>
      </c>
      <c r="S1207" s="2">
        <f t="shared" si="237"/>
        <v>0</v>
      </c>
      <c r="T1207" s="130" t="str">
        <f>'Data Input'!$B$10 &amp; FIXED('Data Input'!$B$11*S1207)</f>
        <v>$0.00</v>
      </c>
    </row>
    <row r="1208" spans="1:20" x14ac:dyDescent="0.25">
      <c r="A1208" s="5">
        <v>1206</v>
      </c>
      <c r="B1208" s="7">
        <f t="shared" si="226"/>
        <v>45746</v>
      </c>
      <c r="D1208" s="39">
        <f t="shared" si="227"/>
        <v>0</v>
      </c>
      <c r="E1208" s="43">
        <f t="shared" si="228"/>
        <v>0</v>
      </c>
      <c r="F1208" s="45">
        <f t="shared" si="229"/>
        <v>0</v>
      </c>
      <c r="J1208" s="43">
        <f t="shared" si="230"/>
        <v>0</v>
      </c>
      <c r="M1208" s="58">
        <f t="shared" si="231"/>
        <v>0</v>
      </c>
      <c r="N1208" s="2">
        <f t="shared" si="232"/>
        <v>0</v>
      </c>
      <c r="O1208" s="2">
        <f t="shared" si="233"/>
        <v>0</v>
      </c>
      <c r="P1208" s="2">
        <f t="shared" si="234"/>
        <v>0</v>
      </c>
      <c r="Q1208" s="11">
        <f t="shared" si="235"/>
        <v>0</v>
      </c>
      <c r="R1208" s="2">
        <f t="shared" si="236"/>
        <v>0</v>
      </c>
      <c r="S1208" s="2">
        <f t="shared" si="237"/>
        <v>0</v>
      </c>
      <c r="T1208" s="130" t="str">
        <f>'Data Input'!$B$10 &amp; FIXED('Data Input'!$B$11*S1208)</f>
        <v>$0.00</v>
      </c>
    </row>
    <row r="1209" spans="1:20" x14ac:dyDescent="0.25">
      <c r="A1209" s="5">
        <v>1207</v>
      </c>
      <c r="B1209" s="7">
        <f t="shared" si="226"/>
        <v>45747</v>
      </c>
      <c r="D1209" s="39">
        <f t="shared" si="227"/>
        <v>0</v>
      </c>
      <c r="E1209" s="43">
        <f t="shared" si="228"/>
        <v>0</v>
      </c>
      <c r="F1209" s="45">
        <f t="shared" si="229"/>
        <v>0</v>
      </c>
      <c r="J1209" s="43">
        <f t="shared" si="230"/>
        <v>0</v>
      </c>
      <c r="M1209" s="58">
        <f t="shared" si="231"/>
        <v>0</v>
      </c>
      <c r="N1209" s="2">
        <f t="shared" si="232"/>
        <v>0</v>
      </c>
      <c r="O1209" s="2">
        <f t="shared" si="233"/>
        <v>0</v>
      </c>
      <c r="P1209" s="2">
        <f t="shared" si="234"/>
        <v>0</v>
      </c>
      <c r="Q1209" s="11">
        <f t="shared" si="235"/>
        <v>0</v>
      </c>
      <c r="R1209" s="2">
        <f t="shared" si="236"/>
        <v>0</v>
      </c>
      <c r="S1209" s="2">
        <f t="shared" si="237"/>
        <v>0</v>
      </c>
      <c r="T1209" s="130" t="str">
        <f>'Data Input'!$B$10 &amp; FIXED('Data Input'!$B$11*S1209)</f>
        <v>$0.00</v>
      </c>
    </row>
    <row r="1210" spans="1:20" x14ac:dyDescent="0.25">
      <c r="A1210" s="5">
        <v>1208</v>
      </c>
      <c r="B1210" s="7">
        <f t="shared" si="226"/>
        <v>45748</v>
      </c>
      <c r="D1210" s="39">
        <f t="shared" si="227"/>
        <v>0</v>
      </c>
      <c r="E1210" s="43">
        <f t="shared" si="228"/>
        <v>0</v>
      </c>
      <c r="F1210" s="45">
        <f t="shared" si="229"/>
        <v>0</v>
      </c>
      <c r="J1210" s="43">
        <f t="shared" si="230"/>
        <v>0</v>
      </c>
      <c r="M1210" s="58">
        <f t="shared" si="231"/>
        <v>0</v>
      </c>
      <c r="N1210" s="2">
        <f t="shared" si="232"/>
        <v>0</v>
      </c>
      <c r="O1210" s="2">
        <f t="shared" si="233"/>
        <v>0</v>
      </c>
      <c r="P1210" s="2">
        <f t="shared" si="234"/>
        <v>0</v>
      </c>
      <c r="Q1210" s="11">
        <f t="shared" si="235"/>
        <v>0</v>
      </c>
      <c r="R1210" s="2">
        <f t="shared" si="236"/>
        <v>0</v>
      </c>
      <c r="S1210" s="2">
        <f t="shared" si="237"/>
        <v>0</v>
      </c>
      <c r="T1210" s="130" t="str">
        <f>'Data Input'!$B$10 &amp; FIXED('Data Input'!$B$11*S1210)</f>
        <v>$0.00</v>
      </c>
    </row>
    <row r="1211" spans="1:20" x14ac:dyDescent="0.25">
      <c r="A1211" s="5">
        <v>1209</v>
      </c>
      <c r="B1211" s="7">
        <f t="shared" si="226"/>
        <v>45749</v>
      </c>
      <c r="D1211" s="39">
        <f t="shared" si="227"/>
        <v>0</v>
      </c>
      <c r="E1211" s="43">
        <f t="shared" si="228"/>
        <v>0</v>
      </c>
      <c r="F1211" s="45">
        <f t="shared" si="229"/>
        <v>0</v>
      </c>
      <c r="J1211" s="43">
        <f t="shared" si="230"/>
        <v>0</v>
      </c>
      <c r="M1211" s="58">
        <f t="shared" si="231"/>
        <v>0</v>
      </c>
      <c r="N1211" s="2">
        <f t="shared" si="232"/>
        <v>0</v>
      </c>
      <c r="O1211" s="2">
        <f t="shared" si="233"/>
        <v>0</v>
      </c>
      <c r="P1211" s="2">
        <f t="shared" si="234"/>
        <v>0</v>
      </c>
      <c r="Q1211" s="11">
        <f t="shared" si="235"/>
        <v>0</v>
      </c>
      <c r="R1211" s="2">
        <f t="shared" si="236"/>
        <v>0</v>
      </c>
      <c r="S1211" s="2">
        <f t="shared" si="237"/>
        <v>0</v>
      </c>
      <c r="T1211" s="130" t="str">
        <f>'Data Input'!$B$10 &amp; FIXED('Data Input'!$B$11*S1211)</f>
        <v>$0.00</v>
      </c>
    </row>
    <row r="1212" spans="1:20" x14ac:dyDescent="0.25">
      <c r="A1212" s="5">
        <v>1210</v>
      </c>
      <c r="B1212" s="7">
        <f t="shared" si="226"/>
        <v>45750</v>
      </c>
      <c r="D1212" s="39">
        <f t="shared" si="227"/>
        <v>0</v>
      </c>
      <c r="E1212" s="43">
        <f t="shared" si="228"/>
        <v>0</v>
      </c>
      <c r="F1212" s="45">
        <f t="shared" si="229"/>
        <v>0</v>
      </c>
      <c r="J1212" s="43">
        <f t="shared" si="230"/>
        <v>0</v>
      </c>
      <c r="M1212" s="58">
        <f t="shared" si="231"/>
        <v>0</v>
      </c>
      <c r="N1212" s="2">
        <f t="shared" si="232"/>
        <v>0</v>
      </c>
      <c r="O1212" s="2">
        <f t="shared" si="233"/>
        <v>0</v>
      </c>
      <c r="P1212" s="2">
        <f t="shared" si="234"/>
        <v>0</v>
      </c>
      <c r="Q1212" s="11">
        <f t="shared" si="235"/>
        <v>0</v>
      </c>
      <c r="R1212" s="2">
        <f t="shared" si="236"/>
        <v>0</v>
      </c>
      <c r="S1212" s="2">
        <f t="shared" si="237"/>
        <v>0</v>
      </c>
      <c r="T1212" s="130" t="str">
        <f>'Data Input'!$B$10 &amp; FIXED('Data Input'!$B$11*S1212)</f>
        <v>$0.00</v>
      </c>
    </row>
    <row r="1213" spans="1:20" x14ac:dyDescent="0.25">
      <c r="A1213" s="5">
        <v>1211</v>
      </c>
      <c r="B1213" s="7">
        <f t="shared" si="226"/>
        <v>45751</v>
      </c>
      <c r="D1213" s="39">
        <f t="shared" si="227"/>
        <v>0</v>
      </c>
      <c r="E1213" s="43">
        <f t="shared" si="228"/>
        <v>0</v>
      </c>
      <c r="F1213" s="45">
        <f t="shared" si="229"/>
        <v>0</v>
      </c>
      <c r="J1213" s="43">
        <f t="shared" si="230"/>
        <v>0</v>
      </c>
      <c r="M1213" s="58">
        <f t="shared" si="231"/>
        <v>0</v>
      </c>
      <c r="N1213" s="2">
        <f t="shared" si="232"/>
        <v>0</v>
      </c>
      <c r="O1213" s="2">
        <f t="shared" si="233"/>
        <v>0</v>
      </c>
      <c r="P1213" s="2">
        <f t="shared" si="234"/>
        <v>0</v>
      </c>
      <c r="Q1213" s="11">
        <f t="shared" si="235"/>
        <v>0</v>
      </c>
      <c r="R1213" s="2">
        <f t="shared" si="236"/>
        <v>0</v>
      </c>
      <c r="S1213" s="2">
        <f t="shared" si="237"/>
        <v>0</v>
      </c>
      <c r="T1213" s="130" t="str">
        <f>'Data Input'!$B$10 &amp; FIXED('Data Input'!$B$11*S1213)</f>
        <v>$0.00</v>
      </c>
    </row>
    <row r="1214" spans="1:20" x14ac:dyDescent="0.25">
      <c r="A1214" s="5">
        <v>1212</v>
      </c>
      <c r="B1214" s="7">
        <f t="shared" si="226"/>
        <v>45752</v>
      </c>
      <c r="D1214" s="39">
        <f t="shared" si="227"/>
        <v>0</v>
      </c>
      <c r="E1214" s="43">
        <f t="shared" si="228"/>
        <v>0</v>
      </c>
      <c r="F1214" s="45">
        <f t="shared" si="229"/>
        <v>0</v>
      </c>
      <c r="J1214" s="43">
        <f t="shared" si="230"/>
        <v>0</v>
      </c>
      <c r="M1214" s="58">
        <f t="shared" si="231"/>
        <v>0</v>
      </c>
      <c r="N1214" s="2">
        <f t="shared" si="232"/>
        <v>0</v>
      </c>
      <c r="O1214" s="2">
        <f t="shared" si="233"/>
        <v>0</v>
      </c>
      <c r="P1214" s="2">
        <f t="shared" si="234"/>
        <v>0</v>
      </c>
      <c r="Q1214" s="11">
        <f t="shared" si="235"/>
        <v>0</v>
      </c>
      <c r="R1214" s="2">
        <f t="shared" si="236"/>
        <v>0</v>
      </c>
      <c r="S1214" s="2">
        <f t="shared" si="237"/>
        <v>0</v>
      </c>
      <c r="T1214" s="130" t="str">
        <f>'Data Input'!$B$10 &amp; FIXED('Data Input'!$B$11*S1214)</f>
        <v>$0.00</v>
      </c>
    </row>
    <row r="1215" spans="1:20" x14ac:dyDescent="0.25">
      <c r="A1215" s="5">
        <v>1213</v>
      </c>
      <c r="B1215" s="7">
        <f t="shared" si="226"/>
        <v>45753</v>
      </c>
      <c r="D1215" s="39">
        <f t="shared" si="227"/>
        <v>0</v>
      </c>
      <c r="E1215" s="43">
        <f t="shared" si="228"/>
        <v>0</v>
      </c>
      <c r="F1215" s="45">
        <f t="shared" si="229"/>
        <v>0</v>
      </c>
      <c r="J1215" s="43">
        <f t="shared" si="230"/>
        <v>0</v>
      </c>
      <c r="M1215" s="58">
        <f t="shared" si="231"/>
        <v>0</v>
      </c>
      <c r="N1215" s="2">
        <f t="shared" si="232"/>
        <v>0</v>
      </c>
      <c r="O1215" s="2">
        <f t="shared" si="233"/>
        <v>0</v>
      </c>
      <c r="P1215" s="2">
        <f t="shared" si="234"/>
        <v>0</v>
      </c>
      <c r="Q1215" s="11">
        <f t="shared" si="235"/>
        <v>0</v>
      </c>
      <c r="R1215" s="2">
        <f t="shared" si="236"/>
        <v>0</v>
      </c>
      <c r="S1215" s="2">
        <f t="shared" si="237"/>
        <v>0</v>
      </c>
      <c r="T1215" s="130" t="str">
        <f>'Data Input'!$B$10 &amp; FIXED('Data Input'!$B$11*S1215)</f>
        <v>$0.00</v>
      </c>
    </row>
    <row r="1216" spans="1:20" x14ac:dyDescent="0.25">
      <c r="A1216" s="5">
        <v>1214</v>
      </c>
      <c r="B1216" s="7">
        <f t="shared" si="226"/>
        <v>45754</v>
      </c>
      <c r="D1216" s="39">
        <f t="shared" si="227"/>
        <v>0</v>
      </c>
      <c r="E1216" s="43">
        <f t="shared" si="228"/>
        <v>0</v>
      </c>
      <c r="F1216" s="45">
        <f t="shared" si="229"/>
        <v>0</v>
      </c>
      <c r="J1216" s="43">
        <f t="shared" si="230"/>
        <v>0</v>
      </c>
      <c r="M1216" s="58">
        <f t="shared" si="231"/>
        <v>0</v>
      </c>
      <c r="N1216" s="2">
        <f t="shared" si="232"/>
        <v>0</v>
      </c>
      <c r="O1216" s="2">
        <f t="shared" si="233"/>
        <v>0</v>
      </c>
      <c r="P1216" s="2">
        <f t="shared" si="234"/>
        <v>0</v>
      </c>
      <c r="Q1216" s="11">
        <f t="shared" si="235"/>
        <v>0</v>
      </c>
      <c r="R1216" s="2">
        <f t="shared" si="236"/>
        <v>0</v>
      </c>
      <c r="S1216" s="2">
        <f t="shared" si="237"/>
        <v>0</v>
      </c>
      <c r="T1216" s="130" t="str">
        <f>'Data Input'!$B$10 &amp; FIXED('Data Input'!$B$11*S1216)</f>
        <v>$0.00</v>
      </c>
    </row>
    <row r="1217" spans="1:20" x14ac:dyDescent="0.25">
      <c r="A1217" s="5">
        <v>1215</v>
      </c>
      <c r="B1217" s="7">
        <f t="shared" si="226"/>
        <v>45755</v>
      </c>
      <c r="D1217" s="39">
        <f t="shared" si="227"/>
        <v>0</v>
      </c>
      <c r="E1217" s="43">
        <f t="shared" si="228"/>
        <v>0</v>
      </c>
      <c r="F1217" s="45">
        <f t="shared" si="229"/>
        <v>0</v>
      </c>
      <c r="J1217" s="43">
        <f t="shared" si="230"/>
        <v>0</v>
      </c>
      <c r="M1217" s="58">
        <f t="shared" si="231"/>
        <v>0</v>
      </c>
      <c r="N1217" s="2">
        <f t="shared" si="232"/>
        <v>0</v>
      </c>
      <c r="O1217" s="2">
        <f t="shared" si="233"/>
        <v>0</v>
      </c>
      <c r="P1217" s="2">
        <f t="shared" si="234"/>
        <v>0</v>
      </c>
      <c r="Q1217" s="11">
        <f t="shared" si="235"/>
        <v>0</v>
      </c>
      <c r="R1217" s="2">
        <f t="shared" si="236"/>
        <v>0</v>
      </c>
      <c r="S1217" s="2">
        <f t="shared" si="237"/>
        <v>0</v>
      </c>
      <c r="T1217" s="130" t="str">
        <f>'Data Input'!$B$10 &amp; FIXED('Data Input'!$B$11*S1217)</f>
        <v>$0.00</v>
      </c>
    </row>
    <row r="1218" spans="1:20" x14ac:dyDescent="0.25">
      <c r="A1218" s="5">
        <v>1216</v>
      </c>
      <c r="B1218" s="7">
        <f t="shared" si="226"/>
        <v>45756</v>
      </c>
      <c r="D1218" s="39">
        <f t="shared" si="227"/>
        <v>0</v>
      </c>
      <c r="E1218" s="43">
        <f t="shared" si="228"/>
        <v>0</v>
      </c>
      <c r="F1218" s="45">
        <f t="shared" si="229"/>
        <v>0</v>
      </c>
      <c r="J1218" s="43">
        <f t="shared" si="230"/>
        <v>0</v>
      </c>
      <c r="M1218" s="58">
        <f t="shared" si="231"/>
        <v>0</v>
      </c>
      <c r="N1218" s="2">
        <f t="shared" si="232"/>
        <v>0</v>
      </c>
      <c r="O1218" s="2">
        <f t="shared" si="233"/>
        <v>0</v>
      </c>
      <c r="P1218" s="2">
        <f t="shared" si="234"/>
        <v>0</v>
      </c>
      <c r="Q1218" s="11">
        <f t="shared" si="235"/>
        <v>0</v>
      </c>
      <c r="R1218" s="2">
        <f t="shared" si="236"/>
        <v>0</v>
      </c>
      <c r="S1218" s="2">
        <f t="shared" si="237"/>
        <v>0</v>
      </c>
      <c r="T1218" s="130" t="str">
        <f>'Data Input'!$B$10 &amp; FIXED('Data Input'!$B$11*S1218)</f>
        <v>$0.00</v>
      </c>
    </row>
    <row r="1219" spans="1:20" x14ac:dyDescent="0.25">
      <c r="A1219" s="5">
        <v>1217</v>
      </c>
      <c r="B1219" s="7">
        <f t="shared" si="226"/>
        <v>45757</v>
      </c>
      <c r="D1219" s="39">
        <f t="shared" si="227"/>
        <v>0</v>
      </c>
      <c r="E1219" s="43">
        <f t="shared" si="228"/>
        <v>0</v>
      </c>
      <c r="F1219" s="45">
        <f t="shared" si="229"/>
        <v>0</v>
      </c>
      <c r="J1219" s="43">
        <f t="shared" si="230"/>
        <v>0</v>
      </c>
      <c r="M1219" s="58">
        <f t="shared" si="231"/>
        <v>0</v>
      </c>
      <c r="N1219" s="2">
        <f t="shared" si="232"/>
        <v>0</v>
      </c>
      <c r="O1219" s="2">
        <f t="shared" si="233"/>
        <v>0</v>
      </c>
      <c r="P1219" s="2">
        <f t="shared" si="234"/>
        <v>0</v>
      </c>
      <c r="Q1219" s="11">
        <f t="shared" si="235"/>
        <v>0</v>
      </c>
      <c r="R1219" s="2">
        <f t="shared" si="236"/>
        <v>0</v>
      </c>
      <c r="S1219" s="2">
        <f t="shared" si="237"/>
        <v>0</v>
      </c>
      <c r="T1219" s="130" t="str">
        <f>'Data Input'!$B$10 &amp; FIXED('Data Input'!$B$11*S1219)</f>
        <v>$0.00</v>
      </c>
    </row>
    <row r="1220" spans="1:20" x14ac:dyDescent="0.25">
      <c r="A1220" s="5">
        <v>1218</v>
      </c>
      <c r="B1220" s="7">
        <f t="shared" si="226"/>
        <v>45758</v>
      </c>
      <c r="D1220" s="39">
        <f t="shared" si="227"/>
        <v>0</v>
      </c>
      <c r="E1220" s="43">
        <f t="shared" si="228"/>
        <v>0</v>
      </c>
      <c r="F1220" s="45">
        <f t="shared" si="229"/>
        <v>0</v>
      </c>
      <c r="J1220" s="43">
        <f t="shared" si="230"/>
        <v>0</v>
      </c>
      <c r="M1220" s="58">
        <f t="shared" si="231"/>
        <v>0</v>
      </c>
      <c r="N1220" s="2">
        <f t="shared" si="232"/>
        <v>0</v>
      </c>
      <c r="O1220" s="2">
        <f t="shared" si="233"/>
        <v>0</v>
      </c>
      <c r="P1220" s="2">
        <f t="shared" si="234"/>
        <v>0</v>
      </c>
      <c r="Q1220" s="11">
        <f t="shared" si="235"/>
        <v>0</v>
      </c>
      <c r="R1220" s="2">
        <f t="shared" si="236"/>
        <v>0</v>
      </c>
      <c r="S1220" s="2">
        <f t="shared" si="237"/>
        <v>0</v>
      </c>
      <c r="T1220" s="130" t="str">
        <f>'Data Input'!$B$10 &amp; FIXED('Data Input'!$B$11*S1220)</f>
        <v>$0.00</v>
      </c>
    </row>
    <row r="1221" spans="1:20" x14ac:dyDescent="0.25">
      <c r="A1221" s="5">
        <v>1219</v>
      </c>
      <c r="B1221" s="7">
        <f t="shared" si="226"/>
        <v>45759</v>
      </c>
      <c r="D1221" s="39">
        <f t="shared" si="227"/>
        <v>0</v>
      </c>
      <c r="E1221" s="43">
        <f t="shared" si="228"/>
        <v>0</v>
      </c>
      <c r="F1221" s="45">
        <f t="shared" si="229"/>
        <v>0</v>
      </c>
      <c r="J1221" s="43">
        <f t="shared" si="230"/>
        <v>0</v>
      </c>
      <c r="M1221" s="58">
        <f t="shared" si="231"/>
        <v>0</v>
      </c>
      <c r="N1221" s="2">
        <f t="shared" si="232"/>
        <v>0</v>
      </c>
      <c r="O1221" s="2">
        <f t="shared" si="233"/>
        <v>0</v>
      </c>
      <c r="P1221" s="2">
        <f t="shared" si="234"/>
        <v>0</v>
      </c>
      <c r="Q1221" s="11">
        <f t="shared" si="235"/>
        <v>0</v>
      </c>
      <c r="R1221" s="2">
        <f t="shared" si="236"/>
        <v>0</v>
      </c>
      <c r="S1221" s="2">
        <f t="shared" si="237"/>
        <v>0</v>
      </c>
      <c r="T1221" s="130" t="str">
        <f>'Data Input'!$B$10 &amp; FIXED('Data Input'!$B$11*S1221)</f>
        <v>$0.00</v>
      </c>
    </row>
    <row r="1222" spans="1:20" x14ac:dyDescent="0.25">
      <c r="A1222" s="5">
        <v>1220</v>
      </c>
      <c r="B1222" s="7">
        <f t="shared" ref="B1222:B1285" si="238">B1221+1</f>
        <v>45760</v>
      </c>
      <c r="D1222" s="39">
        <f t="shared" si="227"/>
        <v>0</v>
      </c>
      <c r="E1222" s="43">
        <f t="shared" si="228"/>
        <v>0</v>
      </c>
      <c r="F1222" s="45">
        <f t="shared" si="229"/>
        <v>0</v>
      </c>
      <c r="J1222" s="43">
        <f t="shared" si="230"/>
        <v>0</v>
      </c>
      <c r="M1222" s="58">
        <f t="shared" si="231"/>
        <v>0</v>
      </c>
      <c r="N1222" s="2">
        <f t="shared" si="232"/>
        <v>0</v>
      </c>
      <c r="O1222" s="2">
        <f t="shared" si="233"/>
        <v>0</v>
      </c>
      <c r="P1222" s="2">
        <f t="shared" si="234"/>
        <v>0</v>
      </c>
      <c r="Q1222" s="11">
        <f t="shared" si="235"/>
        <v>0</v>
      </c>
      <c r="R1222" s="2">
        <f t="shared" si="236"/>
        <v>0</v>
      </c>
      <c r="S1222" s="2">
        <f t="shared" si="237"/>
        <v>0</v>
      </c>
      <c r="T1222" s="130" t="str">
        <f>'Data Input'!$B$10 &amp; FIXED('Data Input'!$B$11*S1222)</f>
        <v>$0.00</v>
      </c>
    </row>
    <row r="1223" spans="1:20" x14ac:dyDescent="0.25">
      <c r="A1223" s="5">
        <v>1221</v>
      </c>
      <c r="B1223" s="7">
        <f t="shared" si="238"/>
        <v>45761</v>
      </c>
      <c r="D1223" s="39">
        <f t="shared" si="227"/>
        <v>0</v>
      </c>
      <c r="E1223" s="43">
        <f t="shared" si="228"/>
        <v>0</v>
      </c>
      <c r="F1223" s="45">
        <f t="shared" si="229"/>
        <v>0</v>
      </c>
      <c r="J1223" s="43">
        <f t="shared" si="230"/>
        <v>0</v>
      </c>
      <c r="M1223" s="58">
        <f t="shared" si="231"/>
        <v>0</v>
      </c>
      <c r="N1223" s="2">
        <f t="shared" si="232"/>
        <v>0</v>
      </c>
      <c r="O1223" s="2">
        <f t="shared" si="233"/>
        <v>0</v>
      </c>
      <c r="P1223" s="2">
        <f t="shared" si="234"/>
        <v>0</v>
      </c>
      <c r="Q1223" s="11">
        <f t="shared" si="235"/>
        <v>0</v>
      </c>
      <c r="R1223" s="2">
        <f t="shared" si="236"/>
        <v>0</v>
      </c>
      <c r="S1223" s="2">
        <f t="shared" si="237"/>
        <v>0</v>
      </c>
      <c r="T1223" s="130" t="str">
        <f>'Data Input'!$B$10 &amp; FIXED('Data Input'!$B$11*S1223)</f>
        <v>$0.00</v>
      </c>
    </row>
    <row r="1224" spans="1:20" x14ac:dyDescent="0.25">
      <c r="A1224" s="5">
        <v>1222</v>
      </c>
      <c r="B1224" s="7">
        <f t="shared" si="238"/>
        <v>45762</v>
      </c>
      <c r="D1224" s="39">
        <f t="shared" si="227"/>
        <v>0</v>
      </c>
      <c r="E1224" s="43">
        <f t="shared" si="228"/>
        <v>0</v>
      </c>
      <c r="F1224" s="45">
        <f t="shared" si="229"/>
        <v>0</v>
      </c>
      <c r="J1224" s="43">
        <f t="shared" si="230"/>
        <v>0</v>
      </c>
      <c r="M1224" s="58">
        <f t="shared" si="231"/>
        <v>0</v>
      </c>
      <c r="N1224" s="2">
        <f t="shared" si="232"/>
        <v>0</v>
      </c>
      <c r="O1224" s="2">
        <f t="shared" si="233"/>
        <v>0</v>
      </c>
      <c r="P1224" s="2">
        <f t="shared" si="234"/>
        <v>0</v>
      </c>
      <c r="Q1224" s="11">
        <f t="shared" si="235"/>
        <v>0</v>
      </c>
      <c r="R1224" s="2">
        <f t="shared" si="236"/>
        <v>0</v>
      </c>
      <c r="S1224" s="2">
        <f t="shared" si="237"/>
        <v>0</v>
      </c>
      <c r="T1224" s="130" t="str">
        <f>'Data Input'!$B$10 &amp; FIXED('Data Input'!$B$11*S1224)</f>
        <v>$0.00</v>
      </c>
    </row>
    <row r="1225" spans="1:20" x14ac:dyDescent="0.25">
      <c r="A1225" s="5">
        <v>1223</v>
      </c>
      <c r="B1225" s="7">
        <f t="shared" si="238"/>
        <v>45763</v>
      </c>
      <c r="D1225" s="39">
        <f t="shared" si="227"/>
        <v>0</v>
      </c>
      <c r="E1225" s="43">
        <f t="shared" si="228"/>
        <v>0</v>
      </c>
      <c r="F1225" s="45">
        <f t="shared" si="229"/>
        <v>0</v>
      </c>
      <c r="J1225" s="43">
        <f t="shared" si="230"/>
        <v>0</v>
      </c>
      <c r="M1225" s="58">
        <f t="shared" si="231"/>
        <v>0</v>
      </c>
      <c r="N1225" s="2">
        <f t="shared" si="232"/>
        <v>0</v>
      </c>
      <c r="O1225" s="2">
        <f t="shared" si="233"/>
        <v>0</v>
      </c>
      <c r="P1225" s="2">
        <f t="shared" si="234"/>
        <v>0</v>
      </c>
      <c r="Q1225" s="11">
        <f t="shared" si="235"/>
        <v>0</v>
      </c>
      <c r="R1225" s="2">
        <f t="shared" si="236"/>
        <v>0</v>
      </c>
      <c r="S1225" s="2">
        <f t="shared" si="237"/>
        <v>0</v>
      </c>
      <c r="T1225" s="130" t="str">
        <f>'Data Input'!$B$10 &amp; FIXED('Data Input'!$B$11*S1225)</f>
        <v>$0.00</v>
      </c>
    </row>
    <row r="1226" spans="1:20" x14ac:dyDescent="0.25">
      <c r="A1226" s="5">
        <v>1224</v>
      </c>
      <c r="B1226" s="7">
        <f t="shared" si="238"/>
        <v>45764</v>
      </c>
      <c r="D1226" s="39">
        <f t="shared" ref="D1226:D1289" si="239">IF(ISBLANK(C1226),D1225+(G1225*0.95)+(K1225*0.95)+(I1225*0.95),C1226)</f>
        <v>0</v>
      </c>
      <c r="E1226" s="43">
        <f t="shared" ref="E1226:E1289" si="240">D1226*0.01</f>
        <v>0</v>
      </c>
      <c r="F1226" s="45">
        <f t="shared" ref="F1226:F1289" si="241">SUM(E1220:E1226)</f>
        <v>0</v>
      </c>
      <c r="J1226" s="43">
        <f t="shared" ref="J1226:J1289" si="242">IF(OR(ISBLANK(C1226),ISBLANK(C1225)),0,(C1226-C1225)+(G1225*0.95)+(I1225*0.9))</f>
        <v>0</v>
      </c>
      <c r="M1226" s="58">
        <f t="shared" ref="M1226:M1289" si="243">D1226</f>
        <v>0</v>
      </c>
      <c r="N1226" s="2">
        <f t="shared" ref="N1226:N1289" si="244">D1226</f>
        <v>0</v>
      </c>
      <c r="O1226" s="2">
        <f t="shared" ref="O1226:O1289" si="245">O1225+G1226+H1226</f>
        <v>0</v>
      </c>
      <c r="P1226" s="2">
        <f t="shared" ref="P1226:P1289" si="246">P1225+J1226</f>
        <v>0</v>
      </c>
      <c r="Q1226" s="11">
        <f t="shared" ref="Q1226:Q1289" si="247">D1226*3.65</f>
        <v>0</v>
      </c>
      <c r="R1226" s="2">
        <f t="shared" ref="R1226:R1289" si="248">Q1226-O1226</f>
        <v>0</v>
      </c>
      <c r="S1226" s="2">
        <f t="shared" ref="S1226:S1289" si="249">R1226*0.81</f>
        <v>0</v>
      </c>
      <c r="T1226" s="130" t="str">
        <f>'Data Input'!$B$10 &amp; FIXED('Data Input'!$B$11*S1226)</f>
        <v>$0.00</v>
      </c>
    </row>
    <row r="1227" spans="1:20" x14ac:dyDescent="0.25">
      <c r="A1227" s="5">
        <v>1225</v>
      </c>
      <c r="B1227" s="7">
        <f t="shared" si="238"/>
        <v>45765</v>
      </c>
      <c r="D1227" s="39">
        <f t="shared" si="239"/>
        <v>0</v>
      </c>
      <c r="E1227" s="43">
        <f t="shared" si="240"/>
        <v>0</v>
      </c>
      <c r="F1227" s="45">
        <f t="shared" si="241"/>
        <v>0</v>
      </c>
      <c r="J1227" s="43">
        <f t="shared" si="242"/>
        <v>0</v>
      </c>
      <c r="M1227" s="58">
        <f t="shared" si="243"/>
        <v>0</v>
      </c>
      <c r="N1227" s="2">
        <f t="shared" si="244"/>
        <v>0</v>
      </c>
      <c r="O1227" s="2">
        <f t="shared" si="245"/>
        <v>0</v>
      </c>
      <c r="P1227" s="2">
        <f t="shared" si="246"/>
        <v>0</v>
      </c>
      <c r="Q1227" s="11">
        <f t="shared" si="247"/>
        <v>0</v>
      </c>
      <c r="R1227" s="2">
        <f t="shared" si="248"/>
        <v>0</v>
      </c>
      <c r="S1227" s="2">
        <f t="shared" si="249"/>
        <v>0</v>
      </c>
      <c r="T1227" s="130" t="str">
        <f>'Data Input'!$B$10 &amp; FIXED('Data Input'!$B$11*S1227)</f>
        <v>$0.00</v>
      </c>
    </row>
    <row r="1228" spans="1:20" x14ac:dyDescent="0.25">
      <c r="A1228" s="5">
        <v>1226</v>
      </c>
      <c r="B1228" s="7">
        <f t="shared" si="238"/>
        <v>45766</v>
      </c>
      <c r="D1228" s="39">
        <f t="shared" si="239"/>
        <v>0</v>
      </c>
      <c r="E1228" s="43">
        <f t="shared" si="240"/>
        <v>0</v>
      </c>
      <c r="F1228" s="45">
        <f t="shared" si="241"/>
        <v>0</v>
      </c>
      <c r="J1228" s="43">
        <f t="shared" si="242"/>
        <v>0</v>
      </c>
      <c r="M1228" s="58">
        <f t="shared" si="243"/>
        <v>0</v>
      </c>
      <c r="N1228" s="2">
        <f t="shared" si="244"/>
        <v>0</v>
      </c>
      <c r="O1228" s="2">
        <f t="shared" si="245"/>
        <v>0</v>
      </c>
      <c r="P1228" s="2">
        <f t="shared" si="246"/>
        <v>0</v>
      </c>
      <c r="Q1228" s="11">
        <f t="shared" si="247"/>
        <v>0</v>
      </c>
      <c r="R1228" s="2">
        <f t="shared" si="248"/>
        <v>0</v>
      </c>
      <c r="S1228" s="2">
        <f t="shared" si="249"/>
        <v>0</v>
      </c>
      <c r="T1228" s="130" t="str">
        <f>'Data Input'!$B$10 &amp; FIXED('Data Input'!$B$11*S1228)</f>
        <v>$0.00</v>
      </c>
    </row>
    <row r="1229" spans="1:20" x14ac:dyDescent="0.25">
      <c r="A1229" s="5">
        <v>1227</v>
      </c>
      <c r="B1229" s="7">
        <f t="shared" si="238"/>
        <v>45767</v>
      </c>
      <c r="D1229" s="39">
        <f t="shared" si="239"/>
        <v>0</v>
      </c>
      <c r="E1229" s="43">
        <f t="shared" si="240"/>
        <v>0</v>
      </c>
      <c r="F1229" s="45">
        <f t="shared" si="241"/>
        <v>0</v>
      </c>
      <c r="J1229" s="43">
        <f t="shared" si="242"/>
        <v>0</v>
      </c>
      <c r="M1229" s="58">
        <f t="shared" si="243"/>
        <v>0</v>
      </c>
      <c r="N1229" s="2">
        <f t="shared" si="244"/>
        <v>0</v>
      </c>
      <c r="O1229" s="2">
        <f t="shared" si="245"/>
        <v>0</v>
      </c>
      <c r="P1229" s="2">
        <f t="shared" si="246"/>
        <v>0</v>
      </c>
      <c r="Q1229" s="11">
        <f t="shared" si="247"/>
        <v>0</v>
      </c>
      <c r="R1229" s="2">
        <f t="shared" si="248"/>
        <v>0</v>
      </c>
      <c r="S1229" s="2">
        <f t="shared" si="249"/>
        <v>0</v>
      </c>
      <c r="T1229" s="130" t="str">
        <f>'Data Input'!$B$10 &amp; FIXED('Data Input'!$B$11*S1229)</f>
        <v>$0.00</v>
      </c>
    </row>
    <row r="1230" spans="1:20" x14ac:dyDescent="0.25">
      <c r="A1230" s="5">
        <v>1228</v>
      </c>
      <c r="B1230" s="7">
        <f t="shared" si="238"/>
        <v>45768</v>
      </c>
      <c r="D1230" s="39">
        <f t="shared" si="239"/>
        <v>0</v>
      </c>
      <c r="E1230" s="43">
        <f t="shared" si="240"/>
        <v>0</v>
      </c>
      <c r="F1230" s="45">
        <f t="shared" si="241"/>
        <v>0</v>
      </c>
      <c r="J1230" s="43">
        <f t="shared" si="242"/>
        <v>0</v>
      </c>
      <c r="M1230" s="58">
        <f t="shared" si="243"/>
        <v>0</v>
      </c>
      <c r="N1230" s="2">
        <f t="shared" si="244"/>
        <v>0</v>
      </c>
      <c r="O1230" s="2">
        <f t="shared" si="245"/>
        <v>0</v>
      </c>
      <c r="P1230" s="2">
        <f t="shared" si="246"/>
        <v>0</v>
      </c>
      <c r="Q1230" s="11">
        <f t="shared" si="247"/>
        <v>0</v>
      </c>
      <c r="R1230" s="2">
        <f t="shared" si="248"/>
        <v>0</v>
      </c>
      <c r="S1230" s="2">
        <f t="shared" si="249"/>
        <v>0</v>
      </c>
      <c r="T1230" s="130" t="str">
        <f>'Data Input'!$B$10 &amp; FIXED('Data Input'!$B$11*S1230)</f>
        <v>$0.00</v>
      </c>
    </row>
    <row r="1231" spans="1:20" x14ac:dyDescent="0.25">
      <c r="A1231" s="5">
        <v>1229</v>
      </c>
      <c r="B1231" s="7">
        <f t="shared" si="238"/>
        <v>45769</v>
      </c>
      <c r="D1231" s="39">
        <f t="shared" si="239"/>
        <v>0</v>
      </c>
      <c r="E1231" s="43">
        <f t="shared" si="240"/>
        <v>0</v>
      </c>
      <c r="F1231" s="45">
        <f t="shared" si="241"/>
        <v>0</v>
      </c>
      <c r="J1231" s="43">
        <f t="shared" si="242"/>
        <v>0</v>
      </c>
      <c r="M1231" s="58">
        <f t="shared" si="243"/>
        <v>0</v>
      </c>
      <c r="N1231" s="2">
        <f t="shared" si="244"/>
        <v>0</v>
      </c>
      <c r="O1231" s="2">
        <f t="shared" si="245"/>
        <v>0</v>
      </c>
      <c r="P1231" s="2">
        <f t="shared" si="246"/>
        <v>0</v>
      </c>
      <c r="Q1231" s="11">
        <f t="shared" si="247"/>
        <v>0</v>
      </c>
      <c r="R1231" s="2">
        <f t="shared" si="248"/>
        <v>0</v>
      </c>
      <c r="S1231" s="2">
        <f t="shared" si="249"/>
        <v>0</v>
      </c>
      <c r="T1231" s="130" t="str">
        <f>'Data Input'!$B$10 &amp; FIXED('Data Input'!$B$11*S1231)</f>
        <v>$0.00</v>
      </c>
    </row>
    <row r="1232" spans="1:20" x14ac:dyDescent="0.25">
      <c r="A1232" s="5">
        <v>1230</v>
      </c>
      <c r="B1232" s="7">
        <f t="shared" si="238"/>
        <v>45770</v>
      </c>
      <c r="D1232" s="39">
        <f t="shared" si="239"/>
        <v>0</v>
      </c>
      <c r="E1232" s="43">
        <f t="shared" si="240"/>
        <v>0</v>
      </c>
      <c r="F1232" s="45">
        <f t="shared" si="241"/>
        <v>0</v>
      </c>
      <c r="J1232" s="43">
        <f t="shared" si="242"/>
        <v>0</v>
      </c>
      <c r="M1232" s="58">
        <f t="shared" si="243"/>
        <v>0</v>
      </c>
      <c r="N1232" s="2">
        <f t="shared" si="244"/>
        <v>0</v>
      </c>
      <c r="O1232" s="2">
        <f t="shared" si="245"/>
        <v>0</v>
      </c>
      <c r="P1232" s="2">
        <f t="shared" si="246"/>
        <v>0</v>
      </c>
      <c r="Q1232" s="11">
        <f t="shared" si="247"/>
        <v>0</v>
      </c>
      <c r="R1232" s="2">
        <f t="shared" si="248"/>
        <v>0</v>
      </c>
      <c r="S1232" s="2">
        <f t="shared" si="249"/>
        <v>0</v>
      </c>
      <c r="T1232" s="130" t="str">
        <f>'Data Input'!$B$10 &amp; FIXED('Data Input'!$B$11*S1232)</f>
        <v>$0.00</v>
      </c>
    </row>
    <row r="1233" spans="1:20" x14ac:dyDescent="0.25">
      <c r="A1233" s="5">
        <v>1231</v>
      </c>
      <c r="B1233" s="7">
        <f t="shared" si="238"/>
        <v>45771</v>
      </c>
      <c r="D1233" s="39">
        <f t="shared" si="239"/>
        <v>0</v>
      </c>
      <c r="E1233" s="43">
        <f t="shared" si="240"/>
        <v>0</v>
      </c>
      <c r="F1233" s="45">
        <f t="shared" si="241"/>
        <v>0</v>
      </c>
      <c r="J1233" s="43">
        <f t="shared" si="242"/>
        <v>0</v>
      </c>
      <c r="M1233" s="58">
        <f t="shared" si="243"/>
        <v>0</v>
      </c>
      <c r="N1233" s="2">
        <f t="shared" si="244"/>
        <v>0</v>
      </c>
      <c r="O1233" s="2">
        <f t="shared" si="245"/>
        <v>0</v>
      </c>
      <c r="P1233" s="2">
        <f t="shared" si="246"/>
        <v>0</v>
      </c>
      <c r="Q1233" s="11">
        <f t="shared" si="247"/>
        <v>0</v>
      </c>
      <c r="R1233" s="2">
        <f t="shared" si="248"/>
        <v>0</v>
      </c>
      <c r="S1233" s="2">
        <f t="shared" si="249"/>
        <v>0</v>
      </c>
      <c r="T1233" s="130" t="str">
        <f>'Data Input'!$B$10 &amp; FIXED('Data Input'!$B$11*S1233)</f>
        <v>$0.00</v>
      </c>
    </row>
    <row r="1234" spans="1:20" x14ac:dyDescent="0.25">
      <c r="A1234" s="5">
        <v>1232</v>
      </c>
      <c r="B1234" s="7">
        <f t="shared" si="238"/>
        <v>45772</v>
      </c>
      <c r="D1234" s="39">
        <f t="shared" si="239"/>
        <v>0</v>
      </c>
      <c r="E1234" s="43">
        <f t="shared" si="240"/>
        <v>0</v>
      </c>
      <c r="F1234" s="45">
        <f t="shared" si="241"/>
        <v>0</v>
      </c>
      <c r="J1234" s="43">
        <f t="shared" si="242"/>
        <v>0</v>
      </c>
      <c r="M1234" s="58">
        <f t="shared" si="243"/>
        <v>0</v>
      </c>
      <c r="N1234" s="2">
        <f t="shared" si="244"/>
        <v>0</v>
      </c>
      <c r="O1234" s="2">
        <f t="shared" si="245"/>
        <v>0</v>
      </c>
      <c r="P1234" s="2">
        <f t="shared" si="246"/>
        <v>0</v>
      </c>
      <c r="Q1234" s="11">
        <f t="shared" si="247"/>
        <v>0</v>
      </c>
      <c r="R1234" s="2">
        <f t="shared" si="248"/>
        <v>0</v>
      </c>
      <c r="S1234" s="2">
        <f t="shared" si="249"/>
        <v>0</v>
      </c>
      <c r="T1234" s="130" t="str">
        <f>'Data Input'!$B$10 &amp; FIXED('Data Input'!$B$11*S1234)</f>
        <v>$0.00</v>
      </c>
    </row>
    <row r="1235" spans="1:20" x14ac:dyDescent="0.25">
      <c r="A1235" s="5">
        <v>1233</v>
      </c>
      <c r="B1235" s="7">
        <f t="shared" si="238"/>
        <v>45773</v>
      </c>
      <c r="D1235" s="39">
        <f t="shared" si="239"/>
        <v>0</v>
      </c>
      <c r="E1235" s="43">
        <f t="shared" si="240"/>
        <v>0</v>
      </c>
      <c r="F1235" s="45">
        <f t="shared" si="241"/>
        <v>0</v>
      </c>
      <c r="J1235" s="43">
        <f t="shared" si="242"/>
        <v>0</v>
      </c>
      <c r="M1235" s="58">
        <f t="shared" si="243"/>
        <v>0</v>
      </c>
      <c r="N1235" s="2">
        <f t="shared" si="244"/>
        <v>0</v>
      </c>
      <c r="O1235" s="2">
        <f t="shared" si="245"/>
        <v>0</v>
      </c>
      <c r="P1235" s="2">
        <f t="shared" si="246"/>
        <v>0</v>
      </c>
      <c r="Q1235" s="11">
        <f t="shared" si="247"/>
        <v>0</v>
      </c>
      <c r="R1235" s="2">
        <f t="shared" si="248"/>
        <v>0</v>
      </c>
      <c r="S1235" s="2">
        <f t="shared" si="249"/>
        <v>0</v>
      </c>
      <c r="T1235" s="130" t="str">
        <f>'Data Input'!$B$10 &amp; FIXED('Data Input'!$B$11*S1235)</f>
        <v>$0.00</v>
      </c>
    </row>
    <row r="1236" spans="1:20" x14ac:dyDescent="0.25">
      <c r="A1236" s="5">
        <v>1234</v>
      </c>
      <c r="B1236" s="7">
        <f t="shared" si="238"/>
        <v>45774</v>
      </c>
      <c r="D1236" s="39">
        <f t="shared" si="239"/>
        <v>0</v>
      </c>
      <c r="E1236" s="43">
        <f t="shared" si="240"/>
        <v>0</v>
      </c>
      <c r="F1236" s="45">
        <f t="shared" si="241"/>
        <v>0</v>
      </c>
      <c r="J1236" s="43">
        <f t="shared" si="242"/>
        <v>0</v>
      </c>
      <c r="M1236" s="58">
        <f t="shared" si="243"/>
        <v>0</v>
      </c>
      <c r="N1236" s="2">
        <f t="shared" si="244"/>
        <v>0</v>
      </c>
      <c r="O1236" s="2">
        <f t="shared" si="245"/>
        <v>0</v>
      </c>
      <c r="P1236" s="2">
        <f t="shared" si="246"/>
        <v>0</v>
      </c>
      <c r="Q1236" s="11">
        <f t="shared" si="247"/>
        <v>0</v>
      </c>
      <c r="R1236" s="2">
        <f t="shared" si="248"/>
        <v>0</v>
      </c>
      <c r="S1236" s="2">
        <f t="shared" si="249"/>
        <v>0</v>
      </c>
      <c r="T1236" s="130" t="str">
        <f>'Data Input'!$B$10 &amp; FIXED('Data Input'!$B$11*S1236)</f>
        <v>$0.00</v>
      </c>
    </row>
    <row r="1237" spans="1:20" x14ac:dyDescent="0.25">
      <c r="A1237" s="5">
        <v>1235</v>
      </c>
      <c r="B1237" s="7">
        <f t="shared" si="238"/>
        <v>45775</v>
      </c>
      <c r="D1237" s="39">
        <f t="shared" si="239"/>
        <v>0</v>
      </c>
      <c r="E1237" s="43">
        <f t="shared" si="240"/>
        <v>0</v>
      </c>
      <c r="F1237" s="45">
        <f t="shared" si="241"/>
        <v>0</v>
      </c>
      <c r="J1237" s="43">
        <f t="shared" si="242"/>
        <v>0</v>
      </c>
      <c r="M1237" s="58">
        <f t="shared" si="243"/>
        <v>0</v>
      </c>
      <c r="N1237" s="2">
        <f t="shared" si="244"/>
        <v>0</v>
      </c>
      <c r="O1237" s="2">
        <f t="shared" si="245"/>
        <v>0</v>
      </c>
      <c r="P1237" s="2">
        <f t="shared" si="246"/>
        <v>0</v>
      </c>
      <c r="Q1237" s="11">
        <f t="shared" si="247"/>
        <v>0</v>
      </c>
      <c r="R1237" s="2">
        <f t="shared" si="248"/>
        <v>0</v>
      </c>
      <c r="S1237" s="2">
        <f t="shared" si="249"/>
        <v>0</v>
      </c>
      <c r="T1237" s="130" t="str">
        <f>'Data Input'!$B$10 &amp; FIXED('Data Input'!$B$11*S1237)</f>
        <v>$0.00</v>
      </c>
    </row>
    <row r="1238" spans="1:20" x14ac:dyDescent="0.25">
      <c r="A1238" s="5">
        <v>1236</v>
      </c>
      <c r="B1238" s="7">
        <f t="shared" si="238"/>
        <v>45776</v>
      </c>
      <c r="D1238" s="39">
        <f t="shared" si="239"/>
        <v>0</v>
      </c>
      <c r="E1238" s="43">
        <f t="shared" si="240"/>
        <v>0</v>
      </c>
      <c r="F1238" s="45">
        <f t="shared" si="241"/>
        <v>0</v>
      </c>
      <c r="J1238" s="43">
        <f t="shared" si="242"/>
        <v>0</v>
      </c>
      <c r="M1238" s="58">
        <f t="shared" si="243"/>
        <v>0</v>
      </c>
      <c r="N1238" s="2">
        <f t="shared" si="244"/>
        <v>0</v>
      </c>
      <c r="O1238" s="2">
        <f t="shared" si="245"/>
        <v>0</v>
      </c>
      <c r="P1238" s="2">
        <f t="shared" si="246"/>
        <v>0</v>
      </c>
      <c r="Q1238" s="11">
        <f t="shared" si="247"/>
        <v>0</v>
      </c>
      <c r="R1238" s="2">
        <f t="shared" si="248"/>
        <v>0</v>
      </c>
      <c r="S1238" s="2">
        <f t="shared" si="249"/>
        <v>0</v>
      </c>
      <c r="T1238" s="130" t="str">
        <f>'Data Input'!$B$10 &amp; FIXED('Data Input'!$B$11*S1238)</f>
        <v>$0.00</v>
      </c>
    </row>
    <row r="1239" spans="1:20" x14ac:dyDescent="0.25">
      <c r="A1239" s="5">
        <v>1237</v>
      </c>
      <c r="B1239" s="7">
        <f t="shared" si="238"/>
        <v>45777</v>
      </c>
      <c r="D1239" s="39">
        <f t="shared" si="239"/>
        <v>0</v>
      </c>
      <c r="E1239" s="43">
        <f t="shared" si="240"/>
        <v>0</v>
      </c>
      <c r="F1239" s="45">
        <f t="shared" si="241"/>
        <v>0</v>
      </c>
      <c r="J1239" s="43">
        <f t="shared" si="242"/>
        <v>0</v>
      </c>
      <c r="M1239" s="58">
        <f t="shared" si="243"/>
        <v>0</v>
      </c>
      <c r="N1239" s="2">
        <f t="shared" si="244"/>
        <v>0</v>
      </c>
      <c r="O1239" s="2">
        <f t="shared" si="245"/>
        <v>0</v>
      </c>
      <c r="P1239" s="2">
        <f t="shared" si="246"/>
        <v>0</v>
      </c>
      <c r="Q1239" s="11">
        <f t="shared" si="247"/>
        <v>0</v>
      </c>
      <c r="R1239" s="2">
        <f t="shared" si="248"/>
        <v>0</v>
      </c>
      <c r="S1239" s="2">
        <f t="shared" si="249"/>
        <v>0</v>
      </c>
      <c r="T1239" s="130" t="str">
        <f>'Data Input'!$B$10 &amp; FIXED('Data Input'!$B$11*S1239)</f>
        <v>$0.00</v>
      </c>
    </row>
    <row r="1240" spans="1:20" x14ac:dyDescent="0.25">
      <c r="A1240" s="5">
        <v>1238</v>
      </c>
      <c r="B1240" s="7">
        <f t="shared" si="238"/>
        <v>45778</v>
      </c>
      <c r="D1240" s="39">
        <f t="shared" si="239"/>
        <v>0</v>
      </c>
      <c r="E1240" s="43">
        <f t="shared" si="240"/>
        <v>0</v>
      </c>
      <c r="F1240" s="45">
        <f t="shared" si="241"/>
        <v>0</v>
      </c>
      <c r="J1240" s="43">
        <f t="shared" si="242"/>
        <v>0</v>
      </c>
      <c r="M1240" s="58">
        <f t="shared" si="243"/>
        <v>0</v>
      </c>
      <c r="N1240" s="2">
        <f t="shared" si="244"/>
        <v>0</v>
      </c>
      <c r="O1240" s="2">
        <f t="shared" si="245"/>
        <v>0</v>
      </c>
      <c r="P1240" s="2">
        <f t="shared" si="246"/>
        <v>0</v>
      </c>
      <c r="Q1240" s="11">
        <f t="shared" si="247"/>
        <v>0</v>
      </c>
      <c r="R1240" s="2">
        <f t="shared" si="248"/>
        <v>0</v>
      </c>
      <c r="S1240" s="2">
        <f t="shared" si="249"/>
        <v>0</v>
      </c>
      <c r="T1240" s="130" t="str">
        <f>'Data Input'!$B$10 &amp; FIXED('Data Input'!$B$11*S1240)</f>
        <v>$0.00</v>
      </c>
    </row>
    <row r="1241" spans="1:20" x14ac:dyDescent="0.25">
      <c r="A1241" s="5">
        <v>1239</v>
      </c>
      <c r="B1241" s="7">
        <f t="shared" si="238"/>
        <v>45779</v>
      </c>
      <c r="D1241" s="39">
        <f t="shared" si="239"/>
        <v>0</v>
      </c>
      <c r="E1241" s="43">
        <f t="shared" si="240"/>
        <v>0</v>
      </c>
      <c r="F1241" s="45">
        <f t="shared" si="241"/>
        <v>0</v>
      </c>
      <c r="J1241" s="43">
        <f t="shared" si="242"/>
        <v>0</v>
      </c>
      <c r="M1241" s="58">
        <f t="shared" si="243"/>
        <v>0</v>
      </c>
      <c r="N1241" s="2">
        <f t="shared" si="244"/>
        <v>0</v>
      </c>
      <c r="O1241" s="2">
        <f t="shared" si="245"/>
        <v>0</v>
      </c>
      <c r="P1241" s="2">
        <f t="shared" si="246"/>
        <v>0</v>
      </c>
      <c r="Q1241" s="11">
        <f t="shared" si="247"/>
        <v>0</v>
      </c>
      <c r="R1241" s="2">
        <f t="shared" si="248"/>
        <v>0</v>
      </c>
      <c r="S1241" s="2">
        <f t="shared" si="249"/>
        <v>0</v>
      </c>
      <c r="T1241" s="130" t="str">
        <f>'Data Input'!$B$10 &amp; FIXED('Data Input'!$B$11*S1241)</f>
        <v>$0.00</v>
      </c>
    </row>
    <row r="1242" spans="1:20" x14ac:dyDescent="0.25">
      <c r="A1242" s="5">
        <v>1240</v>
      </c>
      <c r="B1242" s="7">
        <f t="shared" si="238"/>
        <v>45780</v>
      </c>
      <c r="D1242" s="39">
        <f t="shared" si="239"/>
        <v>0</v>
      </c>
      <c r="E1242" s="43">
        <f t="shared" si="240"/>
        <v>0</v>
      </c>
      <c r="F1242" s="45">
        <f t="shared" si="241"/>
        <v>0</v>
      </c>
      <c r="J1242" s="43">
        <f t="shared" si="242"/>
        <v>0</v>
      </c>
      <c r="M1242" s="58">
        <f t="shared" si="243"/>
        <v>0</v>
      </c>
      <c r="N1242" s="2">
        <f t="shared" si="244"/>
        <v>0</v>
      </c>
      <c r="O1242" s="2">
        <f t="shared" si="245"/>
        <v>0</v>
      </c>
      <c r="P1242" s="2">
        <f t="shared" si="246"/>
        <v>0</v>
      </c>
      <c r="Q1242" s="11">
        <f t="shared" si="247"/>
        <v>0</v>
      </c>
      <c r="R1242" s="2">
        <f t="shared" si="248"/>
        <v>0</v>
      </c>
      <c r="S1242" s="2">
        <f t="shared" si="249"/>
        <v>0</v>
      </c>
      <c r="T1242" s="130" t="str">
        <f>'Data Input'!$B$10 &amp; FIXED('Data Input'!$B$11*S1242)</f>
        <v>$0.00</v>
      </c>
    </row>
    <row r="1243" spans="1:20" x14ac:dyDescent="0.25">
      <c r="A1243" s="5">
        <v>1241</v>
      </c>
      <c r="B1243" s="7">
        <f t="shared" si="238"/>
        <v>45781</v>
      </c>
      <c r="D1243" s="39">
        <f t="shared" si="239"/>
        <v>0</v>
      </c>
      <c r="E1243" s="43">
        <f t="shared" si="240"/>
        <v>0</v>
      </c>
      <c r="F1243" s="45">
        <f t="shared" si="241"/>
        <v>0</v>
      </c>
      <c r="J1243" s="43">
        <f t="shared" si="242"/>
        <v>0</v>
      </c>
      <c r="M1243" s="58">
        <f t="shared" si="243"/>
        <v>0</v>
      </c>
      <c r="N1243" s="2">
        <f t="shared" si="244"/>
        <v>0</v>
      </c>
      <c r="O1243" s="2">
        <f t="shared" si="245"/>
        <v>0</v>
      </c>
      <c r="P1243" s="2">
        <f t="shared" si="246"/>
        <v>0</v>
      </c>
      <c r="Q1243" s="11">
        <f t="shared" si="247"/>
        <v>0</v>
      </c>
      <c r="R1243" s="2">
        <f t="shared" si="248"/>
        <v>0</v>
      </c>
      <c r="S1243" s="2">
        <f t="shared" si="249"/>
        <v>0</v>
      </c>
      <c r="T1243" s="130" t="str">
        <f>'Data Input'!$B$10 &amp; FIXED('Data Input'!$B$11*S1243)</f>
        <v>$0.00</v>
      </c>
    </row>
    <row r="1244" spans="1:20" x14ac:dyDescent="0.25">
      <c r="A1244" s="5">
        <v>1242</v>
      </c>
      <c r="B1244" s="7">
        <f t="shared" si="238"/>
        <v>45782</v>
      </c>
      <c r="D1244" s="39">
        <f t="shared" si="239"/>
        <v>0</v>
      </c>
      <c r="E1244" s="43">
        <f t="shared" si="240"/>
        <v>0</v>
      </c>
      <c r="F1244" s="45">
        <f t="shared" si="241"/>
        <v>0</v>
      </c>
      <c r="J1244" s="43">
        <f t="shared" si="242"/>
        <v>0</v>
      </c>
      <c r="M1244" s="58">
        <f t="shared" si="243"/>
        <v>0</v>
      </c>
      <c r="N1244" s="2">
        <f t="shared" si="244"/>
        <v>0</v>
      </c>
      <c r="O1244" s="2">
        <f t="shared" si="245"/>
        <v>0</v>
      </c>
      <c r="P1244" s="2">
        <f t="shared" si="246"/>
        <v>0</v>
      </c>
      <c r="Q1244" s="11">
        <f t="shared" si="247"/>
        <v>0</v>
      </c>
      <c r="R1244" s="2">
        <f t="shared" si="248"/>
        <v>0</v>
      </c>
      <c r="S1244" s="2">
        <f t="shared" si="249"/>
        <v>0</v>
      </c>
      <c r="T1244" s="130" t="str">
        <f>'Data Input'!$B$10 &amp; FIXED('Data Input'!$B$11*S1244)</f>
        <v>$0.00</v>
      </c>
    </row>
    <row r="1245" spans="1:20" x14ac:dyDescent="0.25">
      <c r="A1245" s="5">
        <v>1243</v>
      </c>
      <c r="B1245" s="7">
        <f t="shared" si="238"/>
        <v>45783</v>
      </c>
      <c r="D1245" s="39">
        <f t="shared" si="239"/>
        <v>0</v>
      </c>
      <c r="E1245" s="43">
        <f t="shared" si="240"/>
        <v>0</v>
      </c>
      <c r="F1245" s="45">
        <f t="shared" si="241"/>
        <v>0</v>
      </c>
      <c r="J1245" s="43">
        <f t="shared" si="242"/>
        <v>0</v>
      </c>
      <c r="M1245" s="58">
        <f t="shared" si="243"/>
        <v>0</v>
      </c>
      <c r="N1245" s="2">
        <f t="shared" si="244"/>
        <v>0</v>
      </c>
      <c r="O1245" s="2">
        <f t="shared" si="245"/>
        <v>0</v>
      </c>
      <c r="P1245" s="2">
        <f t="shared" si="246"/>
        <v>0</v>
      </c>
      <c r="Q1245" s="11">
        <f t="shared" si="247"/>
        <v>0</v>
      </c>
      <c r="R1245" s="2">
        <f t="shared" si="248"/>
        <v>0</v>
      </c>
      <c r="S1245" s="2">
        <f t="shared" si="249"/>
        <v>0</v>
      </c>
      <c r="T1245" s="130" t="str">
        <f>'Data Input'!$B$10 &amp; FIXED('Data Input'!$B$11*S1245)</f>
        <v>$0.00</v>
      </c>
    </row>
    <row r="1246" spans="1:20" x14ac:dyDescent="0.25">
      <c r="A1246" s="5">
        <v>1244</v>
      </c>
      <c r="B1246" s="7">
        <f t="shared" si="238"/>
        <v>45784</v>
      </c>
      <c r="D1246" s="39">
        <f t="shared" si="239"/>
        <v>0</v>
      </c>
      <c r="E1246" s="43">
        <f t="shared" si="240"/>
        <v>0</v>
      </c>
      <c r="F1246" s="45">
        <f t="shared" si="241"/>
        <v>0</v>
      </c>
      <c r="J1246" s="43">
        <f t="shared" si="242"/>
        <v>0</v>
      </c>
      <c r="M1246" s="58">
        <f t="shared" si="243"/>
        <v>0</v>
      </c>
      <c r="N1246" s="2">
        <f t="shared" si="244"/>
        <v>0</v>
      </c>
      <c r="O1246" s="2">
        <f t="shared" si="245"/>
        <v>0</v>
      </c>
      <c r="P1246" s="2">
        <f t="shared" si="246"/>
        <v>0</v>
      </c>
      <c r="Q1246" s="11">
        <f t="shared" si="247"/>
        <v>0</v>
      </c>
      <c r="R1246" s="2">
        <f t="shared" si="248"/>
        <v>0</v>
      </c>
      <c r="S1246" s="2">
        <f t="shared" si="249"/>
        <v>0</v>
      </c>
      <c r="T1246" s="130" t="str">
        <f>'Data Input'!$B$10 &amp; FIXED('Data Input'!$B$11*S1246)</f>
        <v>$0.00</v>
      </c>
    </row>
    <row r="1247" spans="1:20" x14ac:dyDescent="0.25">
      <c r="A1247" s="5">
        <v>1245</v>
      </c>
      <c r="B1247" s="7">
        <f t="shared" si="238"/>
        <v>45785</v>
      </c>
      <c r="D1247" s="39">
        <f t="shared" si="239"/>
        <v>0</v>
      </c>
      <c r="E1247" s="43">
        <f t="shared" si="240"/>
        <v>0</v>
      </c>
      <c r="F1247" s="45">
        <f t="shared" si="241"/>
        <v>0</v>
      </c>
      <c r="J1247" s="43">
        <f t="shared" si="242"/>
        <v>0</v>
      </c>
      <c r="M1247" s="58">
        <f t="shared" si="243"/>
        <v>0</v>
      </c>
      <c r="N1247" s="2">
        <f t="shared" si="244"/>
        <v>0</v>
      </c>
      <c r="O1247" s="2">
        <f t="shared" si="245"/>
        <v>0</v>
      </c>
      <c r="P1247" s="2">
        <f t="shared" si="246"/>
        <v>0</v>
      </c>
      <c r="Q1247" s="11">
        <f t="shared" si="247"/>
        <v>0</v>
      </c>
      <c r="R1247" s="2">
        <f t="shared" si="248"/>
        <v>0</v>
      </c>
      <c r="S1247" s="2">
        <f t="shared" si="249"/>
        <v>0</v>
      </c>
      <c r="T1247" s="130" t="str">
        <f>'Data Input'!$B$10 &amp; FIXED('Data Input'!$B$11*S1247)</f>
        <v>$0.00</v>
      </c>
    </row>
    <row r="1248" spans="1:20" x14ac:dyDescent="0.25">
      <c r="A1248" s="5">
        <v>1246</v>
      </c>
      <c r="B1248" s="7">
        <f t="shared" si="238"/>
        <v>45786</v>
      </c>
      <c r="D1248" s="39">
        <f t="shared" si="239"/>
        <v>0</v>
      </c>
      <c r="E1248" s="43">
        <f t="shared" si="240"/>
        <v>0</v>
      </c>
      <c r="F1248" s="45">
        <f t="shared" si="241"/>
        <v>0</v>
      </c>
      <c r="J1248" s="43">
        <f t="shared" si="242"/>
        <v>0</v>
      </c>
      <c r="M1248" s="58">
        <f t="shared" si="243"/>
        <v>0</v>
      </c>
      <c r="N1248" s="2">
        <f t="shared" si="244"/>
        <v>0</v>
      </c>
      <c r="O1248" s="2">
        <f t="shared" si="245"/>
        <v>0</v>
      </c>
      <c r="P1248" s="2">
        <f t="shared" si="246"/>
        <v>0</v>
      </c>
      <c r="Q1248" s="11">
        <f t="shared" si="247"/>
        <v>0</v>
      </c>
      <c r="R1248" s="2">
        <f t="shared" si="248"/>
        <v>0</v>
      </c>
      <c r="S1248" s="2">
        <f t="shared" si="249"/>
        <v>0</v>
      </c>
      <c r="T1248" s="130" t="str">
        <f>'Data Input'!$B$10 &amp; FIXED('Data Input'!$B$11*S1248)</f>
        <v>$0.00</v>
      </c>
    </row>
    <row r="1249" spans="1:20" x14ac:dyDescent="0.25">
      <c r="A1249" s="5">
        <v>1247</v>
      </c>
      <c r="B1249" s="7">
        <f t="shared" si="238"/>
        <v>45787</v>
      </c>
      <c r="D1249" s="39">
        <f t="shared" si="239"/>
        <v>0</v>
      </c>
      <c r="E1249" s="43">
        <f t="shared" si="240"/>
        <v>0</v>
      </c>
      <c r="F1249" s="45">
        <f t="shared" si="241"/>
        <v>0</v>
      </c>
      <c r="J1249" s="43">
        <f t="shared" si="242"/>
        <v>0</v>
      </c>
      <c r="M1249" s="58">
        <f t="shared" si="243"/>
        <v>0</v>
      </c>
      <c r="N1249" s="2">
        <f t="shared" si="244"/>
        <v>0</v>
      </c>
      <c r="O1249" s="2">
        <f t="shared" si="245"/>
        <v>0</v>
      </c>
      <c r="P1249" s="2">
        <f t="shared" si="246"/>
        <v>0</v>
      </c>
      <c r="Q1249" s="11">
        <f t="shared" si="247"/>
        <v>0</v>
      </c>
      <c r="R1249" s="2">
        <f t="shared" si="248"/>
        <v>0</v>
      </c>
      <c r="S1249" s="2">
        <f t="shared" si="249"/>
        <v>0</v>
      </c>
      <c r="T1249" s="130" t="str">
        <f>'Data Input'!$B$10 &amp; FIXED('Data Input'!$B$11*S1249)</f>
        <v>$0.00</v>
      </c>
    </row>
    <row r="1250" spans="1:20" x14ac:dyDescent="0.25">
      <c r="A1250" s="5">
        <v>1248</v>
      </c>
      <c r="B1250" s="7">
        <f t="shared" si="238"/>
        <v>45788</v>
      </c>
      <c r="D1250" s="39">
        <f t="shared" si="239"/>
        <v>0</v>
      </c>
      <c r="E1250" s="43">
        <f t="shared" si="240"/>
        <v>0</v>
      </c>
      <c r="F1250" s="45">
        <f t="shared" si="241"/>
        <v>0</v>
      </c>
      <c r="J1250" s="43">
        <f t="shared" si="242"/>
        <v>0</v>
      </c>
      <c r="M1250" s="58">
        <f t="shared" si="243"/>
        <v>0</v>
      </c>
      <c r="N1250" s="2">
        <f t="shared" si="244"/>
        <v>0</v>
      </c>
      <c r="O1250" s="2">
        <f t="shared" si="245"/>
        <v>0</v>
      </c>
      <c r="P1250" s="2">
        <f t="shared" si="246"/>
        <v>0</v>
      </c>
      <c r="Q1250" s="11">
        <f t="shared" si="247"/>
        <v>0</v>
      </c>
      <c r="R1250" s="2">
        <f t="shared" si="248"/>
        <v>0</v>
      </c>
      <c r="S1250" s="2">
        <f t="shared" si="249"/>
        <v>0</v>
      </c>
      <c r="T1250" s="130" t="str">
        <f>'Data Input'!$B$10 &amp; FIXED('Data Input'!$B$11*S1250)</f>
        <v>$0.00</v>
      </c>
    </row>
    <row r="1251" spans="1:20" x14ac:dyDescent="0.25">
      <c r="A1251" s="5">
        <v>1249</v>
      </c>
      <c r="B1251" s="7">
        <f t="shared" si="238"/>
        <v>45789</v>
      </c>
      <c r="D1251" s="39">
        <f t="shared" si="239"/>
        <v>0</v>
      </c>
      <c r="E1251" s="43">
        <f t="shared" si="240"/>
        <v>0</v>
      </c>
      <c r="F1251" s="45">
        <f t="shared" si="241"/>
        <v>0</v>
      </c>
      <c r="J1251" s="43">
        <f t="shared" si="242"/>
        <v>0</v>
      </c>
      <c r="M1251" s="58">
        <f t="shared" si="243"/>
        <v>0</v>
      </c>
      <c r="N1251" s="2">
        <f t="shared" si="244"/>
        <v>0</v>
      </c>
      <c r="O1251" s="2">
        <f t="shared" si="245"/>
        <v>0</v>
      </c>
      <c r="P1251" s="2">
        <f t="shared" si="246"/>
        <v>0</v>
      </c>
      <c r="Q1251" s="11">
        <f t="shared" si="247"/>
        <v>0</v>
      </c>
      <c r="R1251" s="2">
        <f t="shared" si="248"/>
        <v>0</v>
      </c>
      <c r="S1251" s="2">
        <f t="shared" si="249"/>
        <v>0</v>
      </c>
      <c r="T1251" s="130" t="str">
        <f>'Data Input'!$B$10 &amp; FIXED('Data Input'!$B$11*S1251)</f>
        <v>$0.00</v>
      </c>
    </row>
    <row r="1252" spans="1:20" x14ac:dyDescent="0.25">
      <c r="A1252" s="5">
        <v>1250</v>
      </c>
      <c r="B1252" s="7">
        <f t="shared" si="238"/>
        <v>45790</v>
      </c>
      <c r="D1252" s="39">
        <f t="shared" si="239"/>
        <v>0</v>
      </c>
      <c r="E1252" s="43">
        <f t="shared" si="240"/>
        <v>0</v>
      </c>
      <c r="F1252" s="45">
        <f t="shared" si="241"/>
        <v>0</v>
      </c>
      <c r="J1252" s="43">
        <f t="shared" si="242"/>
        <v>0</v>
      </c>
      <c r="M1252" s="58">
        <f t="shared" si="243"/>
        <v>0</v>
      </c>
      <c r="N1252" s="2">
        <f t="shared" si="244"/>
        <v>0</v>
      </c>
      <c r="O1252" s="2">
        <f t="shared" si="245"/>
        <v>0</v>
      </c>
      <c r="P1252" s="2">
        <f t="shared" si="246"/>
        <v>0</v>
      </c>
      <c r="Q1252" s="11">
        <f t="shared" si="247"/>
        <v>0</v>
      </c>
      <c r="R1252" s="2">
        <f t="shared" si="248"/>
        <v>0</v>
      </c>
      <c r="S1252" s="2">
        <f t="shared" si="249"/>
        <v>0</v>
      </c>
      <c r="T1252" s="130" t="str">
        <f>'Data Input'!$B$10 &amp; FIXED('Data Input'!$B$11*S1252)</f>
        <v>$0.00</v>
      </c>
    </row>
    <row r="1253" spans="1:20" x14ac:dyDescent="0.25">
      <c r="A1253" s="5">
        <v>1251</v>
      </c>
      <c r="B1253" s="7">
        <f t="shared" si="238"/>
        <v>45791</v>
      </c>
      <c r="D1253" s="39">
        <f t="shared" si="239"/>
        <v>0</v>
      </c>
      <c r="E1253" s="43">
        <f t="shared" si="240"/>
        <v>0</v>
      </c>
      <c r="F1253" s="45">
        <f t="shared" si="241"/>
        <v>0</v>
      </c>
      <c r="J1253" s="43">
        <f t="shared" si="242"/>
        <v>0</v>
      </c>
      <c r="M1253" s="58">
        <f t="shared" si="243"/>
        <v>0</v>
      </c>
      <c r="N1253" s="2">
        <f t="shared" si="244"/>
        <v>0</v>
      </c>
      <c r="O1253" s="2">
        <f t="shared" si="245"/>
        <v>0</v>
      </c>
      <c r="P1253" s="2">
        <f t="shared" si="246"/>
        <v>0</v>
      </c>
      <c r="Q1253" s="11">
        <f t="shared" si="247"/>
        <v>0</v>
      </c>
      <c r="R1253" s="2">
        <f t="shared" si="248"/>
        <v>0</v>
      </c>
      <c r="S1253" s="2">
        <f t="shared" si="249"/>
        <v>0</v>
      </c>
      <c r="T1253" s="130" t="str">
        <f>'Data Input'!$B$10 &amp; FIXED('Data Input'!$B$11*S1253)</f>
        <v>$0.00</v>
      </c>
    </row>
    <row r="1254" spans="1:20" x14ac:dyDescent="0.25">
      <c r="A1254" s="5">
        <v>1252</v>
      </c>
      <c r="B1254" s="7">
        <f t="shared" si="238"/>
        <v>45792</v>
      </c>
      <c r="D1254" s="39">
        <f t="shared" si="239"/>
        <v>0</v>
      </c>
      <c r="E1254" s="43">
        <f t="shared" si="240"/>
        <v>0</v>
      </c>
      <c r="F1254" s="45">
        <f t="shared" si="241"/>
        <v>0</v>
      </c>
      <c r="J1254" s="43">
        <f t="shared" si="242"/>
        <v>0</v>
      </c>
      <c r="M1254" s="58">
        <f t="shared" si="243"/>
        <v>0</v>
      </c>
      <c r="N1254" s="2">
        <f t="shared" si="244"/>
        <v>0</v>
      </c>
      <c r="O1254" s="2">
        <f t="shared" si="245"/>
        <v>0</v>
      </c>
      <c r="P1254" s="2">
        <f t="shared" si="246"/>
        <v>0</v>
      </c>
      <c r="Q1254" s="11">
        <f t="shared" si="247"/>
        <v>0</v>
      </c>
      <c r="R1254" s="2">
        <f t="shared" si="248"/>
        <v>0</v>
      </c>
      <c r="S1254" s="2">
        <f t="shared" si="249"/>
        <v>0</v>
      </c>
      <c r="T1254" s="130" t="str">
        <f>'Data Input'!$B$10 &amp; FIXED('Data Input'!$B$11*S1254)</f>
        <v>$0.00</v>
      </c>
    </row>
    <row r="1255" spans="1:20" x14ac:dyDescent="0.25">
      <c r="A1255" s="5">
        <v>1253</v>
      </c>
      <c r="B1255" s="7">
        <f t="shared" si="238"/>
        <v>45793</v>
      </c>
      <c r="D1255" s="39">
        <f t="shared" si="239"/>
        <v>0</v>
      </c>
      <c r="E1255" s="43">
        <f t="shared" si="240"/>
        <v>0</v>
      </c>
      <c r="F1255" s="45">
        <f t="shared" si="241"/>
        <v>0</v>
      </c>
      <c r="J1255" s="43">
        <f t="shared" si="242"/>
        <v>0</v>
      </c>
      <c r="M1255" s="58">
        <f t="shared" si="243"/>
        <v>0</v>
      </c>
      <c r="N1255" s="2">
        <f t="shared" si="244"/>
        <v>0</v>
      </c>
      <c r="O1255" s="2">
        <f t="shared" si="245"/>
        <v>0</v>
      </c>
      <c r="P1255" s="2">
        <f t="shared" si="246"/>
        <v>0</v>
      </c>
      <c r="Q1255" s="11">
        <f t="shared" si="247"/>
        <v>0</v>
      </c>
      <c r="R1255" s="2">
        <f t="shared" si="248"/>
        <v>0</v>
      </c>
      <c r="S1255" s="2">
        <f t="shared" si="249"/>
        <v>0</v>
      </c>
      <c r="T1255" s="130" t="str">
        <f>'Data Input'!$B$10 &amp; FIXED('Data Input'!$B$11*S1255)</f>
        <v>$0.00</v>
      </c>
    </row>
    <row r="1256" spans="1:20" x14ac:dyDescent="0.25">
      <c r="A1256" s="5">
        <v>1254</v>
      </c>
      <c r="B1256" s="7">
        <f t="shared" si="238"/>
        <v>45794</v>
      </c>
      <c r="D1256" s="39">
        <f t="shared" si="239"/>
        <v>0</v>
      </c>
      <c r="E1256" s="43">
        <f t="shared" si="240"/>
        <v>0</v>
      </c>
      <c r="F1256" s="45">
        <f t="shared" si="241"/>
        <v>0</v>
      </c>
      <c r="J1256" s="43">
        <f t="shared" si="242"/>
        <v>0</v>
      </c>
      <c r="M1256" s="58">
        <f t="shared" si="243"/>
        <v>0</v>
      </c>
      <c r="N1256" s="2">
        <f t="shared" si="244"/>
        <v>0</v>
      </c>
      <c r="O1256" s="2">
        <f t="shared" si="245"/>
        <v>0</v>
      </c>
      <c r="P1256" s="2">
        <f t="shared" si="246"/>
        <v>0</v>
      </c>
      <c r="Q1256" s="11">
        <f t="shared" si="247"/>
        <v>0</v>
      </c>
      <c r="R1256" s="2">
        <f t="shared" si="248"/>
        <v>0</v>
      </c>
      <c r="S1256" s="2">
        <f t="shared" si="249"/>
        <v>0</v>
      </c>
      <c r="T1256" s="130" t="str">
        <f>'Data Input'!$B$10 &amp; FIXED('Data Input'!$B$11*S1256)</f>
        <v>$0.00</v>
      </c>
    </row>
    <row r="1257" spans="1:20" x14ac:dyDescent="0.25">
      <c r="A1257" s="5">
        <v>1255</v>
      </c>
      <c r="B1257" s="7">
        <f t="shared" si="238"/>
        <v>45795</v>
      </c>
      <c r="D1257" s="39">
        <f t="shared" si="239"/>
        <v>0</v>
      </c>
      <c r="E1257" s="43">
        <f t="shared" si="240"/>
        <v>0</v>
      </c>
      <c r="F1257" s="45">
        <f t="shared" si="241"/>
        <v>0</v>
      </c>
      <c r="J1257" s="43">
        <f t="shared" si="242"/>
        <v>0</v>
      </c>
      <c r="M1257" s="58">
        <f t="shared" si="243"/>
        <v>0</v>
      </c>
      <c r="N1257" s="2">
        <f t="shared" si="244"/>
        <v>0</v>
      </c>
      <c r="O1257" s="2">
        <f t="shared" si="245"/>
        <v>0</v>
      </c>
      <c r="P1257" s="2">
        <f t="shared" si="246"/>
        <v>0</v>
      </c>
      <c r="Q1257" s="11">
        <f t="shared" si="247"/>
        <v>0</v>
      </c>
      <c r="R1257" s="2">
        <f t="shared" si="248"/>
        <v>0</v>
      </c>
      <c r="S1257" s="2">
        <f t="shared" si="249"/>
        <v>0</v>
      </c>
      <c r="T1257" s="130" t="str">
        <f>'Data Input'!$B$10 &amp; FIXED('Data Input'!$B$11*S1257)</f>
        <v>$0.00</v>
      </c>
    </row>
    <row r="1258" spans="1:20" x14ac:dyDescent="0.25">
      <c r="A1258" s="5">
        <v>1256</v>
      </c>
      <c r="B1258" s="7">
        <f t="shared" si="238"/>
        <v>45796</v>
      </c>
      <c r="D1258" s="39">
        <f t="shared" si="239"/>
        <v>0</v>
      </c>
      <c r="E1258" s="43">
        <f t="shared" si="240"/>
        <v>0</v>
      </c>
      <c r="F1258" s="45">
        <f t="shared" si="241"/>
        <v>0</v>
      </c>
      <c r="J1258" s="43">
        <f t="shared" si="242"/>
        <v>0</v>
      </c>
      <c r="M1258" s="58">
        <f t="shared" si="243"/>
        <v>0</v>
      </c>
      <c r="N1258" s="2">
        <f t="shared" si="244"/>
        <v>0</v>
      </c>
      <c r="O1258" s="2">
        <f t="shared" si="245"/>
        <v>0</v>
      </c>
      <c r="P1258" s="2">
        <f t="shared" si="246"/>
        <v>0</v>
      </c>
      <c r="Q1258" s="11">
        <f t="shared" si="247"/>
        <v>0</v>
      </c>
      <c r="R1258" s="2">
        <f t="shared" si="248"/>
        <v>0</v>
      </c>
      <c r="S1258" s="2">
        <f t="shared" si="249"/>
        <v>0</v>
      </c>
      <c r="T1258" s="130" t="str">
        <f>'Data Input'!$B$10 &amp; FIXED('Data Input'!$B$11*S1258)</f>
        <v>$0.00</v>
      </c>
    </row>
    <row r="1259" spans="1:20" x14ac:dyDescent="0.25">
      <c r="A1259" s="5">
        <v>1257</v>
      </c>
      <c r="B1259" s="7">
        <f t="shared" si="238"/>
        <v>45797</v>
      </c>
      <c r="D1259" s="39">
        <f t="shared" si="239"/>
        <v>0</v>
      </c>
      <c r="E1259" s="43">
        <f t="shared" si="240"/>
        <v>0</v>
      </c>
      <c r="F1259" s="45">
        <f t="shared" si="241"/>
        <v>0</v>
      </c>
      <c r="J1259" s="43">
        <f t="shared" si="242"/>
        <v>0</v>
      </c>
      <c r="M1259" s="58">
        <f t="shared" si="243"/>
        <v>0</v>
      </c>
      <c r="N1259" s="2">
        <f t="shared" si="244"/>
        <v>0</v>
      </c>
      <c r="O1259" s="2">
        <f t="shared" si="245"/>
        <v>0</v>
      </c>
      <c r="P1259" s="2">
        <f t="shared" si="246"/>
        <v>0</v>
      </c>
      <c r="Q1259" s="11">
        <f t="shared" si="247"/>
        <v>0</v>
      </c>
      <c r="R1259" s="2">
        <f t="shared" si="248"/>
        <v>0</v>
      </c>
      <c r="S1259" s="2">
        <f t="shared" si="249"/>
        <v>0</v>
      </c>
      <c r="T1259" s="130" t="str">
        <f>'Data Input'!$B$10 &amp; FIXED('Data Input'!$B$11*S1259)</f>
        <v>$0.00</v>
      </c>
    </row>
    <row r="1260" spans="1:20" x14ac:dyDescent="0.25">
      <c r="A1260" s="5">
        <v>1258</v>
      </c>
      <c r="B1260" s="7">
        <f t="shared" si="238"/>
        <v>45798</v>
      </c>
      <c r="D1260" s="39">
        <f t="shared" si="239"/>
        <v>0</v>
      </c>
      <c r="E1260" s="43">
        <f t="shared" si="240"/>
        <v>0</v>
      </c>
      <c r="F1260" s="45">
        <f t="shared" si="241"/>
        <v>0</v>
      </c>
      <c r="J1260" s="43">
        <f t="shared" si="242"/>
        <v>0</v>
      </c>
      <c r="M1260" s="58">
        <f t="shared" si="243"/>
        <v>0</v>
      </c>
      <c r="N1260" s="2">
        <f t="shared" si="244"/>
        <v>0</v>
      </c>
      <c r="O1260" s="2">
        <f t="shared" si="245"/>
        <v>0</v>
      </c>
      <c r="P1260" s="2">
        <f t="shared" si="246"/>
        <v>0</v>
      </c>
      <c r="Q1260" s="11">
        <f t="shared" si="247"/>
        <v>0</v>
      </c>
      <c r="R1260" s="2">
        <f t="shared" si="248"/>
        <v>0</v>
      </c>
      <c r="S1260" s="2">
        <f t="shared" si="249"/>
        <v>0</v>
      </c>
      <c r="T1260" s="130" t="str">
        <f>'Data Input'!$B$10 &amp; FIXED('Data Input'!$B$11*S1260)</f>
        <v>$0.00</v>
      </c>
    </row>
    <row r="1261" spans="1:20" x14ac:dyDescent="0.25">
      <c r="A1261" s="5">
        <v>1259</v>
      </c>
      <c r="B1261" s="7">
        <f t="shared" si="238"/>
        <v>45799</v>
      </c>
      <c r="D1261" s="39">
        <f t="shared" si="239"/>
        <v>0</v>
      </c>
      <c r="E1261" s="43">
        <f t="shared" si="240"/>
        <v>0</v>
      </c>
      <c r="F1261" s="45">
        <f t="shared" si="241"/>
        <v>0</v>
      </c>
      <c r="J1261" s="43">
        <f t="shared" si="242"/>
        <v>0</v>
      </c>
      <c r="M1261" s="58">
        <f t="shared" si="243"/>
        <v>0</v>
      </c>
      <c r="N1261" s="2">
        <f t="shared" si="244"/>
        <v>0</v>
      </c>
      <c r="O1261" s="2">
        <f t="shared" si="245"/>
        <v>0</v>
      </c>
      <c r="P1261" s="2">
        <f t="shared" si="246"/>
        <v>0</v>
      </c>
      <c r="Q1261" s="11">
        <f t="shared" si="247"/>
        <v>0</v>
      </c>
      <c r="R1261" s="2">
        <f t="shared" si="248"/>
        <v>0</v>
      </c>
      <c r="S1261" s="2">
        <f t="shared" si="249"/>
        <v>0</v>
      </c>
      <c r="T1261" s="130" t="str">
        <f>'Data Input'!$B$10 &amp; FIXED('Data Input'!$B$11*S1261)</f>
        <v>$0.00</v>
      </c>
    </row>
    <row r="1262" spans="1:20" x14ac:dyDescent="0.25">
      <c r="A1262" s="5">
        <v>1260</v>
      </c>
      <c r="B1262" s="7">
        <f t="shared" si="238"/>
        <v>45800</v>
      </c>
      <c r="D1262" s="39">
        <f t="shared" si="239"/>
        <v>0</v>
      </c>
      <c r="E1262" s="43">
        <f t="shared" si="240"/>
        <v>0</v>
      </c>
      <c r="F1262" s="45">
        <f t="shared" si="241"/>
        <v>0</v>
      </c>
      <c r="J1262" s="43">
        <f t="shared" si="242"/>
        <v>0</v>
      </c>
      <c r="M1262" s="58">
        <f t="shared" si="243"/>
        <v>0</v>
      </c>
      <c r="N1262" s="2">
        <f t="shared" si="244"/>
        <v>0</v>
      </c>
      <c r="O1262" s="2">
        <f t="shared" si="245"/>
        <v>0</v>
      </c>
      <c r="P1262" s="2">
        <f t="shared" si="246"/>
        <v>0</v>
      </c>
      <c r="Q1262" s="11">
        <f t="shared" si="247"/>
        <v>0</v>
      </c>
      <c r="R1262" s="2">
        <f t="shared" si="248"/>
        <v>0</v>
      </c>
      <c r="S1262" s="2">
        <f t="shared" si="249"/>
        <v>0</v>
      </c>
      <c r="T1262" s="130" t="str">
        <f>'Data Input'!$B$10 &amp; FIXED('Data Input'!$B$11*S1262)</f>
        <v>$0.00</v>
      </c>
    </row>
    <row r="1263" spans="1:20" x14ac:dyDescent="0.25">
      <c r="A1263" s="5">
        <v>1261</v>
      </c>
      <c r="B1263" s="7">
        <f t="shared" si="238"/>
        <v>45801</v>
      </c>
      <c r="D1263" s="39">
        <f t="shared" si="239"/>
        <v>0</v>
      </c>
      <c r="E1263" s="43">
        <f t="shared" si="240"/>
        <v>0</v>
      </c>
      <c r="F1263" s="45">
        <f t="shared" si="241"/>
        <v>0</v>
      </c>
      <c r="J1263" s="43">
        <f t="shared" si="242"/>
        <v>0</v>
      </c>
      <c r="M1263" s="58">
        <f t="shared" si="243"/>
        <v>0</v>
      </c>
      <c r="N1263" s="2">
        <f t="shared" si="244"/>
        <v>0</v>
      </c>
      <c r="O1263" s="2">
        <f t="shared" si="245"/>
        <v>0</v>
      </c>
      <c r="P1263" s="2">
        <f t="shared" si="246"/>
        <v>0</v>
      </c>
      <c r="Q1263" s="11">
        <f t="shared" si="247"/>
        <v>0</v>
      </c>
      <c r="R1263" s="2">
        <f t="shared" si="248"/>
        <v>0</v>
      </c>
      <c r="S1263" s="2">
        <f t="shared" si="249"/>
        <v>0</v>
      </c>
      <c r="T1263" s="130" t="str">
        <f>'Data Input'!$B$10 &amp; FIXED('Data Input'!$B$11*S1263)</f>
        <v>$0.00</v>
      </c>
    </row>
    <row r="1264" spans="1:20" x14ac:dyDescent="0.25">
      <c r="A1264" s="5">
        <v>1262</v>
      </c>
      <c r="B1264" s="7">
        <f t="shared" si="238"/>
        <v>45802</v>
      </c>
      <c r="D1264" s="39">
        <f t="shared" si="239"/>
        <v>0</v>
      </c>
      <c r="E1264" s="43">
        <f t="shared" si="240"/>
        <v>0</v>
      </c>
      <c r="F1264" s="45">
        <f t="shared" si="241"/>
        <v>0</v>
      </c>
      <c r="J1264" s="43">
        <f t="shared" si="242"/>
        <v>0</v>
      </c>
      <c r="M1264" s="58">
        <f t="shared" si="243"/>
        <v>0</v>
      </c>
      <c r="N1264" s="2">
        <f t="shared" si="244"/>
        <v>0</v>
      </c>
      <c r="O1264" s="2">
        <f t="shared" si="245"/>
        <v>0</v>
      </c>
      <c r="P1264" s="2">
        <f t="shared" si="246"/>
        <v>0</v>
      </c>
      <c r="Q1264" s="11">
        <f t="shared" si="247"/>
        <v>0</v>
      </c>
      <c r="R1264" s="2">
        <f t="shared" si="248"/>
        <v>0</v>
      </c>
      <c r="S1264" s="2">
        <f t="shared" si="249"/>
        <v>0</v>
      </c>
      <c r="T1264" s="130" t="str">
        <f>'Data Input'!$B$10 &amp; FIXED('Data Input'!$B$11*S1264)</f>
        <v>$0.00</v>
      </c>
    </row>
    <row r="1265" spans="1:20" x14ac:dyDescent="0.25">
      <c r="A1265" s="5">
        <v>1263</v>
      </c>
      <c r="B1265" s="7">
        <f t="shared" si="238"/>
        <v>45803</v>
      </c>
      <c r="D1265" s="39">
        <f t="shared" si="239"/>
        <v>0</v>
      </c>
      <c r="E1265" s="43">
        <f t="shared" si="240"/>
        <v>0</v>
      </c>
      <c r="F1265" s="45">
        <f t="shared" si="241"/>
        <v>0</v>
      </c>
      <c r="J1265" s="43">
        <f t="shared" si="242"/>
        <v>0</v>
      </c>
      <c r="M1265" s="58">
        <f t="shared" si="243"/>
        <v>0</v>
      </c>
      <c r="N1265" s="2">
        <f t="shared" si="244"/>
        <v>0</v>
      </c>
      <c r="O1265" s="2">
        <f t="shared" si="245"/>
        <v>0</v>
      </c>
      <c r="P1265" s="2">
        <f t="shared" si="246"/>
        <v>0</v>
      </c>
      <c r="Q1265" s="11">
        <f t="shared" si="247"/>
        <v>0</v>
      </c>
      <c r="R1265" s="2">
        <f t="shared" si="248"/>
        <v>0</v>
      </c>
      <c r="S1265" s="2">
        <f t="shared" si="249"/>
        <v>0</v>
      </c>
      <c r="T1265" s="130" t="str">
        <f>'Data Input'!$B$10 &amp; FIXED('Data Input'!$B$11*S1265)</f>
        <v>$0.00</v>
      </c>
    </row>
    <row r="1266" spans="1:20" x14ac:dyDescent="0.25">
      <c r="A1266" s="5">
        <v>1264</v>
      </c>
      <c r="B1266" s="7">
        <f t="shared" si="238"/>
        <v>45804</v>
      </c>
      <c r="D1266" s="39">
        <f t="shared" si="239"/>
        <v>0</v>
      </c>
      <c r="E1266" s="43">
        <f t="shared" si="240"/>
        <v>0</v>
      </c>
      <c r="F1266" s="45">
        <f t="shared" si="241"/>
        <v>0</v>
      </c>
      <c r="J1266" s="43">
        <f t="shared" si="242"/>
        <v>0</v>
      </c>
      <c r="M1266" s="58">
        <f t="shared" si="243"/>
        <v>0</v>
      </c>
      <c r="N1266" s="2">
        <f t="shared" si="244"/>
        <v>0</v>
      </c>
      <c r="O1266" s="2">
        <f t="shared" si="245"/>
        <v>0</v>
      </c>
      <c r="P1266" s="2">
        <f t="shared" si="246"/>
        <v>0</v>
      </c>
      <c r="Q1266" s="11">
        <f t="shared" si="247"/>
        <v>0</v>
      </c>
      <c r="R1266" s="2">
        <f t="shared" si="248"/>
        <v>0</v>
      </c>
      <c r="S1266" s="2">
        <f t="shared" si="249"/>
        <v>0</v>
      </c>
      <c r="T1266" s="130" t="str">
        <f>'Data Input'!$B$10 &amp; FIXED('Data Input'!$B$11*S1266)</f>
        <v>$0.00</v>
      </c>
    </row>
    <row r="1267" spans="1:20" x14ac:dyDescent="0.25">
      <c r="A1267" s="5">
        <v>1265</v>
      </c>
      <c r="B1267" s="7">
        <f t="shared" si="238"/>
        <v>45805</v>
      </c>
      <c r="D1267" s="39">
        <f t="shared" si="239"/>
        <v>0</v>
      </c>
      <c r="E1267" s="43">
        <f t="shared" si="240"/>
        <v>0</v>
      </c>
      <c r="F1267" s="45">
        <f t="shared" si="241"/>
        <v>0</v>
      </c>
      <c r="J1267" s="43">
        <f t="shared" si="242"/>
        <v>0</v>
      </c>
      <c r="M1267" s="58">
        <f t="shared" si="243"/>
        <v>0</v>
      </c>
      <c r="N1267" s="2">
        <f t="shared" si="244"/>
        <v>0</v>
      </c>
      <c r="O1267" s="2">
        <f t="shared" si="245"/>
        <v>0</v>
      </c>
      <c r="P1267" s="2">
        <f t="shared" si="246"/>
        <v>0</v>
      </c>
      <c r="Q1267" s="11">
        <f t="shared" si="247"/>
        <v>0</v>
      </c>
      <c r="R1267" s="2">
        <f t="shared" si="248"/>
        <v>0</v>
      </c>
      <c r="S1267" s="2">
        <f t="shared" si="249"/>
        <v>0</v>
      </c>
      <c r="T1267" s="130" t="str">
        <f>'Data Input'!$B$10 &amp; FIXED('Data Input'!$B$11*S1267)</f>
        <v>$0.00</v>
      </c>
    </row>
    <row r="1268" spans="1:20" x14ac:dyDescent="0.25">
      <c r="A1268" s="5">
        <v>1266</v>
      </c>
      <c r="B1268" s="7">
        <f t="shared" si="238"/>
        <v>45806</v>
      </c>
      <c r="D1268" s="39">
        <f t="shared" si="239"/>
        <v>0</v>
      </c>
      <c r="E1268" s="43">
        <f t="shared" si="240"/>
        <v>0</v>
      </c>
      <c r="F1268" s="45">
        <f t="shared" si="241"/>
        <v>0</v>
      </c>
      <c r="J1268" s="43">
        <f t="shared" si="242"/>
        <v>0</v>
      </c>
      <c r="M1268" s="58">
        <f t="shared" si="243"/>
        <v>0</v>
      </c>
      <c r="N1268" s="2">
        <f t="shared" si="244"/>
        <v>0</v>
      </c>
      <c r="O1268" s="2">
        <f t="shared" si="245"/>
        <v>0</v>
      </c>
      <c r="P1268" s="2">
        <f t="shared" si="246"/>
        <v>0</v>
      </c>
      <c r="Q1268" s="11">
        <f t="shared" si="247"/>
        <v>0</v>
      </c>
      <c r="R1268" s="2">
        <f t="shared" si="248"/>
        <v>0</v>
      </c>
      <c r="S1268" s="2">
        <f t="shared" si="249"/>
        <v>0</v>
      </c>
      <c r="T1268" s="130" t="str">
        <f>'Data Input'!$B$10 &amp; FIXED('Data Input'!$B$11*S1268)</f>
        <v>$0.00</v>
      </c>
    </row>
    <row r="1269" spans="1:20" x14ac:dyDescent="0.25">
      <c r="A1269" s="5">
        <v>1267</v>
      </c>
      <c r="B1269" s="7">
        <f t="shared" si="238"/>
        <v>45807</v>
      </c>
      <c r="D1269" s="39">
        <f t="shared" si="239"/>
        <v>0</v>
      </c>
      <c r="E1269" s="43">
        <f t="shared" si="240"/>
        <v>0</v>
      </c>
      <c r="F1269" s="45">
        <f t="shared" si="241"/>
        <v>0</v>
      </c>
      <c r="J1269" s="43">
        <f t="shared" si="242"/>
        <v>0</v>
      </c>
      <c r="M1269" s="58">
        <f t="shared" si="243"/>
        <v>0</v>
      </c>
      <c r="N1269" s="2">
        <f t="shared" si="244"/>
        <v>0</v>
      </c>
      <c r="O1269" s="2">
        <f t="shared" si="245"/>
        <v>0</v>
      </c>
      <c r="P1269" s="2">
        <f t="shared" si="246"/>
        <v>0</v>
      </c>
      <c r="Q1269" s="11">
        <f t="shared" si="247"/>
        <v>0</v>
      </c>
      <c r="R1269" s="2">
        <f t="shared" si="248"/>
        <v>0</v>
      </c>
      <c r="S1269" s="2">
        <f t="shared" si="249"/>
        <v>0</v>
      </c>
      <c r="T1269" s="130" t="str">
        <f>'Data Input'!$B$10 &amp; FIXED('Data Input'!$B$11*S1269)</f>
        <v>$0.00</v>
      </c>
    </row>
    <row r="1270" spans="1:20" x14ac:dyDescent="0.25">
      <c r="A1270" s="5">
        <v>1268</v>
      </c>
      <c r="B1270" s="7">
        <f t="shared" si="238"/>
        <v>45808</v>
      </c>
      <c r="D1270" s="39">
        <f t="shared" si="239"/>
        <v>0</v>
      </c>
      <c r="E1270" s="43">
        <f t="shared" si="240"/>
        <v>0</v>
      </c>
      <c r="F1270" s="45">
        <f t="shared" si="241"/>
        <v>0</v>
      </c>
      <c r="J1270" s="43">
        <f t="shared" si="242"/>
        <v>0</v>
      </c>
      <c r="M1270" s="58">
        <f t="shared" si="243"/>
        <v>0</v>
      </c>
      <c r="N1270" s="2">
        <f t="shared" si="244"/>
        <v>0</v>
      </c>
      <c r="O1270" s="2">
        <f t="shared" si="245"/>
        <v>0</v>
      </c>
      <c r="P1270" s="2">
        <f t="shared" si="246"/>
        <v>0</v>
      </c>
      <c r="Q1270" s="11">
        <f t="shared" si="247"/>
        <v>0</v>
      </c>
      <c r="R1270" s="2">
        <f t="shared" si="248"/>
        <v>0</v>
      </c>
      <c r="S1270" s="2">
        <f t="shared" si="249"/>
        <v>0</v>
      </c>
      <c r="T1270" s="130" t="str">
        <f>'Data Input'!$B$10 &amp; FIXED('Data Input'!$B$11*S1270)</f>
        <v>$0.00</v>
      </c>
    </row>
    <row r="1271" spans="1:20" x14ac:dyDescent="0.25">
      <c r="A1271" s="5">
        <v>1269</v>
      </c>
      <c r="B1271" s="7">
        <f t="shared" si="238"/>
        <v>45809</v>
      </c>
      <c r="D1271" s="39">
        <f t="shared" si="239"/>
        <v>0</v>
      </c>
      <c r="E1271" s="43">
        <f t="shared" si="240"/>
        <v>0</v>
      </c>
      <c r="F1271" s="45">
        <f t="shared" si="241"/>
        <v>0</v>
      </c>
      <c r="J1271" s="43">
        <f t="shared" si="242"/>
        <v>0</v>
      </c>
      <c r="M1271" s="58">
        <f t="shared" si="243"/>
        <v>0</v>
      </c>
      <c r="N1271" s="2">
        <f t="shared" si="244"/>
        <v>0</v>
      </c>
      <c r="O1271" s="2">
        <f t="shared" si="245"/>
        <v>0</v>
      </c>
      <c r="P1271" s="2">
        <f t="shared" si="246"/>
        <v>0</v>
      </c>
      <c r="Q1271" s="11">
        <f t="shared" si="247"/>
        <v>0</v>
      </c>
      <c r="R1271" s="2">
        <f t="shared" si="248"/>
        <v>0</v>
      </c>
      <c r="S1271" s="2">
        <f t="shared" si="249"/>
        <v>0</v>
      </c>
      <c r="T1271" s="130" t="str">
        <f>'Data Input'!$B$10 &amp; FIXED('Data Input'!$B$11*S1271)</f>
        <v>$0.00</v>
      </c>
    </row>
    <row r="1272" spans="1:20" x14ac:dyDescent="0.25">
      <c r="A1272" s="5">
        <v>1270</v>
      </c>
      <c r="B1272" s="7">
        <f t="shared" si="238"/>
        <v>45810</v>
      </c>
      <c r="D1272" s="39">
        <f t="shared" si="239"/>
        <v>0</v>
      </c>
      <c r="E1272" s="43">
        <f t="shared" si="240"/>
        <v>0</v>
      </c>
      <c r="F1272" s="45">
        <f t="shared" si="241"/>
        <v>0</v>
      </c>
      <c r="J1272" s="43">
        <f t="shared" si="242"/>
        <v>0</v>
      </c>
      <c r="M1272" s="58">
        <f t="shared" si="243"/>
        <v>0</v>
      </c>
      <c r="N1272" s="2">
        <f t="shared" si="244"/>
        <v>0</v>
      </c>
      <c r="O1272" s="2">
        <f t="shared" si="245"/>
        <v>0</v>
      </c>
      <c r="P1272" s="2">
        <f t="shared" si="246"/>
        <v>0</v>
      </c>
      <c r="Q1272" s="11">
        <f t="shared" si="247"/>
        <v>0</v>
      </c>
      <c r="R1272" s="2">
        <f t="shared" si="248"/>
        <v>0</v>
      </c>
      <c r="S1272" s="2">
        <f t="shared" si="249"/>
        <v>0</v>
      </c>
      <c r="T1272" s="130" t="str">
        <f>'Data Input'!$B$10 &amp; FIXED('Data Input'!$B$11*S1272)</f>
        <v>$0.00</v>
      </c>
    </row>
    <row r="1273" spans="1:20" x14ac:dyDescent="0.25">
      <c r="A1273" s="5">
        <v>1271</v>
      </c>
      <c r="B1273" s="7">
        <f t="shared" si="238"/>
        <v>45811</v>
      </c>
      <c r="D1273" s="39">
        <f t="shared" si="239"/>
        <v>0</v>
      </c>
      <c r="E1273" s="43">
        <f t="shared" si="240"/>
        <v>0</v>
      </c>
      <c r="F1273" s="45">
        <f t="shared" si="241"/>
        <v>0</v>
      </c>
      <c r="J1273" s="43">
        <f t="shared" si="242"/>
        <v>0</v>
      </c>
      <c r="M1273" s="58">
        <f t="shared" si="243"/>
        <v>0</v>
      </c>
      <c r="N1273" s="2">
        <f t="shared" si="244"/>
        <v>0</v>
      </c>
      <c r="O1273" s="2">
        <f t="shared" si="245"/>
        <v>0</v>
      </c>
      <c r="P1273" s="2">
        <f t="shared" si="246"/>
        <v>0</v>
      </c>
      <c r="Q1273" s="11">
        <f t="shared" si="247"/>
        <v>0</v>
      </c>
      <c r="R1273" s="2">
        <f t="shared" si="248"/>
        <v>0</v>
      </c>
      <c r="S1273" s="2">
        <f t="shared" si="249"/>
        <v>0</v>
      </c>
      <c r="T1273" s="130" t="str">
        <f>'Data Input'!$B$10 &amp; FIXED('Data Input'!$B$11*S1273)</f>
        <v>$0.00</v>
      </c>
    </row>
    <row r="1274" spans="1:20" x14ac:dyDescent="0.25">
      <c r="A1274" s="5">
        <v>1272</v>
      </c>
      <c r="B1274" s="7">
        <f t="shared" si="238"/>
        <v>45812</v>
      </c>
      <c r="D1274" s="39">
        <f t="shared" si="239"/>
        <v>0</v>
      </c>
      <c r="E1274" s="43">
        <f t="shared" si="240"/>
        <v>0</v>
      </c>
      <c r="F1274" s="45">
        <f t="shared" si="241"/>
        <v>0</v>
      </c>
      <c r="J1274" s="43">
        <f t="shared" si="242"/>
        <v>0</v>
      </c>
      <c r="M1274" s="58">
        <f t="shared" si="243"/>
        <v>0</v>
      </c>
      <c r="N1274" s="2">
        <f t="shared" si="244"/>
        <v>0</v>
      </c>
      <c r="O1274" s="2">
        <f t="shared" si="245"/>
        <v>0</v>
      </c>
      <c r="P1274" s="2">
        <f t="shared" si="246"/>
        <v>0</v>
      </c>
      <c r="Q1274" s="11">
        <f t="shared" si="247"/>
        <v>0</v>
      </c>
      <c r="R1274" s="2">
        <f t="shared" si="248"/>
        <v>0</v>
      </c>
      <c r="S1274" s="2">
        <f t="shared" si="249"/>
        <v>0</v>
      </c>
      <c r="T1274" s="130" t="str">
        <f>'Data Input'!$B$10 &amp; FIXED('Data Input'!$B$11*S1274)</f>
        <v>$0.00</v>
      </c>
    </row>
    <row r="1275" spans="1:20" x14ac:dyDescent="0.25">
      <c r="A1275" s="5">
        <v>1273</v>
      </c>
      <c r="B1275" s="7">
        <f t="shared" si="238"/>
        <v>45813</v>
      </c>
      <c r="D1275" s="39">
        <f t="shared" si="239"/>
        <v>0</v>
      </c>
      <c r="E1275" s="43">
        <f t="shared" si="240"/>
        <v>0</v>
      </c>
      <c r="F1275" s="45">
        <f t="shared" si="241"/>
        <v>0</v>
      </c>
      <c r="J1275" s="43">
        <f t="shared" si="242"/>
        <v>0</v>
      </c>
      <c r="M1275" s="58">
        <f t="shared" si="243"/>
        <v>0</v>
      </c>
      <c r="N1275" s="2">
        <f t="shared" si="244"/>
        <v>0</v>
      </c>
      <c r="O1275" s="2">
        <f t="shared" si="245"/>
        <v>0</v>
      </c>
      <c r="P1275" s="2">
        <f t="shared" si="246"/>
        <v>0</v>
      </c>
      <c r="Q1275" s="11">
        <f t="shared" si="247"/>
        <v>0</v>
      </c>
      <c r="R1275" s="2">
        <f t="shared" si="248"/>
        <v>0</v>
      </c>
      <c r="S1275" s="2">
        <f t="shared" si="249"/>
        <v>0</v>
      </c>
      <c r="T1275" s="130" t="str">
        <f>'Data Input'!$B$10 &amp; FIXED('Data Input'!$B$11*S1275)</f>
        <v>$0.00</v>
      </c>
    </row>
    <row r="1276" spans="1:20" x14ac:dyDescent="0.25">
      <c r="A1276" s="5">
        <v>1274</v>
      </c>
      <c r="B1276" s="7">
        <f t="shared" si="238"/>
        <v>45814</v>
      </c>
      <c r="D1276" s="39">
        <f t="shared" si="239"/>
        <v>0</v>
      </c>
      <c r="E1276" s="43">
        <f t="shared" si="240"/>
        <v>0</v>
      </c>
      <c r="F1276" s="45">
        <f t="shared" si="241"/>
        <v>0</v>
      </c>
      <c r="J1276" s="43">
        <f t="shared" si="242"/>
        <v>0</v>
      </c>
      <c r="M1276" s="58">
        <f t="shared" si="243"/>
        <v>0</v>
      </c>
      <c r="N1276" s="2">
        <f t="shared" si="244"/>
        <v>0</v>
      </c>
      <c r="O1276" s="2">
        <f t="shared" si="245"/>
        <v>0</v>
      </c>
      <c r="P1276" s="2">
        <f t="shared" si="246"/>
        <v>0</v>
      </c>
      <c r="Q1276" s="11">
        <f t="shared" si="247"/>
        <v>0</v>
      </c>
      <c r="R1276" s="2">
        <f t="shared" si="248"/>
        <v>0</v>
      </c>
      <c r="S1276" s="2">
        <f t="shared" si="249"/>
        <v>0</v>
      </c>
      <c r="T1276" s="130" t="str">
        <f>'Data Input'!$B$10 &amp; FIXED('Data Input'!$B$11*S1276)</f>
        <v>$0.00</v>
      </c>
    </row>
    <row r="1277" spans="1:20" x14ac:dyDescent="0.25">
      <c r="A1277" s="5">
        <v>1275</v>
      </c>
      <c r="B1277" s="7">
        <f t="shared" si="238"/>
        <v>45815</v>
      </c>
      <c r="D1277" s="39">
        <f t="shared" si="239"/>
        <v>0</v>
      </c>
      <c r="E1277" s="43">
        <f t="shared" si="240"/>
        <v>0</v>
      </c>
      <c r="F1277" s="45">
        <f t="shared" si="241"/>
        <v>0</v>
      </c>
      <c r="J1277" s="43">
        <f t="shared" si="242"/>
        <v>0</v>
      </c>
      <c r="M1277" s="58">
        <f t="shared" si="243"/>
        <v>0</v>
      </c>
      <c r="N1277" s="2">
        <f t="shared" si="244"/>
        <v>0</v>
      </c>
      <c r="O1277" s="2">
        <f t="shared" si="245"/>
        <v>0</v>
      </c>
      <c r="P1277" s="2">
        <f t="shared" si="246"/>
        <v>0</v>
      </c>
      <c r="Q1277" s="11">
        <f t="shared" si="247"/>
        <v>0</v>
      </c>
      <c r="R1277" s="2">
        <f t="shared" si="248"/>
        <v>0</v>
      </c>
      <c r="S1277" s="2">
        <f t="shared" si="249"/>
        <v>0</v>
      </c>
      <c r="T1277" s="130" t="str">
        <f>'Data Input'!$B$10 &amp; FIXED('Data Input'!$B$11*S1277)</f>
        <v>$0.00</v>
      </c>
    </row>
    <row r="1278" spans="1:20" x14ac:dyDescent="0.25">
      <c r="A1278" s="5">
        <v>1276</v>
      </c>
      <c r="B1278" s="7">
        <f t="shared" si="238"/>
        <v>45816</v>
      </c>
      <c r="D1278" s="39">
        <f t="shared" si="239"/>
        <v>0</v>
      </c>
      <c r="E1278" s="43">
        <f t="shared" si="240"/>
        <v>0</v>
      </c>
      <c r="F1278" s="45">
        <f t="shared" si="241"/>
        <v>0</v>
      </c>
      <c r="J1278" s="43">
        <f t="shared" si="242"/>
        <v>0</v>
      </c>
      <c r="M1278" s="58">
        <f t="shared" si="243"/>
        <v>0</v>
      </c>
      <c r="N1278" s="2">
        <f t="shared" si="244"/>
        <v>0</v>
      </c>
      <c r="O1278" s="2">
        <f t="shared" si="245"/>
        <v>0</v>
      </c>
      <c r="P1278" s="2">
        <f t="shared" si="246"/>
        <v>0</v>
      </c>
      <c r="Q1278" s="11">
        <f t="shared" si="247"/>
        <v>0</v>
      </c>
      <c r="R1278" s="2">
        <f t="shared" si="248"/>
        <v>0</v>
      </c>
      <c r="S1278" s="2">
        <f t="shared" si="249"/>
        <v>0</v>
      </c>
      <c r="T1278" s="130" t="str">
        <f>'Data Input'!$B$10 &amp; FIXED('Data Input'!$B$11*S1278)</f>
        <v>$0.00</v>
      </c>
    </row>
    <row r="1279" spans="1:20" x14ac:dyDescent="0.25">
      <c r="A1279" s="5">
        <v>1277</v>
      </c>
      <c r="B1279" s="7">
        <f t="shared" si="238"/>
        <v>45817</v>
      </c>
      <c r="D1279" s="39">
        <f t="shared" si="239"/>
        <v>0</v>
      </c>
      <c r="E1279" s="43">
        <f t="shared" si="240"/>
        <v>0</v>
      </c>
      <c r="F1279" s="45">
        <f t="shared" si="241"/>
        <v>0</v>
      </c>
      <c r="J1279" s="43">
        <f t="shared" si="242"/>
        <v>0</v>
      </c>
      <c r="M1279" s="58">
        <f t="shared" si="243"/>
        <v>0</v>
      </c>
      <c r="N1279" s="2">
        <f t="shared" si="244"/>
        <v>0</v>
      </c>
      <c r="O1279" s="2">
        <f t="shared" si="245"/>
        <v>0</v>
      </c>
      <c r="P1279" s="2">
        <f t="shared" si="246"/>
        <v>0</v>
      </c>
      <c r="Q1279" s="11">
        <f t="shared" si="247"/>
        <v>0</v>
      </c>
      <c r="R1279" s="2">
        <f t="shared" si="248"/>
        <v>0</v>
      </c>
      <c r="S1279" s="2">
        <f t="shared" si="249"/>
        <v>0</v>
      </c>
      <c r="T1279" s="130" t="str">
        <f>'Data Input'!$B$10 &amp; FIXED('Data Input'!$B$11*S1279)</f>
        <v>$0.00</v>
      </c>
    </row>
    <row r="1280" spans="1:20" x14ac:dyDescent="0.25">
      <c r="A1280" s="5">
        <v>1278</v>
      </c>
      <c r="B1280" s="7">
        <f t="shared" si="238"/>
        <v>45818</v>
      </c>
      <c r="D1280" s="39">
        <f t="shared" si="239"/>
        <v>0</v>
      </c>
      <c r="E1280" s="43">
        <f t="shared" si="240"/>
        <v>0</v>
      </c>
      <c r="F1280" s="45">
        <f t="shared" si="241"/>
        <v>0</v>
      </c>
      <c r="J1280" s="43">
        <f t="shared" si="242"/>
        <v>0</v>
      </c>
      <c r="M1280" s="58">
        <f t="shared" si="243"/>
        <v>0</v>
      </c>
      <c r="N1280" s="2">
        <f t="shared" si="244"/>
        <v>0</v>
      </c>
      <c r="O1280" s="2">
        <f t="shared" si="245"/>
        <v>0</v>
      </c>
      <c r="P1280" s="2">
        <f t="shared" si="246"/>
        <v>0</v>
      </c>
      <c r="Q1280" s="11">
        <f t="shared" si="247"/>
        <v>0</v>
      </c>
      <c r="R1280" s="2">
        <f t="shared" si="248"/>
        <v>0</v>
      </c>
      <c r="S1280" s="2">
        <f t="shared" si="249"/>
        <v>0</v>
      </c>
      <c r="T1280" s="130" t="str">
        <f>'Data Input'!$B$10 &amp; FIXED('Data Input'!$B$11*S1280)</f>
        <v>$0.00</v>
      </c>
    </row>
    <row r="1281" spans="1:20" x14ac:dyDescent="0.25">
      <c r="A1281" s="5">
        <v>1279</v>
      </c>
      <c r="B1281" s="7">
        <f t="shared" si="238"/>
        <v>45819</v>
      </c>
      <c r="D1281" s="39">
        <f t="shared" si="239"/>
        <v>0</v>
      </c>
      <c r="E1281" s="43">
        <f t="shared" si="240"/>
        <v>0</v>
      </c>
      <c r="F1281" s="45">
        <f t="shared" si="241"/>
        <v>0</v>
      </c>
      <c r="J1281" s="43">
        <f t="shared" si="242"/>
        <v>0</v>
      </c>
      <c r="M1281" s="58">
        <f t="shared" si="243"/>
        <v>0</v>
      </c>
      <c r="N1281" s="2">
        <f t="shared" si="244"/>
        <v>0</v>
      </c>
      <c r="O1281" s="2">
        <f t="shared" si="245"/>
        <v>0</v>
      </c>
      <c r="P1281" s="2">
        <f t="shared" si="246"/>
        <v>0</v>
      </c>
      <c r="Q1281" s="11">
        <f t="shared" si="247"/>
        <v>0</v>
      </c>
      <c r="R1281" s="2">
        <f t="shared" si="248"/>
        <v>0</v>
      </c>
      <c r="S1281" s="2">
        <f t="shared" si="249"/>
        <v>0</v>
      </c>
      <c r="T1281" s="130" t="str">
        <f>'Data Input'!$B$10 &amp; FIXED('Data Input'!$B$11*S1281)</f>
        <v>$0.00</v>
      </c>
    </row>
    <row r="1282" spans="1:20" x14ac:dyDescent="0.25">
      <c r="A1282" s="5">
        <v>1280</v>
      </c>
      <c r="B1282" s="7">
        <f t="shared" si="238"/>
        <v>45820</v>
      </c>
      <c r="D1282" s="39">
        <f t="shared" si="239"/>
        <v>0</v>
      </c>
      <c r="E1282" s="43">
        <f t="shared" si="240"/>
        <v>0</v>
      </c>
      <c r="F1282" s="45">
        <f t="shared" si="241"/>
        <v>0</v>
      </c>
      <c r="J1282" s="43">
        <f t="shared" si="242"/>
        <v>0</v>
      </c>
      <c r="M1282" s="58">
        <f t="shared" si="243"/>
        <v>0</v>
      </c>
      <c r="N1282" s="2">
        <f t="shared" si="244"/>
        <v>0</v>
      </c>
      <c r="O1282" s="2">
        <f t="shared" si="245"/>
        <v>0</v>
      </c>
      <c r="P1282" s="2">
        <f t="shared" si="246"/>
        <v>0</v>
      </c>
      <c r="Q1282" s="11">
        <f t="shared" si="247"/>
        <v>0</v>
      </c>
      <c r="R1282" s="2">
        <f t="shared" si="248"/>
        <v>0</v>
      </c>
      <c r="S1282" s="2">
        <f t="shared" si="249"/>
        <v>0</v>
      </c>
      <c r="T1282" s="130" t="str">
        <f>'Data Input'!$B$10 &amp; FIXED('Data Input'!$B$11*S1282)</f>
        <v>$0.00</v>
      </c>
    </row>
    <row r="1283" spans="1:20" x14ac:dyDescent="0.25">
      <c r="A1283" s="5">
        <v>1281</v>
      </c>
      <c r="B1283" s="7">
        <f t="shared" si="238"/>
        <v>45821</v>
      </c>
      <c r="D1283" s="39">
        <f t="shared" si="239"/>
        <v>0</v>
      </c>
      <c r="E1283" s="43">
        <f t="shared" si="240"/>
        <v>0</v>
      </c>
      <c r="F1283" s="45">
        <f t="shared" si="241"/>
        <v>0</v>
      </c>
      <c r="J1283" s="43">
        <f t="shared" si="242"/>
        <v>0</v>
      </c>
      <c r="M1283" s="58">
        <f t="shared" si="243"/>
        <v>0</v>
      </c>
      <c r="N1283" s="2">
        <f t="shared" si="244"/>
        <v>0</v>
      </c>
      <c r="O1283" s="2">
        <f t="shared" si="245"/>
        <v>0</v>
      </c>
      <c r="P1283" s="2">
        <f t="shared" si="246"/>
        <v>0</v>
      </c>
      <c r="Q1283" s="11">
        <f t="shared" si="247"/>
        <v>0</v>
      </c>
      <c r="R1283" s="2">
        <f t="shared" si="248"/>
        <v>0</v>
      </c>
      <c r="S1283" s="2">
        <f t="shared" si="249"/>
        <v>0</v>
      </c>
      <c r="T1283" s="130" t="str">
        <f>'Data Input'!$B$10 &amp; FIXED('Data Input'!$B$11*S1283)</f>
        <v>$0.00</v>
      </c>
    </row>
    <row r="1284" spans="1:20" x14ac:dyDescent="0.25">
      <c r="A1284" s="5">
        <v>1282</v>
      </c>
      <c r="B1284" s="7">
        <f t="shared" si="238"/>
        <v>45822</v>
      </c>
      <c r="D1284" s="39">
        <f t="shared" si="239"/>
        <v>0</v>
      </c>
      <c r="E1284" s="43">
        <f t="shared" si="240"/>
        <v>0</v>
      </c>
      <c r="F1284" s="45">
        <f t="shared" si="241"/>
        <v>0</v>
      </c>
      <c r="J1284" s="43">
        <f t="shared" si="242"/>
        <v>0</v>
      </c>
      <c r="M1284" s="58">
        <f t="shared" si="243"/>
        <v>0</v>
      </c>
      <c r="N1284" s="2">
        <f t="shared" si="244"/>
        <v>0</v>
      </c>
      <c r="O1284" s="2">
        <f t="shared" si="245"/>
        <v>0</v>
      </c>
      <c r="P1284" s="2">
        <f t="shared" si="246"/>
        <v>0</v>
      </c>
      <c r="Q1284" s="11">
        <f t="shared" si="247"/>
        <v>0</v>
      </c>
      <c r="R1284" s="2">
        <f t="shared" si="248"/>
        <v>0</v>
      </c>
      <c r="S1284" s="2">
        <f t="shared" si="249"/>
        <v>0</v>
      </c>
      <c r="T1284" s="130" t="str">
        <f>'Data Input'!$B$10 &amp; FIXED('Data Input'!$B$11*S1284)</f>
        <v>$0.00</v>
      </c>
    </row>
    <row r="1285" spans="1:20" x14ac:dyDescent="0.25">
      <c r="A1285" s="5">
        <v>1283</v>
      </c>
      <c r="B1285" s="7">
        <f t="shared" si="238"/>
        <v>45823</v>
      </c>
      <c r="D1285" s="39">
        <f t="shared" si="239"/>
        <v>0</v>
      </c>
      <c r="E1285" s="43">
        <f t="shared" si="240"/>
        <v>0</v>
      </c>
      <c r="F1285" s="45">
        <f t="shared" si="241"/>
        <v>0</v>
      </c>
      <c r="J1285" s="43">
        <f t="shared" si="242"/>
        <v>0</v>
      </c>
      <c r="M1285" s="58">
        <f t="shared" si="243"/>
        <v>0</v>
      </c>
      <c r="N1285" s="2">
        <f t="shared" si="244"/>
        <v>0</v>
      </c>
      <c r="O1285" s="2">
        <f t="shared" si="245"/>
        <v>0</v>
      </c>
      <c r="P1285" s="2">
        <f t="shared" si="246"/>
        <v>0</v>
      </c>
      <c r="Q1285" s="11">
        <f t="shared" si="247"/>
        <v>0</v>
      </c>
      <c r="R1285" s="2">
        <f t="shared" si="248"/>
        <v>0</v>
      </c>
      <c r="S1285" s="2">
        <f t="shared" si="249"/>
        <v>0</v>
      </c>
      <c r="T1285" s="130" t="str">
        <f>'Data Input'!$B$10 &amp; FIXED('Data Input'!$B$11*S1285)</f>
        <v>$0.00</v>
      </c>
    </row>
    <row r="1286" spans="1:20" x14ac:dyDescent="0.25">
      <c r="A1286" s="5">
        <v>1284</v>
      </c>
      <c r="B1286" s="7">
        <f t="shared" ref="B1286:B1349" si="250">B1285+1</f>
        <v>45824</v>
      </c>
      <c r="D1286" s="39">
        <f t="shared" si="239"/>
        <v>0</v>
      </c>
      <c r="E1286" s="43">
        <f t="shared" si="240"/>
        <v>0</v>
      </c>
      <c r="F1286" s="45">
        <f t="shared" si="241"/>
        <v>0</v>
      </c>
      <c r="J1286" s="43">
        <f t="shared" si="242"/>
        <v>0</v>
      </c>
      <c r="M1286" s="58">
        <f t="shared" si="243"/>
        <v>0</v>
      </c>
      <c r="N1286" s="2">
        <f t="shared" si="244"/>
        <v>0</v>
      </c>
      <c r="O1286" s="2">
        <f t="shared" si="245"/>
        <v>0</v>
      </c>
      <c r="P1286" s="2">
        <f t="shared" si="246"/>
        <v>0</v>
      </c>
      <c r="Q1286" s="11">
        <f t="shared" si="247"/>
        <v>0</v>
      </c>
      <c r="R1286" s="2">
        <f t="shared" si="248"/>
        <v>0</v>
      </c>
      <c r="S1286" s="2">
        <f t="shared" si="249"/>
        <v>0</v>
      </c>
      <c r="T1286" s="130" t="str">
        <f>'Data Input'!$B$10 &amp; FIXED('Data Input'!$B$11*S1286)</f>
        <v>$0.00</v>
      </c>
    </row>
    <row r="1287" spans="1:20" x14ac:dyDescent="0.25">
      <c r="A1287" s="5">
        <v>1285</v>
      </c>
      <c r="B1287" s="7">
        <f t="shared" si="250"/>
        <v>45825</v>
      </c>
      <c r="D1287" s="39">
        <f t="shared" si="239"/>
        <v>0</v>
      </c>
      <c r="E1287" s="43">
        <f t="shared" si="240"/>
        <v>0</v>
      </c>
      <c r="F1287" s="45">
        <f t="shared" si="241"/>
        <v>0</v>
      </c>
      <c r="J1287" s="43">
        <f t="shared" si="242"/>
        <v>0</v>
      </c>
      <c r="M1287" s="58">
        <f t="shared" si="243"/>
        <v>0</v>
      </c>
      <c r="N1287" s="2">
        <f t="shared" si="244"/>
        <v>0</v>
      </c>
      <c r="O1287" s="2">
        <f t="shared" si="245"/>
        <v>0</v>
      </c>
      <c r="P1287" s="2">
        <f t="shared" si="246"/>
        <v>0</v>
      </c>
      <c r="Q1287" s="11">
        <f t="shared" si="247"/>
        <v>0</v>
      </c>
      <c r="R1287" s="2">
        <f t="shared" si="248"/>
        <v>0</v>
      </c>
      <c r="S1287" s="2">
        <f t="shared" si="249"/>
        <v>0</v>
      </c>
      <c r="T1287" s="130" t="str">
        <f>'Data Input'!$B$10 &amp; FIXED('Data Input'!$B$11*S1287)</f>
        <v>$0.00</v>
      </c>
    </row>
    <row r="1288" spans="1:20" x14ac:dyDescent="0.25">
      <c r="A1288" s="5">
        <v>1286</v>
      </c>
      <c r="B1288" s="7">
        <f t="shared" si="250"/>
        <v>45826</v>
      </c>
      <c r="D1288" s="39">
        <f t="shared" si="239"/>
        <v>0</v>
      </c>
      <c r="E1288" s="43">
        <f t="shared" si="240"/>
        <v>0</v>
      </c>
      <c r="F1288" s="45">
        <f t="shared" si="241"/>
        <v>0</v>
      </c>
      <c r="J1288" s="43">
        <f t="shared" si="242"/>
        <v>0</v>
      </c>
      <c r="M1288" s="58">
        <f t="shared" si="243"/>
        <v>0</v>
      </c>
      <c r="N1288" s="2">
        <f t="shared" si="244"/>
        <v>0</v>
      </c>
      <c r="O1288" s="2">
        <f t="shared" si="245"/>
        <v>0</v>
      </c>
      <c r="P1288" s="2">
        <f t="shared" si="246"/>
        <v>0</v>
      </c>
      <c r="Q1288" s="11">
        <f t="shared" si="247"/>
        <v>0</v>
      </c>
      <c r="R1288" s="2">
        <f t="shared" si="248"/>
        <v>0</v>
      </c>
      <c r="S1288" s="2">
        <f t="shared" si="249"/>
        <v>0</v>
      </c>
      <c r="T1288" s="130" t="str">
        <f>'Data Input'!$B$10 &amp; FIXED('Data Input'!$B$11*S1288)</f>
        <v>$0.00</v>
      </c>
    </row>
    <row r="1289" spans="1:20" x14ac:dyDescent="0.25">
      <c r="A1289" s="5">
        <v>1287</v>
      </c>
      <c r="B1289" s="7">
        <f t="shared" si="250"/>
        <v>45827</v>
      </c>
      <c r="D1289" s="39">
        <f t="shared" si="239"/>
        <v>0</v>
      </c>
      <c r="E1289" s="43">
        <f t="shared" si="240"/>
        <v>0</v>
      </c>
      <c r="F1289" s="45">
        <f t="shared" si="241"/>
        <v>0</v>
      </c>
      <c r="J1289" s="43">
        <f t="shared" si="242"/>
        <v>0</v>
      </c>
      <c r="M1289" s="58">
        <f t="shared" si="243"/>
        <v>0</v>
      </c>
      <c r="N1289" s="2">
        <f t="shared" si="244"/>
        <v>0</v>
      </c>
      <c r="O1289" s="2">
        <f t="shared" si="245"/>
        <v>0</v>
      </c>
      <c r="P1289" s="2">
        <f t="shared" si="246"/>
        <v>0</v>
      </c>
      <c r="Q1289" s="11">
        <f t="shared" si="247"/>
        <v>0</v>
      </c>
      <c r="R1289" s="2">
        <f t="shared" si="248"/>
        <v>0</v>
      </c>
      <c r="S1289" s="2">
        <f t="shared" si="249"/>
        <v>0</v>
      </c>
      <c r="T1289" s="130" t="str">
        <f>'Data Input'!$B$10 &amp; FIXED('Data Input'!$B$11*S1289)</f>
        <v>$0.00</v>
      </c>
    </row>
    <row r="1290" spans="1:20" x14ac:dyDescent="0.25">
      <c r="A1290" s="5">
        <v>1288</v>
      </c>
      <c r="B1290" s="7">
        <f t="shared" si="250"/>
        <v>45828</v>
      </c>
      <c r="D1290" s="39">
        <f t="shared" ref="D1290:D1353" si="251">IF(ISBLANK(C1290),D1289+(G1289*0.95)+(K1289*0.95)+(I1289*0.95),C1290)</f>
        <v>0</v>
      </c>
      <c r="E1290" s="43">
        <f t="shared" ref="E1290:E1353" si="252">D1290*0.01</f>
        <v>0</v>
      </c>
      <c r="F1290" s="45">
        <f t="shared" ref="F1290:F1353" si="253">SUM(E1284:E1290)</f>
        <v>0</v>
      </c>
      <c r="J1290" s="43">
        <f t="shared" ref="J1290:J1353" si="254">IF(OR(ISBLANK(C1290),ISBLANK(C1289)),0,(C1290-C1289)+(G1289*0.95)+(I1289*0.9))</f>
        <v>0</v>
      </c>
      <c r="M1290" s="58">
        <f t="shared" ref="M1290:M1353" si="255">D1290</f>
        <v>0</v>
      </c>
      <c r="N1290" s="2">
        <f t="shared" ref="N1290:N1353" si="256">D1290</f>
        <v>0</v>
      </c>
      <c r="O1290" s="2">
        <f t="shared" ref="O1290:O1353" si="257">O1289+G1290+H1290</f>
        <v>0</v>
      </c>
      <c r="P1290" s="2">
        <f t="shared" ref="P1290:P1353" si="258">P1289+J1290</f>
        <v>0</v>
      </c>
      <c r="Q1290" s="11">
        <f t="shared" ref="Q1290:Q1353" si="259">D1290*3.65</f>
        <v>0</v>
      </c>
      <c r="R1290" s="2">
        <f t="shared" ref="R1290:R1353" si="260">Q1290-O1290</f>
        <v>0</v>
      </c>
      <c r="S1290" s="2">
        <f t="shared" ref="S1290:S1353" si="261">R1290*0.81</f>
        <v>0</v>
      </c>
      <c r="T1290" s="130" t="str">
        <f>'Data Input'!$B$10 &amp; FIXED('Data Input'!$B$11*S1290)</f>
        <v>$0.00</v>
      </c>
    </row>
    <row r="1291" spans="1:20" x14ac:dyDescent="0.25">
      <c r="A1291" s="5">
        <v>1289</v>
      </c>
      <c r="B1291" s="7">
        <f t="shared" si="250"/>
        <v>45829</v>
      </c>
      <c r="D1291" s="39">
        <f t="shared" si="251"/>
        <v>0</v>
      </c>
      <c r="E1291" s="43">
        <f t="shared" si="252"/>
        <v>0</v>
      </c>
      <c r="F1291" s="45">
        <f t="shared" si="253"/>
        <v>0</v>
      </c>
      <c r="J1291" s="43">
        <f t="shared" si="254"/>
        <v>0</v>
      </c>
      <c r="M1291" s="58">
        <f t="shared" si="255"/>
        <v>0</v>
      </c>
      <c r="N1291" s="2">
        <f t="shared" si="256"/>
        <v>0</v>
      </c>
      <c r="O1291" s="2">
        <f t="shared" si="257"/>
        <v>0</v>
      </c>
      <c r="P1291" s="2">
        <f t="shared" si="258"/>
        <v>0</v>
      </c>
      <c r="Q1291" s="11">
        <f t="shared" si="259"/>
        <v>0</v>
      </c>
      <c r="R1291" s="2">
        <f t="shared" si="260"/>
        <v>0</v>
      </c>
      <c r="S1291" s="2">
        <f t="shared" si="261"/>
        <v>0</v>
      </c>
      <c r="T1291" s="130" t="str">
        <f>'Data Input'!$B$10 &amp; FIXED('Data Input'!$B$11*S1291)</f>
        <v>$0.00</v>
      </c>
    </row>
    <row r="1292" spans="1:20" x14ac:dyDescent="0.25">
      <c r="A1292" s="5">
        <v>1290</v>
      </c>
      <c r="B1292" s="7">
        <f t="shared" si="250"/>
        <v>45830</v>
      </c>
      <c r="D1292" s="39">
        <f t="shared" si="251"/>
        <v>0</v>
      </c>
      <c r="E1292" s="43">
        <f t="shared" si="252"/>
        <v>0</v>
      </c>
      <c r="F1292" s="45">
        <f t="shared" si="253"/>
        <v>0</v>
      </c>
      <c r="J1292" s="43">
        <f t="shared" si="254"/>
        <v>0</v>
      </c>
      <c r="M1292" s="58">
        <f t="shared" si="255"/>
        <v>0</v>
      </c>
      <c r="N1292" s="2">
        <f t="shared" si="256"/>
        <v>0</v>
      </c>
      <c r="O1292" s="2">
        <f t="shared" si="257"/>
        <v>0</v>
      </c>
      <c r="P1292" s="2">
        <f t="shared" si="258"/>
        <v>0</v>
      </c>
      <c r="Q1292" s="11">
        <f t="shared" si="259"/>
        <v>0</v>
      </c>
      <c r="R1292" s="2">
        <f t="shared" si="260"/>
        <v>0</v>
      </c>
      <c r="S1292" s="2">
        <f t="shared" si="261"/>
        <v>0</v>
      </c>
      <c r="T1292" s="130" t="str">
        <f>'Data Input'!$B$10 &amp; FIXED('Data Input'!$B$11*S1292)</f>
        <v>$0.00</v>
      </c>
    </row>
    <row r="1293" spans="1:20" x14ac:dyDescent="0.25">
      <c r="A1293" s="5">
        <v>1291</v>
      </c>
      <c r="B1293" s="7">
        <f t="shared" si="250"/>
        <v>45831</v>
      </c>
      <c r="D1293" s="39">
        <f t="shared" si="251"/>
        <v>0</v>
      </c>
      <c r="E1293" s="43">
        <f t="shared" si="252"/>
        <v>0</v>
      </c>
      <c r="F1293" s="45">
        <f t="shared" si="253"/>
        <v>0</v>
      </c>
      <c r="J1293" s="43">
        <f t="shared" si="254"/>
        <v>0</v>
      </c>
      <c r="M1293" s="58">
        <f t="shared" si="255"/>
        <v>0</v>
      </c>
      <c r="N1293" s="2">
        <f t="shared" si="256"/>
        <v>0</v>
      </c>
      <c r="O1293" s="2">
        <f t="shared" si="257"/>
        <v>0</v>
      </c>
      <c r="P1293" s="2">
        <f t="shared" si="258"/>
        <v>0</v>
      </c>
      <c r="Q1293" s="11">
        <f t="shared" si="259"/>
        <v>0</v>
      </c>
      <c r="R1293" s="2">
        <f t="shared" si="260"/>
        <v>0</v>
      </c>
      <c r="S1293" s="2">
        <f t="shared" si="261"/>
        <v>0</v>
      </c>
      <c r="T1293" s="130" t="str">
        <f>'Data Input'!$B$10 &amp; FIXED('Data Input'!$B$11*S1293)</f>
        <v>$0.00</v>
      </c>
    </row>
    <row r="1294" spans="1:20" x14ac:dyDescent="0.25">
      <c r="A1294" s="5">
        <v>1292</v>
      </c>
      <c r="B1294" s="7">
        <f t="shared" si="250"/>
        <v>45832</v>
      </c>
      <c r="D1294" s="39">
        <f t="shared" si="251"/>
        <v>0</v>
      </c>
      <c r="E1294" s="43">
        <f t="shared" si="252"/>
        <v>0</v>
      </c>
      <c r="F1294" s="45">
        <f t="shared" si="253"/>
        <v>0</v>
      </c>
      <c r="J1294" s="43">
        <f t="shared" si="254"/>
        <v>0</v>
      </c>
      <c r="M1294" s="58">
        <f t="shared" si="255"/>
        <v>0</v>
      </c>
      <c r="N1294" s="2">
        <f t="shared" si="256"/>
        <v>0</v>
      </c>
      <c r="O1294" s="2">
        <f t="shared" si="257"/>
        <v>0</v>
      </c>
      <c r="P1294" s="2">
        <f t="shared" si="258"/>
        <v>0</v>
      </c>
      <c r="Q1294" s="11">
        <f t="shared" si="259"/>
        <v>0</v>
      </c>
      <c r="R1294" s="2">
        <f t="shared" si="260"/>
        <v>0</v>
      </c>
      <c r="S1294" s="2">
        <f t="shared" si="261"/>
        <v>0</v>
      </c>
      <c r="T1294" s="130" t="str">
        <f>'Data Input'!$B$10 &amp; FIXED('Data Input'!$B$11*S1294)</f>
        <v>$0.00</v>
      </c>
    </row>
    <row r="1295" spans="1:20" x14ac:dyDescent="0.25">
      <c r="A1295" s="5">
        <v>1293</v>
      </c>
      <c r="B1295" s="7">
        <f t="shared" si="250"/>
        <v>45833</v>
      </c>
      <c r="D1295" s="39">
        <f t="shared" si="251"/>
        <v>0</v>
      </c>
      <c r="E1295" s="43">
        <f t="shared" si="252"/>
        <v>0</v>
      </c>
      <c r="F1295" s="45">
        <f t="shared" si="253"/>
        <v>0</v>
      </c>
      <c r="J1295" s="43">
        <f t="shared" si="254"/>
        <v>0</v>
      </c>
      <c r="M1295" s="58">
        <f t="shared" si="255"/>
        <v>0</v>
      </c>
      <c r="N1295" s="2">
        <f t="shared" si="256"/>
        <v>0</v>
      </c>
      <c r="O1295" s="2">
        <f t="shared" si="257"/>
        <v>0</v>
      </c>
      <c r="P1295" s="2">
        <f t="shared" si="258"/>
        <v>0</v>
      </c>
      <c r="Q1295" s="11">
        <f t="shared" si="259"/>
        <v>0</v>
      </c>
      <c r="R1295" s="2">
        <f t="shared" si="260"/>
        <v>0</v>
      </c>
      <c r="S1295" s="2">
        <f t="shared" si="261"/>
        <v>0</v>
      </c>
      <c r="T1295" s="130" t="str">
        <f>'Data Input'!$B$10 &amp; FIXED('Data Input'!$B$11*S1295)</f>
        <v>$0.00</v>
      </c>
    </row>
    <row r="1296" spans="1:20" x14ac:dyDescent="0.25">
      <c r="A1296" s="5">
        <v>1294</v>
      </c>
      <c r="B1296" s="7">
        <f t="shared" si="250"/>
        <v>45834</v>
      </c>
      <c r="D1296" s="39">
        <f t="shared" si="251"/>
        <v>0</v>
      </c>
      <c r="E1296" s="43">
        <f t="shared" si="252"/>
        <v>0</v>
      </c>
      <c r="F1296" s="45">
        <f t="shared" si="253"/>
        <v>0</v>
      </c>
      <c r="J1296" s="43">
        <f t="shared" si="254"/>
        <v>0</v>
      </c>
      <c r="M1296" s="58">
        <f t="shared" si="255"/>
        <v>0</v>
      </c>
      <c r="N1296" s="2">
        <f t="shared" si="256"/>
        <v>0</v>
      </c>
      <c r="O1296" s="2">
        <f t="shared" si="257"/>
        <v>0</v>
      </c>
      <c r="P1296" s="2">
        <f t="shared" si="258"/>
        <v>0</v>
      </c>
      <c r="Q1296" s="11">
        <f t="shared" si="259"/>
        <v>0</v>
      </c>
      <c r="R1296" s="2">
        <f t="shared" si="260"/>
        <v>0</v>
      </c>
      <c r="S1296" s="2">
        <f t="shared" si="261"/>
        <v>0</v>
      </c>
      <c r="T1296" s="130" t="str">
        <f>'Data Input'!$B$10 &amp; FIXED('Data Input'!$B$11*S1296)</f>
        <v>$0.00</v>
      </c>
    </row>
    <row r="1297" spans="1:20" x14ac:dyDescent="0.25">
      <c r="A1297" s="5">
        <v>1295</v>
      </c>
      <c r="B1297" s="7">
        <f t="shared" si="250"/>
        <v>45835</v>
      </c>
      <c r="D1297" s="39">
        <f t="shared" si="251"/>
        <v>0</v>
      </c>
      <c r="E1297" s="43">
        <f t="shared" si="252"/>
        <v>0</v>
      </c>
      <c r="F1297" s="45">
        <f t="shared" si="253"/>
        <v>0</v>
      </c>
      <c r="J1297" s="43">
        <f t="shared" si="254"/>
        <v>0</v>
      </c>
      <c r="M1297" s="58">
        <f t="shared" si="255"/>
        <v>0</v>
      </c>
      <c r="N1297" s="2">
        <f t="shared" si="256"/>
        <v>0</v>
      </c>
      <c r="O1297" s="2">
        <f t="shared" si="257"/>
        <v>0</v>
      </c>
      <c r="P1297" s="2">
        <f t="shared" si="258"/>
        <v>0</v>
      </c>
      <c r="Q1297" s="11">
        <f t="shared" si="259"/>
        <v>0</v>
      </c>
      <c r="R1297" s="2">
        <f t="shared" si="260"/>
        <v>0</v>
      </c>
      <c r="S1297" s="2">
        <f t="shared" si="261"/>
        <v>0</v>
      </c>
      <c r="T1297" s="130" t="str">
        <f>'Data Input'!$B$10 &amp; FIXED('Data Input'!$B$11*S1297)</f>
        <v>$0.00</v>
      </c>
    </row>
    <row r="1298" spans="1:20" x14ac:dyDescent="0.25">
      <c r="A1298" s="5">
        <v>1296</v>
      </c>
      <c r="B1298" s="7">
        <f t="shared" si="250"/>
        <v>45836</v>
      </c>
      <c r="D1298" s="39">
        <f t="shared" si="251"/>
        <v>0</v>
      </c>
      <c r="E1298" s="43">
        <f t="shared" si="252"/>
        <v>0</v>
      </c>
      <c r="F1298" s="45">
        <f t="shared" si="253"/>
        <v>0</v>
      </c>
      <c r="J1298" s="43">
        <f t="shared" si="254"/>
        <v>0</v>
      </c>
      <c r="M1298" s="58">
        <f t="shared" si="255"/>
        <v>0</v>
      </c>
      <c r="N1298" s="2">
        <f t="shared" si="256"/>
        <v>0</v>
      </c>
      <c r="O1298" s="2">
        <f t="shared" si="257"/>
        <v>0</v>
      </c>
      <c r="P1298" s="2">
        <f t="shared" si="258"/>
        <v>0</v>
      </c>
      <c r="Q1298" s="11">
        <f t="shared" si="259"/>
        <v>0</v>
      </c>
      <c r="R1298" s="2">
        <f t="shared" si="260"/>
        <v>0</v>
      </c>
      <c r="S1298" s="2">
        <f t="shared" si="261"/>
        <v>0</v>
      </c>
      <c r="T1298" s="130" t="str">
        <f>'Data Input'!$B$10 &amp; FIXED('Data Input'!$B$11*S1298)</f>
        <v>$0.00</v>
      </c>
    </row>
    <row r="1299" spans="1:20" x14ac:dyDescent="0.25">
      <c r="A1299" s="5">
        <v>1297</v>
      </c>
      <c r="B1299" s="7">
        <f t="shared" si="250"/>
        <v>45837</v>
      </c>
      <c r="D1299" s="39">
        <f t="shared" si="251"/>
        <v>0</v>
      </c>
      <c r="E1299" s="43">
        <f t="shared" si="252"/>
        <v>0</v>
      </c>
      <c r="F1299" s="45">
        <f t="shared" si="253"/>
        <v>0</v>
      </c>
      <c r="J1299" s="43">
        <f t="shared" si="254"/>
        <v>0</v>
      </c>
      <c r="M1299" s="58">
        <f t="shared" si="255"/>
        <v>0</v>
      </c>
      <c r="N1299" s="2">
        <f t="shared" si="256"/>
        <v>0</v>
      </c>
      <c r="O1299" s="2">
        <f t="shared" si="257"/>
        <v>0</v>
      </c>
      <c r="P1299" s="2">
        <f t="shared" si="258"/>
        <v>0</v>
      </c>
      <c r="Q1299" s="11">
        <f t="shared" si="259"/>
        <v>0</v>
      </c>
      <c r="R1299" s="2">
        <f t="shared" si="260"/>
        <v>0</v>
      </c>
      <c r="S1299" s="2">
        <f t="shared" si="261"/>
        <v>0</v>
      </c>
      <c r="T1299" s="130" t="str">
        <f>'Data Input'!$B$10 &amp; FIXED('Data Input'!$B$11*S1299)</f>
        <v>$0.00</v>
      </c>
    </row>
    <row r="1300" spans="1:20" x14ac:dyDescent="0.25">
      <c r="A1300" s="5">
        <v>1298</v>
      </c>
      <c r="B1300" s="7">
        <f t="shared" si="250"/>
        <v>45838</v>
      </c>
      <c r="D1300" s="39">
        <f t="shared" si="251"/>
        <v>0</v>
      </c>
      <c r="E1300" s="43">
        <f t="shared" si="252"/>
        <v>0</v>
      </c>
      <c r="F1300" s="45">
        <f t="shared" si="253"/>
        <v>0</v>
      </c>
      <c r="J1300" s="43">
        <f t="shared" si="254"/>
        <v>0</v>
      </c>
      <c r="M1300" s="58">
        <f t="shared" si="255"/>
        <v>0</v>
      </c>
      <c r="N1300" s="2">
        <f t="shared" si="256"/>
        <v>0</v>
      </c>
      <c r="O1300" s="2">
        <f t="shared" si="257"/>
        <v>0</v>
      </c>
      <c r="P1300" s="2">
        <f t="shared" si="258"/>
        <v>0</v>
      </c>
      <c r="Q1300" s="11">
        <f t="shared" si="259"/>
        <v>0</v>
      </c>
      <c r="R1300" s="2">
        <f t="shared" si="260"/>
        <v>0</v>
      </c>
      <c r="S1300" s="2">
        <f t="shared" si="261"/>
        <v>0</v>
      </c>
      <c r="T1300" s="130" t="str">
        <f>'Data Input'!$B$10 &amp; FIXED('Data Input'!$B$11*S1300)</f>
        <v>$0.00</v>
      </c>
    </row>
    <row r="1301" spans="1:20" x14ac:dyDescent="0.25">
      <c r="A1301" s="5">
        <v>1299</v>
      </c>
      <c r="B1301" s="7">
        <f t="shared" si="250"/>
        <v>45839</v>
      </c>
      <c r="D1301" s="39">
        <f t="shared" si="251"/>
        <v>0</v>
      </c>
      <c r="E1301" s="43">
        <f t="shared" si="252"/>
        <v>0</v>
      </c>
      <c r="F1301" s="45">
        <f t="shared" si="253"/>
        <v>0</v>
      </c>
      <c r="J1301" s="43">
        <f t="shared" si="254"/>
        <v>0</v>
      </c>
      <c r="M1301" s="58">
        <f t="shared" si="255"/>
        <v>0</v>
      </c>
      <c r="N1301" s="2">
        <f t="shared" si="256"/>
        <v>0</v>
      </c>
      <c r="O1301" s="2">
        <f t="shared" si="257"/>
        <v>0</v>
      </c>
      <c r="P1301" s="2">
        <f t="shared" si="258"/>
        <v>0</v>
      </c>
      <c r="Q1301" s="11">
        <f t="shared" si="259"/>
        <v>0</v>
      </c>
      <c r="R1301" s="2">
        <f t="shared" si="260"/>
        <v>0</v>
      </c>
      <c r="S1301" s="2">
        <f t="shared" si="261"/>
        <v>0</v>
      </c>
      <c r="T1301" s="130" t="str">
        <f>'Data Input'!$B$10 &amp; FIXED('Data Input'!$B$11*S1301)</f>
        <v>$0.00</v>
      </c>
    </row>
    <row r="1302" spans="1:20" x14ac:dyDescent="0.25">
      <c r="A1302" s="5">
        <v>1300</v>
      </c>
      <c r="B1302" s="7">
        <f t="shared" si="250"/>
        <v>45840</v>
      </c>
      <c r="D1302" s="39">
        <f t="shared" si="251"/>
        <v>0</v>
      </c>
      <c r="E1302" s="43">
        <f t="shared" si="252"/>
        <v>0</v>
      </c>
      <c r="F1302" s="45">
        <f t="shared" si="253"/>
        <v>0</v>
      </c>
      <c r="J1302" s="43">
        <f t="shared" si="254"/>
        <v>0</v>
      </c>
      <c r="M1302" s="58">
        <f t="shared" si="255"/>
        <v>0</v>
      </c>
      <c r="N1302" s="2">
        <f t="shared" si="256"/>
        <v>0</v>
      </c>
      <c r="O1302" s="2">
        <f t="shared" si="257"/>
        <v>0</v>
      </c>
      <c r="P1302" s="2">
        <f t="shared" si="258"/>
        <v>0</v>
      </c>
      <c r="Q1302" s="11">
        <f t="shared" si="259"/>
        <v>0</v>
      </c>
      <c r="R1302" s="2">
        <f t="shared" si="260"/>
        <v>0</v>
      </c>
      <c r="S1302" s="2">
        <f t="shared" si="261"/>
        <v>0</v>
      </c>
      <c r="T1302" s="130" t="str">
        <f>'Data Input'!$B$10 &amp; FIXED('Data Input'!$B$11*S1302)</f>
        <v>$0.00</v>
      </c>
    </row>
    <row r="1303" spans="1:20" x14ac:dyDescent="0.25">
      <c r="A1303" s="5">
        <v>1301</v>
      </c>
      <c r="B1303" s="7">
        <f t="shared" si="250"/>
        <v>45841</v>
      </c>
      <c r="D1303" s="39">
        <f t="shared" si="251"/>
        <v>0</v>
      </c>
      <c r="E1303" s="43">
        <f t="shared" si="252"/>
        <v>0</v>
      </c>
      <c r="F1303" s="45">
        <f t="shared" si="253"/>
        <v>0</v>
      </c>
      <c r="J1303" s="43">
        <f t="shared" si="254"/>
        <v>0</v>
      </c>
      <c r="M1303" s="58">
        <f t="shared" si="255"/>
        <v>0</v>
      </c>
      <c r="N1303" s="2">
        <f t="shared" si="256"/>
        <v>0</v>
      </c>
      <c r="O1303" s="2">
        <f t="shared" si="257"/>
        <v>0</v>
      </c>
      <c r="P1303" s="2">
        <f t="shared" si="258"/>
        <v>0</v>
      </c>
      <c r="Q1303" s="11">
        <f t="shared" si="259"/>
        <v>0</v>
      </c>
      <c r="R1303" s="2">
        <f t="shared" si="260"/>
        <v>0</v>
      </c>
      <c r="S1303" s="2">
        <f t="shared" si="261"/>
        <v>0</v>
      </c>
      <c r="T1303" s="130" t="str">
        <f>'Data Input'!$B$10 &amp; FIXED('Data Input'!$B$11*S1303)</f>
        <v>$0.00</v>
      </c>
    </row>
    <row r="1304" spans="1:20" x14ac:dyDescent="0.25">
      <c r="A1304" s="5">
        <v>1302</v>
      </c>
      <c r="B1304" s="7">
        <f t="shared" si="250"/>
        <v>45842</v>
      </c>
      <c r="D1304" s="39">
        <f t="shared" si="251"/>
        <v>0</v>
      </c>
      <c r="E1304" s="43">
        <f t="shared" si="252"/>
        <v>0</v>
      </c>
      <c r="F1304" s="45">
        <f t="shared" si="253"/>
        <v>0</v>
      </c>
      <c r="J1304" s="43">
        <f t="shared" si="254"/>
        <v>0</v>
      </c>
      <c r="M1304" s="58">
        <f t="shared" si="255"/>
        <v>0</v>
      </c>
      <c r="N1304" s="2">
        <f t="shared" si="256"/>
        <v>0</v>
      </c>
      <c r="O1304" s="2">
        <f t="shared" si="257"/>
        <v>0</v>
      </c>
      <c r="P1304" s="2">
        <f t="shared" si="258"/>
        <v>0</v>
      </c>
      <c r="Q1304" s="11">
        <f t="shared" si="259"/>
        <v>0</v>
      </c>
      <c r="R1304" s="2">
        <f t="shared" si="260"/>
        <v>0</v>
      </c>
      <c r="S1304" s="2">
        <f t="shared" si="261"/>
        <v>0</v>
      </c>
      <c r="T1304" s="130" t="str">
        <f>'Data Input'!$B$10 &amp; FIXED('Data Input'!$B$11*S1304)</f>
        <v>$0.00</v>
      </c>
    </row>
    <row r="1305" spans="1:20" x14ac:dyDescent="0.25">
      <c r="A1305" s="5">
        <v>1303</v>
      </c>
      <c r="B1305" s="7">
        <f t="shared" si="250"/>
        <v>45843</v>
      </c>
      <c r="D1305" s="39">
        <f t="shared" si="251"/>
        <v>0</v>
      </c>
      <c r="E1305" s="43">
        <f t="shared" si="252"/>
        <v>0</v>
      </c>
      <c r="F1305" s="45">
        <f t="shared" si="253"/>
        <v>0</v>
      </c>
      <c r="J1305" s="43">
        <f t="shared" si="254"/>
        <v>0</v>
      </c>
      <c r="M1305" s="58">
        <f t="shared" si="255"/>
        <v>0</v>
      </c>
      <c r="N1305" s="2">
        <f t="shared" si="256"/>
        <v>0</v>
      </c>
      <c r="O1305" s="2">
        <f t="shared" si="257"/>
        <v>0</v>
      </c>
      <c r="P1305" s="2">
        <f t="shared" si="258"/>
        <v>0</v>
      </c>
      <c r="Q1305" s="11">
        <f t="shared" si="259"/>
        <v>0</v>
      </c>
      <c r="R1305" s="2">
        <f t="shared" si="260"/>
        <v>0</v>
      </c>
      <c r="S1305" s="2">
        <f t="shared" si="261"/>
        <v>0</v>
      </c>
      <c r="T1305" s="130" t="str">
        <f>'Data Input'!$B$10 &amp; FIXED('Data Input'!$B$11*S1305)</f>
        <v>$0.00</v>
      </c>
    </row>
    <row r="1306" spans="1:20" x14ac:dyDescent="0.25">
      <c r="A1306" s="5">
        <v>1304</v>
      </c>
      <c r="B1306" s="7">
        <f t="shared" si="250"/>
        <v>45844</v>
      </c>
      <c r="D1306" s="39">
        <f t="shared" si="251"/>
        <v>0</v>
      </c>
      <c r="E1306" s="43">
        <f t="shared" si="252"/>
        <v>0</v>
      </c>
      <c r="F1306" s="45">
        <f t="shared" si="253"/>
        <v>0</v>
      </c>
      <c r="J1306" s="43">
        <f t="shared" si="254"/>
        <v>0</v>
      </c>
      <c r="M1306" s="58">
        <f t="shared" si="255"/>
        <v>0</v>
      </c>
      <c r="N1306" s="2">
        <f t="shared" si="256"/>
        <v>0</v>
      </c>
      <c r="O1306" s="2">
        <f t="shared" si="257"/>
        <v>0</v>
      </c>
      <c r="P1306" s="2">
        <f t="shared" si="258"/>
        <v>0</v>
      </c>
      <c r="Q1306" s="11">
        <f t="shared" si="259"/>
        <v>0</v>
      </c>
      <c r="R1306" s="2">
        <f t="shared" si="260"/>
        <v>0</v>
      </c>
      <c r="S1306" s="2">
        <f t="shared" si="261"/>
        <v>0</v>
      </c>
      <c r="T1306" s="130" t="str">
        <f>'Data Input'!$B$10 &amp; FIXED('Data Input'!$B$11*S1306)</f>
        <v>$0.00</v>
      </c>
    </row>
    <row r="1307" spans="1:20" x14ac:dyDescent="0.25">
      <c r="A1307" s="5">
        <v>1305</v>
      </c>
      <c r="B1307" s="7">
        <f t="shared" si="250"/>
        <v>45845</v>
      </c>
      <c r="D1307" s="39">
        <f t="shared" si="251"/>
        <v>0</v>
      </c>
      <c r="E1307" s="43">
        <f t="shared" si="252"/>
        <v>0</v>
      </c>
      <c r="F1307" s="45">
        <f t="shared" si="253"/>
        <v>0</v>
      </c>
      <c r="J1307" s="43">
        <f t="shared" si="254"/>
        <v>0</v>
      </c>
      <c r="M1307" s="58">
        <f t="shared" si="255"/>
        <v>0</v>
      </c>
      <c r="N1307" s="2">
        <f t="shared" si="256"/>
        <v>0</v>
      </c>
      <c r="O1307" s="2">
        <f t="shared" si="257"/>
        <v>0</v>
      </c>
      <c r="P1307" s="2">
        <f t="shared" si="258"/>
        <v>0</v>
      </c>
      <c r="Q1307" s="11">
        <f t="shared" si="259"/>
        <v>0</v>
      </c>
      <c r="R1307" s="2">
        <f t="shared" si="260"/>
        <v>0</v>
      </c>
      <c r="S1307" s="2">
        <f t="shared" si="261"/>
        <v>0</v>
      </c>
      <c r="T1307" s="130" t="str">
        <f>'Data Input'!$B$10 &amp; FIXED('Data Input'!$B$11*S1307)</f>
        <v>$0.00</v>
      </c>
    </row>
    <row r="1308" spans="1:20" x14ac:dyDescent="0.25">
      <c r="A1308" s="5">
        <v>1306</v>
      </c>
      <c r="B1308" s="7">
        <f t="shared" si="250"/>
        <v>45846</v>
      </c>
      <c r="D1308" s="39">
        <f t="shared" si="251"/>
        <v>0</v>
      </c>
      <c r="E1308" s="43">
        <f t="shared" si="252"/>
        <v>0</v>
      </c>
      <c r="F1308" s="45">
        <f t="shared" si="253"/>
        <v>0</v>
      </c>
      <c r="J1308" s="43">
        <f t="shared" si="254"/>
        <v>0</v>
      </c>
      <c r="M1308" s="58">
        <f t="shared" si="255"/>
        <v>0</v>
      </c>
      <c r="N1308" s="2">
        <f t="shared" si="256"/>
        <v>0</v>
      </c>
      <c r="O1308" s="2">
        <f t="shared" si="257"/>
        <v>0</v>
      </c>
      <c r="P1308" s="2">
        <f t="shared" si="258"/>
        <v>0</v>
      </c>
      <c r="Q1308" s="11">
        <f t="shared" si="259"/>
        <v>0</v>
      </c>
      <c r="R1308" s="2">
        <f t="shared" si="260"/>
        <v>0</v>
      </c>
      <c r="S1308" s="2">
        <f t="shared" si="261"/>
        <v>0</v>
      </c>
      <c r="T1308" s="130" t="str">
        <f>'Data Input'!$B$10 &amp; FIXED('Data Input'!$B$11*S1308)</f>
        <v>$0.00</v>
      </c>
    </row>
    <row r="1309" spans="1:20" x14ac:dyDescent="0.25">
      <c r="A1309" s="5">
        <v>1307</v>
      </c>
      <c r="B1309" s="7">
        <f t="shared" si="250"/>
        <v>45847</v>
      </c>
      <c r="D1309" s="39">
        <f t="shared" si="251"/>
        <v>0</v>
      </c>
      <c r="E1309" s="43">
        <f t="shared" si="252"/>
        <v>0</v>
      </c>
      <c r="F1309" s="45">
        <f t="shared" si="253"/>
        <v>0</v>
      </c>
      <c r="J1309" s="43">
        <f t="shared" si="254"/>
        <v>0</v>
      </c>
      <c r="M1309" s="58">
        <f t="shared" si="255"/>
        <v>0</v>
      </c>
      <c r="N1309" s="2">
        <f t="shared" si="256"/>
        <v>0</v>
      </c>
      <c r="O1309" s="2">
        <f t="shared" si="257"/>
        <v>0</v>
      </c>
      <c r="P1309" s="2">
        <f t="shared" si="258"/>
        <v>0</v>
      </c>
      <c r="Q1309" s="11">
        <f t="shared" si="259"/>
        <v>0</v>
      </c>
      <c r="R1309" s="2">
        <f t="shared" si="260"/>
        <v>0</v>
      </c>
      <c r="S1309" s="2">
        <f t="shared" si="261"/>
        <v>0</v>
      </c>
      <c r="T1309" s="130" t="str">
        <f>'Data Input'!$B$10 &amp; FIXED('Data Input'!$B$11*S1309)</f>
        <v>$0.00</v>
      </c>
    </row>
    <row r="1310" spans="1:20" x14ac:dyDescent="0.25">
      <c r="A1310" s="5">
        <v>1308</v>
      </c>
      <c r="B1310" s="7">
        <f t="shared" si="250"/>
        <v>45848</v>
      </c>
      <c r="D1310" s="39">
        <f t="shared" si="251"/>
        <v>0</v>
      </c>
      <c r="E1310" s="43">
        <f t="shared" si="252"/>
        <v>0</v>
      </c>
      <c r="F1310" s="45">
        <f t="shared" si="253"/>
        <v>0</v>
      </c>
      <c r="J1310" s="43">
        <f t="shared" si="254"/>
        <v>0</v>
      </c>
      <c r="M1310" s="58">
        <f t="shared" si="255"/>
        <v>0</v>
      </c>
      <c r="N1310" s="2">
        <f t="shared" si="256"/>
        <v>0</v>
      </c>
      <c r="O1310" s="2">
        <f t="shared" si="257"/>
        <v>0</v>
      </c>
      <c r="P1310" s="2">
        <f t="shared" si="258"/>
        <v>0</v>
      </c>
      <c r="Q1310" s="11">
        <f t="shared" si="259"/>
        <v>0</v>
      </c>
      <c r="R1310" s="2">
        <f t="shared" si="260"/>
        <v>0</v>
      </c>
      <c r="S1310" s="2">
        <f t="shared" si="261"/>
        <v>0</v>
      </c>
      <c r="T1310" s="130" t="str">
        <f>'Data Input'!$B$10 &amp; FIXED('Data Input'!$B$11*S1310)</f>
        <v>$0.00</v>
      </c>
    </row>
    <row r="1311" spans="1:20" x14ac:dyDescent="0.25">
      <c r="A1311" s="5">
        <v>1309</v>
      </c>
      <c r="B1311" s="7">
        <f t="shared" si="250"/>
        <v>45849</v>
      </c>
      <c r="D1311" s="39">
        <f t="shared" si="251"/>
        <v>0</v>
      </c>
      <c r="E1311" s="43">
        <f t="shared" si="252"/>
        <v>0</v>
      </c>
      <c r="F1311" s="45">
        <f t="shared" si="253"/>
        <v>0</v>
      </c>
      <c r="J1311" s="43">
        <f t="shared" si="254"/>
        <v>0</v>
      </c>
      <c r="M1311" s="58">
        <f t="shared" si="255"/>
        <v>0</v>
      </c>
      <c r="N1311" s="2">
        <f t="shared" si="256"/>
        <v>0</v>
      </c>
      <c r="O1311" s="2">
        <f t="shared" si="257"/>
        <v>0</v>
      </c>
      <c r="P1311" s="2">
        <f t="shared" si="258"/>
        <v>0</v>
      </c>
      <c r="Q1311" s="11">
        <f t="shared" si="259"/>
        <v>0</v>
      </c>
      <c r="R1311" s="2">
        <f t="shared" si="260"/>
        <v>0</v>
      </c>
      <c r="S1311" s="2">
        <f t="shared" si="261"/>
        <v>0</v>
      </c>
      <c r="T1311" s="130" t="str">
        <f>'Data Input'!$B$10 &amp; FIXED('Data Input'!$B$11*S1311)</f>
        <v>$0.00</v>
      </c>
    </row>
    <row r="1312" spans="1:20" x14ac:dyDescent="0.25">
      <c r="A1312" s="5">
        <v>1310</v>
      </c>
      <c r="B1312" s="7">
        <f t="shared" si="250"/>
        <v>45850</v>
      </c>
      <c r="D1312" s="39">
        <f t="shared" si="251"/>
        <v>0</v>
      </c>
      <c r="E1312" s="43">
        <f t="shared" si="252"/>
        <v>0</v>
      </c>
      <c r="F1312" s="45">
        <f t="shared" si="253"/>
        <v>0</v>
      </c>
      <c r="J1312" s="43">
        <f t="shared" si="254"/>
        <v>0</v>
      </c>
      <c r="M1312" s="58">
        <f t="shared" si="255"/>
        <v>0</v>
      </c>
      <c r="N1312" s="2">
        <f t="shared" si="256"/>
        <v>0</v>
      </c>
      <c r="O1312" s="2">
        <f t="shared" si="257"/>
        <v>0</v>
      </c>
      <c r="P1312" s="2">
        <f t="shared" si="258"/>
        <v>0</v>
      </c>
      <c r="Q1312" s="11">
        <f t="shared" si="259"/>
        <v>0</v>
      </c>
      <c r="R1312" s="2">
        <f t="shared" si="260"/>
        <v>0</v>
      </c>
      <c r="S1312" s="2">
        <f t="shared" si="261"/>
        <v>0</v>
      </c>
      <c r="T1312" s="130" t="str">
        <f>'Data Input'!$B$10 &amp; FIXED('Data Input'!$B$11*S1312)</f>
        <v>$0.00</v>
      </c>
    </row>
    <row r="1313" spans="1:20" x14ac:dyDescent="0.25">
      <c r="A1313" s="5">
        <v>1311</v>
      </c>
      <c r="B1313" s="7">
        <f t="shared" si="250"/>
        <v>45851</v>
      </c>
      <c r="D1313" s="39">
        <f t="shared" si="251"/>
        <v>0</v>
      </c>
      <c r="E1313" s="43">
        <f t="shared" si="252"/>
        <v>0</v>
      </c>
      <c r="F1313" s="45">
        <f t="shared" si="253"/>
        <v>0</v>
      </c>
      <c r="J1313" s="43">
        <f t="shared" si="254"/>
        <v>0</v>
      </c>
      <c r="M1313" s="58">
        <f t="shared" si="255"/>
        <v>0</v>
      </c>
      <c r="N1313" s="2">
        <f t="shared" si="256"/>
        <v>0</v>
      </c>
      <c r="O1313" s="2">
        <f t="shared" si="257"/>
        <v>0</v>
      </c>
      <c r="P1313" s="2">
        <f t="shared" si="258"/>
        <v>0</v>
      </c>
      <c r="Q1313" s="11">
        <f t="shared" si="259"/>
        <v>0</v>
      </c>
      <c r="R1313" s="2">
        <f t="shared" si="260"/>
        <v>0</v>
      </c>
      <c r="S1313" s="2">
        <f t="shared" si="261"/>
        <v>0</v>
      </c>
      <c r="T1313" s="130" t="str">
        <f>'Data Input'!$B$10 &amp; FIXED('Data Input'!$B$11*S1313)</f>
        <v>$0.00</v>
      </c>
    </row>
    <row r="1314" spans="1:20" x14ac:dyDescent="0.25">
      <c r="A1314" s="5">
        <v>1312</v>
      </c>
      <c r="B1314" s="7">
        <f t="shared" si="250"/>
        <v>45852</v>
      </c>
      <c r="D1314" s="39">
        <f t="shared" si="251"/>
        <v>0</v>
      </c>
      <c r="E1314" s="43">
        <f t="shared" si="252"/>
        <v>0</v>
      </c>
      <c r="F1314" s="45">
        <f t="shared" si="253"/>
        <v>0</v>
      </c>
      <c r="J1314" s="43">
        <f t="shared" si="254"/>
        <v>0</v>
      </c>
      <c r="M1314" s="58">
        <f t="shared" si="255"/>
        <v>0</v>
      </c>
      <c r="N1314" s="2">
        <f t="shared" si="256"/>
        <v>0</v>
      </c>
      <c r="O1314" s="2">
        <f t="shared" si="257"/>
        <v>0</v>
      </c>
      <c r="P1314" s="2">
        <f t="shared" si="258"/>
        <v>0</v>
      </c>
      <c r="Q1314" s="11">
        <f t="shared" si="259"/>
        <v>0</v>
      </c>
      <c r="R1314" s="2">
        <f t="shared" si="260"/>
        <v>0</v>
      </c>
      <c r="S1314" s="2">
        <f t="shared" si="261"/>
        <v>0</v>
      </c>
      <c r="T1314" s="130" t="str">
        <f>'Data Input'!$B$10 &amp; FIXED('Data Input'!$B$11*S1314)</f>
        <v>$0.00</v>
      </c>
    </row>
    <row r="1315" spans="1:20" x14ac:dyDescent="0.25">
      <c r="A1315" s="5">
        <v>1313</v>
      </c>
      <c r="B1315" s="7">
        <f t="shared" si="250"/>
        <v>45853</v>
      </c>
      <c r="D1315" s="39">
        <f t="shared" si="251"/>
        <v>0</v>
      </c>
      <c r="E1315" s="43">
        <f t="shared" si="252"/>
        <v>0</v>
      </c>
      <c r="F1315" s="45">
        <f t="shared" si="253"/>
        <v>0</v>
      </c>
      <c r="J1315" s="43">
        <f t="shared" si="254"/>
        <v>0</v>
      </c>
      <c r="M1315" s="58">
        <f t="shared" si="255"/>
        <v>0</v>
      </c>
      <c r="N1315" s="2">
        <f t="shared" si="256"/>
        <v>0</v>
      </c>
      <c r="O1315" s="2">
        <f t="shared" si="257"/>
        <v>0</v>
      </c>
      <c r="P1315" s="2">
        <f t="shared" si="258"/>
        <v>0</v>
      </c>
      <c r="Q1315" s="11">
        <f t="shared" si="259"/>
        <v>0</v>
      </c>
      <c r="R1315" s="2">
        <f t="shared" si="260"/>
        <v>0</v>
      </c>
      <c r="S1315" s="2">
        <f t="shared" si="261"/>
        <v>0</v>
      </c>
      <c r="T1315" s="130" t="str">
        <f>'Data Input'!$B$10 &amp; FIXED('Data Input'!$B$11*S1315)</f>
        <v>$0.00</v>
      </c>
    </row>
    <row r="1316" spans="1:20" x14ac:dyDescent="0.25">
      <c r="A1316" s="5">
        <v>1314</v>
      </c>
      <c r="B1316" s="7">
        <f t="shared" si="250"/>
        <v>45854</v>
      </c>
      <c r="D1316" s="39">
        <f t="shared" si="251"/>
        <v>0</v>
      </c>
      <c r="E1316" s="43">
        <f t="shared" si="252"/>
        <v>0</v>
      </c>
      <c r="F1316" s="45">
        <f t="shared" si="253"/>
        <v>0</v>
      </c>
      <c r="J1316" s="43">
        <f t="shared" si="254"/>
        <v>0</v>
      </c>
      <c r="M1316" s="58">
        <f t="shared" si="255"/>
        <v>0</v>
      </c>
      <c r="N1316" s="2">
        <f t="shared" si="256"/>
        <v>0</v>
      </c>
      <c r="O1316" s="2">
        <f t="shared" si="257"/>
        <v>0</v>
      </c>
      <c r="P1316" s="2">
        <f t="shared" si="258"/>
        <v>0</v>
      </c>
      <c r="Q1316" s="11">
        <f t="shared" si="259"/>
        <v>0</v>
      </c>
      <c r="R1316" s="2">
        <f t="shared" si="260"/>
        <v>0</v>
      </c>
      <c r="S1316" s="2">
        <f t="shared" si="261"/>
        <v>0</v>
      </c>
      <c r="T1316" s="130" t="str">
        <f>'Data Input'!$B$10 &amp; FIXED('Data Input'!$B$11*S1316)</f>
        <v>$0.00</v>
      </c>
    </row>
    <row r="1317" spans="1:20" x14ac:dyDescent="0.25">
      <c r="A1317" s="5">
        <v>1315</v>
      </c>
      <c r="B1317" s="7">
        <f t="shared" si="250"/>
        <v>45855</v>
      </c>
      <c r="D1317" s="39">
        <f t="shared" si="251"/>
        <v>0</v>
      </c>
      <c r="E1317" s="43">
        <f t="shared" si="252"/>
        <v>0</v>
      </c>
      <c r="F1317" s="45">
        <f t="shared" si="253"/>
        <v>0</v>
      </c>
      <c r="J1317" s="43">
        <f t="shared" si="254"/>
        <v>0</v>
      </c>
      <c r="M1317" s="58">
        <f t="shared" si="255"/>
        <v>0</v>
      </c>
      <c r="N1317" s="2">
        <f t="shared" si="256"/>
        <v>0</v>
      </c>
      <c r="O1317" s="2">
        <f t="shared" si="257"/>
        <v>0</v>
      </c>
      <c r="P1317" s="2">
        <f t="shared" si="258"/>
        <v>0</v>
      </c>
      <c r="Q1317" s="11">
        <f t="shared" si="259"/>
        <v>0</v>
      </c>
      <c r="R1317" s="2">
        <f t="shared" si="260"/>
        <v>0</v>
      </c>
      <c r="S1317" s="2">
        <f t="shared" si="261"/>
        <v>0</v>
      </c>
      <c r="T1317" s="130" t="str">
        <f>'Data Input'!$B$10 &amp; FIXED('Data Input'!$B$11*S1317)</f>
        <v>$0.00</v>
      </c>
    </row>
    <row r="1318" spans="1:20" x14ac:dyDescent="0.25">
      <c r="A1318" s="5">
        <v>1316</v>
      </c>
      <c r="B1318" s="7">
        <f t="shared" si="250"/>
        <v>45856</v>
      </c>
      <c r="D1318" s="39">
        <f t="shared" si="251"/>
        <v>0</v>
      </c>
      <c r="E1318" s="43">
        <f t="shared" si="252"/>
        <v>0</v>
      </c>
      <c r="F1318" s="45">
        <f t="shared" si="253"/>
        <v>0</v>
      </c>
      <c r="J1318" s="43">
        <f t="shared" si="254"/>
        <v>0</v>
      </c>
      <c r="M1318" s="58">
        <f t="shared" si="255"/>
        <v>0</v>
      </c>
      <c r="N1318" s="2">
        <f t="shared" si="256"/>
        <v>0</v>
      </c>
      <c r="O1318" s="2">
        <f t="shared" si="257"/>
        <v>0</v>
      </c>
      <c r="P1318" s="2">
        <f t="shared" si="258"/>
        <v>0</v>
      </c>
      <c r="Q1318" s="11">
        <f t="shared" si="259"/>
        <v>0</v>
      </c>
      <c r="R1318" s="2">
        <f t="shared" si="260"/>
        <v>0</v>
      </c>
      <c r="S1318" s="2">
        <f t="shared" si="261"/>
        <v>0</v>
      </c>
      <c r="T1318" s="130" t="str">
        <f>'Data Input'!$B$10 &amp; FIXED('Data Input'!$B$11*S1318)</f>
        <v>$0.00</v>
      </c>
    </row>
    <row r="1319" spans="1:20" x14ac:dyDescent="0.25">
      <c r="A1319" s="5">
        <v>1317</v>
      </c>
      <c r="B1319" s="7">
        <f t="shared" si="250"/>
        <v>45857</v>
      </c>
      <c r="D1319" s="39">
        <f t="shared" si="251"/>
        <v>0</v>
      </c>
      <c r="E1319" s="43">
        <f t="shared" si="252"/>
        <v>0</v>
      </c>
      <c r="F1319" s="45">
        <f t="shared" si="253"/>
        <v>0</v>
      </c>
      <c r="J1319" s="43">
        <f t="shared" si="254"/>
        <v>0</v>
      </c>
      <c r="M1319" s="58">
        <f t="shared" si="255"/>
        <v>0</v>
      </c>
      <c r="N1319" s="2">
        <f t="shared" si="256"/>
        <v>0</v>
      </c>
      <c r="O1319" s="2">
        <f t="shared" si="257"/>
        <v>0</v>
      </c>
      <c r="P1319" s="2">
        <f t="shared" si="258"/>
        <v>0</v>
      </c>
      <c r="Q1319" s="11">
        <f t="shared" si="259"/>
        <v>0</v>
      </c>
      <c r="R1319" s="2">
        <f t="shared" si="260"/>
        <v>0</v>
      </c>
      <c r="S1319" s="2">
        <f t="shared" si="261"/>
        <v>0</v>
      </c>
      <c r="T1319" s="130" t="str">
        <f>'Data Input'!$B$10 &amp; FIXED('Data Input'!$B$11*S1319)</f>
        <v>$0.00</v>
      </c>
    </row>
    <row r="1320" spans="1:20" x14ac:dyDescent="0.25">
      <c r="A1320" s="5">
        <v>1318</v>
      </c>
      <c r="B1320" s="7">
        <f t="shared" si="250"/>
        <v>45858</v>
      </c>
      <c r="D1320" s="39">
        <f t="shared" si="251"/>
        <v>0</v>
      </c>
      <c r="E1320" s="43">
        <f t="shared" si="252"/>
        <v>0</v>
      </c>
      <c r="F1320" s="45">
        <f t="shared" si="253"/>
        <v>0</v>
      </c>
      <c r="J1320" s="43">
        <f t="shared" si="254"/>
        <v>0</v>
      </c>
      <c r="M1320" s="58">
        <f t="shared" si="255"/>
        <v>0</v>
      </c>
      <c r="N1320" s="2">
        <f t="shared" si="256"/>
        <v>0</v>
      </c>
      <c r="O1320" s="2">
        <f t="shared" si="257"/>
        <v>0</v>
      </c>
      <c r="P1320" s="2">
        <f t="shared" si="258"/>
        <v>0</v>
      </c>
      <c r="Q1320" s="11">
        <f t="shared" si="259"/>
        <v>0</v>
      </c>
      <c r="R1320" s="2">
        <f t="shared" si="260"/>
        <v>0</v>
      </c>
      <c r="S1320" s="2">
        <f t="shared" si="261"/>
        <v>0</v>
      </c>
      <c r="T1320" s="130" t="str">
        <f>'Data Input'!$B$10 &amp; FIXED('Data Input'!$B$11*S1320)</f>
        <v>$0.00</v>
      </c>
    </row>
    <row r="1321" spans="1:20" x14ac:dyDescent="0.25">
      <c r="A1321" s="5">
        <v>1319</v>
      </c>
      <c r="B1321" s="7">
        <f t="shared" si="250"/>
        <v>45859</v>
      </c>
      <c r="D1321" s="39">
        <f t="shared" si="251"/>
        <v>0</v>
      </c>
      <c r="E1321" s="43">
        <f t="shared" si="252"/>
        <v>0</v>
      </c>
      <c r="F1321" s="45">
        <f t="shared" si="253"/>
        <v>0</v>
      </c>
      <c r="J1321" s="43">
        <f t="shared" si="254"/>
        <v>0</v>
      </c>
      <c r="M1321" s="58">
        <f t="shared" si="255"/>
        <v>0</v>
      </c>
      <c r="N1321" s="2">
        <f t="shared" si="256"/>
        <v>0</v>
      </c>
      <c r="O1321" s="2">
        <f t="shared" si="257"/>
        <v>0</v>
      </c>
      <c r="P1321" s="2">
        <f t="shared" si="258"/>
        <v>0</v>
      </c>
      <c r="Q1321" s="11">
        <f t="shared" si="259"/>
        <v>0</v>
      </c>
      <c r="R1321" s="2">
        <f t="shared" si="260"/>
        <v>0</v>
      </c>
      <c r="S1321" s="2">
        <f t="shared" si="261"/>
        <v>0</v>
      </c>
      <c r="T1321" s="130" t="str">
        <f>'Data Input'!$B$10 &amp; FIXED('Data Input'!$B$11*S1321)</f>
        <v>$0.00</v>
      </c>
    </row>
    <row r="1322" spans="1:20" x14ac:dyDescent="0.25">
      <c r="A1322" s="5">
        <v>1320</v>
      </c>
      <c r="B1322" s="7">
        <f t="shared" si="250"/>
        <v>45860</v>
      </c>
      <c r="D1322" s="39">
        <f t="shared" si="251"/>
        <v>0</v>
      </c>
      <c r="E1322" s="43">
        <f t="shared" si="252"/>
        <v>0</v>
      </c>
      <c r="F1322" s="45">
        <f t="shared" si="253"/>
        <v>0</v>
      </c>
      <c r="J1322" s="43">
        <f t="shared" si="254"/>
        <v>0</v>
      </c>
      <c r="M1322" s="58">
        <f t="shared" si="255"/>
        <v>0</v>
      </c>
      <c r="N1322" s="2">
        <f t="shared" si="256"/>
        <v>0</v>
      </c>
      <c r="O1322" s="2">
        <f t="shared" si="257"/>
        <v>0</v>
      </c>
      <c r="P1322" s="2">
        <f t="shared" si="258"/>
        <v>0</v>
      </c>
      <c r="Q1322" s="11">
        <f t="shared" si="259"/>
        <v>0</v>
      </c>
      <c r="R1322" s="2">
        <f t="shared" si="260"/>
        <v>0</v>
      </c>
      <c r="S1322" s="2">
        <f t="shared" si="261"/>
        <v>0</v>
      </c>
      <c r="T1322" s="130" t="str">
        <f>'Data Input'!$B$10 &amp; FIXED('Data Input'!$B$11*S1322)</f>
        <v>$0.00</v>
      </c>
    </row>
    <row r="1323" spans="1:20" x14ac:dyDescent="0.25">
      <c r="A1323" s="5">
        <v>1321</v>
      </c>
      <c r="B1323" s="7">
        <f t="shared" si="250"/>
        <v>45861</v>
      </c>
      <c r="D1323" s="39">
        <f t="shared" si="251"/>
        <v>0</v>
      </c>
      <c r="E1323" s="43">
        <f t="shared" si="252"/>
        <v>0</v>
      </c>
      <c r="F1323" s="45">
        <f t="shared" si="253"/>
        <v>0</v>
      </c>
      <c r="J1323" s="43">
        <f t="shared" si="254"/>
        <v>0</v>
      </c>
      <c r="M1323" s="58">
        <f t="shared" si="255"/>
        <v>0</v>
      </c>
      <c r="N1323" s="2">
        <f t="shared" si="256"/>
        <v>0</v>
      </c>
      <c r="O1323" s="2">
        <f t="shared" si="257"/>
        <v>0</v>
      </c>
      <c r="P1323" s="2">
        <f t="shared" si="258"/>
        <v>0</v>
      </c>
      <c r="Q1323" s="11">
        <f t="shared" si="259"/>
        <v>0</v>
      </c>
      <c r="R1323" s="2">
        <f t="shared" si="260"/>
        <v>0</v>
      </c>
      <c r="S1323" s="2">
        <f t="shared" si="261"/>
        <v>0</v>
      </c>
      <c r="T1323" s="130" t="str">
        <f>'Data Input'!$B$10 &amp; FIXED('Data Input'!$B$11*S1323)</f>
        <v>$0.00</v>
      </c>
    </row>
    <row r="1324" spans="1:20" x14ac:dyDescent="0.25">
      <c r="A1324" s="5">
        <v>1322</v>
      </c>
      <c r="B1324" s="7">
        <f t="shared" si="250"/>
        <v>45862</v>
      </c>
      <c r="D1324" s="39">
        <f t="shared" si="251"/>
        <v>0</v>
      </c>
      <c r="E1324" s="43">
        <f t="shared" si="252"/>
        <v>0</v>
      </c>
      <c r="F1324" s="45">
        <f t="shared" si="253"/>
        <v>0</v>
      </c>
      <c r="J1324" s="43">
        <f t="shared" si="254"/>
        <v>0</v>
      </c>
      <c r="M1324" s="58">
        <f t="shared" si="255"/>
        <v>0</v>
      </c>
      <c r="N1324" s="2">
        <f t="shared" si="256"/>
        <v>0</v>
      </c>
      <c r="O1324" s="2">
        <f t="shared" si="257"/>
        <v>0</v>
      </c>
      <c r="P1324" s="2">
        <f t="shared" si="258"/>
        <v>0</v>
      </c>
      <c r="Q1324" s="11">
        <f t="shared" si="259"/>
        <v>0</v>
      </c>
      <c r="R1324" s="2">
        <f t="shared" si="260"/>
        <v>0</v>
      </c>
      <c r="S1324" s="2">
        <f t="shared" si="261"/>
        <v>0</v>
      </c>
      <c r="T1324" s="130" t="str">
        <f>'Data Input'!$B$10 &amp; FIXED('Data Input'!$B$11*S1324)</f>
        <v>$0.00</v>
      </c>
    </row>
    <row r="1325" spans="1:20" x14ac:dyDescent="0.25">
      <c r="A1325" s="5">
        <v>1323</v>
      </c>
      <c r="B1325" s="7">
        <f t="shared" si="250"/>
        <v>45863</v>
      </c>
      <c r="D1325" s="39">
        <f t="shared" si="251"/>
        <v>0</v>
      </c>
      <c r="E1325" s="43">
        <f t="shared" si="252"/>
        <v>0</v>
      </c>
      <c r="F1325" s="45">
        <f t="shared" si="253"/>
        <v>0</v>
      </c>
      <c r="J1325" s="43">
        <f t="shared" si="254"/>
        <v>0</v>
      </c>
      <c r="M1325" s="58">
        <f t="shared" si="255"/>
        <v>0</v>
      </c>
      <c r="N1325" s="2">
        <f t="shared" si="256"/>
        <v>0</v>
      </c>
      <c r="O1325" s="2">
        <f t="shared" si="257"/>
        <v>0</v>
      </c>
      <c r="P1325" s="2">
        <f t="shared" si="258"/>
        <v>0</v>
      </c>
      <c r="Q1325" s="11">
        <f t="shared" si="259"/>
        <v>0</v>
      </c>
      <c r="R1325" s="2">
        <f t="shared" si="260"/>
        <v>0</v>
      </c>
      <c r="S1325" s="2">
        <f t="shared" si="261"/>
        <v>0</v>
      </c>
      <c r="T1325" s="130" t="str">
        <f>'Data Input'!$B$10 &amp; FIXED('Data Input'!$B$11*S1325)</f>
        <v>$0.00</v>
      </c>
    </row>
    <row r="1326" spans="1:20" x14ac:dyDescent="0.25">
      <c r="A1326" s="5">
        <v>1324</v>
      </c>
      <c r="B1326" s="7">
        <f t="shared" si="250"/>
        <v>45864</v>
      </c>
      <c r="D1326" s="39">
        <f t="shared" si="251"/>
        <v>0</v>
      </c>
      <c r="E1326" s="43">
        <f t="shared" si="252"/>
        <v>0</v>
      </c>
      <c r="F1326" s="45">
        <f t="shared" si="253"/>
        <v>0</v>
      </c>
      <c r="J1326" s="43">
        <f t="shared" si="254"/>
        <v>0</v>
      </c>
      <c r="M1326" s="58">
        <f t="shared" si="255"/>
        <v>0</v>
      </c>
      <c r="N1326" s="2">
        <f t="shared" si="256"/>
        <v>0</v>
      </c>
      <c r="O1326" s="2">
        <f t="shared" si="257"/>
        <v>0</v>
      </c>
      <c r="P1326" s="2">
        <f t="shared" si="258"/>
        <v>0</v>
      </c>
      <c r="Q1326" s="11">
        <f t="shared" si="259"/>
        <v>0</v>
      </c>
      <c r="R1326" s="2">
        <f t="shared" si="260"/>
        <v>0</v>
      </c>
      <c r="S1326" s="2">
        <f t="shared" si="261"/>
        <v>0</v>
      </c>
      <c r="T1326" s="130" t="str">
        <f>'Data Input'!$B$10 &amp; FIXED('Data Input'!$B$11*S1326)</f>
        <v>$0.00</v>
      </c>
    </row>
    <row r="1327" spans="1:20" x14ac:dyDescent="0.25">
      <c r="A1327" s="5">
        <v>1325</v>
      </c>
      <c r="B1327" s="7">
        <f t="shared" si="250"/>
        <v>45865</v>
      </c>
      <c r="D1327" s="39">
        <f t="shared" si="251"/>
        <v>0</v>
      </c>
      <c r="E1327" s="43">
        <f t="shared" si="252"/>
        <v>0</v>
      </c>
      <c r="F1327" s="45">
        <f t="shared" si="253"/>
        <v>0</v>
      </c>
      <c r="J1327" s="43">
        <f t="shared" si="254"/>
        <v>0</v>
      </c>
      <c r="M1327" s="58">
        <f t="shared" si="255"/>
        <v>0</v>
      </c>
      <c r="N1327" s="2">
        <f t="shared" si="256"/>
        <v>0</v>
      </c>
      <c r="O1327" s="2">
        <f t="shared" si="257"/>
        <v>0</v>
      </c>
      <c r="P1327" s="2">
        <f t="shared" si="258"/>
        <v>0</v>
      </c>
      <c r="Q1327" s="11">
        <f t="shared" si="259"/>
        <v>0</v>
      </c>
      <c r="R1327" s="2">
        <f t="shared" si="260"/>
        <v>0</v>
      </c>
      <c r="S1327" s="2">
        <f t="shared" si="261"/>
        <v>0</v>
      </c>
      <c r="T1327" s="130" t="str">
        <f>'Data Input'!$B$10 &amp; FIXED('Data Input'!$B$11*S1327)</f>
        <v>$0.00</v>
      </c>
    </row>
    <row r="1328" spans="1:20" x14ac:dyDescent="0.25">
      <c r="A1328" s="5">
        <v>1326</v>
      </c>
      <c r="B1328" s="7">
        <f t="shared" si="250"/>
        <v>45866</v>
      </c>
      <c r="D1328" s="39">
        <f t="shared" si="251"/>
        <v>0</v>
      </c>
      <c r="E1328" s="43">
        <f t="shared" si="252"/>
        <v>0</v>
      </c>
      <c r="F1328" s="45">
        <f t="shared" si="253"/>
        <v>0</v>
      </c>
      <c r="J1328" s="43">
        <f t="shared" si="254"/>
        <v>0</v>
      </c>
      <c r="M1328" s="58">
        <f t="shared" si="255"/>
        <v>0</v>
      </c>
      <c r="N1328" s="2">
        <f t="shared" si="256"/>
        <v>0</v>
      </c>
      <c r="O1328" s="2">
        <f t="shared" si="257"/>
        <v>0</v>
      </c>
      <c r="P1328" s="2">
        <f t="shared" si="258"/>
        <v>0</v>
      </c>
      <c r="Q1328" s="11">
        <f t="shared" si="259"/>
        <v>0</v>
      </c>
      <c r="R1328" s="2">
        <f t="shared" si="260"/>
        <v>0</v>
      </c>
      <c r="S1328" s="2">
        <f t="shared" si="261"/>
        <v>0</v>
      </c>
      <c r="T1328" s="130" t="str">
        <f>'Data Input'!$B$10 &amp; FIXED('Data Input'!$B$11*S1328)</f>
        <v>$0.00</v>
      </c>
    </row>
    <row r="1329" spans="1:20" x14ac:dyDescent="0.25">
      <c r="A1329" s="5">
        <v>1327</v>
      </c>
      <c r="B1329" s="7">
        <f t="shared" si="250"/>
        <v>45867</v>
      </c>
      <c r="D1329" s="39">
        <f t="shared" si="251"/>
        <v>0</v>
      </c>
      <c r="E1329" s="43">
        <f t="shared" si="252"/>
        <v>0</v>
      </c>
      <c r="F1329" s="45">
        <f t="shared" si="253"/>
        <v>0</v>
      </c>
      <c r="J1329" s="43">
        <f t="shared" si="254"/>
        <v>0</v>
      </c>
      <c r="M1329" s="58">
        <f t="shared" si="255"/>
        <v>0</v>
      </c>
      <c r="N1329" s="2">
        <f t="shared" si="256"/>
        <v>0</v>
      </c>
      <c r="O1329" s="2">
        <f t="shared" si="257"/>
        <v>0</v>
      </c>
      <c r="P1329" s="2">
        <f t="shared" si="258"/>
        <v>0</v>
      </c>
      <c r="Q1329" s="11">
        <f t="shared" si="259"/>
        <v>0</v>
      </c>
      <c r="R1329" s="2">
        <f t="shared" si="260"/>
        <v>0</v>
      </c>
      <c r="S1329" s="2">
        <f t="shared" si="261"/>
        <v>0</v>
      </c>
      <c r="T1329" s="130" t="str">
        <f>'Data Input'!$B$10 &amp; FIXED('Data Input'!$B$11*S1329)</f>
        <v>$0.00</v>
      </c>
    </row>
    <row r="1330" spans="1:20" x14ac:dyDescent="0.25">
      <c r="A1330" s="5">
        <v>1328</v>
      </c>
      <c r="B1330" s="7">
        <f t="shared" si="250"/>
        <v>45868</v>
      </c>
      <c r="D1330" s="39">
        <f t="shared" si="251"/>
        <v>0</v>
      </c>
      <c r="E1330" s="43">
        <f t="shared" si="252"/>
        <v>0</v>
      </c>
      <c r="F1330" s="45">
        <f t="shared" si="253"/>
        <v>0</v>
      </c>
      <c r="J1330" s="43">
        <f t="shared" si="254"/>
        <v>0</v>
      </c>
      <c r="M1330" s="58">
        <f t="shared" si="255"/>
        <v>0</v>
      </c>
      <c r="N1330" s="2">
        <f t="shared" si="256"/>
        <v>0</v>
      </c>
      <c r="O1330" s="2">
        <f t="shared" si="257"/>
        <v>0</v>
      </c>
      <c r="P1330" s="2">
        <f t="shared" si="258"/>
        <v>0</v>
      </c>
      <c r="Q1330" s="11">
        <f t="shared" si="259"/>
        <v>0</v>
      </c>
      <c r="R1330" s="2">
        <f t="shared" si="260"/>
        <v>0</v>
      </c>
      <c r="S1330" s="2">
        <f t="shared" si="261"/>
        <v>0</v>
      </c>
      <c r="T1330" s="130" t="str">
        <f>'Data Input'!$B$10 &amp; FIXED('Data Input'!$B$11*S1330)</f>
        <v>$0.00</v>
      </c>
    </row>
    <row r="1331" spans="1:20" x14ac:dyDescent="0.25">
      <c r="A1331" s="5">
        <v>1329</v>
      </c>
      <c r="B1331" s="7">
        <f t="shared" si="250"/>
        <v>45869</v>
      </c>
      <c r="D1331" s="39">
        <f t="shared" si="251"/>
        <v>0</v>
      </c>
      <c r="E1331" s="43">
        <f t="shared" si="252"/>
        <v>0</v>
      </c>
      <c r="F1331" s="45">
        <f t="shared" si="253"/>
        <v>0</v>
      </c>
      <c r="J1331" s="43">
        <f t="shared" si="254"/>
        <v>0</v>
      </c>
      <c r="M1331" s="58">
        <f t="shared" si="255"/>
        <v>0</v>
      </c>
      <c r="N1331" s="2">
        <f t="shared" si="256"/>
        <v>0</v>
      </c>
      <c r="O1331" s="2">
        <f t="shared" si="257"/>
        <v>0</v>
      </c>
      <c r="P1331" s="2">
        <f t="shared" si="258"/>
        <v>0</v>
      </c>
      <c r="Q1331" s="11">
        <f t="shared" si="259"/>
        <v>0</v>
      </c>
      <c r="R1331" s="2">
        <f t="shared" si="260"/>
        <v>0</v>
      </c>
      <c r="S1331" s="2">
        <f t="shared" si="261"/>
        <v>0</v>
      </c>
      <c r="T1331" s="130" t="str">
        <f>'Data Input'!$B$10 &amp; FIXED('Data Input'!$B$11*S1331)</f>
        <v>$0.00</v>
      </c>
    </row>
    <row r="1332" spans="1:20" x14ac:dyDescent="0.25">
      <c r="A1332" s="5">
        <v>1330</v>
      </c>
      <c r="B1332" s="7">
        <f t="shared" si="250"/>
        <v>45870</v>
      </c>
      <c r="D1332" s="39">
        <f t="shared" si="251"/>
        <v>0</v>
      </c>
      <c r="E1332" s="43">
        <f t="shared" si="252"/>
        <v>0</v>
      </c>
      <c r="F1332" s="45">
        <f t="shared" si="253"/>
        <v>0</v>
      </c>
      <c r="J1332" s="43">
        <f t="shared" si="254"/>
        <v>0</v>
      </c>
      <c r="M1332" s="58">
        <f t="shared" si="255"/>
        <v>0</v>
      </c>
      <c r="N1332" s="2">
        <f t="shared" si="256"/>
        <v>0</v>
      </c>
      <c r="O1332" s="2">
        <f t="shared" si="257"/>
        <v>0</v>
      </c>
      <c r="P1332" s="2">
        <f t="shared" si="258"/>
        <v>0</v>
      </c>
      <c r="Q1332" s="11">
        <f t="shared" si="259"/>
        <v>0</v>
      </c>
      <c r="R1332" s="2">
        <f t="shared" si="260"/>
        <v>0</v>
      </c>
      <c r="S1332" s="2">
        <f t="shared" si="261"/>
        <v>0</v>
      </c>
      <c r="T1332" s="130" t="str">
        <f>'Data Input'!$B$10 &amp; FIXED('Data Input'!$B$11*S1332)</f>
        <v>$0.00</v>
      </c>
    </row>
    <row r="1333" spans="1:20" x14ac:dyDescent="0.25">
      <c r="A1333" s="5">
        <v>1331</v>
      </c>
      <c r="B1333" s="7">
        <f t="shared" si="250"/>
        <v>45871</v>
      </c>
      <c r="D1333" s="39">
        <f t="shared" si="251"/>
        <v>0</v>
      </c>
      <c r="E1333" s="43">
        <f t="shared" si="252"/>
        <v>0</v>
      </c>
      <c r="F1333" s="45">
        <f t="shared" si="253"/>
        <v>0</v>
      </c>
      <c r="J1333" s="43">
        <f t="shared" si="254"/>
        <v>0</v>
      </c>
      <c r="M1333" s="58">
        <f t="shared" si="255"/>
        <v>0</v>
      </c>
      <c r="N1333" s="2">
        <f t="shared" si="256"/>
        <v>0</v>
      </c>
      <c r="O1333" s="2">
        <f t="shared" si="257"/>
        <v>0</v>
      </c>
      <c r="P1333" s="2">
        <f t="shared" si="258"/>
        <v>0</v>
      </c>
      <c r="Q1333" s="11">
        <f t="shared" si="259"/>
        <v>0</v>
      </c>
      <c r="R1333" s="2">
        <f t="shared" si="260"/>
        <v>0</v>
      </c>
      <c r="S1333" s="2">
        <f t="shared" si="261"/>
        <v>0</v>
      </c>
      <c r="T1333" s="130" t="str">
        <f>'Data Input'!$B$10 &amp; FIXED('Data Input'!$B$11*S1333)</f>
        <v>$0.00</v>
      </c>
    </row>
    <row r="1334" spans="1:20" x14ac:dyDescent="0.25">
      <c r="A1334" s="5">
        <v>1332</v>
      </c>
      <c r="B1334" s="7">
        <f t="shared" si="250"/>
        <v>45872</v>
      </c>
      <c r="D1334" s="39">
        <f t="shared" si="251"/>
        <v>0</v>
      </c>
      <c r="E1334" s="43">
        <f t="shared" si="252"/>
        <v>0</v>
      </c>
      <c r="F1334" s="45">
        <f t="shared" si="253"/>
        <v>0</v>
      </c>
      <c r="J1334" s="43">
        <f t="shared" si="254"/>
        <v>0</v>
      </c>
      <c r="M1334" s="58">
        <f t="shared" si="255"/>
        <v>0</v>
      </c>
      <c r="N1334" s="2">
        <f t="shared" si="256"/>
        <v>0</v>
      </c>
      <c r="O1334" s="2">
        <f t="shared" si="257"/>
        <v>0</v>
      </c>
      <c r="P1334" s="2">
        <f t="shared" si="258"/>
        <v>0</v>
      </c>
      <c r="Q1334" s="11">
        <f t="shared" si="259"/>
        <v>0</v>
      </c>
      <c r="R1334" s="2">
        <f t="shared" si="260"/>
        <v>0</v>
      </c>
      <c r="S1334" s="2">
        <f t="shared" si="261"/>
        <v>0</v>
      </c>
      <c r="T1334" s="130" t="str">
        <f>'Data Input'!$B$10 &amp; FIXED('Data Input'!$B$11*S1334)</f>
        <v>$0.00</v>
      </c>
    </row>
    <row r="1335" spans="1:20" x14ac:dyDescent="0.25">
      <c r="A1335" s="5">
        <v>1333</v>
      </c>
      <c r="B1335" s="7">
        <f t="shared" si="250"/>
        <v>45873</v>
      </c>
      <c r="D1335" s="39">
        <f t="shared" si="251"/>
        <v>0</v>
      </c>
      <c r="E1335" s="43">
        <f t="shared" si="252"/>
        <v>0</v>
      </c>
      <c r="F1335" s="45">
        <f t="shared" si="253"/>
        <v>0</v>
      </c>
      <c r="J1335" s="43">
        <f t="shared" si="254"/>
        <v>0</v>
      </c>
      <c r="M1335" s="58">
        <f t="shared" si="255"/>
        <v>0</v>
      </c>
      <c r="N1335" s="2">
        <f t="shared" si="256"/>
        <v>0</v>
      </c>
      <c r="O1335" s="2">
        <f t="shared" si="257"/>
        <v>0</v>
      </c>
      <c r="P1335" s="2">
        <f t="shared" si="258"/>
        <v>0</v>
      </c>
      <c r="Q1335" s="11">
        <f t="shared" si="259"/>
        <v>0</v>
      </c>
      <c r="R1335" s="2">
        <f t="shared" si="260"/>
        <v>0</v>
      </c>
      <c r="S1335" s="2">
        <f t="shared" si="261"/>
        <v>0</v>
      </c>
      <c r="T1335" s="130" t="str">
        <f>'Data Input'!$B$10 &amp; FIXED('Data Input'!$B$11*S1335)</f>
        <v>$0.00</v>
      </c>
    </row>
    <row r="1336" spans="1:20" x14ac:dyDescent="0.25">
      <c r="A1336" s="5">
        <v>1334</v>
      </c>
      <c r="B1336" s="7">
        <f t="shared" si="250"/>
        <v>45874</v>
      </c>
      <c r="D1336" s="39">
        <f t="shared" si="251"/>
        <v>0</v>
      </c>
      <c r="E1336" s="43">
        <f t="shared" si="252"/>
        <v>0</v>
      </c>
      <c r="F1336" s="45">
        <f t="shared" si="253"/>
        <v>0</v>
      </c>
      <c r="J1336" s="43">
        <f t="shared" si="254"/>
        <v>0</v>
      </c>
      <c r="M1336" s="58">
        <f t="shared" si="255"/>
        <v>0</v>
      </c>
      <c r="N1336" s="2">
        <f t="shared" si="256"/>
        <v>0</v>
      </c>
      <c r="O1336" s="2">
        <f t="shared" si="257"/>
        <v>0</v>
      </c>
      <c r="P1336" s="2">
        <f t="shared" si="258"/>
        <v>0</v>
      </c>
      <c r="Q1336" s="11">
        <f t="shared" si="259"/>
        <v>0</v>
      </c>
      <c r="R1336" s="2">
        <f t="shared" si="260"/>
        <v>0</v>
      </c>
      <c r="S1336" s="2">
        <f t="shared" si="261"/>
        <v>0</v>
      </c>
      <c r="T1336" s="130" t="str">
        <f>'Data Input'!$B$10 &amp; FIXED('Data Input'!$B$11*S1336)</f>
        <v>$0.00</v>
      </c>
    </row>
    <row r="1337" spans="1:20" x14ac:dyDescent="0.25">
      <c r="A1337" s="5">
        <v>1335</v>
      </c>
      <c r="B1337" s="7">
        <f t="shared" si="250"/>
        <v>45875</v>
      </c>
      <c r="D1337" s="39">
        <f t="shared" si="251"/>
        <v>0</v>
      </c>
      <c r="E1337" s="43">
        <f t="shared" si="252"/>
        <v>0</v>
      </c>
      <c r="F1337" s="45">
        <f t="shared" si="253"/>
        <v>0</v>
      </c>
      <c r="J1337" s="43">
        <f t="shared" si="254"/>
        <v>0</v>
      </c>
      <c r="M1337" s="58">
        <f t="shared" si="255"/>
        <v>0</v>
      </c>
      <c r="N1337" s="2">
        <f t="shared" si="256"/>
        <v>0</v>
      </c>
      <c r="O1337" s="2">
        <f t="shared" si="257"/>
        <v>0</v>
      </c>
      <c r="P1337" s="2">
        <f t="shared" si="258"/>
        <v>0</v>
      </c>
      <c r="Q1337" s="11">
        <f t="shared" si="259"/>
        <v>0</v>
      </c>
      <c r="R1337" s="2">
        <f t="shared" si="260"/>
        <v>0</v>
      </c>
      <c r="S1337" s="2">
        <f t="shared" si="261"/>
        <v>0</v>
      </c>
      <c r="T1337" s="130" t="str">
        <f>'Data Input'!$B$10 &amp; FIXED('Data Input'!$B$11*S1337)</f>
        <v>$0.00</v>
      </c>
    </row>
    <row r="1338" spans="1:20" x14ac:dyDescent="0.25">
      <c r="A1338" s="5">
        <v>1336</v>
      </c>
      <c r="B1338" s="7">
        <f t="shared" si="250"/>
        <v>45876</v>
      </c>
      <c r="D1338" s="39">
        <f t="shared" si="251"/>
        <v>0</v>
      </c>
      <c r="E1338" s="43">
        <f t="shared" si="252"/>
        <v>0</v>
      </c>
      <c r="F1338" s="45">
        <f t="shared" si="253"/>
        <v>0</v>
      </c>
      <c r="J1338" s="43">
        <f t="shared" si="254"/>
        <v>0</v>
      </c>
      <c r="M1338" s="58">
        <f t="shared" si="255"/>
        <v>0</v>
      </c>
      <c r="N1338" s="2">
        <f t="shared" si="256"/>
        <v>0</v>
      </c>
      <c r="O1338" s="2">
        <f t="shared" si="257"/>
        <v>0</v>
      </c>
      <c r="P1338" s="2">
        <f t="shared" si="258"/>
        <v>0</v>
      </c>
      <c r="Q1338" s="11">
        <f t="shared" si="259"/>
        <v>0</v>
      </c>
      <c r="R1338" s="2">
        <f t="shared" si="260"/>
        <v>0</v>
      </c>
      <c r="S1338" s="2">
        <f t="shared" si="261"/>
        <v>0</v>
      </c>
      <c r="T1338" s="130" t="str">
        <f>'Data Input'!$B$10 &amp; FIXED('Data Input'!$B$11*S1338)</f>
        <v>$0.00</v>
      </c>
    </row>
    <row r="1339" spans="1:20" x14ac:dyDescent="0.25">
      <c r="A1339" s="5">
        <v>1337</v>
      </c>
      <c r="B1339" s="7">
        <f t="shared" si="250"/>
        <v>45877</v>
      </c>
      <c r="D1339" s="39">
        <f t="shared" si="251"/>
        <v>0</v>
      </c>
      <c r="E1339" s="43">
        <f t="shared" si="252"/>
        <v>0</v>
      </c>
      <c r="F1339" s="45">
        <f t="shared" si="253"/>
        <v>0</v>
      </c>
      <c r="J1339" s="43">
        <f t="shared" si="254"/>
        <v>0</v>
      </c>
      <c r="M1339" s="58">
        <f t="shared" si="255"/>
        <v>0</v>
      </c>
      <c r="N1339" s="2">
        <f t="shared" si="256"/>
        <v>0</v>
      </c>
      <c r="O1339" s="2">
        <f t="shared" si="257"/>
        <v>0</v>
      </c>
      <c r="P1339" s="2">
        <f t="shared" si="258"/>
        <v>0</v>
      </c>
      <c r="Q1339" s="11">
        <f t="shared" si="259"/>
        <v>0</v>
      </c>
      <c r="R1339" s="2">
        <f t="shared" si="260"/>
        <v>0</v>
      </c>
      <c r="S1339" s="2">
        <f t="shared" si="261"/>
        <v>0</v>
      </c>
      <c r="T1339" s="130" t="str">
        <f>'Data Input'!$B$10 &amp; FIXED('Data Input'!$B$11*S1339)</f>
        <v>$0.00</v>
      </c>
    </row>
    <row r="1340" spans="1:20" x14ac:dyDescent="0.25">
      <c r="A1340" s="5">
        <v>1338</v>
      </c>
      <c r="B1340" s="7">
        <f t="shared" si="250"/>
        <v>45878</v>
      </c>
      <c r="D1340" s="39">
        <f t="shared" si="251"/>
        <v>0</v>
      </c>
      <c r="E1340" s="43">
        <f t="shared" si="252"/>
        <v>0</v>
      </c>
      <c r="F1340" s="45">
        <f t="shared" si="253"/>
        <v>0</v>
      </c>
      <c r="J1340" s="43">
        <f t="shared" si="254"/>
        <v>0</v>
      </c>
      <c r="M1340" s="58">
        <f t="shared" si="255"/>
        <v>0</v>
      </c>
      <c r="N1340" s="2">
        <f t="shared" si="256"/>
        <v>0</v>
      </c>
      <c r="O1340" s="2">
        <f t="shared" si="257"/>
        <v>0</v>
      </c>
      <c r="P1340" s="2">
        <f t="shared" si="258"/>
        <v>0</v>
      </c>
      <c r="Q1340" s="11">
        <f t="shared" si="259"/>
        <v>0</v>
      </c>
      <c r="R1340" s="2">
        <f t="shared" si="260"/>
        <v>0</v>
      </c>
      <c r="S1340" s="2">
        <f t="shared" si="261"/>
        <v>0</v>
      </c>
      <c r="T1340" s="130" t="str">
        <f>'Data Input'!$B$10 &amp; FIXED('Data Input'!$B$11*S1340)</f>
        <v>$0.00</v>
      </c>
    </row>
    <row r="1341" spans="1:20" x14ac:dyDescent="0.25">
      <c r="A1341" s="5">
        <v>1339</v>
      </c>
      <c r="B1341" s="7">
        <f t="shared" si="250"/>
        <v>45879</v>
      </c>
      <c r="D1341" s="39">
        <f t="shared" si="251"/>
        <v>0</v>
      </c>
      <c r="E1341" s="43">
        <f t="shared" si="252"/>
        <v>0</v>
      </c>
      <c r="F1341" s="45">
        <f t="shared" si="253"/>
        <v>0</v>
      </c>
      <c r="J1341" s="43">
        <f t="shared" si="254"/>
        <v>0</v>
      </c>
      <c r="M1341" s="58">
        <f t="shared" si="255"/>
        <v>0</v>
      </c>
      <c r="N1341" s="2">
        <f t="shared" si="256"/>
        <v>0</v>
      </c>
      <c r="O1341" s="2">
        <f t="shared" si="257"/>
        <v>0</v>
      </c>
      <c r="P1341" s="2">
        <f t="shared" si="258"/>
        <v>0</v>
      </c>
      <c r="Q1341" s="11">
        <f t="shared" si="259"/>
        <v>0</v>
      </c>
      <c r="R1341" s="2">
        <f t="shared" si="260"/>
        <v>0</v>
      </c>
      <c r="S1341" s="2">
        <f t="shared" si="261"/>
        <v>0</v>
      </c>
      <c r="T1341" s="130" t="str">
        <f>'Data Input'!$B$10 &amp; FIXED('Data Input'!$B$11*S1341)</f>
        <v>$0.00</v>
      </c>
    </row>
    <row r="1342" spans="1:20" x14ac:dyDescent="0.25">
      <c r="A1342" s="5">
        <v>1340</v>
      </c>
      <c r="B1342" s="7">
        <f t="shared" si="250"/>
        <v>45880</v>
      </c>
      <c r="D1342" s="39">
        <f t="shared" si="251"/>
        <v>0</v>
      </c>
      <c r="E1342" s="43">
        <f t="shared" si="252"/>
        <v>0</v>
      </c>
      <c r="F1342" s="45">
        <f t="shared" si="253"/>
        <v>0</v>
      </c>
      <c r="J1342" s="43">
        <f t="shared" si="254"/>
        <v>0</v>
      </c>
      <c r="M1342" s="58">
        <f t="shared" si="255"/>
        <v>0</v>
      </c>
      <c r="N1342" s="2">
        <f t="shared" si="256"/>
        <v>0</v>
      </c>
      <c r="O1342" s="2">
        <f t="shared" si="257"/>
        <v>0</v>
      </c>
      <c r="P1342" s="2">
        <f t="shared" si="258"/>
        <v>0</v>
      </c>
      <c r="Q1342" s="11">
        <f t="shared" si="259"/>
        <v>0</v>
      </c>
      <c r="R1342" s="2">
        <f t="shared" si="260"/>
        <v>0</v>
      </c>
      <c r="S1342" s="2">
        <f t="shared" si="261"/>
        <v>0</v>
      </c>
      <c r="T1342" s="130" t="str">
        <f>'Data Input'!$B$10 &amp; FIXED('Data Input'!$B$11*S1342)</f>
        <v>$0.00</v>
      </c>
    </row>
    <row r="1343" spans="1:20" x14ac:dyDescent="0.25">
      <c r="A1343" s="5">
        <v>1341</v>
      </c>
      <c r="B1343" s="7">
        <f t="shared" si="250"/>
        <v>45881</v>
      </c>
      <c r="D1343" s="39">
        <f t="shared" si="251"/>
        <v>0</v>
      </c>
      <c r="E1343" s="43">
        <f t="shared" si="252"/>
        <v>0</v>
      </c>
      <c r="F1343" s="45">
        <f t="shared" si="253"/>
        <v>0</v>
      </c>
      <c r="J1343" s="43">
        <f t="shared" si="254"/>
        <v>0</v>
      </c>
      <c r="M1343" s="58">
        <f t="shared" si="255"/>
        <v>0</v>
      </c>
      <c r="N1343" s="2">
        <f t="shared" si="256"/>
        <v>0</v>
      </c>
      <c r="O1343" s="2">
        <f t="shared" si="257"/>
        <v>0</v>
      </c>
      <c r="P1343" s="2">
        <f t="shared" si="258"/>
        <v>0</v>
      </c>
      <c r="Q1343" s="11">
        <f t="shared" si="259"/>
        <v>0</v>
      </c>
      <c r="R1343" s="2">
        <f t="shared" si="260"/>
        <v>0</v>
      </c>
      <c r="S1343" s="2">
        <f t="shared" si="261"/>
        <v>0</v>
      </c>
      <c r="T1343" s="130" t="str">
        <f>'Data Input'!$B$10 &amp; FIXED('Data Input'!$B$11*S1343)</f>
        <v>$0.00</v>
      </c>
    </row>
    <row r="1344" spans="1:20" x14ac:dyDescent="0.25">
      <c r="A1344" s="5">
        <v>1342</v>
      </c>
      <c r="B1344" s="7">
        <f t="shared" si="250"/>
        <v>45882</v>
      </c>
      <c r="D1344" s="39">
        <f t="shared" si="251"/>
        <v>0</v>
      </c>
      <c r="E1344" s="43">
        <f t="shared" si="252"/>
        <v>0</v>
      </c>
      <c r="F1344" s="45">
        <f t="shared" si="253"/>
        <v>0</v>
      </c>
      <c r="J1344" s="43">
        <f t="shared" si="254"/>
        <v>0</v>
      </c>
      <c r="M1344" s="58">
        <f t="shared" si="255"/>
        <v>0</v>
      </c>
      <c r="N1344" s="2">
        <f t="shared" si="256"/>
        <v>0</v>
      </c>
      <c r="O1344" s="2">
        <f t="shared" si="257"/>
        <v>0</v>
      </c>
      <c r="P1344" s="2">
        <f t="shared" si="258"/>
        <v>0</v>
      </c>
      <c r="Q1344" s="11">
        <f t="shared" si="259"/>
        <v>0</v>
      </c>
      <c r="R1344" s="2">
        <f t="shared" si="260"/>
        <v>0</v>
      </c>
      <c r="S1344" s="2">
        <f t="shared" si="261"/>
        <v>0</v>
      </c>
      <c r="T1344" s="130" t="str">
        <f>'Data Input'!$B$10 &amp; FIXED('Data Input'!$B$11*S1344)</f>
        <v>$0.00</v>
      </c>
    </row>
    <row r="1345" spans="1:20" x14ac:dyDescent="0.25">
      <c r="A1345" s="5">
        <v>1343</v>
      </c>
      <c r="B1345" s="7">
        <f t="shared" si="250"/>
        <v>45883</v>
      </c>
      <c r="D1345" s="39">
        <f t="shared" si="251"/>
        <v>0</v>
      </c>
      <c r="E1345" s="43">
        <f t="shared" si="252"/>
        <v>0</v>
      </c>
      <c r="F1345" s="45">
        <f t="shared" si="253"/>
        <v>0</v>
      </c>
      <c r="J1345" s="43">
        <f t="shared" si="254"/>
        <v>0</v>
      </c>
      <c r="M1345" s="58">
        <f t="shared" si="255"/>
        <v>0</v>
      </c>
      <c r="N1345" s="2">
        <f t="shared" si="256"/>
        <v>0</v>
      </c>
      <c r="O1345" s="2">
        <f t="shared" si="257"/>
        <v>0</v>
      </c>
      <c r="P1345" s="2">
        <f t="shared" si="258"/>
        <v>0</v>
      </c>
      <c r="Q1345" s="11">
        <f t="shared" si="259"/>
        <v>0</v>
      </c>
      <c r="R1345" s="2">
        <f t="shared" si="260"/>
        <v>0</v>
      </c>
      <c r="S1345" s="2">
        <f t="shared" si="261"/>
        <v>0</v>
      </c>
      <c r="T1345" s="130" t="str">
        <f>'Data Input'!$B$10 &amp; FIXED('Data Input'!$B$11*S1345)</f>
        <v>$0.00</v>
      </c>
    </row>
    <row r="1346" spans="1:20" x14ac:dyDescent="0.25">
      <c r="A1346" s="5">
        <v>1344</v>
      </c>
      <c r="B1346" s="7">
        <f t="shared" si="250"/>
        <v>45884</v>
      </c>
      <c r="D1346" s="39">
        <f t="shared" si="251"/>
        <v>0</v>
      </c>
      <c r="E1346" s="43">
        <f t="shared" si="252"/>
        <v>0</v>
      </c>
      <c r="F1346" s="45">
        <f t="shared" si="253"/>
        <v>0</v>
      </c>
      <c r="J1346" s="43">
        <f t="shared" si="254"/>
        <v>0</v>
      </c>
      <c r="M1346" s="58">
        <f t="shared" si="255"/>
        <v>0</v>
      </c>
      <c r="N1346" s="2">
        <f t="shared" si="256"/>
        <v>0</v>
      </c>
      <c r="O1346" s="2">
        <f t="shared" si="257"/>
        <v>0</v>
      </c>
      <c r="P1346" s="2">
        <f t="shared" si="258"/>
        <v>0</v>
      </c>
      <c r="Q1346" s="11">
        <f t="shared" si="259"/>
        <v>0</v>
      </c>
      <c r="R1346" s="2">
        <f t="shared" si="260"/>
        <v>0</v>
      </c>
      <c r="S1346" s="2">
        <f t="shared" si="261"/>
        <v>0</v>
      </c>
      <c r="T1346" s="130" t="str">
        <f>'Data Input'!$B$10 &amp; FIXED('Data Input'!$B$11*S1346)</f>
        <v>$0.00</v>
      </c>
    </row>
    <row r="1347" spans="1:20" x14ac:dyDescent="0.25">
      <c r="A1347" s="5">
        <v>1345</v>
      </c>
      <c r="B1347" s="7">
        <f t="shared" si="250"/>
        <v>45885</v>
      </c>
      <c r="D1347" s="39">
        <f t="shared" si="251"/>
        <v>0</v>
      </c>
      <c r="E1347" s="43">
        <f t="shared" si="252"/>
        <v>0</v>
      </c>
      <c r="F1347" s="45">
        <f t="shared" si="253"/>
        <v>0</v>
      </c>
      <c r="J1347" s="43">
        <f t="shared" si="254"/>
        <v>0</v>
      </c>
      <c r="M1347" s="58">
        <f t="shared" si="255"/>
        <v>0</v>
      </c>
      <c r="N1347" s="2">
        <f t="shared" si="256"/>
        <v>0</v>
      </c>
      <c r="O1347" s="2">
        <f t="shared" si="257"/>
        <v>0</v>
      </c>
      <c r="P1347" s="2">
        <f t="shared" si="258"/>
        <v>0</v>
      </c>
      <c r="Q1347" s="11">
        <f t="shared" si="259"/>
        <v>0</v>
      </c>
      <c r="R1347" s="2">
        <f t="shared" si="260"/>
        <v>0</v>
      </c>
      <c r="S1347" s="2">
        <f t="shared" si="261"/>
        <v>0</v>
      </c>
      <c r="T1347" s="130" t="str">
        <f>'Data Input'!$B$10 &amp; FIXED('Data Input'!$B$11*S1347)</f>
        <v>$0.00</v>
      </c>
    </row>
    <row r="1348" spans="1:20" x14ac:dyDescent="0.25">
      <c r="A1348" s="5">
        <v>1346</v>
      </c>
      <c r="B1348" s="7">
        <f t="shared" si="250"/>
        <v>45886</v>
      </c>
      <c r="D1348" s="39">
        <f t="shared" si="251"/>
        <v>0</v>
      </c>
      <c r="E1348" s="43">
        <f t="shared" si="252"/>
        <v>0</v>
      </c>
      <c r="F1348" s="45">
        <f t="shared" si="253"/>
        <v>0</v>
      </c>
      <c r="J1348" s="43">
        <f t="shared" si="254"/>
        <v>0</v>
      </c>
      <c r="M1348" s="58">
        <f t="shared" si="255"/>
        <v>0</v>
      </c>
      <c r="N1348" s="2">
        <f t="shared" si="256"/>
        <v>0</v>
      </c>
      <c r="O1348" s="2">
        <f t="shared" si="257"/>
        <v>0</v>
      </c>
      <c r="P1348" s="2">
        <f t="shared" si="258"/>
        <v>0</v>
      </c>
      <c r="Q1348" s="11">
        <f t="shared" si="259"/>
        <v>0</v>
      </c>
      <c r="R1348" s="2">
        <f t="shared" si="260"/>
        <v>0</v>
      </c>
      <c r="S1348" s="2">
        <f t="shared" si="261"/>
        <v>0</v>
      </c>
      <c r="T1348" s="130" t="str">
        <f>'Data Input'!$B$10 &amp; FIXED('Data Input'!$B$11*S1348)</f>
        <v>$0.00</v>
      </c>
    </row>
    <row r="1349" spans="1:20" x14ac:dyDescent="0.25">
      <c r="A1349" s="5">
        <v>1347</v>
      </c>
      <c r="B1349" s="7">
        <f t="shared" si="250"/>
        <v>45887</v>
      </c>
      <c r="D1349" s="39">
        <f t="shared" si="251"/>
        <v>0</v>
      </c>
      <c r="E1349" s="43">
        <f t="shared" si="252"/>
        <v>0</v>
      </c>
      <c r="F1349" s="45">
        <f t="shared" si="253"/>
        <v>0</v>
      </c>
      <c r="J1349" s="43">
        <f t="shared" si="254"/>
        <v>0</v>
      </c>
      <c r="M1349" s="58">
        <f t="shared" si="255"/>
        <v>0</v>
      </c>
      <c r="N1349" s="2">
        <f t="shared" si="256"/>
        <v>0</v>
      </c>
      <c r="O1349" s="2">
        <f t="shared" si="257"/>
        <v>0</v>
      </c>
      <c r="P1349" s="2">
        <f t="shared" si="258"/>
        <v>0</v>
      </c>
      <c r="Q1349" s="11">
        <f t="shared" si="259"/>
        <v>0</v>
      </c>
      <c r="R1349" s="2">
        <f t="shared" si="260"/>
        <v>0</v>
      </c>
      <c r="S1349" s="2">
        <f t="shared" si="261"/>
        <v>0</v>
      </c>
      <c r="T1349" s="130" t="str">
        <f>'Data Input'!$B$10 &amp; FIXED('Data Input'!$B$11*S1349)</f>
        <v>$0.00</v>
      </c>
    </row>
    <row r="1350" spans="1:20" x14ac:dyDescent="0.25">
      <c r="A1350" s="5">
        <v>1348</v>
      </c>
      <c r="B1350" s="7">
        <f t="shared" ref="B1350:B1413" si="262">B1349+1</f>
        <v>45888</v>
      </c>
      <c r="D1350" s="39">
        <f t="shared" si="251"/>
        <v>0</v>
      </c>
      <c r="E1350" s="43">
        <f t="shared" si="252"/>
        <v>0</v>
      </c>
      <c r="F1350" s="45">
        <f t="shared" si="253"/>
        <v>0</v>
      </c>
      <c r="J1350" s="43">
        <f t="shared" si="254"/>
        <v>0</v>
      </c>
      <c r="M1350" s="58">
        <f t="shared" si="255"/>
        <v>0</v>
      </c>
      <c r="N1350" s="2">
        <f t="shared" si="256"/>
        <v>0</v>
      </c>
      <c r="O1350" s="2">
        <f t="shared" si="257"/>
        <v>0</v>
      </c>
      <c r="P1350" s="2">
        <f t="shared" si="258"/>
        <v>0</v>
      </c>
      <c r="Q1350" s="11">
        <f t="shared" si="259"/>
        <v>0</v>
      </c>
      <c r="R1350" s="2">
        <f t="shared" si="260"/>
        <v>0</v>
      </c>
      <c r="S1350" s="2">
        <f t="shared" si="261"/>
        <v>0</v>
      </c>
      <c r="T1350" s="130" t="str">
        <f>'Data Input'!$B$10 &amp; FIXED('Data Input'!$B$11*S1350)</f>
        <v>$0.00</v>
      </c>
    </row>
    <row r="1351" spans="1:20" x14ac:dyDescent="0.25">
      <c r="A1351" s="5">
        <v>1349</v>
      </c>
      <c r="B1351" s="7">
        <f t="shared" si="262"/>
        <v>45889</v>
      </c>
      <c r="D1351" s="39">
        <f t="shared" si="251"/>
        <v>0</v>
      </c>
      <c r="E1351" s="43">
        <f t="shared" si="252"/>
        <v>0</v>
      </c>
      <c r="F1351" s="45">
        <f t="shared" si="253"/>
        <v>0</v>
      </c>
      <c r="J1351" s="43">
        <f t="shared" si="254"/>
        <v>0</v>
      </c>
      <c r="M1351" s="58">
        <f t="shared" si="255"/>
        <v>0</v>
      </c>
      <c r="N1351" s="2">
        <f t="shared" si="256"/>
        <v>0</v>
      </c>
      <c r="O1351" s="2">
        <f t="shared" si="257"/>
        <v>0</v>
      </c>
      <c r="P1351" s="2">
        <f t="shared" si="258"/>
        <v>0</v>
      </c>
      <c r="Q1351" s="11">
        <f t="shared" si="259"/>
        <v>0</v>
      </c>
      <c r="R1351" s="2">
        <f t="shared" si="260"/>
        <v>0</v>
      </c>
      <c r="S1351" s="2">
        <f t="shared" si="261"/>
        <v>0</v>
      </c>
      <c r="T1351" s="130" t="str">
        <f>'Data Input'!$B$10 &amp; FIXED('Data Input'!$B$11*S1351)</f>
        <v>$0.00</v>
      </c>
    </row>
    <row r="1352" spans="1:20" x14ac:dyDescent="0.25">
      <c r="A1352" s="5">
        <v>1350</v>
      </c>
      <c r="B1352" s="7">
        <f t="shared" si="262"/>
        <v>45890</v>
      </c>
      <c r="D1352" s="39">
        <f t="shared" si="251"/>
        <v>0</v>
      </c>
      <c r="E1352" s="43">
        <f t="shared" si="252"/>
        <v>0</v>
      </c>
      <c r="F1352" s="45">
        <f t="shared" si="253"/>
        <v>0</v>
      </c>
      <c r="J1352" s="43">
        <f t="shared" si="254"/>
        <v>0</v>
      </c>
      <c r="M1352" s="58">
        <f t="shared" si="255"/>
        <v>0</v>
      </c>
      <c r="N1352" s="2">
        <f t="shared" si="256"/>
        <v>0</v>
      </c>
      <c r="O1352" s="2">
        <f t="shared" si="257"/>
        <v>0</v>
      </c>
      <c r="P1352" s="2">
        <f t="shared" si="258"/>
        <v>0</v>
      </c>
      <c r="Q1352" s="11">
        <f t="shared" si="259"/>
        <v>0</v>
      </c>
      <c r="R1352" s="2">
        <f t="shared" si="260"/>
        <v>0</v>
      </c>
      <c r="S1352" s="2">
        <f t="shared" si="261"/>
        <v>0</v>
      </c>
      <c r="T1352" s="130" t="str">
        <f>'Data Input'!$B$10 &amp; FIXED('Data Input'!$B$11*S1352)</f>
        <v>$0.00</v>
      </c>
    </row>
    <row r="1353" spans="1:20" x14ac:dyDescent="0.25">
      <c r="A1353" s="5">
        <v>1351</v>
      </c>
      <c r="B1353" s="7">
        <f t="shared" si="262"/>
        <v>45891</v>
      </c>
      <c r="D1353" s="39">
        <f t="shared" si="251"/>
        <v>0</v>
      </c>
      <c r="E1353" s="43">
        <f t="shared" si="252"/>
        <v>0</v>
      </c>
      <c r="F1353" s="45">
        <f t="shared" si="253"/>
        <v>0</v>
      </c>
      <c r="J1353" s="43">
        <f t="shared" si="254"/>
        <v>0</v>
      </c>
      <c r="M1353" s="58">
        <f t="shared" si="255"/>
        <v>0</v>
      </c>
      <c r="N1353" s="2">
        <f t="shared" si="256"/>
        <v>0</v>
      </c>
      <c r="O1353" s="2">
        <f t="shared" si="257"/>
        <v>0</v>
      </c>
      <c r="P1353" s="2">
        <f t="shared" si="258"/>
        <v>0</v>
      </c>
      <c r="Q1353" s="11">
        <f t="shared" si="259"/>
        <v>0</v>
      </c>
      <c r="R1353" s="2">
        <f t="shared" si="260"/>
        <v>0</v>
      </c>
      <c r="S1353" s="2">
        <f t="shared" si="261"/>
        <v>0</v>
      </c>
      <c r="T1353" s="130" t="str">
        <f>'Data Input'!$B$10 &amp; FIXED('Data Input'!$B$11*S1353)</f>
        <v>$0.00</v>
      </c>
    </row>
    <row r="1354" spans="1:20" x14ac:dyDescent="0.25">
      <c r="A1354" s="5">
        <v>1352</v>
      </c>
      <c r="B1354" s="7">
        <f t="shared" si="262"/>
        <v>45892</v>
      </c>
      <c r="D1354" s="39">
        <f t="shared" ref="D1354:D1417" si="263">IF(ISBLANK(C1354),D1353+(G1353*0.95)+(K1353*0.95)+(I1353*0.95),C1354)</f>
        <v>0</v>
      </c>
      <c r="E1354" s="43">
        <f t="shared" ref="E1354:E1417" si="264">D1354*0.01</f>
        <v>0</v>
      </c>
      <c r="F1354" s="45">
        <f t="shared" ref="F1354:F1417" si="265">SUM(E1348:E1354)</f>
        <v>0</v>
      </c>
      <c r="J1354" s="43">
        <f t="shared" ref="J1354:J1417" si="266">IF(OR(ISBLANK(C1354),ISBLANK(C1353)),0,(C1354-C1353)+(G1353*0.95)+(I1353*0.9))</f>
        <v>0</v>
      </c>
      <c r="M1354" s="58">
        <f t="shared" ref="M1354:M1417" si="267">D1354</f>
        <v>0</v>
      </c>
      <c r="N1354" s="2">
        <f t="shared" ref="N1354:N1417" si="268">D1354</f>
        <v>0</v>
      </c>
      <c r="O1354" s="2">
        <f t="shared" ref="O1354:O1417" si="269">O1353+G1354+H1354</f>
        <v>0</v>
      </c>
      <c r="P1354" s="2">
        <f t="shared" ref="P1354:P1417" si="270">P1353+J1354</f>
        <v>0</v>
      </c>
      <c r="Q1354" s="11">
        <f t="shared" ref="Q1354:Q1417" si="271">D1354*3.65</f>
        <v>0</v>
      </c>
      <c r="R1354" s="2">
        <f t="shared" ref="R1354:R1417" si="272">Q1354-O1354</f>
        <v>0</v>
      </c>
      <c r="S1354" s="2">
        <f t="shared" ref="S1354:S1417" si="273">R1354*0.81</f>
        <v>0</v>
      </c>
      <c r="T1354" s="130" t="str">
        <f>'Data Input'!$B$10 &amp; FIXED('Data Input'!$B$11*S1354)</f>
        <v>$0.00</v>
      </c>
    </row>
    <row r="1355" spans="1:20" x14ac:dyDescent="0.25">
      <c r="A1355" s="5">
        <v>1353</v>
      </c>
      <c r="B1355" s="7">
        <f t="shared" si="262"/>
        <v>45893</v>
      </c>
      <c r="D1355" s="39">
        <f t="shared" si="263"/>
        <v>0</v>
      </c>
      <c r="E1355" s="43">
        <f t="shared" si="264"/>
        <v>0</v>
      </c>
      <c r="F1355" s="45">
        <f t="shared" si="265"/>
        <v>0</v>
      </c>
      <c r="J1355" s="43">
        <f t="shared" si="266"/>
        <v>0</v>
      </c>
      <c r="M1355" s="58">
        <f t="shared" si="267"/>
        <v>0</v>
      </c>
      <c r="N1355" s="2">
        <f t="shared" si="268"/>
        <v>0</v>
      </c>
      <c r="O1355" s="2">
        <f t="shared" si="269"/>
        <v>0</v>
      </c>
      <c r="P1355" s="2">
        <f t="shared" si="270"/>
        <v>0</v>
      </c>
      <c r="Q1355" s="11">
        <f t="shared" si="271"/>
        <v>0</v>
      </c>
      <c r="R1355" s="2">
        <f t="shared" si="272"/>
        <v>0</v>
      </c>
      <c r="S1355" s="2">
        <f t="shared" si="273"/>
        <v>0</v>
      </c>
      <c r="T1355" s="130" t="str">
        <f>'Data Input'!$B$10 &amp; FIXED('Data Input'!$B$11*S1355)</f>
        <v>$0.00</v>
      </c>
    </row>
    <row r="1356" spans="1:20" x14ac:dyDescent="0.25">
      <c r="A1356" s="5">
        <v>1354</v>
      </c>
      <c r="B1356" s="7">
        <f t="shared" si="262"/>
        <v>45894</v>
      </c>
      <c r="D1356" s="39">
        <f t="shared" si="263"/>
        <v>0</v>
      </c>
      <c r="E1356" s="43">
        <f t="shared" si="264"/>
        <v>0</v>
      </c>
      <c r="F1356" s="45">
        <f t="shared" si="265"/>
        <v>0</v>
      </c>
      <c r="J1356" s="43">
        <f t="shared" si="266"/>
        <v>0</v>
      </c>
      <c r="M1356" s="58">
        <f t="shared" si="267"/>
        <v>0</v>
      </c>
      <c r="N1356" s="2">
        <f t="shared" si="268"/>
        <v>0</v>
      </c>
      <c r="O1356" s="2">
        <f t="shared" si="269"/>
        <v>0</v>
      </c>
      <c r="P1356" s="2">
        <f t="shared" si="270"/>
        <v>0</v>
      </c>
      <c r="Q1356" s="11">
        <f t="shared" si="271"/>
        <v>0</v>
      </c>
      <c r="R1356" s="2">
        <f t="shared" si="272"/>
        <v>0</v>
      </c>
      <c r="S1356" s="2">
        <f t="shared" si="273"/>
        <v>0</v>
      </c>
      <c r="T1356" s="130" t="str">
        <f>'Data Input'!$B$10 &amp; FIXED('Data Input'!$B$11*S1356)</f>
        <v>$0.00</v>
      </c>
    </row>
    <row r="1357" spans="1:20" x14ac:dyDescent="0.25">
      <c r="A1357" s="5">
        <v>1355</v>
      </c>
      <c r="B1357" s="7">
        <f t="shared" si="262"/>
        <v>45895</v>
      </c>
      <c r="D1357" s="39">
        <f t="shared" si="263"/>
        <v>0</v>
      </c>
      <c r="E1357" s="43">
        <f t="shared" si="264"/>
        <v>0</v>
      </c>
      <c r="F1357" s="45">
        <f t="shared" si="265"/>
        <v>0</v>
      </c>
      <c r="J1357" s="43">
        <f t="shared" si="266"/>
        <v>0</v>
      </c>
      <c r="M1357" s="58">
        <f t="shared" si="267"/>
        <v>0</v>
      </c>
      <c r="N1357" s="2">
        <f t="shared" si="268"/>
        <v>0</v>
      </c>
      <c r="O1357" s="2">
        <f t="shared" si="269"/>
        <v>0</v>
      </c>
      <c r="P1357" s="2">
        <f t="shared" si="270"/>
        <v>0</v>
      </c>
      <c r="Q1357" s="11">
        <f t="shared" si="271"/>
        <v>0</v>
      </c>
      <c r="R1357" s="2">
        <f t="shared" si="272"/>
        <v>0</v>
      </c>
      <c r="S1357" s="2">
        <f t="shared" si="273"/>
        <v>0</v>
      </c>
      <c r="T1357" s="130" t="str">
        <f>'Data Input'!$B$10 &amp; FIXED('Data Input'!$B$11*S1357)</f>
        <v>$0.00</v>
      </c>
    </row>
    <row r="1358" spans="1:20" x14ac:dyDescent="0.25">
      <c r="A1358" s="5">
        <v>1356</v>
      </c>
      <c r="B1358" s="7">
        <f t="shared" si="262"/>
        <v>45896</v>
      </c>
      <c r="D1358" s="39">
        <f t="shared" si="263"/>
        <v>0</v>
      </c>
      <c r="E1358" s="43">
        <f t="shared" si="264"/>
        <v>0</v>
      </c>
      <c r="F1358" s="45">
        <f t="shared" si="265"/>
        <v>0</v>
      </c>
      <c r="J1358" s="43">
        <f t="shared" si="266"/>
        <v>0</v>
      </c>
      <c r="M1358" s="58">
        <f t="shared" si="267"/>
        <v>0</v>
      </c>
      <c r="N1358" s="2">
        <f t="shared" si="268"/>
        <v>0</v>
      </c>
      <c r="O1358" s="2">
        <f t="shared" si="269"/>
        <v>0</v>
      </c>
      <c r="P1358" s="2">
        <f t="shared" si="270"/>
        <v>0</v>
      </c>
      <c r="Q1358" s="11">
        <f t="shared" si="271"/>
        <v>0</v>
      </c>
      <c r="R1358" s="2">
        <f t="shared" si="272"/>
        <v>0</v>
      </c>
      <c r="S1358" s="2">
        <f t="shared" si="273"/>
        <v>0</v>
      </c>
      <c r="T1358" s="130" t="str">
        <f>'Data Input'!$B$10 &amp; FIXED('Data Input'!$B$11*S1358)</f>
        <v>$0.00</v>
      </c>
    </row>
    <row r="1359" spans="1:20" x14ac:dyDescent="0.25">
      <c r="A1359" s="5">
        <v>1357</v>
      </c>
      <c r="B1359" s="7">
        <f t="shared" si="262"/>
        <v>45897</v>
      </c>
      <c r="D1359" s="39">
        <f t="shared" si="263"/>
        <v>0</v>
      </c>
      <c r="E1359" s="43">
        <f t="shared" si="264"/>
        <v>0</v>
      </c>
      <c r="F1359" s="45">
        <f t="shared" si="265"/>
        <v>0</v>
      </c>
      <c r="J1359" s="43">
        <f t="shared" si="266"/>
        <v>0</v>
      </c>
      <c r="M1359" s="58">
        <f t="shared" si="267"/>
        <v>0</v>
      </c>
      <c r="N1359" s="2">
        <f t="shared" si="268"/>
        <v>0</v>
      </c>
      <c r="O1359" s="2">
        <f t="shared" si="269"/>
        <v>0</v>
      </c>
      <c r="P1359" s="2">
        <f t="shared" si="270"/>
        <v>0</v>
      </c>
      <c r="Q1359" s="11">
        <f t="shared" si="271"/>
        <v>0</v>
      </c>
      <c r="R1359" s="2">
        <f t="shared" si="272"/>
        <v>0</v>
      </c>
      <c r="S1359" s="2">
        <f t="shared" si="273"/>
        <v>0</v>
      </c>
      <c r="T1359" s="130" t="str">
        <f>'Data Input'!$B$10 &amp; FIXED('Data Input'!$B$11*S1359)</f>
        <v>$0.00</v>
      </c>
    </row>
    <row r="1360" spans="1:20" x14ac:dyDescent="0.25">
      <c r="A1360" s="5">
        <v>1358</v>
      </c>
      <c r="B1360" s="7">
        <f t="shared" si="262"/>
        <v>45898</v>
      </c>
      <c r="D1360" s="39">
        <f t="shared" si="263"/>
        <v>0</v>
      </c>
      <c r="E1360" s="43">
        <f t="shared" si="264"/>
        <v>0</v>
      </c>
      <c r="F1360" s="45">
        <f t="shared" si="265"/>
        <v>0</v>
      </c>
      <c r="J1360" s="43">
        <f t="shared" si="266"/>
        <v>0</v>
      </c>
      <c r="M1360" s="58">
        <f t="shared" si="267"/>
        <v>0</v>
      </c>
      <c r="N1360" s="2">
        <f t="shared" si="268"/>
        <v>0</v>
      </c>
      <c r="O1360" s="2">
        <f t="shared" si="269"/>
        <v>0</v>
      </c>
      <c r="P1360" s="2">
        <f t="shared" si="270"/>
        <v>0</v>
      </c>
      <c r="Q1360" s="11">
        <f t="shared" si="271"/>
        <v>0</v>
      </c>
      <c r="R1360" s="2">
        <f t="shared" si="272"/>
        <v>0</v>
      </c>
      <c r="S1360" s="2">
        <f t="shared" si="273"/>
        <v>0</v>
      </c>
      <c r="T1360" s="130" t="str">
        <f>'Data Input'!$B$10 &amp; FIXED('Data Input'!$B$11*S1360)</f>
        <v>$0.00</v>
      </c>
    </row>
    <row r="1361" spans="1:20" x14ac:dyDescent="0.25">
      <c r="A1361" s="5">
        <v>1359</v>
      </c>
      <c r="B1361" s="7">
        <f t="shared" si="262"/>
        <v>45899</v>
      </c>
      <c r="D1361" s="39">
        <f t="shared" si="263"/>
        <v>0</v>
      </c>
      <c r="E1361" s="43">
        <f t="shared" si="264"/>
        <v>0</v>
      </c>
      <c r="F1361" s="45">
        <f t="shared" si="265"/>
        <v>0</v>
      </c>
      <c r="J1361" s="43">
        <f t="shared" si="266"/>
        <v>0</v>
      </c>
      <c r="M1361" s="58">
        <f t="shared" si="267"/>
        <v>0</v>
      </c>
      <c r="N1361" s="2">
        <f t="shared" si="268"/>
        <v>0</v>
      </c>
      <c r="O1361" s="2">
        <f t="shared" si="269"/>
        <v>0</v>
      </c>
      <c r="P1361" s="2">
        <f t="shared" si="270"/>
        <v>0</v>
      </c>
      <c r="Q1361" s="11">
        <f t="shared" si="271"/>
        <v>0</v>
      </c>
      <c r="R1361" s="2">
        <f t="shared" si="272"/>
        <v>0</v>
      </c>
      <c r="S1361" s="2">
        <f t="shared" si="273"/>
        <v>0</v>
      </c>
      <c r="T1361" s="130" t="str">
        <f>'Data Input'!$B$10 &amp; FIXED('Data Input'!$B$11*S1361)</f>
        <v>$0.00</v>
      </c>
    </row>
    <row r="1362" spans="1:20" x14ac:dyDescent="0.25">
      <c r="A1362" s="5">
        <v>1360</v>
      </c>
      <c r="B1362" s="7">
        <f t="shared" si="262"/>
        <v>45900</v>
      </c>
      <c r="D1362" s="39">
        <f t="shared" si="263"/>
        <v>0</v>
      </c>
      <c r="E1362" s="43">
        <f t="shared" si="264"/>
        <v>0</v>
      </c>
      <c r="F1362" s="45">
        <f t="shared" si="265"/>
        <v>0</v>
      </c>
      <c r="J1362" s="43">
        <f t="shared" si="266"/>
        <v>0</v>
      </c>
      <c r="M1362" s="58">
        <f t="shared" si="267"/>
        <v>0</v>
      </c>
      <c r="N1362" s="2">
        <f t="shared" si="268"/>
        <v>0</v>
      </c>
      <c r="O1362" s="2">
        <f t="shared" si="269"/>
        <v>0</v>
      </c>
      <c r="P1362" s="2">
        <f t="shared" si="270"/>
        <v>0</v>
      </c>
      <c r="Q1362" s="11">
        <f t="shared" si="271"/>
        <v>0</v>
      </c>
      <c r="R1362" s="2">
        <f t="shared" si="272"/>
        <v>0</v>
      </c>
      <c r="S1362" s="2">
        <f t="shared" si="273"/>
        <v>0</v>
      </c>
      <c r="T1362" s="130" t="str">
        <f>'Data Input'!$B$10 &amp; FIXED('Data Input'!$B$11*S1362)</f>
        <v>$0.00</v>
      </c>
    </row>
    <row r="1363" spans="1:20" x14ac:dyDescent="0.25">
      <c r="A1363" s="5">
        <v>1361</v>
      </c>
      <c r="B1363" s="7">
        <f t="shared" si="262"/>
        <v>45901</v>
      </c>
      <c r="D1363" s="39">
        <f t="shared" si="263"/>
        <v>0</v>
      </c>
      <c r="E1363" s="43">
        <f t="shared" si="264"/>
        <v>0</v>
      </c>
      <c r="F1363" s="45">
        <f t="shared" si="265"/>
        <v>0</v>
      </c>
      <c r="J1363" s="43">
        <f t="shared" si="266"/>
        <v>0</v>
      </c>
      <c r="M1363" s="58">
        <f t="shared" si="267"/>
        <v>0</v>
      </c>
      <c r="N1363" s="2">
        <f t="shared" si="268"/>
        <v>0</v>
      </c>
      <c r="O1363" s="2">
        <f t="shared" si="269"/>
        <v>0</v>
      </c>
      <c r="P1363" s="2">
        <f t="shared" si="270"/>
        <v>0</v>
      </c>
      <c r="Q1363" s="11">
        <f t="shared" si="271"/>
        <v>0</v>
      </c>
      <c r="R1363" s="2">
        <f t="shared" si="272"/>
        <v>0</v>
      </c>
      <c r="S1363" s="2">
        <f t="shared" si="273"/>
        <v>0</v>
      </c>
      <c r="T1363" s="130" t="str">
        <f>'Data Input'!$B$10 &amp; FIXED('Data Input'!$B$11*S1363)</f>
        <v>$0.00</v>
      </c>
    </row>
    <row r="1364" spans="1:20" x14ac:dyDescent="0.25">
      <c r="A1364" s="5">
        <v>1362</v>
      </c>
      <c r="B1364" s="7">
        <f t="shared" si="262"/>
        <v>45902</v>
      </c>
      <c r="D1364" s="39">
        <f t="shared" si="263"/>
        <v>0</v>
      </c>
      <c r="E1364" s="43">
        <f t="shared" si="264"/>
        <v>0</v>
      </c>
      <c r="F1364" s="45">
        <f t="shared" si="265"/>
        <v>0</v>
      </c>
      <c r="J1364" s="43">
        <f t="shared" si="266"/>
        <v>0</v>
      </c>
      <c r="M1364" s="58">
        <f t="shared" si="267"/>
        <v>0</v>
      </c>
      <c r="N1364" s="2">
        <f t="shared" si="268"/>
        <v>0</v>
      </c>
      <c r="O1364" s="2">
        <f t="shared" si="269"/>
        <v>0</v>
      </c>
      <c r="P1364" s="2">
        <f t="shared" si="270"/>
        <v>0</v>
      </c>
      <c r="Q1364" s="11">
        <f t="shared" si="271"/>
        <v>0</v>
      </c>
      <c r="R1364" s="2">
        <f t="shared" si="272"/>
        <v>0</v>
      </c>
      <c r="S1364" s="2">
        <f t="shared" si="273"/>
        <v>0</v>
      </c>
      <c r="T1364" s="130" t="str">
        <f>'Data Input'!$B$10 &amp; FIXED('Data Input'!$B$11*S1364)</f>
        <v>$0.00</v>
      </c>
    </row>
    <row r="1365" spans="1:20" x14ac:dyDescent="0.25">
      <c r="A1365" s="5">
        <v>1363</v>
      </c>
      <c r="B1365" s="7">
        <f t="shared" si="262"/>
        <v>45903</v>
      </c>
      <c r="D1365" s="39">
        <f t="shared" si="263"/>
        <v>0</v>
      </c>
      <c r="E1365" s="43">
        <f t="shared" si="264"/>
        <v>0</v>
      </c>
      <c r="F1365" s="45">
        <f t="shared" si="265"/>
        <v>0</v>
      </c>
      <c r="J1365" s="43">
        <f t="shared" si="266"/>
        <v>0</v>
      </c>
      <c r="M1365" s="58">
        <f t="shared" si="267"/>
        <v>0</v>
      </c>
      <c r="N1365" s="2">
        <f t="shared" si="268"/>
        <v>0</v>
      </c>
      <c r="O1365" s="2">
        <f t="shared" si="269"/>
        <v>0</v>
      </c>
      <c r="P1365" s="2">
        <f t="shared" si="270"/>
        <v>0</v>
      </c>
      <c r="Q1365" s="11">
        <f t="shared" si="271"/>
        <v>0</v>
      </c>
      <c r="R1365" s="2">
        <f t="shared" si="272"/>
        <v>0</v>
      </c>
      <c r="S1365" s="2">
        <f t="shared" si="273"/>
        <v>0</v>
      </c>
      <c r="T1365" s="130" t="str">
        <f>'Data Input'!$B$10 &amp; FIXED('Data Input'!$B$11*S1365)</f>
        <v>$0.00</v>
      </c>
    </row>
    <row r="1366" spans="1:20" x14ac:dyDescent="0.25">
      <c r="A1366" s="5">
        <v>1364</v>
      </c>
      <c r="B1366" s="7">
        <f t="shared" si="262"/>
        <v>45904</v>
      </c>
      <c r="D1366" s="39">
        <f t="shared" si="263"/>
        <v>0</v>
      </c>
      <c r="E1366" s="43">
        <f t="shared" si="264"/>
        <v>0</v>
      </c>
      <c r="F1366" s="45">
        <f t="shared" si="265"/>
        <v>0</v>
      </c>
      <c r="J1366" s="43">
        <f t="shared" si="266"/>
        <v>0</v>
      </c>
      <c r="M1366" s="58">
        <f t="shared" si="267"/>
        <v>0</v>
      </c>
      <c r="N1366" s="2">
        <f t="shared" si="268"/>
        <v>0</v>
      </c>
      <c r="O1366" s="2">
        <f t="shared" si="269"/>
        <v>0</v>
      </c>
      <c r="P1366" s="2">
        <f t="shared" si="270"/>
        <v>0</v>
      </c>
      <c r="Q1366" s="11">
        <f t="shared" si="271"/>
        <v>0</v>
      </c>
      <c r="R1366" s="2">
        <f t="shared" si="272"/>
        <v>0</v>
      </c>
      <c r="S1366" s="2">
        <f t="shared" si="273"/>
        <v>0</v>
      </c>
      <c r="T1366" s="130" t="str">
        <f>'Data Input'!$B$10 &amp; FIXED('Data Input'!$B$11*S1366)</f>
        <v>$0.00</v>
      </c>
    </row>
    <row r="1367" spans="1:20" x14ac:dyDescent="0.25">
      <c r="A1367" s="5">
        <v>1365</v>
      </c>
      <c r="B1367" s="7">
        <f t="shared" si="262"/>
        <v>45905</v>
      </c>
      <c r="D1367" s="39">
        <f t="shared" si="263"/>
        <v>0</v>
      </c>
      <c r="E1367" s="43">
        <f t="shared" si="264"/>
        <v>0</v>
      </c>
      <c r="F1367" s="45">
        <f t="shared" si="265"/>
        <v>0</v>
      </c>
      <c r="J1367" s="43">
        <f t="shared" si="266"/>
        <v>0</v>
      </c>
      <c r="M1367" s="58">
        <f t="shared" si="267"/>
        <v>0</v>
      </c>
      <c r="N1367" s="2">
        <f t="shared" si="268"/>
        <v>0</v>
      </c>
      <c r="O1367" s="2">
        <f t="shared" si="269"/>
        <v>0</v>
      </c>
      <c r="P1367" s="2">
        <f t="shared" si="270"/>
        <v>0</v>
      </c>
      <c r="Q1367" s="11">
        <f t="shared" si="271"/>
        <v>0</v>
      </c>
      <c r="R1367" s="2">
        <f t="shared" si="272"/>
        <v>0</v>
      </c>
      <c r="S1367" s="2">
        <f t="shared" si="273"/>
        <v>0</v>
      </c>
      <c r="T1367" s="130" t="str">
        <f>'Data Input'!$B$10 &amp; FIXED('Data Input'!$B$11*S1367)</f>
        <v>$0.00</v>
      </c>
    </row>
    <row r="1368" spans="1:20" x14ac:dyDescent="0.25">
      <c r="A1368" s="5">
        <v>1366</v>
      </c>
      <c r="B1368" s="7">
        <f t="shared" si="262"/>
        <v>45906</v>
      </c>
      <c r="D1368" s="39">
        <f t="shared" si="263"/>
        <v>0</v>
      </c>
      <c r="E1368" s="43">
        <f t="shared" si="264"/>
        <v>0</v>
      </c>
      <c r="F1368" s="45">
        <f t="shared" si="265"/>
        <v>0</v>
      </c>
      <c r="J1368" s="43">
        <f t="shared" si="266"/>
        <v>0</v>
      </c>
      <c r="M1368" s="58">
        <f t="shared" si="267"/>
        <v>0</v>
      </c>
      <c r="N1368" s="2">
        <f t="shared" si="268"/>
        <v>0</v>
      </c>
      <c r="O1368" s="2">
        <f t="shared" si="269"/>
        <v>0</v>
      </c>
      <c r="P1368" s="2">
        <f t="shared" si="270"/>
        <v>0</v>
      </c>
      <c r="Q1368" s="11">
        <f t="shared" si="271"/>
        <v>0</v>
      </c>
      <c r="R1368" s="2">
        <f t="shared" si="272"/>
        <v>0</v>
      </c>
      <c r="S1368" s="2">
        <f t="shared" si="273"/>
        <v>0</v>
      </c>
      <c r="T1368" s="130" t="str">
        <f>'Data Input'!$B$10 &amp; FIXED('Data Input'!$B$11*S1368)</f>
        <v>$0.00</v>
      </c>
    </row>
    <row r="1369" spans="1:20" x14ac:dyDescent="0.25">
      <c r="A1369" s="5">
        <v>1367</v>
      </c>
      <c r="B1369" s="7">
        <f t="shared" si="262"/>
        <v>45907</v>
      </c>
      <c r="D1369" s="39">
        <f t="shared" si="263"/>
        <v>0</v>
      </c>
      <c r="E1369" s="43">
        <f t="shared" si="264"/>
        <v>0</v>
      </c>
      <c r="F1369" s="45">
        <f t="shared" si="265"/>
        <v>0</v>
      </c>
      <c r="J1369" s="43">
        <f t="shared" si="266"/>
        <v>0</v>
      </c>
      <c r="M1369" s="58">
        <f t="shared" si="267"/>
        <v>0</v>
      </c>
      <c r="N1369" s="2">
        <f t="shared" si="268"/>
        <v>0</v>
      </c>
      <c r="O1369" s="2">
        <f t="shared" si="269"/>
        <v>0</v>
      </c>
      <c r="P1369" s="2">
        <f t="shared" si="270"/>
        <v>0</v>
      </c>
      <c r="Q1369" s="11">
        <f t="shared" si="271"/>
        <v>0</v>
      </c>
      <c r="R1369" s="2">
        <f t="shared" si="272"/>
        <v>0</v>
      </c>
      <c r="S1369" s="2">
        <f t="shared" si="273"/>
        <v>0</v>
      </c>
      <c r="T1369" s="130" t="str">
        <f>'Data Input'!$B$10 &amp; FIXED('Data Input'!$B$11*S1369)</f>
        <v>$0.00</v>
      </c>
    </row>
    <row r="1370" spans="1:20" x14ac:dyDescent="0.25">
      <c r="A1370" s="5">
        <v>1368</v>
      </c>
      <c r="B1370" s="7">
        <f t="shared" si="262"/>
        <v>45908</v>
      </c>
      <c r="D1370" s="39">
        <f t="shared" si="263"/>
        <v>0</v>
      </c>
      <c r="E1370" s="43">
        <f t="shared" si="264"/>
        <v>0</v>
      </c>
      <c r="F1370" s="45">
        <f t="shared" si="265"/>
        <v>0</v>
      </c>
      <c r="J1370" s="43">
        <f t="shared" si="266"/>
        <v>0</v>
      </c>
      <c r="M1370" s="58">
        <f t="shared" si="267"/>
        <v>0</v>
      </c>
      <c r="N1370" s="2">
        <f t="shared" si="268"/>
        <v>0</v>
      </c>
      <c r="O1370" s="2">
        <f t="shared" si="269"/>
        <v>0</v>
      </c>
      <c r="P1370" s="2">
        <f t="shared" si="270"/>
        <v>0</v>
      </c>
      <c r="Q1370" s="11">
        <f t="shared" si="271"/>
        <v>0</v>
      </c>
      <c r="R1370" s="2">
        <f t="shared" si="272"/>
        <v>0</v>
      </c>
      <c r="S1370" s="2">
        <f t="shared" si="273"/>
        <v>0</v>
      </c>
      <c r="T1370" s="130" t="str">
        <f>'Data Input'!$B$10 &amp; FIXED('Data Input'!$B$11*S1370)</f>
        <v>$0.00</v>
      </c>
    </row>
    <row r="1371" spans="1:20" x14ac:dyDescent="0.25">
      <c r="A1371" s="5">
        <v>1369</v>
      </c>
      <c r="B1371" s="7">
        <f t="shared" si="262"/>
        <v>45909</v>
      </c>
      <c r="D1371" s="39">
        <f t="shared" si="263"/>
        <v>0</v>
      </c>
      <c r="E1371" s="43">
        <f t="shared" si="264"/>
        <v>0</v>
      </c>
      <c r="F1371" s="45">
        <f t="shared" si="265"/>
        <v>0</v>
      </c>
      <c r="J1371" s="43">
        <f t="shared" si="266"/>
        <v>0</v>
      </c>
      <c r="M1371" s="58">
        <f t="shared" si="267"/>
        <v>0</v>
      </c>
      <c r="N1371" s="2">
        <f t="shared" si="268"/>
        <v>0</v>
      </c>
      <c r="O1371" s="2">
        <f t="shared" si="269"/>
        <v>0</v>
      </c>
      <c r="P1371" s="2">
        <f t="shared" si="270"/>
        <v>0</v>
      </c>
      <c r="Q1371" s="11">
        <f t="shared" si="271"/>
        <v>0</v>
      </c>
      <c r="R1371" s="2">
        <f t="shared" si="272"/>
        <v>0</v>
      </c>
      <c r="S1371" s="2">
        <f t="shared" si="273"/>
        <v>0</v>
      </c>
      <c r="T1371" s="130" t="str">
        <f>'Data Input'!$B$10 &amp; FIXED('Data Input'!$B$11*S1371)</f>
        <v>$0.00</v>
      </c>
    </row>
    <row r="1372" spans="1:20" x14ac:dyDescent="0.25">
      <c r="A1372" s="5">
        <v>1370</v>
      </c>
      <c r="B1372" s="7">
        <f t="shared" si="262"/>
        <v>45910</v>
      </c>
      <c r="D1372" s="39">
        <f t="shared" si="263"/>
        <v>0</v>
      </c>
      <c r="E1372" s="43">
        <f t="shared" si="264"/>
        <v>0</v>
      </c>
      <c r="F1372" s="45">
        <f t="shared" si="265"/>
        <v>0</v>
      </c>
      <c r="J1372" s="43">
        <f t="shared" si="266"/>
        <v>0</v>
      </c>
      <c r="M1372" s="58">
        <f t="shared" si="267"/>
        <v>0</v>
      </c>
      <c r="N1372" s="2">
        <f t="shared" si="268"/>
        <v>0</v>
      </c>
      <c r="O1372" s="2">
        <f t="shared" si="269"/>
        <v>0</v>
      </c>
      <c r="P1372" s="2">
        <f t="shared" si="270"/>
        <v>0</v>
      </c>
      <c r="Q1372" s="11">
        <f t="shared" si="271"/>
        <v>0</v>
      </c>
      <c r="R1372" s="2">
        <f t="shared" si="272"/>
        <v>0</v>
      </c>
      <c r="S1372" s="2">
        <f t="shared" si="273"/>
        <v>0</v>
      </c>
      <c r="T1372" s="130" t="str">
        <f>'Data Input'!$B$10 &amp; FIXED('Data Input'!$B$11*S1372)</f>
        <v>$0.00</v>
      </c>
    </row>
    <row r="1373" spans="1:20" x14ac:dyDescent="0.25">
      <c r="A1373" s="5">
        <v>1371</v>
      </c>
      <c r="B1373" s="7">
        <f t="shared" si="262"/>
        <v>45911</v>
      </c>
      <c r="D1373" s="39">
        <f t="shared" si="263"/>
        <v>0</v>
      </c>
      <c r="E1373" s="43">
        <f t="shared" si="264"/>
        <v>0</v>
      </c>
      <c r="F1373" s="45">
        <f t="shared" si="265"/>
        <v>0</v>
      </c>
      <c r="J1373" s="43">
        <f t="shared" si="266"/>
        <v>0</v>
      </c>
      <c r="M1373" s="58">
        <f t="shared" si="267"/>
        <v>0</v>
      </c>
      <c r="N1373" s="2">
        <f t="shared" si="268"/>
        <v>0</v>
      </c>
      <c r="O1373" s="2">
        <f t="shared" si="269"/>
        <v>0</v>
      </c>
      <c r="P1373" s="2">
        <f t="shared" si="270"/>
        <v>0</v>
      </c>
      <c r="Q1373" s="11">
        <f t="shared" si="271"/>
        <v>0</v>
      </c>
      <c r="R1373" s="2">
        <f t="shared" si="272"/>
        <v>0</v>
      </c>
      <c r="S1373" s="2">
        <f t="shared" si="273"/>
        <v>0</v>
      </c>
      <c r="T1373" s="130" t="str">
        <f>'Data Input'!$B$10 &amp; FIXED('Data Input'!$B$11*S1373)</f>
        <v>$0.00</v>
      </c>
    </row>
    <row r="1374" spans="1:20" x14ac:dyDescent="0.25">
      <c r="A1374" s="5">
        <v>1372</v>
      </c>
      <c r="B1374" s="7">
        <f t="shared" si="262"/>
        <v>45912</v>
      </c>
      <c r="D1374" s="39">
        <f t="shared" si="263"/>
        <v>0</v>
      </c>
      <c r="E1374" s="43">
        <f t="shared" si="264"/>
        <v>0</v>
      </c>
      <c r="F1374" s="45">
        <f t="shared" si="265"/>
        <v>0</v>
      </c>
      <c r="J1374" s="43">
        <f t="shared" si="266"/>
        <v>0</v>
      </c>
      <c r="M1374" s="58">
        <f t="shared" si="267"/>
        <v>0</v>
      </c>
      <c r="N1374" s="2">
        <f t="shared" si="268"/>
        <v>0</v>
      </c>
      <c r="O1374" s="2">
        <f t="shared" si="269"/>
        <v>0</v>
      </c>
      <c r="P1374" s="2">
        <f t="shared" si="270"/>
        <v>0</v>
      </c>
      <c r="Q1374" s="11">
        <f t="shared" si="271"/>
        <v>0</v>
      </c>
      <c r="R1374" s="2">
        <f t="shared" si="272"/>
        <v>0</v>
      </c>
      <c r="S1374" s="2">
        <f t="shared" si="273"/>
        <v>0</v>
      </c>
      <c r="T1374" s="130" t="str">
        <f>'Data Input'!$B$10 &amp; FIXED('Data Input'!$B$11*S1374)</f>
        <v>$0.00</v>
      </c>
    </row>
    <row r="1375" spans="1:20" x14ac:dyDescent="0.25">
      <c r="A1375" s="5">
        <v>1373</v>
      </c>
      <c r="B1375" s="7">
        <f t="shared" si="262"/>
        <v>45913</v>
      </c>
      <c r="D1375" s="39">
        <f t="shared" si="263"/>
        <v>0</v>
      </c>
      <c r="E1375" s="43">
        <f t="shared" si="264"/>
        <v>0</v>
      </c>
      <c r="F1375" s="45">
        <f t="shared" si="265"/>
        <v>0</v>
      </c>
      <c r="J1375" s="43">
        <f t="shared" si="266"/>
        <v>0</v>
      </c>
      <c r="M1375" s="58">
        <f t="shared" si="267"/>
        <v>0</v>
      </c>
      <c r="N1375" s="2">
        <f t="shared" si="268"/>
        <v>0</v>
      </c>
      <c r="O1375" s="2">
        <f t="shared" si="269"/>
        <v>0</v>
      </c>
      <c r="P1375" s="2">
        <f t="shared" si="270"/>
        <v>0</v>
      </c>
      <c r="Q1375" s="11">
        <f t="shared" si="271"/>
        <v>0</v>
      </c>
      <c r="R1375" s="2">
        <f t="shared" si="272"/>
        <v>0</v>
      </c>
      <c r="S1375" s="2">
        <f t="shared" si="273"/>
        <v>0</v>
      </c>
      <c r="T1375" s="130" t="str">
        <f>'Data Input'!$B$10 &amp; FIXED('Data Input'!$B$11*S1375)</f>
        <v>$0.00</v>
      </c>
    </row>
    <row r="1376" spans="1:20" x14ac:dyDescent="0.25">
      <c r="A1376" s="5">
        <v>1374</v>
      </c>
      <c r="B1376" s="7">
        <f t="shared" si="262"/>
        <v>45914</v>
      </c>
      <c r="D1376" s="39">
        <f t="shared" si="263"/>
        <v>0</v>
      </c>
      <c r="E1376" s="43">
        <f t="shared" si="264"/>
        <v>0</v>
      </c>
      <c r="F1376" s="45">
        <f t="shared" si="265"/>
        <v>0</v>
      </c>
      <c r="J1376" s="43">
        <f t="shared" si="266"/>
        <v>0</v>
      </c>
      <c r="M1376" s="58">
        <f t="shared" si="267"/>
        <v>0</v>
      </c>
      <c r="N1376" s="2">
        <f t="shared" si="268"/>
        <v>0</v>
      </c>
      <c r="O1376" s="2">
        <f t="shared" si="269"/>
        <v>0</v>
      </c>
      <c r="P1376" s="2">
        <f t="shared" si="270"/>
        <v>0</v>
      </c>
      <c r="Q1376" s="11">
        <f t="shared" si="271"/>
        <v>0</v>
      </c>
      <c r="R1376" s="2">
        <f t="shared" si="272"/>
        <v>0</v>
      </c>
      <c r="S1376" s="2">
        <f t="shared" si="273"/>
        <v>0</v>
      </c>
      <c r="T1376" s="130" t="str">
        <f>'Data Input'!$B$10 &amp; FIXED('Data Input'!$B$11*S1376)</f>
        <v>$0.00</v>
      </c>
    </row>
    <row r="1377" spans="1:20" x14ac:dyDescent="0.25">
      <c r="A1377" s="5">
        <v>1375</v>
      </c>
      <c r="B1377" s="7">
        <f t="shared" si="262"/>
        <v>45915</v>
      </c>
      <c r="D1377" s="39">
        <f t="shared" si="263"/>
        <v>0</v>
      </c>
      <c r="E1377" s="43">
        <f t="shared" si="264"/>
        <v>0</v>
      </c>
      <c r="F1377" s="45">
        <f t="shared" si="265"/>
        <v>0</v>
      </c>
      <c r="J1377" s="43">
        <f t="shared" si="266"/>
        <v>0</v>
      </c>
      <c r="M1377" s="58">
        <f t="shared" si="267"/>
        <v>0</v>
      </c>
      <c r="N1377" s="2">
        <f t="shared" si="268"/>
        <v>0</v>
      </c>
      <c r="O1377" s="2">
        <f t="shared" si="269"/>
        <v>0</v>
      </c>
      <c r="P1377" s="2">
        <f t="shared" si="270"/>
        <v>0</v>
      </c>
      <c r="Q1377" s="11">
        <f t="shared" si="271"/>
        <v>0</v>
      </c>
      <c r="R1377" s="2">
        <f t="shared" si="272"/>
        <v>0</v>
      </c>
      <c r="S1377" s="2">
        <f t="shared" si="273"/>
        <v>0</v>
      </c>
      <c r="T1377" s="130" t="str">
        <f>'Data Input'!$B$10 &amp; FIXED('Data Input'!$B$11*S1377)</f>
        <v>$0.00</v>
      </c>
    </row>
    <row r="1378" spans="1:20" x14ac:dyDescent="0.25">
      <c r="A1378" s="5">
        <v>1376</v>
      </c>
      <c r="B1378" s="7">
        <f t="shared" si="262"/>
        <v>45916</v>
      </c>
      <c r="D1378" s="39">
        <f t="shared" si="263"/>
        <v>0</v>
      </c>
      <c r="E1378" s="43">
        <f t="shared" si="264"/>
        <v>0</v>
      </c>
      <c r="F1378" s="45">
        <f t="shared" si="265"/>
        <v>0</v>
      </c>
      <c r="J1378" s="43">
        <f t="shared" si="266"/>
        <v>0</v>
      </c>
      <c r="M1378" s="58">
        <f t="shared" si="267"/>
        <v>0</v>
      </c>
      <c r="N1378" s="2">
        <f t="shared" si="268"/>
        <v>0</v>
      </c>
      <c r="O1378" s="2">
        <f t="shared" si="269"/>
        <v>0</v>
      </c>
      <c r="P1378" s="2">
        <f t="shared" si="270"/>
        <v>0</v>
      </c>
      <c r="Q1378" s="11">
        <f t="shared" si="271"/>
        <v>0</v>
      </c>
      <c r="R1378" s="2">
        <f t="shared" si="272"/>
        <v>0</v>
      </c>
      <c r="S1378" s="2">
        <f t="shared" si="273"/>
        <v>0</v>
      </c>
      <c r="T1378" s="130" t="str">
        <f>'Data Input'!$B$10 &amp; FIXED('Data Input'!$B$11*S1378)</f>
        <v>$0.00</v>
      </c>
    </row>
    <row r="1379" spans="1:20" x14ac:dyDescent="0.25">
      <c r="A1379" s="5">
        <v>1377</v>
      </c>
      <c r="B1379" s="7">
        <f t="shared" si="262"/>
        <v>45917</v>
      </c>
      <c r="D1379" s="39">
        <f t="shared" si="263"/>
        <v>0</v>
      </c>
      <c r="E1379" s="43">
        <f t="shared" si="264"/>
        <v>0</v>
      </c>
      <c r="F1379" s="45">
        <f t="shared" si="265"/>
        <v>0</v>
      </c>
      <c r="J1379" s="43">
        <f t="shared" si="266"/>
        <v>0</v>
      </c>
      <c r="M1379" s="58">
        <f t="shared" si="267"/>
        <v>0</v>
      </c>
      <c r="N1379" s="2">
        <f t="shared" si="268"/>
        <v>0</v>
      </c>
      <c r="O1379" s="2">
        <f t="shared" si="269"/>
        <v>0</v>
      </c>
      <c r="P1379" s="2">
        <f t="shared" si="270"/>
        <v>0</v>
      </c>
      <c r="Q1379" s="11">
        <f t="shared" si="271"/>
        <v>0</v>
      </c>
      <c r="R1379" s="2">
        <f t="shared" si="272"/>
        <v>0</v>
      </c>
      <c r="S1379" s="2">
        <f t="shared" si="273"/>
        <v>0</v>
      </c>
      <c r="T1379" s="130" t="str">
        <f>'Data Input'!$B$10 &amp; FIXED('Data Input'!$B$11*S1379)</f>
        <v>$0.00</v>
      </c>
    </row>
    <row r="1380" spans="1:20" x14ac:dyDescent="0.25">
      <c r="A1380" s="5">
        <v>1378</v>
      </c>
      <c r="B1380" s="7">
        <f t="shared" si="262"/>
        <v>45918</v>
      </c>
      <c r="D1380" s="39">
        <f t="shared" si="263"/>
        <v>0</v>
      </c>
      <c r="E1380" s="43">
        <f t="shared" si="264"/>
        <v>0</v>
      </c>
      <c r="F1380" s="45">
        <f t="shared" si="265"/>
        <v>0</v>
      </c>
      <c r="J1380" s="43">
        <f t="shared" si="266"/>
        <v>0</v>
      </c>
      <c r="M1380" s="58">
        <f t="shared" si="267"/>
        <v>0</v>
      </c>
      <c r="N1380" s="2">
        <f t="shared" si="268"/>
        <v>0</v>
      </c>
      <c r="O1380" s="2">
        <f t="shared" si="269"/>
        <v>0</v>
      </c>
      <c r="P1380" s="2">
        <f t="shared" si="270"/>
        <v>0</v>
      </c>
      <c r="Q1380" s="11">
        <f t="shared" si="271"/>
        <v>0</v>
      </c>
      <c r="R1380" s="2">
        <f t="shared" si="272"/>
        <v>0</v>
      </c>
      <c r="S1380" s="2">
        <f t="shared" si="273"/>
        <v>0</v>
      </c>
      <c r="T1380" s="130" t="str">
        <f>'Data Input'!$B$10 &amp; FIXED('Data Input'!$B$11*S1380)</f>
        <v>$0.00</v>
      </c>
    </row>
    <row r="1381" spans="1:20" x14ac:dyDescent="0.25">
      <c r="A1381" s="5">
        <v>1379</v>
      </c>
      <c r="B1381" s="7">
        <f t="shared" si="262"/>
        <v>45919</v>
      </c>
      <c r="D1381" s="39">
        <f t="shared" si="263"/>
        <v>0</v>
      </c>
      <c r="E1381" s="43">
        <f t="shared" si="264"/>
        <v>0</v>
      </c>
      <c r="F1381" s="45">
        <f t="shared" si="265"/>
        <v>0</v>
      </c>
      <c r="J1381" s="43">
        <f t="shared" si="266"/>
        <v>0</v>
      </c>
      <c r="M1381" s="58">
        <f t="shared" si="267"/>
        <v>0</v>
      </c>
      <c r="N1381" s="2">
        <f t="shared" si="268"/>
        <v>0</v>
      </c>
      <c r="O1381" s="2">
        <f t="shared" si="269"/>
        <v>0</v>
      </c>
      <c r="P1381" s="2">
        <f t="shared" si="270"/>
        <v>0</v>
      </c>
      <c r="Q1381" s="11">
        <f t="shared" si="271"/>
        <v>0</v>
      </c>
      <c r="R1381" s="2">
        <f t="shared" si="272"/>
        <v>0</v>
      </c>
      <c r="S1381" s="2">
        <f t="shared" si="273"/>
        <v>0</v>
      </c>
      <c r="T1381" s="130" t="str">
        <f>'Data Input'!$B$10 &amp; FIXED('Data Input'!$B$11*S1381)</f>
        <v>$0.00</v>
      </c>
    </row>
    <row r="1382" spans="1:20" x14ac:dyDescent="0.25">
      <c r="A1382" s="5">
        <v>1380</v>
      </c>
      <c r="B1382" s="7">
        <f t="shared" si="262"/>
        <v>45920</v>
      </c>
      <c r="D1382" s="39">
        <f t="shared" si="263"/>
        <v>0</v>
      </c>
      <c r="E1382" s="43">
        <f t="shared" si="264"/>
        <v>0</v>
      </c>
      <c r="F1382" s="45">
        <f t="shared" si="265"/>
        <v>0</v>
      </c>
      <c r="J1382" s="43">
        <f t="shared" si="266"/>
        <v>0</v>
      </c>
      <c r="M1382" s="58">
        <f t="shared" si="267"/>
        <v>0</v>
      </c>
      <c r="N1382" s="2">
        <f t="shared" si="268"/>
        <v>0</v>
      </c>
      <c r="O1382" s="2">
        <f t="shared" si="269"/>
        <v>0</v>
      </c>
      <c r="P1382" s="2">
        <f t="shared" si="270"/>
        <v>0</v>
      </c>
      <c r="Q1382" s="11">
        <f t="shared" si="271"/>
        <v>0</v>
      </c>
      <c r="R1382" s="2">
        <f t="shared" si="272"/>
        <v>0</v>
      </c>
      <c r="S1382" s="2">
        <f t="shared" si="273"/>
        <v>0</v>
      </c>
      <c r="T1382" s="130" t="str">
        <f>'Data Input'!$B$10 &amp; FIXED('Data Input'!$B$11*S1382)</f>
        <v>$0.00</v>
      </c>
    </row>
    <row r="1383" spans="1:20" x14ac:dyDescent="0.25">
      <c r="A1383" s="5">
        <v>1381</v>
      </c>
      <c r="B1383" s="7">
        <f t="shared" si="262"/>
        <v>45921</v>
      </c>
      <c r="D1383" s="39">
        <f t="shared" si="263"/>
        <v>0</v>
      </c>
      <c r="E1383" s="43">
        <f t="shared" si="264"/>
        <v>0</v>
      </c>
      <c r="F1383" s="45">
        <f t="shared" si="265"/>
        <v>0</v>
      </c>
      <c r="J1383" s="43">
        <f t="shared" si="266"/>
        <v>0</v>
      </c>
      <c r="M1383" s="58">
        <f t="shared" si="267"/>
        <v>0</v>
      </c>
      <c r="N1383" s="2">
        <f t="shared" si="268"/>
        <v>0</v>
      </c>
      <c r="O1383" s="2">
        <f t="shared" si="269"/>
        <v>0</v>
      </c>
      <c r="P1383" s="2">
        <f t="shared" si="270"/>
        <v>0</v>
      </c>
      <c r="Q1383" s="11">
        <f t="shared" si="271"/>
        <v>0</v>
      </c>
      <c r="R1383" s="2">
        <f t="shared" si="272"/>
        <v>0</v>
      </c>
      <c r="S1383" s="2">
        <f t="shared" si="273"/>
        <v>0</v>
      </c>
      <c r="T1383" s="130" t="str">
        <f>'Data Input'!$B$10 &amp; FIXED('Data Input'!$B$11*S1383)</f>
        <v>$0.00</v>
      </c>
    </row>
    <row r="1384" spans="1:20" x14ac:dyDescent="0.25">
      <c r="A1384" s="5">
        <v>1382</v>
      </c>
      <c r="B1384" s="7">
        <f t="shared" si="262"/>
        <v>45922</v>
      </c>
      <c r="D1384" s="39">
        <f t="shared" si="263"/>
        <v>0</v>
      </c>
      <c r="E1384" s="43">
        <f t="shared" si="264"/>
        <v>0</v>
      </c>
      <c r="F1384" s="45">
        <f t="shared" si="265"/>
        <v>0</v>
      </c>
      <c r="J1384" s="43">
        <f t="shared" si="266"/>
        <v>0</v>
      </c>
      <c r="M1384" s="58">
        <f t="shared" si="267"/>
        <v>0</v>
      </c>
      <c r="N1384" s="2">
        <f t="shared" si="268"/>
        <v>0</v>
      </c>
      <c r="O1384" s="2">
        <f t="shared" si="269"/>
        <v>0</v>
      </c>
      <c r="P1384" s="2">
        <f t="shared" si="270"/>
        <v>0</v>
      </c>
      <c r="Q1384" s="11">
        <f t="shared" si="271"/>
        <v>0</v>
      </c>
      <c r="R1384" s="2">
        <f t="shared" si="272"/>
        <v>0</v>
      </c>
      <c r="S1384" s="2">
        <f t="shared" si="273"/>
        <v>0</v>
      </c>
      <c r="T1384" s="130" t="str">
        <f>'Data Input'!$B$10 &amp; FIXED('Data Input'!$B$11*S1384)</f>
        <v>$0.00</v>
      </c>
    </row>
    <row r="1385" spans="1:20" x14ac:dyDescent="0.25">
      <c r="A1385" s="5">
        <v>1383</v>
      </c>
      <c r="B1385" s="7">
        <f t="shared" si="262"/>
        <v>45923</v>
      </c>
      <c r="D1385" s="39">
        <f t="shared" si="263"/>
        <v>0</v>
      </c>
      <c r="E1385" s="43">
        <f t="shared" si="264"/>
        <v>0</v>
      </c>
      <c r="F1385" s="45">
        <f t="shared" si="265"/>
        <v>0</v>
      </c>
      <c r="J1385" s="43">
        <f t="shared" si="266"/>
        <v>0</v>
      </c>
      <c r="M1385" s="58">
        <f t="shared" si="267"/>
        <v>0</v>
      </c>
      <c r="N1385" s="2">
        <f t="shared" si="268"/>
        <v>0</v>
      </c>
      <c r="O1385" s="2">
        <f t="shared" si="269"/>
        <v>0</v>
      </c>
      <c r="P1385" s="2">
        <f t="shared" si="270"/>
        <v>0</v>
      </c>
      <c r="Q1385" s="11">
        <f t="shared" si="271"/>
        <v>0</v>
      </c>
      <c r="R1385" s="2">
        <f t="shared" si="272"/>
        <v>0</v>
      </c>
      <c r="S1385" s="2">
        <f t="shared" si="273"/>
        <v>0</v>
      </c>
      <c r="T1385" s="130" t="str">
        <f>'Data Input'!$B$10 &amp; FIXED('Data Input'!$B$11*S1385)</f>
        <v>$0.00</v>
      </c>
    </row>
    <row r="1386" spans="1:20" x14ac:dyDescent="0.25">
      <c r="A1386" s="5">
        <v>1384</v>
      </c>
      <c r="B1386" s="7">
        <f t="shared" si="262"/>
        <v>45924</v>
      </c>
      <c r="D1386" s="39">
        <f t="shared" si="263"/>
        <v>0</v>
      </c>
      <c r="E1386" s="43">
        <f t="shared" si="264"/>
        <v>0</v>
      </c>
      <c r="F1386" s="45">
        <f t="shared" si="265"/>
        <v>0</v>
      </c>
      <c r="J1386" s="43">
        <f t="shared" si="266"/>
        <v>0</v>
      </c>
      <c r="M1386" s="58">
        <f t="shared" si="267"/>
        <v>0</v>
      </c>
      <c r="N1386" s="2">
        <f t="shared" si="268"/>
        <v>0</v>
      </c>
      <c r="O1386" s="2">
        <f t="shared" si="269"/>
        <v>0</v>
      </c>
      <c r="P1386" s="2">
        <f t="shared" si="270"/>
        <v>0</v>
      </c>
      <c r="Q1386" s="11">
        <f t="shared" si="271"/>
        <v>0</v>
      </c>
      <c r="R1386" s="2">
        <f t="shared" si="272"/>
        <v>0</v>
      </c>
      <c r="S1386" s="2">
        <f t="shared" si="273"/>
        <v>0</v>
      </c>
      <c r="T1386" s="130" t="str">
        <f>'Data Input'!$B$10 &amp; FIXED('Data Input'!$B$11*S1386)</f>
        <v>$0.00</v>
      </c>
    </row>
    <row r="1387" spans="1:20" x14ac:dyDescent="0.25">
      <c r="A1387" s="5">
        <v>1385</v>
      </c>
      <c r="B1387" s="7">
        <f t="shared" si="262"/>
        <v>45925</v>
      </c>
      <c r="D1387" s="39">
        <f t="shared" si="263"/>
        <v>0</v>
      </c>
      <c r="E1387" s="43">
        <f t="shared" si="264"/>
        <v>0</v>
      </c>
      <c r="F1387" s="45">
        <f t="shared" si="265"/>
        <v>0</v>
      </c>
      <c r="J1387" s="43">
        <f t="shared" si="266"/>
        <v>0</v>
      </c>
      <c r="M1387" s="58">
        <f t="shared" si="267"/>
        <v>0</v>
      </c>
      <c r="N1387" s="2">
        <f t="shared" si="268"/>
        <v>0</v>
      </c>
      <c r="O1387" s="2">
        <f t="shared" si="269"/>
        <v>0</v>
      </c>
      <c r="P1387" s="2">
        <f t="shared" si="270"/>
        <v>0</v>
      </c>
      <c r="Q1387" s="11">
        <f t="shared" si="271"/>
        <v>0</v>
      </c>
      <c r="R1387" s="2">
        <f t="shared" si="272"/>
        <v>0</v>
      </c>
      <c r="S1387" s="2">
        <f t="shared" si="273"/>
        <v>0</v>
      </c>
      <c r="T1387" s="130" t="str">
        <f>'Data Input'!$B$10 &amp; FIXED('Data Input'!$B$11*S1387)</f>
        <v>$0.00</v>
      </c>
    </row>
    <row r="1388" spans="1:20" x14ac:dyDescent="0.25">
      <c r="A1388" s="5">
        <v>1386</v>
      </c>
      <c r="B1388" s="7">
        <f t="shared" si="262"/>
        <v>45926</v>
      </c>
      <c r="D1388" s="39">
        <f t="shared" si="263"/>
        <v>0</v>
      </c>
      <c r="E1388" s="43">
        <f t="shared" si="264"/>
        <v>0</v>
      </c>
      <c r="F1388" s="45">
        <f t="shared" si="265"/>
        <v>0</v>
      </c>
      <c r="J1388" s="43">
        <f t="shared" si="266"/>
        <v>0</v>
      </c>
      <c r="M1388" s="58">
        <f t="shared" si="267"/>
        <v>0</v>
      </c>
      <c r="N1388" s="2">
        <f t="shared" si="268"/>
        <v>0</v>
      </c>
      <c r="O1388" s="2">
        <f t="shared" si="269"/>
        <v>0</v>
      </c>
      <c r="P1388" s="2">
        <f t="shared" si="270"/>
        <v>0</v>
      </c>
      <c r="Q1388" s="11">
        <f t="shared" si="271"/>
        <v>0</v>
      </c>
      <c r="R1388" s="2">
        <f t="shared" si="272"/>
        <v>0</v>
      </c>
      <c r="S1388" s="2">
        <f t="shared" si="273"/>
        <v>0</v>
      </c>
      <c r="T1388" s="130" t="str">
        <f>'Data Input'!$B$10 &amp; FIXED('Data Input'!$B$11*S1388)</f>
        <v>$0.00</v>
      </c>
    </row>
    <row r="1389" spans="1:20" x14ac:dyDescent="0.25">
      <c r="A1389" s="5">
        <v>1387</v>
      </c>
      <c r="B1389" s="7">
        <f t="shared" si="262"/>
        <v>45927</v>
      </c>
      <c r="D1389" s="39">
        <f t="shared" si="263"/>
        <v>0</v>
      </c>
      <c r="E1389" s="43">
        <f t="shared" si="264"/>
        <v>0</v>
      </c>
      <c r="F1389" s="45">
        <f t="shared" si="265"/>
        <v>0</v>
      </c>
      <c r="J1389" s="43">
        <f t="shared" si="266"/>
        <v>0</v>
      </c>
      <c r="M1389" s="58">
        <f t="shared" si="267"/>
        <v>0</v>
      </c>
      <c r="N1389" s="2">
        <f t="shared" si="268"/>
        <v>0</v>
      </c>
      <c r="O1389" s="2">
        <f t="shared" si="269"/>
        <v>0</v>
      </c>
      <c r="P1389" s="2">
        <f t="shared" si="270"/>
        <v>0</v>
      </c>
      <c r="Q1389" s="11">
        <f t="shared" si="271"/>
        <v>0</v>
      </c>
      <c r="R1389" s="2">
        <f t="shared" si="272"/>
        <v>0</v>
      </c>
      <c r="S1389" s="2">
        <f t="shared" si="273"/>
        <v>0</v>
      </c>
      <c r="T1389" s="130" t="str">
        <f>'Data Input'!$B$10 &amp; FIXED('Data Input'!$B$11*S1389)</f>
        <v>$0.00</v>
      </c>
    </row>
    <row r="1390" spans="1:20" x14ac:dyDescent="0.25">
      <c r="A1390" s="5">
        <v>1388</v>
      </c>
      <c r="B1390" s="7">
        <f t="shared" si="262"/>
        <v>45928</v>
      </c>
      <c r="D1390" s="39">
        <f t="shared" si="263"/>
        <v>0</v>
      </c>
      <c r="E1390" s="43">
        <f t="shared" si="264"/>
        <v>0</v>
      </c>
      <c r="F1390" s="45">
        <f t="shared" si="265"/>
        <v>0</v>
      </c>
      <c r="J1390" s="43">
        <f t="shared" si="266"/>
        <v>0</v>
      </c>
      <c r="M1390" s="58">
        <f t="shared" si="267"/>
        <v>0</v>
      </c>
      <c r="N1390" s="2">
        <f t="shared" si="268"/>
        <v>0</v>
      </c>
      <c r="O1390" s="2">
        <f t="shared" si="269"/>
        <v>0</v>
      </c>
      <c r="P1390" s="2">
        <f t="shared" si="270"/>
        <v>0</v>
      </c>
      <c r="Q1390" s="11">
        <f t="shared" si="271"/>
        <v>0</v>
      </c>
      <c r="R1390" s="2">
        <f t="shared" si="272"/>
        <v>0</v>
      </c>
      <c r="S1390" s="2">
        <f t="shared" si="273"/>
        <v>0</v>
      </c>
      <c r="T1390" s="130" t="str">
        <f>'Data Input'!$B$10 &amp; FIXED('Data Input'!$B$11*S1390)</f>
        <v>$0.00</v>
      </c>
    </row>
    <row r="1391" spans="1:20" x14ac:dyDescent="0.25">
      <c r="A1391" s="5">
        <v>1389</v>
      </c>
      <c r="B1391" s="7">
        <f t="shared" si="262"/>
        <v>45929</v>
      </c>
      <c r="D1391" s="39">
        <f t="shared" si="263"/>
        <v>0</v>
      </c>
      <c r="E1391" s="43">
        <f t="shared" si="264"/>
        <v>0</v>
      </c>
      <c r="F1391" s="45">
        <f t="shared" si="265"/>
        <v>0</v>
      </c>
      <c r="J1391" s="43">
        <f t="shared" si="266"/>
        <v>0</v>
      </c>
      <c r="M1391" s="58">
        <f t="shared" si="267"/>
        <v>0</v>
      </c>
      <c r="N1391" s="2">
        <f t="shared" si="268"/>
        <v>0</v>
      </c>
      <c r="O1391" s="2">
        <f t="shared" si="269"/>
        <v>0</v>
      </c>
      <c r="P1391" s="2">
        <f t="shared" si="270"/>
        <v>0</v>
      </c>
      <c r="Q1391" s="11">
        <f t="shared" si="271"/>
        <v>0</v>
      </c>
      <c r="R1391" s="2">
        <f t="shared" si="272"/>
        <v>0</v>
      </c>
      <c r="S1391" s="2">
        <f t="shared" si="273"/>
        <v>0</v>
      </c>
      <c r="T1391" s="130" t="str">
        <f>'Data Input'!$B$10 &amp; FIXED('Data Input'!$B$11*S1391)</f>
        <v>$0.00</v>
      </c>
    </row>
    <row r="1392" spans="1:20" x14ac:dyDescent="0.25">
      <c r="A1392" s="5">
        <v>1390</v>
      </c>
      <c r="B1392" s="7">
        <f t="shared" si="262"/>
        <v>45930</v>
      </c>
      <c r="D1392" s="39">
        <f t="shared" si="263"/>
        <v>0</v>
      </c>
      <c r="E1392" s="43">
        <f t="shared" si="264"/>
        <v>0</v>
      </c>
      <c r="F1392" s="45">
        <f t="shared" si="265"/>
        <v>0</v>
      </c>
      <c r="J1392" s="43">
        <f t="shared" si="266"/>
        <v>0</v>
      </c>
      <c r="M1392" s="58">
        <f t="shared" si="267"/>
        <v>0</v>
      </c>
      <c r="N1392" s="2">
        <f t="shared" si="268"/>
        <v>0</v>
      </c>
      <c r="O1392" s="2">
        <f t="shared" si="269"/>
        <v>0</v>
      </c>
      <c r="P1392" s="2">
        <f t="shared" si="270"/>
        <v>0</v>
      </c>
      <c r="Q1392" s="11">
        <f t="shared" si="271"/>
        <v>0</v>
      </c>
      <c r="R1392" s="2">
        <f t="shared" si="272"/>
        <v>0</v>
      </c>
      <c r="S1392" s="2">
        <f t="shared" si="273"/>
        <v>0</v>
      </c>
      <c r="T1392" s="130" t="str">
        <f>'Data Input'!$B$10 &amp; FIXED('Data Input'!$B$11*S1392)</f>
        <v>$0.00</v>
      </c>
    </row>
    <row r="1393" spans="1:20" x14ac:dyDescent="0.25">
      <c r="A1393" s="5">
        <v>1391</v>
      </c>
      <c r="B1393" s="7">
        <f t="shared" si="262"/>
        <v>45931</v>
      </c>
      <c r="D1393" s="39">
        <f t="shared" si="263"/>
        <v>0</v>
      </c>
      <c r="E1393" s="43">
        <f t="shared" si="264"/>
        <v>0</v>
      </c>
      <c r="F1393" s="45">
        <f t="shared" si="265"/>
        <v>0</v>
      </c>
      <c r="J1393" s="43">
        <f t="shared" si="266"/>
        <v>0</v>
      </c>
      <c r="M1393" s="58">
        <f t="shared" si="267"/>
        <v>0</v>
      </c>
      <c r="N1393" s="2">
        <f t="shared" si="268"/>
        <v>0</v>
      </c>
      <c r="O1393" s="2">
        <f t="shared" si="269"/>
        <v>0</v>
      </c>
      <c r="P1393" s="2">
        <f t="shared" si="270"/>
        <v>0</v>
      </c>
      <c r="Q1393" s="11">
        <f t="shared" si="271"/>
        <v>0</v>
      </c>
      <c r="R1393" s="2">
        <f t="shared" si="272"/>
        <v>0</v>
      </c>
      <c r="S1393" s="2">
        <f t="shared" si="273"/>
        <v>0</v>
      </c>
      <c r="T1393" s="130" t="str">
        <f>'Data Input'!$B$10 &amp; FIXED('Data Input'!$B$11*S1393)</f>
        <v>$0.00</v>
      </c>
    </row>
    <row r="1394" spans="1:20" x14ac:dyDescent="0.25">
      <c r="A1394" s="5">
        <v>1392</v>
      </c>
      <c r="B1394" s="7">
        <f t="shared" si="262"/>
        <v>45932</v>
      </c>
      <c r="D1394" s="39">
        <f t="shared" si="263"/>
        <v>0</v>
      </c>
      <c r="E1394" s="43">
        <f t="shared" si="264"/>
        <v>0</v>
      </c>
      <c r="F1394" s="45">
        <f t="shared" si="265"/>
        <v>0</v>
      </c>
      <c r="J1394" s="43">
        <f t="shared" si="266"/>
        <v>0</v>
      </c>
      <c r="M1394" s="58">
        <f t="shared" si="267"/>
        <v>0</v>
      </c>
      <c r="N1394" s="2">
        <f t="shared" si="268"/>
        <v>0</v>
      </c>
      <c r="O1394" s="2">
        <f t="shared" si="269"/>
        <v>0</v>
      </c>
      <c r="P1394" s="2">
        <f t="shared" si="270"/>
        <v>0</v>
      </c>
      <c r="Q1394" s="11">
        <f t="shared" si="271"/>
        <v>0</v>
      </c>
      <c r="R1394" s="2">
        <f t="shared" si="272"/>
        <v>0</v>
      </c>
      <c r="S1394" s="2">
        <f t="shared" si="273"/>
        <v>0</v>
      </c>
      <c r="T1394" s="130" t="str">
        <f>'Data Input'!$B$10 &amp; FIXED('Data Input'!$B$11*S1394)</f>
        <v>$0.00</v>
      </c>
    </row>
    <row r="1395" spans="1:20" x14ac:dyDescent="0.25">
      <c r="A1395" s="5">
        <v>1393</v>
      </c>
      <c r="B1395" s="7">
        <f t="shared" si="262"/>
        <v>45933</v>
      </c>
      <c r="D1395" s="39">
        <f t="shared" si="263"/>
        <v>0</v>
      </c>
      <c r="E1395" s="43">
        <f t="shared" si="264"/>
        <v>0</v>
      </c>
      <c r="F1395" s="45">
        <f t="shared" si="265"/>
        <v>0</v>
      </c>
      <c r="J1395" s="43">
        <f t="shared" si="266"/>
        <v>0</v>
      </c>
      <c r="M1395" s="58">
        <f t="shared" si="267"/>
        <v>0</v>
      </c>
      <c r="N1395" s="2">
        <f t="shared" si="268"/>
        <v>0</v>
      </c>
      <c r="O1395" s="2">
        <f t="shared" si="269"/>
        <v>0</v>
      </c>
      <c r="P1395" s="2">
        <f t="shared" si="270"/>
        <v>0</v>
      </c>
      <c r="Q1395" s="11">
        <f t="shared" si="271"/>
        <v>0</v>
      </c>
      <c r="R1395" s="2">
        <f t="shared" si="272"/>
        <v>0</v>
      </c>
      <c r="S1395" s="2">
        <f t="shared" si="273"/>
        <v>0</v>
      </c>
      <c r="T1395" s="130" t="str">
        <f>'Data Input'!$B$10 &amp; FIXED('Data Input'!$B$11*S1395)</f>
        <v>$0.00</v>
      </c>
    </row>
    <row r="1396" spans="1:20" x14ac:dyDescent="0.25">
      <c r="A1396" s="5">
        <v>1394</v>
      </c>
      <c r="B1396" s="7">
        <f t="shared" si="262"/>
        <v>45934</v>
      </c>
      <c r="D1396" s="39">
        <f t="shared" si="263"/>
        <v>0</v>
      </c>
      <c r="E1396" s="43">
        <f t="shared" si="264"/>
        <v>0</v>
      </c>
      <c r="F1396" s="45">
        <f t="shared" si="265"/>
        <v>0</v>
      </c>
      <c r="J1396" s="43">
        <f t="shared" si="266"/>
        <v>0</v>
      </c>
      <c r="M1396" s="58">
        <f t="shared" si="267"/>
        <v>0</v>
      </c>
      <c r="N1396" s="2">
        <f t="shared" si="268"/>
        <v>0</v>
      </c>
      <c r="O1396" s="2">
        <f t="shared" si="269"/>
        <v>0</v>
      </c>
      <c r="P1396" s="2">
        <f t="shared" si="270"/>
        <v>0</v>
      </c>
      <c r="Q1396" s="11">
        <f t="shared" si="271"/>
        <v>0</v>
      </c>
      <c r="R1396" s="2">
        <f t="shared" si="272"/>
        <v>0</v>
      </c>
      <c r="S1396" s="2">
        <f t="shared" si="273"/>
        <v>0</v>
      </c>
      <c r="T1396" s="130" t="str">
        <f>'Data Input'!$B$10 &amp; FIXED('Data Input'!$B$11*S1396)</f>
        <v>$0.00</v>
      </c>
    </row>
    <row r="1397" spans="1:20" x14ac:dyDescent="0.25">
      <c r="A1397" s="5">
        <v>1395</v>
      </c>
      <c r="B1397" s="7">
        <f t="shared" si="262"/>
        <v>45935</v>
      </c>
      <c r="D1397" s="39">
        <f t="shared" si="263"/>
        <v>0</v>
      </c>
      <c r="E1397" s="43">
        <f t="shared" si="264"/>
        <v>0</v>
      </c>
      <c r="F1397" s="45">
        <f t="shared" si="265"/>
        <v>0</v>
      </c>
      <c r="J1397" s="43">
        <f t="shared" si="266"/>
        <v>0</v>
      </c>
      <c r="M1397" s="58">
        <f t="shared" si="267"/>
        <v>0</v>
      </c>
      <c r="N1397" s="2">
        <f t="shared" si="268"/>
        <v>0</v>
      </c>
      <c r="O1397" s="2">
        <f t="shared" si="269"/>
        <v>0</v>
      </c>
      <c r="P1397" s="2">
        <f t="shared" si="270"/>
        <v>0</v>
      </c>
      <c r="Q1397" s="11">
        <f t="shared" si="271"/>
        <v>0</v>
      </c>
      <c r="R1397" s="2">
        <f t="shared" si="272"/>
        <v>0</v>
      </c>
      <c r="S1397" s="2">
        <f t="shared" si="273"/>
        <v>0</v>
      </c>
      <c r="T1397" s="130" t="str">
        <f>'Data Input'!$B$10 &amp; FIXED('Data Input'!$B$11*S1397)</f>
        <v>$0.00</v>
      </c>
    </row>
    <row r="1398" spans="1:20" x14ac:dyDescent="0.25">
      <c r="A1398" s="5">
        <v>1396</v>
      </c>
      <c r="B1398" s="7">
        <f t="shared" si="262"/>
        <v>45936</v>
      </c>
      <c r="D1398" s="39">
        <f t="shared" si="263"/>
        <v>0</v>
      </c>
      <c r="E1398" s="43">
        <f t="shared" si="264"/>
        <v>0</v>
      </c>
      <c r="F1398" s="45">
        <f t="shared" si="265"/>
        <v>0</v>
      </c>
      <c r="J1398" s="43">
        <f t="shared" si="266"/>
        <v>0</v>
      </c>
      <c r="M1398" s="58">
        <f t="shared" si="267"/>
        <v>0</v>
      </c>
      <c r="N1398" s="2">
        <f t="shared" si="268"/>
        <v>0</v>
      </c>
      <c r="O1398" s="2">
        <f t="shared" si="269"/>
        <v>0</v>
      </c>
      <c r="P1398" s="2">
        <f t="shared" si="270"/>
        <v>0</v>
      </c>
      <c r="Q1398" s="11">
        <f t="shared" si="271"/>
        <v>0</v>
      </c>
      <c r="R1398" s="2">
        <f t="shared" si="272"/>
        <v>0</v>
      </c>
      <c r="S1398" s="2">
        <f t="shared" si="273"/>
        <v>0</v>
      </c>
      <c r="T1398" s="130" t="str">
        <f>'Data Input'!$B$10 &amp; FIXED('Data Input'!$B$11*S1398)</f>
        <v>$0.00</v>
      </c>
    </row>
    <row r="1399" spans="1:20" x14ac:dyDescent="0.25">
      <c r="A1399" s="5">
        <v>1397</v>
      </c>
      <c r="B1399" s="7">
        <f t="shared" si="262"/>
        <v>45937</v>
      </c>
      <c r="D1399" s="39">
        <f t="shared" si="263"/>
        <v>0</v>
      </c>
      <c r="E1399" s="43">
        <f t="shared" si="264"/>
        <v>0</v>
      </c>
      <c r="F1399" s="45">
        <f t="shared" si="265"/>
        <v>0</v>
      </c>
      <c r="J1399" s="43">
        <f t="shared" si="266"/>
        <v>0</v>
      </c>
      <c r="M1399" s="58">
        <f t="shared" si="267"/>
        <v>0</v>
      </c>
      <c r="N1399" s="2">
        <f t="shared" si="268"/>
        <v>0</v>
      </c>
      <c r="O1399" s="2">
        <f t="shared" si="269"/>
        <v>0</v>
      </c>
      <c r="P1399" s="2">
        <f t="shared" si="270"/>
        <v>0</v>
      </c>
      <c r="Q1399" s="11">
        <f t="shared" si="271"/>
        <v>0</v>
      </c>
      <c r="R1399" s="2">
        <f t="shared" si="272"/>
        <v>0</v>
      </c>
      <c r="S1399" s="2">
        <f t="shared" si="273"/>
        <v>0</v>
      </c>
      <c r="T1399" s="130" t="str">
        <f>'Data Input'!$B$10 &amp; FIXED('Data Input'!$B$11*S1399)</f>
        <v>$0.00</v>
      </c>
    </row>
    <row r="1400" spans="1:20" x14ac:dyDescent="0.25">
      <c r="A1400" s="5">
        <v>1398</v>
      </c>
      <c r="B1400" s="7">
        <f t="shared" si="262"/>
        <v>45938</v>
      </c>
      <c r="D1400" s="39">
        <f t="shared" si="263"/>
        <v>0</v>
      </c>
      <c r="E1400" s="43">
        <f t="shared" si="264"/>
        <v>0</v>
      </c>
      <c r="F1400" s="45">
        <f t="shared" si="265"/>
        <v>0</v>
      </c>
      <c r="J1400" s="43">
        <f t="shared" si="266"/>
        <v>0</v>
      </c>
      <c r="M1400" s="58">
        <f t="shared" si="267"/>
        <v>0</v>
      </c>
      <c r="N1400" s="2">
        <f t="shared" si="268"/>
        <v>0</v>
      </c>
      <c r="O1400" s="2">
        <f t="shared" si="269"/>
        <v>0</v>
      </c>
      <c r="P1400" s="2">
        <f t="shared" si="270"/>
        <v>0</v>
      </c>
      <c r="Q1400" s="11">
        <f t="shared" si="271"/>
        <v>0</v>
      </c>
      <c r="R1400" s="2">
        <f t="shared" si="272"/>
        <v>0</v>
      </c>
      <c r="S1400" s="2">
        <f t="shared" si="273"/>
        <v>0</v>
      </c>
      <c r="T1400" s="130" t="str">
        <f>'Data Input'!$B$10 &amp; FIXED('Data Input'!$B$11*S1400)</f>
        <v>$0.00</v>
      </c>
    </row>
    <row r="1401" spans="1:20" x14ac:dyDescent="0.25">
      <c r="A1401" s="5">
        <v>1399</v>
      </c>
      <c r="B1401" s="7">
        <f t="shared" si="262"/>
        <v>45939</v>
      </c>
      <c r="D1401" s="39">
        <f t="shared" si="263"/>
        <v>0</v>
      </c>
      <c r="E1401" s="43">
        <f t="shared" si="264"/>
        <v>0</v>
      </c>
      <c r="F1401" s="45">
        <f t="shared" si="265"/>
        <v>0</v>
      </c>
      <c r="J1401" s="43">
        <f t="shared" si="266"/>
        <v>0</v>
      </c>
      <c r="M1401" s="58">
        <f t="shared" si="267"/>
        <v>0</v>
      </c>
      <c r="N1401" s="2">
        <f t="shared" si="268"/>
        <v>0</v>
      </c>
      <c r="O1401" s="2">
        <f t="shared" si="269"/>
        <v>0</v>
      </c>
      <c r="P1401" s="2">
        <f t="shared" si="270"/>
        <v>0</v>
      </c>
      <c r="Q1401" s="11">
        <f t="shared" si="271"/>
        <v>0</v>
      </c>
      <c r="R1401" s="2">
        <f t="shared" si="272"/>
        <v>0</v>
      </c>
      <c r="S1401" s="2">
        <f t="shared" si="273"/>
        <v>0</v>
      </c>
      <c r="T1401" s="130" t="str">
        <f>'Data Input'!$B$10 &amp; FIXED('Data Input'!$B$11*S1401)</f>
        <v>$0.00</v>
      </c>
    </row>
    <row r="1402" spans="1:20" x14ac:dyDescent="0.25">
      <c r="A1402" s="5">
        <v>1400</v>
      </c>
      <c r="B1402" s="7">
        <f t="shared" si="262"/>
        <v>45940</v>
      </c>
      <c r="D1402" s="39">
        <f t="shared" si="263"/>
        <v>0</v>
      </c>
      <c r="E1402" s="43">
        <f t="shared" si="264"/>
        <v>0</v>
      </c>
      <c r="F1402" s="45">
        <f t="shared" si="265"/>
        <v>0</v>
      </c>
      <c r="J1402" s="43">
        <f t="shared" si="266"/>
        <v>0</v>
      </c>
      <c r="M1402" s="58">
        <f t="shared" si="267"/>
        <v>0</v>
      </c>
      <c r="N1402" s="2">
        <f t="shared" si="268"/>
        <v>0</v>
      </c>
      <c r="O1402" s="2">
        <f t="shared" si="269"/>
        <v>0</v>
      </c>
      <c r="P1402" s="2">
        <f t="shared" si="270"/>
        <v>0</v>
      </c>
      <c r="Q1402" s="11">
        <f t="shared" si="271"/>
        <v>0</v>
      </c>
      <c r="R1402" s="2">
        <f t="shared" si="272"/>
        <v>0</v>
      </c>
      <c r="S1402" s="2">
        <f t="shared" si="273"/>
        <v>0</v>
      </c>
      <c r="T1402" s="130" t="str">
        <f>'Data Input'!$B$10 &amp; FIXED('Data Input'!$B$11*S1402)</f>
        <v>$0.00</v>
      </c>
    </row>
    <row r="1403" spans="1:20" x14ac:dyDescent="0.25">
      <c r="A1403" s="5">
        <v>1401</v>
      </c>
      <c r="B1403" s="7">
        <f t="shared" si="262"/>
        <v>45941</v>
      </c>
      <c r="D1403" s="39">
        <f t="shared" si="263"/>
        <v>0</v>
      </c>
      <c r="E1403" s="43">
        <f t="shared" si="264"/>
        <v>0</v>
      </c>
      <c r="F1403" s="45">
        <f t="shared" si="265"/>
        <v>0</v>
      </c>
      <c r="J1403" s="43">
        <f t="shared" si="266"/>
        <v>0</v>
      </c>
      <c r="M1403" s="58">
        <f t="shared" si="267"/>
        <v>0</v>
      </c>
      <c r="N1403" s="2">
        <f t="shared" si="268"/>
        <v>0</v>
      </c>
      <c r="O1403" s="2">
        <f t="shared" si="269"/>
        <v>0</v>
      </c>
      <c r="P1403" s="2">
        <f t="shared" si="270"/>
        <v>0</v>
      </c>
      <c r="Q1403" s="11">
        <f t="shared" si="271"/>
        <v>0</v>
      </c>
      <c r="R1403" s="2">
        <f t="shared" si="272"/>
        <v>0</v>
      </c>
      <c r="S1403" s="2">
        <f t="shared" si="273"/>
        <v>0</v>
      </c>
      <c r="T1403" s="130" t="str">
        <f>'Data Input'!$B$10 &amp; FIXED('Data Input'!$B$11*S1403)</f>
        <v>$0.00</v>
      </c>
    </row>
    <row r="1404" spans="1:20" x14ac:dyDescent="0.25">
      <c r="A1404" s="5">
        <v>1402</v>
      </c>
      <c r="B1404" s="7">
        <f t="shared" si="262"/>
        <v>45942</v>
      </c>
      <c r="D1404" s="39">
        <f t="shared" si="263"/>
        <v>0</v>
      </c>
      <c r="E1404" s="43">
        <f t="shared" si="264"/>
        <v>0</v>
      </c>
      <c r="F1404" s="45">
        <f t="shared" si="265"/>
        <v>0</v>
      </c>
      <c r="J1404" s="43">
        <f t="shared" si="266"/>
        <v>0</v>
      </c>
      <c r="M1404" s="58">
        <f t="shared" si="267"/>
        <v>0</v>
      </c>
      <c r="N1404" s="2">
        <f t="shared" si="268"/>
        <v>0</v>
      </c>
      <c r="O1404" s="2">
        <f t="shared" si="269"/>
        <v>0</v>
      </c>
      <c r="P1404" s="2">
        <f t="shared" si="270"/>
        <v>0</v>
      </c>
      <c r="Q1404" s="11">
        <f t="shared" si="271"/>
        <v>0</v>
      </c>
      <c r="R1404" s="2">
        <f t="shared" si="272"/>
        <v>0</v>
      </c>
      <c r="S1404" s="2">
        <f t="shared" si="273"/>
        <v>0</v>
      </c>
      <c r="T1404" s="130" t="str">
        <f>'Data Input'!$B$10 &amp; FIXED('Data Input'!$B$11*S1404)</f>
        <v>$0.00</v>
      </c>
    </row>
    <row r="1405" spans="1:20" x14ac:dyDescent="0.25">
      <c r="A1405" s="5">
        <v>1403</v>
      </c>
      <c r="B1405" s="7">
        <f t="shared" si="262"/>
        <v>45943</v>
      </c>
      <c r="D1405" s="39">
        <f t="shared" si="263"/>
        <v>0</v>
      </c>
      <c r="E1405" s="43">
        <f t="shared" si="264"/>
        <v>0</v>
      </c>
      <c r="F1405" s="45">
        <f t="shared" si="265"/>
        <v>0</v>
      </c>
      <c r="J1405" s="43">
        <f t="shared" si="266"/>
        <v>0</v>
      </c>
      <c r="M1405" s="58">
        <f t="shared" si="267"/>
        <v>0</v>
      </c>
      <c r="N1405" s="2">
        <f t="shared" si="268"/>
        <v>0</v>
      </c>
      <c r="O1405" s="2">
        <f t="shared" si="269"/>
        <v>0</v>
      </c>
      <c r="P1405" s="2">
        <f t="shared" si="270"/>
        <v>0</v>
      </c>
      <c r="Q1405" s="11">
        <f t="shared" si="271"/>
        <v>0</v>
      </c>
      <c r="R1405" s="2">
        <f t="shared" si="272"/>
        <v>0</v>
      </c>
      <c r="S1405" s="2">
        <f t="shared" si="273"/>
        <v>0</v>
      </c>
      <c r="T1405" s="130" t="str">
        <f>'Data Input'!$B$10 &amp; FIXED('Data Input'!$B$11*S1405)</f>
        <v>$0.00</v>
      </c>
    </row>
    <row r="1406" spans="1:20" x14ac:dyDescent="0.25">
      <c r="A1406" s="5">
        <v>1404</v>
      </c>
      <c r="B1406" s="7">
        <f t="shared" si="262"/>
        <v>45944</v>
      </c>
      <c r="D1406" s="39">
        <f t="shared" si="263"/>
        <v>0</v>
      </c>
      <c r="E1406" s="43">
        <f t="shared" si="264"/>
        <v>0</v>
      </c>
      <c r="F1406" s="45">
        <f t="shared" si="265"/>
        <v>0</v>
      </c>
      <c r="J1406" s="43">
        <f t="shared" si="266"/>
        <v>0</v>
      </c>
      <c r="M1406" s="58">
        <f t="shared" si="267"/>
        <v>0</v>
      </c>
      <c r="N1406" s="2">
        <f t="shared" si="268"/>
        <v>0</v>
      </c>
      <c r="O1406" s="2">
        <f t="shared" si="269"/>
        <v>0</v>
      </c>
      <c r="P1406" s="2">
        <f t="shared" si="270"/>
        <v>0</v>
      </c>
      <c r="Q1406" s="11">
        <f t="shared" si="271"/>
        <v>0</v>
      </c>
      <c r="R1406" s="2">
        <f t="shared" si="272"/>
        <v>0</v>
      </c>
      <c r="S1406" s="2">
        <f t="shared" si="273"/>
        <v>0</v>
      </c>
      <c r="T1406" s="130" t="str">
        <f>'Data Input'!$B$10 &amp; FIXED('Data Input'!$B$11*S1406)</f>
        <v>$0.00</v>
      </c>
    </row>
    <row r="1407" spans="1:20" x14ac:dyDescent="0.25">
      <c r="A1407" s="5">
        <v>1405</v>
      </c>
      <c r="B1407" s="7">
        <f t="shared" si="262"/>
        <v>45945</v>
      </c>
      <c r="D1407" s="39">
        <f t="shared" si="263"/>
        <v>0</v>
      </c>
      <c r="E1407" s="43">
        <f t="shared" si="264"/>
        <v>0</v>
      </c>
      <c r="F1407" s="45">
        <f t="shared" si="265"/>
        <v>0</v>
      </c>
      <c r="J1407" s="43">
        <f t="shared" si="266"/>
        <v>0</v>
      </c>
      <c r="M1407" s="58">
        <f t="shared" si="267"/>
        <v>0</v>
      </c>
      <c r="N1407" s="2">
        <f t="shared" si="268"/>
        <v>0</v>
      </c>
      <c r="O1407" s="2">
        <f t="shared" si="269"/>
        <v>0</v>
      </c>
      <c r="P1407" s="2">
        <f t="shared" si="270"/>
        <v>0</v>
      </c>
      <c r="Q1407" s="11">
        <f t="shared" si="271"/>
        <v>0</v>
      </c>
      <c r="R1407" s="2">
        <f t="shared" si="272"/>
        <v>0</v>
      </c>
      <c r="S1407" s="2">
        <f t="shared" si="273"/>
        <v>0</v>
      </c>
      <c r="T1407" s="130" t="str">
        <f>'Data Input'!$B$10 &amp; FIXED('Data Input'!$B$11*S1407)</f>
        <v>$0.00</v>
      </c>
    </row>
    <row r="1408" spans="1:20" x14ac:dyDescent="0.25">
      <c r="A1408" s="5">
        <v>1406</v>
      </c>
      <c r="B1408" s="7">
        <f t="shared" si="262"/>
        <v>45946</v>
      </c>
      <c r="D1408" s="39">
        <f t="shared" si="263"/>
        <v>0</v>
      </c>
      <c r="E1408" s="43">
        <f t="shared" si="264"/>
        <v>0</v>
      </c>
      <c r="F1408" s="45">
        <f t="shared" si="265"/>
        <v>0</v>
      </c>
      <c r="J1408" s="43">
        <f t="shared" si="266"/>
        <v>0</v>
      </c>
      <c r="M1408" s="58">
        <f t="shared" si="267"/>
        <v>0</v>
      </c>
      <c r="N1408" s="2">
        <f t="shared" si="268"/>
        <v>0</v>
      </c>
      <c r="O1408" s="2">
        <f t="shared" si="269"/>
        <v>0</v>
      </c>
      <c r="P1408" s="2">
        <f t="shared" si="270"/>
        <v>0</v>
      </c>
      <c r="Q1408" s="11">
        <f t="shared" si="271"/>
        <v>0</v>
      </c>
      <c r="R1408" s="2">
        <f t="shared" si="272"/>
        <v>0</v>
      </c>
      <c r="S1408" s="2">
        <f t="shared" si="273"/>
        <v>0</v>
      </c>
      <c r="T1408" s="130" t="str">
        <f>'Data Input'!$B$10 &amp; FIXED('Data Input'!$B$11*S1408)</f>
        <v>$0.00</v>
      </c>
    </row>
    <row r="1409" spans="1:20" x14ac:dyDescent="0.25">
      <c r="A1409" s="5">
        <v>1407</v>
      </c>
      <c r="B1409" s="7">
        <f t="shared" si="262"/>
        <v>45947</v>
      </c>
      <c r="D1409" s="39">
        <f t="shared" si="263"/>
        <v>0</v>
      </c>
      <c r="E1409" s="43">
        <f t="shared" si="264"/>
        <v>0</v>
      </c>
      <c r="F1409" s="45">
        <f t="shared" si="265"/>
        <v>0</v>
      </c>
      <c r="J1409" s="43">
        <f t="shared" si="266"/>
        <v>0</v>
      </c>
      <c r="M1409" s="58">
        <f t="shared" si="267"/>
        <v>0</v>
      </c>
      <c r="N1409" s="2">
        <f t="shared" si="268"/>
        <v>0</v>
      </c>
      <c r="O1409" s="2">
        <f t="shared" si="269"/>
        <v>0</v>
      </c>
      <c r="P1409" s="2">
        <f t="shared" si="270"/>
        <v>0</v>
      </c>
      <c r="Q1409" s="11">
        <f t="shared" si="271"/>
        <v>0</v>
      </c>
      <c r="R1409" s="2">
        <f t="shared" si="272"/>
        <v>0</v>
      </c>
      <c r="S1409" s="2">
        <f t="shared" si="273"/>
        <v>0</v>
      </c>
      <c r="T1409" s="130" t="str">
        <f>'Data Input'!$B$10 &amp; FIXED('Data Input'!$B$11*S1409)</f>
        <v>$0.00</v>
      </c>
    </row>
    <row r="1410" spans="1:20" x14ac:dyDescent="0.25">
      <c r="A1410" s="5">
        <v>1408</v>
      </c>
      <c r="B1410" s="7">
        <f t="shared" si="262"/>
        <v>45948</v>
      </c>
      <c r="D1410" s="39">
        <f t="shared" si="263"/>
        <v>0</v>
      </c>
      <c r="E1410" s="43">
        <f t="shared" si="264"/>
        <v>0</v>
      </c>
      <c r="F1410" s="45">
        <f t="shared" si="265"/>
        <v>0</v>
      </c>
      <c r="J1410" s="43">
        <f t="shared" si="266"/>
        <v>0</v>
      </c>
      <c r="M1410" s="58">
        <f t="shared" si="267"/>
        <v>0</v>
      </c>
      <c r="N1410" s="2">
        <f t="shared" si="268"/>
        <v>0</v>
      </c>
      <c r="O1410" s="2">
        <f t="shared" si="269"/>
        <v>0</v>
      </c>
      <c r="P1410" s="2">
        <f t="shared" si="270"/>
        <v>0</v>
      </c>
      <c r="Q1410" s="11">
        <f t="shared" si="271"/>
        <v>0</v>
      </c>
      <c r="R1410" s="2">
        <f t="shared" si="272"/>
        <v>0</v>
      </c>
      <c r="S1410" s="2">
        <f t="shared" si="273"/>
        <v>0</v>
      </c>
      <c r="T1410" s="130" t="str">
        <f>'Data Input'!$B$10 &amp; FIXED('Data Input'!$B$11*S1410)</f>
        <v>$0.00</v>
      </c>
    </row>
    <row r="1411" spans="1:20" x14ac:dyDescent="0.25">
      <c r="A1411" s="5">
        <v>1409</v>
      </c>
      <c r="B1411" s="7">
        <f t="shared" si="262"/>
        <v>45949</v>
      </c>
      <c r="D1411" s="39">
        <f t="shared" si="263"/>
        <v>0</v>
      </c>
      <c r="E1411" s="43">
        <f t="shared" si="264"/>
        <v>0</v>
      </c>
      <c r="F1411" s="45">
        <f t="shared" si="265"/>
        <v>0</v>
      </c>
      <c r="J1411" s="43">
        <f t="shared" si="266"/>
        <v>0</v>
      </c>
      <c r="M1411" s="58">
        <f t="shared" si="267"/>
        <v>0</v>
      </c>
      <c r="N1411" s="2">
        <f t="shared" si="268"/>
        <v>0</v>
      </c>
      <c r="O1411" s="2">
        <f t="shared" si="269"/>
        <v>0</v>
      </c>
      <c r="P1411" s="2">
        <f t="shared" si="270"/>
        <v>0</v>
      </c>
      <c r="Q1411" s="11">
        <f t="shared" si="271"/>
        <v>0</v>
      </c>
      <c r="R1411" s="2">
        <f t="shared" si="272"/>
        <v>0</v>
      </c>
      <c r="S1411" s="2">
        <f t="shared" si="273"/>
        <v>0</v>
      </c>
      <c r="T1411" s="130" t="str">
        <f>'Data Input'!$B$10 &amp; FIXED('Data Input'!$B$11*S1411)</f>
        <v>$0.00</v>
      </c>
    </row>
    <row r="1412" spans="1:20" x14ac:dyDescent="0.25">
      <c r="A1412" s="5">
        <v>1410</v>
      </c>
      <c r="B1412" s="7">
        <f t="shared" si="262"/>
        <v>45950</v>
      </c>
      <c r="D1412" s="39">
        <f t="shared" si="263"/>
        <v>0</v>
      </c>
      <c r="E1412" s="43">
        <f t="shared" si="264"/>
        <v>0</v>
      </c>
      <c r="F1412" s="45">
        <f t="shared" si="265"/>
        <v>0</v>
      </c>
      <c r="J1412" s="43">
        <f t="shared" si="266"/>
        <v>0</v>
      </c>
      <c r="M1412" s="58">
        <f t="shared" si="267"/>
        <v>0</v>
      </c>
      <c r="N1412" s="2">
        <f t="shared" si="268"/>
        <v>0</v>
      </c>
      <c r="O1412" s="2">
        <f t="shared" si="269"/>
        <v>0</v>
      </c>
      <c r="P1412" s="2">
        <f t="shared" si="270"/>
        <v>0</v>
      </c>
      <c r="Q1412" s="11">
        <f t="shared" si="271"/>
        <v>0</v>
      </c>
      <c r="R1412" s="2">
        <f t="shared" si="272"/>
        <v>0</v>
      </c>
      <c r="S1412" s="2">
        <f t="shared" si="273"/>
        <v>0</v>
      </c>
      <c r="T1412" s="130" t="str">
        <f>'Data Input'!$B$10 &amp; FIXED('Data Input'!$B$11*S1412)</f>
        <v>$0.00</v>
      </c>
    </row>
    <row r="1413" spans="1:20" x14ac:dyDescent="0.25">
      <c r="A1413" s="5">
        <v>1411</v>
      </c>
      <c r="B1413" s="7">
        <f t="shared" si="262"/>
        <v>45951</v>
      </c>
      <c r="D1413" s="39">
        <f t="shared" si="263"/>
        <v>0</v>
      </c>
      <c r="E1413" s="43">
        <f t="shared" si="264"/>
        <v>0</v>
      </c>
      <c r="F1413" s="45">
        <f t="shared" si="265"/>
        <v>0</v>
      </c>
      <c r="J1413" s="43">
        <f t="shared" si="266"/>
        <v>0</v>
      </c>
      <c r="M1413" s="58">
        <f t="shared" si="267"/>
        <v>0</v>
      </c>
      <c r="N1413" s="2">
        <f t="shared" si="268"/>
        <v>0</v>
      </c>
      <c r="O1413" s="2">
        <f t="shared" si="269"/>
        <v>0</v>
      </c>
      <c r="P1413" s="2">
        <f t="shared" si="270"/>
        <v>0</v>
      </c>
      <c r="Q1413" s="11">
        <f t="shared" si="271"/>
        <v>0</v>
      </c>
      <c r="R1413" s="2">
        <f t="shared" si="272"/>
        <v>0</v>
      </c>
      <c r="S1413" s="2">
        <f t="shared" si="273"/>
        <v>0</v>
      </c>
      <c r="T1413" s="130" t="str">
        <f>'Data Input'!$B$10 &amp; FIXED('Data Input'!$B$11*S1413)</f>
        <v>$0.00</v>
      </c>
    </row>
    <row r="1414" spans="1:20" x14ac:dyDescent="0.25">
      <c r="A1414" s="5">
        <v>1412</v>
      </c>
      <c r="B1414" s="7">
        <f t="shared" ref="B1414:B1432" si="274">B1413+1</f>
        <v>45952</v>
      </c>
      <c r="D1414" s="39">
        <f t="shared" si="263"/>
        <v>0</v>
      </c>
      <c r="E1414" s="43">
        <f t="shared" si="264"/>
        <v>0</v>
      </c>
      <c r="F1414" s="45">
        <f t="shared" si="265"/>
        <v>0</v>
      </c>
      <c r="J1414" s="43">
        <f t="shared" si="266"/>
        <v>0</v>
      </c>
      <c r="M1414" s="58">
        <f t="shared" si="267"/>
        <v>0</v>
      </c>
      <c r="N1414" s="2">
        <f t="shared" si="268"/>
        <v>0</v>
      </c>
      <c r="O1414" s="2">
        <f t="shared" si="269"/>
        <v>0</v>
      </c>
      <c r="P1414" s="2">
        <f t="shared" si="270"/>
        <v>0</v>
      </c>
      <c r="Q1414" s="11">
        <f t="shared" si="271"/>
        <v>0</v>
      </c>
      <c r="R1414" s="2">
        <f t="shared" si="272"/>
        <v>0</v>
      </c>
      <c r="S1414" s="2">
        <f t="shared" si="273"/>
        <v>0</v>
      </c>
      <c r="T1414" s="130" t="str">
        <f>'Data Input'!$B$10 &amp; FIXED('Data Input'!$B$11*S1414)</f>
        <v>$0.00</v>
      </c>
    </row>
    <row r="1415" spans="1:20" x14ac:dyDescent="0.25">
      <c r="A1415" s="5">
        <v>1413</v>
      </c>
      <c r="B1415" s="7">
        <f t="shared" si="274"/>
        <v>45953</v>
      </c>
      <c r="D1415" s="39">
        <f t="shared" si="263"/>
        <v>0</v>
      </c>
      <c r="E1415" s="43">
        <f t="shared" si="264"/>
        <v>0</v>
      </c>
      <c r="F1415" s="45">
        <f t="shared" si="265"/>
        <v>0</v>
      </c>
      <c r="J1415" s="43">
        <f t="shared" si="266"/>
        <v>0</v>
      </c>
      <c r="M1415" s="58">
        <f t="shared" si="267"/>
        <v>0</v>
      </c>
      <c r="N1415" s="2">
        <f t="shared" si="268"/>
        <v>0</v>
      </c>
      <c r="O1415" s="2">
        <f t="shared" si="269"/>
        <v>0</v>
      </c>
      <c r="P1415" s="2">
        <f t="shared" si="270"/>
        <v>0</v>
      </c>
      <c r="Q1415" s="11">
        <f t="shared" si="271"/>
        <v>0</v>
      </c>
      <c r="R1415" s="2">
        <f t="shared" si="272"/>
        <v>0</v>
      </c>
      <c r="S1415" s="2">
        <f t="shared" si="273"/>
        <v>0</v>
      </c>
      <c r="T1415" s="130" t="str">
        <f>'Data Input'!$B$10 &amp; FIXED('Data Input'!$B$11*S1415)</f>
        <v>$0.00</v>
      </c>
    </row>
    <row r="1416" spans="1:20" x14ac:dyDescent="0.25">
      <c r="A1416" s="5">
        <v>1414</v>
      </c>
      <c r="B1416" s="7">
        <f t="shared" si="274"/>
        <v>45954</v>
      </c>
      <c r="D1416" s="39">
        <f t="shared" si="263"/>
        <v>0</v>
      </c>
      <c r="E1416" s="43">
        <f t="shared" si="264"/>
        <v>0</v>
      </c>
      <c r="F1416" s="45">
        <f t="shared" si="265"/>
        <v>0</v>
      </c>
      <c r="J1416" s="43">
        <f t="shared" si="266"/>
        <v>0</v>
      </c>
      <c r="M1416" s="58">
        <f t="shared" si="267"/>
        <v>0</v>
      </c>
      <c r="N1416" s="2">
        <f t="shared" si="268"/>
        <v>0</v>
      </c>
      <c r="O1416" s="2">
        <f t="shared" si="269"/>
        <v>0</v>
      </c>
      <c r="P1416" s="2">
        <f t="shared" si="270"/>
        <v>0</v>
      </c>
      <c r="Q1416" s="11">
        <f t="shared" si="271"/>
        <v>0</v>
      </c>
      <c r="R1416" s="2">
        <f t="shared" si="272"/>
        <v>0</v>
      </c>
      <c r="S1416" s="2">
        <f t="shared" si="273"/>
        <v>0</v>
      </c>
      <c r="T1416" s="130" t="str">
        <f>'Data Input'!$B$10 &amp; FIXED('Data Input'!$B$11*S1416)</f>
        <v>$0.00</v>
      </c>
    </row>
    <row r="1417" spans="1:20" x14ac:dyDescent="0.25">
      <c r="A1417" s="5">
        <v>1415</v>
      </c>
      <c r="B1417" s="7">
        <f t="shared" si="274"/>
        <v>45955</v>
      </c>
      <c r="D1417" s="39">
        <f t="shared" si="263"/>
        <v>0</v>
      </c>
      <c r="E1417" s="43">
        <f t="shared" si="264"/>
        <v>0</v>
      </c>
      <c r="F1417" s="45">
        <f t="shared" si="265"/>
        <v>0</v>
      </c>
      <c r="J1417" s="43">
        <f t="shared" si="266"/>
        <v>0</v>
      </c>
      <c r="M1417" s="58">
        <f t="shared" si="267"/>
        <v>0</v>
      </c>
      <c r="N1417" s="2">
        <f t="shared" si="268"/>
        <v>0</v>
      </c>
      <c r="O1417" s="2">
        <f t="shared" si="269"/>
        <v>0</v>
      </c>
      <c r="P1417" s="2">
        <f t="shared" si="270"/>
        <v>0</v>
      </c>
      <c r="Q1417" s="11">
        <f t="shared" si="271"/>
        <v>0</v>
      </c>
      <c r="R1417" s="2">
        <f t="shared" si="272"/>
        <v>0</v>
      </c>
      <c r="S1417" s="2">
        <f t="shared" si="273"/>
        <v>0</v>
      </c>
      <c r="T1417" s="130" t="str">
        <f>'Data Input'!$B$10 &amp; FIXED('Data Input'!$B$11*S1417)</f>
        <v>$0.00</v>
      </c>
    </row>
    <row r="1418" spans="1:20" x14ac:dyDescent="0.25">
      <c r="A1418" s="5">
        <v>1416</v>
      </c>
      <c r="B1418" s="7">
        <f t="shared" si="274"/>
        <v>45956</v>
      </c>
      <c r="D1418" s="39">
        <f t="shared" ref="D1418:D1432" si="275">IF(ISBLANK(C1418),D1417+(G1417*0.95)+(K1417*0.95)+(I1417*0.95),C1418)</f>
        <v>0</v>
      </c>
      <c r="E1418" s="43">
        <f t="shared" ref="E1418:E1432" si="276">D1418*0.01</f>
        <v>0</v>
      </c>
      <c r="F1418" s="45">
        <f t="shared" ref="F1418:F1432" si="277">SUM(E1412:E1418)</f>
        <v>0</v>
      </c>
      <c r="J1418" s="43">
        <f t="shared" ref="J1418:J1432" si="278">IF(OR(ISBLANK(C1418),ISBLANK(C1417)),0,(C1418-C1417)+(G1417*0.95)+(I1417*0.9))</f>
        <v>0</v>
      </c>
      <c r="M1418" s="58">
        <f t="shared" ref="M1418:M1432" si="279">D1418</f>
        <v>0</v>
      </c>
      <c r="N1418" s="2">
        <f t="shared" ref="N1418:N1432" si="280">D1418</f>
        <v>0</v>
      </c>
      <c r="O1418" s="2">
        <f t="shared" ref="O1418:O1432" si="281">O1417+G1418+H1418</f>
        <v>0</v>
      </c>
      <c r="P1418" s="2">
        <f t="shared" ref="P1418:P1432" si="282">P1417+J1418</f>
        <v>0</v>
      </c>
      <c r="Q1418" s="11">
        <f t="shared" ref="Q1418:Q1432" si="283">D1418*3.65</f>
        <v>0</v>
      </c>
      <c r="R1418" s="2">
        <f t="shared" ref="R1418:R1432" si="284">Q1418-O1418</f>
        <v>0</v>
      </c>
      <c r="S1418" s="2">
        <f t="shared" ref="S1418:S1432" si="285">R1418*0.81</f>
        <v>0</v>
      </c>
      <c r="T1418" s="130" t="str">
        <f>'Data Input'!$B$10 &amp; FIXED('Data Input'!$B$11*S1418)</f>
        <v>$0.00</v>
      </c>
    </row>
    <row r="1419" spans="1:20" x14ac:dyDescent="0.25">
      <c r="A1419" s="5">
        <v>1417</v>
      </c>
      <c r="B1419" s="7">
        <f t="shared" si="274"/>
        <v>45957</v>
      </c>
      <c r="D1419" s="39">
        <f t="shared" si="275"/>
        <v>0</v>
      </c>
      <c r="E1419" s="43">
        <f t="shared" si="276"/>
        <v>0</v>
      </c>
      <c r="F1419" s="45">
        <f t="shared" si="277"/>
        <v>0</v>
      </c>
      <c r="J1419" s="43">
        <f t="shared" si="278"/>
        <v>0</v>
      </c>
      <c r="M1419" s="58">
        <f t="shared" si="279"/>
        <v>0</v>
      </c>
      <c r="N1419" s="2">
        <f t="shared" si="280"/>
        <v>0</v>
      </c>
      <c r="O1419" s="2">
        <f t="shared" si="281"/>
        <v>0</v>
      </c>
      <c r="P1419" s="2">
        <f t="shared" si="282"/>
        <v>0</v>
      </c>
      <c r="Q1419" s="11">
        <f t="shared" si="283"/>
        <v>0</v>
      </c>
      <c r="R1419" s="2">
        <f t="shared" si="284"/>
        <v>0</v>
      </c>
      <c r="S1419" s="2">
        <f t="shared" si="285"/>
        <v>0</v>
      </c>
      <c r="T1419" s="130" t="str">
        <f>'Data Input'!$B$10 &amp; FIXED('Data Input'!$B$11*S1419)</f>
        <v>$0.00</v>
      </c>
    </row>
    <row r="1420" spans="1:20" x14ac:dyDescent="0.25">
      <c r="A1420" s="5">
        <v>1418</v>
      </c>
      <c r="B1420" s="7">
        <f t="shared" si="274"/>
        <v>45958</v>
      </c>
      <c r="D1420" s="39">
        <f t="shared" si="275"/>
        <v>0</v>
      </c>
      <c r="E1420" s="43">
        <f t="shared" si="276"/>
        <v>0</v>
      </c>
      <c r="F1420" s="45">
        <f t="shared" si="277"/>
        <v>0</v>
      </c>
      <c r="J1420" s="43">
        <f t="shared" si="278"/>
        <v>0</v>
      </c>
      <c r="M1420" s="58">
        <f t="shared" si="279"/>
        <v>0</v>
      </c>
      <c r="N1420" s="2">
        <f t="shared" si="280"/>
        <v>0</v>
      </c>
      <c r="O1420" s="2">
        <f t="shared" si="281"/>
        <v>0</v>
      </c>
      <c r="P1420" s="2">
        <f t="shared" si="282"/>
        <v>0</v>
      </c>
      <c r="Q1420" s="11">
        <f t="shared" si="283"/>
        <v>0</v>
      </c>
      <c r="R1420" s="2">
        <f t="shared" si="284"/>
        <v>0</v>
      </c>
      <c r="S1420" s="2">
        <f t="shared" si="285"/>
        <v>0</v>
      </c>
      <c r="T1420" s="130" t="str">
        <f>'Data Input'!$B$10 &amp; FIXED('Data Input'!$B$11*S1420)</f>
        <v>$0.00</v>
      </c>
    </row>
    <row r="1421" spans="1:20" x14ac:dyDescent="0.25">
      <c r="A1421" s="5">
        <v>1419</v>
      </c>
      <c r="B1421" s="7">
        <f t="shared" si="274"/>
        <v>45959</v>
      </c>
      <c r="D1421" s="39">
        <f t="shared" si="275"/>
        <v>0</v>
      </c>
      <c r="E1421" s="43">
        <f t="shared" si="276"/>
        <v>0</v>
      </c>
      <c r="F1421" s="45">
        <f t="shared" si="277"/>
        <v>0</v>
      </c>
      <c r="J1421" s="43">
        <f t="shared" si="278"/>
        <v>0</v>
      </c>
      <c r="M1421" s="58">
        <f t="shared" si="279"/>
        <v>0</v>
      </c>
      <c r="N1421" s="2">
        <f t="shared" si="280"/>
        <v>0</v>
      </c>
      <c r="O1421" s="2">
        <f t="shared" si="281"/>
        <v>0</v>
      </c>
      <c r="P1421" s="2">
        <f t="shared" si="282"/>
        <v>0</v>
      </c>
      <c r="Q1421" s="11">
        <f t="shared" si="283"/>
        <v>0</v>
      </c>
      <c r="R1421" s="2">
        <f t="shared" si="284"/>
        <v>0</v>
      </c>
      <c r="S1421" s="2">
        <f t="shared" si="285"/>
        <v>0</v>
      </c>
      <c r="T1421" s="130" t="str">
        <f>'Data Input'!$B$10 &amp; FIXED('Data Input'!$B$11*S1421)</f>
        <v>$0.00</v>
      </c>
    </row>
    <row r="1422" spans="1:20" x14ac:dyDescent="0.25">
      <c r="A1422" s="5">
        <v>1420</v>
      </c>
      <c r="B1422" s="7">
        <f t="shared" si="274"/>
        <v>45960</v>
      </c>
      <c r="D1422" s="39">
        <f t="shared" si="275"/>
        <v>0</v>
      </c>
      <c r="E1422" s="43">
        <f t="shared" si="276"/>
        <v>0</v>
      </c>
      <c r="F1422" s="45">
        <f t="shared" si="277"/>
        <v>0</v>
      </c>
      <c r="J1422" s="43">
        <f t="shared" si="278"/>
        <v>0</v>
      </c>
      <c r="M1422" s="58">
        <f t="shared" si="279"/>
        <v>0</v>
      </c>
      <c r="N1422" s="2">
        <f t="shared" si="280"/>
        <v>0</v>
      </c>
      <c r="O1422" s="2">
        <f t="shared" si="281"/>
        <v>0</v>
      </c>
      <c r="P1422" s="2">
        <f t="shared" si="282"/>
        <v>0</v>
      </c>
      <c r="Q1422" s="11">
        <f t="shared" si="283"/>
        <v>0</v>
      </c>
      <c r="R1422" s="2">
        <f t="shared" si="284"/>
        <v>0</v>
      </c>
      <c r="S1422" s="2">
        <f t="shared" si="285"/>
        <v>0</v>
      </c>
      <c r="T1422" s="130" t="str">
        <f>'Data Input'!$B$10 &amp; FIXED('Data Input'!$B$11*S1422)</f>
        <v>$0.00</v>
      </c>
    </row>
    <row r="1423" spans="1:20" x14ac:dyDescent="0.25">
      <c r="A1423" s="5">
        <v>1421</v>
      </c>
      <c r="B1423" s="7">
        <f t="shared" si="274"/>
        <v>45961</v>
      </c>
      <c r="D1423" s="39">
        <f t="shared" si="275"/>
        <v>0</v>
      </c>
      <c r="E1423" s="43">
        <f t="shared" si="276"/>
        <v>0</v>
      </c>
      <c r="F1423" s="45">
        <f t="shared" si="277"/>
        <v>0</v>
      </c>
      <c r="J1423" s="43">
        <f t="shared" si="278"/>
        <v>0</v>
      </c>
      <c r="M1423" s="58">
        <f t="shared" si="279"/>
        <v>0</v>
      </c>
      <c r="N1423" s="2">
        <f t="shared" si="280"/>
        <v>0</v>
      </c>
      <c r="O1423" s="2">
        <f t="shared" si="281"/>
        <v>0</v>
      </c>
      <c r="P1423" s="2">
        <f t="shared" si="282"/>
        <v>0</v>
      </c>
      <c r="Q1423" s="11">
        <f t="shared" si="283"/>
        <v>0</v>
      </c>
      <c r="R1423" s="2">
        <f t="shared" si="284"/>
        <v>0</v>
      </c>
      <c r="S1423" s="2">
        <f t="shared" si="285"/>
        <v>0</v>
      </c>
      <c r="T1423" s="130" t="str">
        <f>'Data Input'!$B$10 &amp; FIXED('Data Input'!$B$11*S1423)</f>
        <v>$0.00</v>
      </c>
    </row>
    <row r="1424" spans="1:20" x14ac:dyDescent="0.25">
      <c r="A1424" s="5">
        <v>1422</v>
      </c>
      <c r="B1424" s="7">
        <f t="shared" si="274"/>
        <v>45962</v>
      </c>
      <c r="D1424" s="39">
        <f t="shared" si="275"/>
        <v>0</v>
      </c>
      <c r="E1424" s="43">
        <f t="shared" si="276"/>
        <v>0</v>
      </c>
      <c r="F1424" s="45">
        <f t="shared" si="277"/>
        <v>0</v>
      </c>
      <c r="J1424" s="43">
        <f t="shared" si="278"/>
        <v>0</v>
      </c>
      <c r="M1424" s="58">
        <f t="shared" si="279"/>
        <v>0</v>
      </c>
      <c r="N1424" s="2">
        <f t="shared" si="280"/>
        <v>0</v>
      </c>
      <c r="O1424" s="2">
        <f t="shared" si="281"/>
        <v>0</v>
      </c>
      <c r="P1424" s="2">
        <f t="shared" si="282"/>
        <v>0</v>
      </c>
      <c r="Q1424" s="11">
        <f t="shared" si="283"/>
        <v>0</v>
      </c>
      <c r="R1424" s="2">
        <f t="shared" si="284"/>
        <v>0</v>
      </c>
      <c r="S1424" s="2">
        <f t="shared" si="285"/>
        <v>0</v>
      </c>
      <c r="T1424" s="130" t="str">
        <f>'Data Input'!$B$10 &amp; FIXED('Data Input'!$B$11*S1424)</f>
        <v>$0.00</v>
      </c>
    </row>
    <row r="1425" spans="1:20" x14ac:dyDescent="0.25">
      <c r="A1425" s="5">
        <v>1423</v>
      </c>
      <c r="B1425" s="7">
        <f t="shared" si="274"/>
        <v>45963</v>
      </c>
      <c r="D1425" s="39">
        <f t="shared" si="275"/>
        <v>0</v>
      </c>
      <c r="E1425" s="43">
        <f t="shared" si="276"/>
        <v>0</v>
      </c>
      <c r="F1425" s="45">
        <f t="shared" si="277"/>
        <v>0</v>
      </c>
      <c r="J1425" s="43">
        <f t="shared" si="278"/>
        <v>0</v>
      </c>
      <c r="M1425" s="58">
        <f t="shared" si="279"/>
        <v>0</v>
      </c>
      <c r="N1425" s="2">
        <f t="shared" si="280"/>
        <v>0</v>
      </c>
      <c r="O1425" s="2">
        <f t="shared" si="281"/>
        <v>0</v>
      </c>
      <c r="P1425" s="2">
        <f t="shared" si="282"/>
        <v>0</v>
      </c>
      <c r="Q1425" s="11">
        <f t="shared" si="283"/>
        <v>0</v>
      </c>
      <c r="R1425" s="2">
        <f t="shared" si="284"/>
        <v>0</v>
      </c>
      <c r="S1425" s="2">
        <f t="shared" si="285"/>
        <v>0</v>
      </c>
      <c r="T1425" s="130" t="str">
        <f>'Data Input'!$B$10 &amp; FIXED('Data Input'!$B$11*S1425)</f>
        <v>$0.00</v>
      </c>
    </row>
    <row r="1426" spans="1:20" x14ac:dyDescent="0.25">
      <c r="A1426" s="5">
        <v>1424</v>
      </c>
      <c r="B1426" s="7">
        <f t="shared" si="274"/>
        <v>45964</v>
      </c>
      <c r="D1426" s="39">
        <f t="shared" si="275"/>
        <v>0</v>
      </c>
      <c r="E1426" s="43">
        <f t="shared" si="276"/>
        <v>0</v>
      </c>
      <c r="F1426" s="45">
        <f t="shared" si="277"/>
        <v>0</v>
      </c>
      <c r="J1426" s="43">
        <f t="shared" si="278"/>
        <v>0</v>
      </c>
      <c r="M1426" s="58">
        <f t="shared" si="279"/>
        <v>0</v>
      </c>
      <c r="N1426" s="2">
        <f t="shared" si="280"/>
        <v>0</v>
      </c>
      <c r="O1426" s="2">
        <f t="shared" si="281"/>
        <v>0</v>
      </c>
      <c r="P1426" s="2">
        <f t="shared" si="282"/>
        <v>0</v>
      </c>
      <c r="Q1426" s="11">
        <f t="shared" si="283"/>
        <v>0</v>
      </c>
      <c r="R1426" s="2">
        <f t="shared" si="284"/>
        <v>0</v>
      </c>
      <c r="S1426" s="2">
        <f t="shared" si="285"/>
        <v>0</v>
      </c>
      <c r="T1426" s="130" t="str">
        <f>'Data Input'!$B$10 &amp; FIXED('Data Input'!$B$11*S1426)</f>
        <v>$0.00</v>
      </c>
    </row>
    <row r="1427" spans="1:20" x14ac:dyDescent="0.25">
      <c r="A1427" s="5">
        <v>1425</v>
      </c>
      <c r="B1427" s="7">
        <f t="shared" si="274"/>
        <v>45965</v>
      </c>
      <c r="D1427" s="39">
        <f t="shared" si="275"/>
        <v>0</v>
      </c>
      <c r="E1427" s="43">
        <f t="shared" si="276"/>
        <v>0</v>
      </c>
      <c r="F1427" s="45">
        <f t="shared" si="277"/>
        <v>0</v>
      </c>
      <c r="J1427" s="43">
        <f t="shared" si="278"/>
        <v>0</v>
      </c>
      <c r="M1427" s="58">
        <f t="shared" si="279"/>
        <v>0</v>
      </c>
      <c r="N1427" s="2">
        <f t="shared" si="280"/>
        <v>0</v>
      </c>
      <c r="O1427" s="2">
        <f t="shared" si="281"/>
        <v>0</v>
      </c>
      <c r="P1427" s="2">
        <f t="shared" si="282"/>
        <v>0</v>
      </c>
      <c r="Q1427" s="11">
        <f t="shared" si="283"/>
        <v>0</v>
      </c>
      <c r="R1427" s="2">
        <f t="shared" si="284"/>
        <v>0</v>
      </c>
      <c r="S1427" s="2">
        <f t="shared" si="285"/>
        <v>0</v>
      </c>
      <c r="T1427" s="130" t="str">
        <f>'Data Input'!$B$10 &amp; FIXED('Data Input'!$B$11*S1427)</f>
        <v>$0.00</v>
      </c>
    </row>
    <row r="1428" spans="1:20" x14ac:dyDescent="0.25">
      <c r="A1428" s="5">
        <v>1426</v>
      </c>
      <c r="B1428" s="7">
        <f t="shared" si="274"/>
        <v>45966</v>
      </c>
      <c r="D1428" s="39">
        <f t="shared" si="275"/>
        <v>0</v>
      </c>
      <c r="E1428" s="43">
        <f t="shared" si="276"/>
        <v>0</v>
      </c>
      <c r="F1428" s="45">
        <f t="shared" si="277"/>
        <v>0</v>
      </c>
      <c r="J1428" s="43">
        <f t="shared" si="278"/>
        <v>0</v>
      </c>
      <c r="M1428" s="58">
        <f t="shared" si="279"/>
        <v>0</v>
      </c>
      <c r="N1428" s="2">
        <f t="shared" si="280"/>
        <v>0</v>
      </c>
      <c r="O1428" s="2">
        <f t="shared" si="281"/>
        <v>0</v>
      </c>
      <c r="P1428" s="2">
        <f t="shared" si="282"/>
        <v>0</v>
      </c>
      <c r="Q1428" s="11">
        <f t="shared" si="283"/>
        <v>0</v>
      </c>
      <c r="R1428" s="2">
        <f t="shared" si="284"/>
        <v>0</v>
      </c>
      <c r="S1428" s="2">
        <f t="shared" si="285"/>
        <v>0</v>
      </c>
      <c r="T1428" s="130" t="str">
        <f>'Data Input'!$B$10 &amp; FIXED('Data Input'!$B$11*S1428)</f>
        <v>$0.00</v>
      </c>
    </row>
    <row r="1429" spans="1:20" x14ac:dyDescent="0.25">
      <c r="A1429" s="5">
        <v>1427</v>
      </c>
      <c r="B1429" s="7">
        <f t="shared" si="274"/>
        <v>45967</v>
      </c>
      <c r="D1429" s="39">
        <f t="shared" si="275"/>
        <v>0</v>
      </c>
      <c r="E1429" s="43">
        <f t="shared" si="276"/>
        <v>0</v>
      </c>
      <c r="F1429" s="45">
        <f t="shared" si="277"/>
        <v>0</v>
      </c>
      <c r="J1429" s="43">
        <f t="shared" si="278"/>
        <v>0</v>
      </c>
      <c r="M1429" s="58">
        <f t="shared" si="279"/>
        <v>0</v>
      </c>
      <c r="N1429" s="2">
        <f t="shared" si="280"/>
        <v>0</v>
      </c>
      <c r="O1429" s="2">
        <f t="shared" si="281"/>
        <v>0</v>
      </c>
      <c r="P1429" s="2">
        <f t="shared" si="282"/>
        <v>0</v>
      </c>
      <c r="Q1429" s="11">
        <f t="shared" si="283"/>
        <v>0</v>
      </c>
      <c r="R1429" s="2">
        <f t="shared" si="284"/>
        <v>0</v>
      </c>
      <c r="S1429" s="2">
        <f t="shared" si="285"/>
        <v>0</v>
      </c>
      <c r="T1429" s="130" t="str">
        <f>'Data Input'!$B$10 &amp; FIXED('Data Input'!$B$11*S1429)</f>
        <v>$0.00</v>
      </c>
    </row>
    <row r="1430" spans="1:20" x14ac:dyDescent="0.25">
      <c r="A1430" s="5">
        <v>1428</v>
      </c>
      <c r="B1430" s="7">
        <f t="shared" si="274"/>
        <v>45968</v>
      </c>
      <c r="D1430" s="39">
        <f t="shared" si="275"/>
        <v>0</v>
      </c>
      <c r="E1430" s="43">
        <f t="shared" si="276"/>
        <v>0</v>
      </c>
      <c r="F1430" s="45">
        <f t="shared" si="277"/>
        <v>0</v>
      </c>
      <c r="J1430" s="43">
        <f t="shared" si="278"/>
        <v>0</v>
      </c>
      <c r="M1430" s="58">
        <f t="shared" si="279"/>
        <v>0</v>
      </c>
      <c r="N1430" s="2">
        <f t="shared" si="280"/>
        <v>0</v>
      </c>
      <c r="O1430" s="2">
        <f t="shared" si="281"/>
        <v>0</v>
      </c>
      <c r="P1430" s="2">
        <f t="shared" si="282"/>
        <v>0</v>
      </c>
      <c r="Q1430" s="11">
        <f t="shared" si="283"/>
        <v>0</v>
      </c>
      <c r="R1430" s="2">
        <f t="shared" si="284"/>
        <v>0</v>
      </c>
      <c r="S1430" s="2">
        <f t="shared" si="285"/>
        <v>0</v>
      </c>
      <c r="T1430" s="130" t="str">
        <f>'Data Input'!$B$10 &amp; FIXED('Data Input'!$B$11*S1430)</f>
        <v>$0.00</v>
      </c>
    </row>
    <row r="1431" spans="1:20" x14ac:dyDescent="0.25">
      <c r="A1431" s="5">
        <v>1429</v>
      </c>
      <c r="B1431" s="7">
        <f t="shared" si="274"/>
        <v>45969</v>
      </c>
      <c r="D1431" s="39">
        <f t="shared" si="275"/>
        <v>0</v>
      </c>
      <c r="E1431" s="43">
        <f t="shared" si="276"/>
        <v>0</v>
      </c>
      <c r="F1431" s="45">
        <f t="shared" si="277"/>
        <v>0</v>
      </c>
      <c r="J1431" s="43">
        <f t="shared" si="278"/>
        <v>0</v>
      </c>
      <c r="M1431" s="58">
        <f t="shared" si="279"/>
        <v>0</v>
      </c>
      <c r="N1431" s="2">
        <f t="shared" si="280"/>
        <v>0</v>
      </c>
      <c r="O1431" s="2">
        <f t="shared" si="281"/>
        <v>0</v>
      </c>
      <c r="P1431" s="2">
        <f t="shared" si="282"/>
        <v>0</v>
      </c>
      <c r="Q1431" s="11">
        <f t="shared" si="283"/>
        <v>0</v>
      </c>
      <c r="R1431" s="2">
        <f t="shared" si="284"/>
        <v>0</v>
      </c>
      <c r="S1431" s="2">
        <f t="shared" si="285"/>
        <v>0</v>
      </c>
      <c r="T1431" s="130" t="str">
        <f>'Data Input'!$B$10 &amp; FIXED('Data Input'!$B$11*S1431)</f>
        <v>$0.00</v>
      </c>
    </row>
    <row r="1432" spans="1:20" x14ac:dyDescent="0.25">
      <c r="A1432" s="5">
        <v>1430</v>
      </c>
      <c r="B1432" s="7">
        <f t="shared" si="274"/>
        <v>45970</v>
      </c>
      <c r="D1432" s="39">
        <f t="shared" si="275"/>
        <v>0</v>
      </c>
      <c r="E1432" s="43">
        <f t="shared" si="276"/>
        <v>0</v>
      </c>
      <c r="F1432" s="45">
        <f t="shared" si="277"/>
        <v>0</v>
      </c>
      <c r="J1432" s="43">
        <f t="shared" si="278"/>
        <v>0</v>
      </c>
      <c r="M1432" s="58">
        <f t="shared" si="279"/>
        <v>0</v>
      </c>
      <c r="N1432" s="2">
        <f t="shared" si="280"/>
        <v>0</v>
      </c>
      <c r="O1432" s="2">
        <f t="shared" si="281"/>
        <v>0</v>
      </c>
      <c r="P1432" s="2">
        <f t="shared" si="282"/>
        <v>0</v>
      </c>
      <c r="Q1432" s="11">
        <f t="shared" si="283"/>
        <v>0</v>
      </c>
      <c r="R1432" s="2">
        <f t="shared" si="284"/>
        <v>0</v>
      </c>
      <c r="S1432" s="2">
        <f t="shared" si="285"/>
        <v>0</v>
      </c>
      <c r="T1432" s="130" t="str">
        <f>'Data Input'!$B$10 &amp; FIXED('Data Input'!$B$11*S1432)</f>
        <v>$0.00</v>
      </c>
    </row>
  </sheetData>
  <mergeCells count="5">
    <mergeCell ref="C1:E1"/>
    <mergeCell ref="F1:G1"/>
    <mergeCell ref="I1:J1"/>
    <mergeCell ref="K1:L1"/>
    <mergeCell ref="M1:T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0B19B-80A0-42A2-9BED-5FA3AE65DF68}">
  <dimension ref="A1:Q1432"/>
  <sheetViews>
    <sheetView workbookViewId="0">
      <pane ySplit="2" topLeftCell="A129" activePane="bottomLeft" state="frozen"/>
      <selection pane="bottomLeft" activeCell="I3" sqref="I3"/>
    </sheetView>
  </sheetViews>
  <sheetFormatPr defaultRowHeight="15" x14ac:dyDescent="0.25"/>
  <cols>
    <col min="1" max="1" width="11.5703125" style="9" customWidth="1"/>
    <col min="2" max="2" width="13.5703125" style="10" customWidth="1"/>
    <col min="3" max="3" width="16" style="45" customWidth="1"/>
    <col min="4" max="4" width="17" style="39" customWidth="1"/>
    <col min="5" max="5" width="17.42578125" style="45" customWidth="1"/>
    <col min="6" max="6" width="16.85546875" style="39" customWidth="1"/>
    <col min="7" max="7" width="14.140625" style="39" customWidth="1"/>
    <col min="8" max="8" width="14.7109375" style="56" customWidth="1"/>
    <col min="9" max="9" width="21.85546875" style="65" customWidth="1"/>
    <col min="10" max="10" width="18" style="60" customWidth="1"/>
    <col min="11" max="11" width="16" style="62" customWidth="1"/>
    <col min="12" max="12" width="16.5703125" style="56" customWidth="1"/>
    <col min="13" max="13" width="10.85546875" style="54" customWidth="1"/>
    <col min="14" max="14" width="14.7109375" style="45" customWidth="1"/>
    <col min="15" max="15" width="14.140625" style="63" customWidth="1"/>
    <col min="16" max="16" width="10.85546875" style="43" customWidth="1"/>
    <col min="17" max="17" width="14.28515625" style="5" customWidth="1"/>
    <col min="18" max="18" width="14.140625" customWidth="1"/>
    <col min="19" max="19" width="11.28515625" customWidth="1"/>
  </cols>
  <sheetData>
    <row r="1" spans="1:17" s="46" customFormat="1" x14ac:dyDescent="0.25">
      <c r="A1" s="66"/>
      <c r="B1" s="197"/>
      <c r="C1" s="314" t="s">
        <v>46</v>
      </c>
      <c r="D1" s="316"/>
      <c r="E1" s="317" t="s">
        <v>41</v>
      </c>
      <c r="F1" s="328"/>
      <c r="G1" s="328"/>
      <c r="H1" s="328"/>
      <c r="I1" s="318"/>
      <c r="J1" s="59" t="s">
        <v>54</v>
      </c>
      <c r="K1" s="329" t="s">
        <v>56</v>
      </c>
      <c r="L1" s="330"/>
      <c r="M1" s="331"/>
      <c r="N1" s="325" t="s">
        <v>57</v>
      </c>
      <c r="O1" s="326"/>
      <c r="P1" s="327"/>
      <c r="Q1" s="47"/>
    </row>
    <row r="2" spans="1:17" s="37" customFormat="1" ht="42.75" customHeight="1" x14ac:dyDescent="0.25">
      <c r="A2" s="188" t="s">
        <v>0</v>
      </c>
      <c r="B2" s="198" t="s">
        <v>2</v>
      </c>
      <c r="C2" s="189" t="s">
        <v>51</v>
      </c>
      <c r="D2" s="190" t="s">
        <v>50</v>
      </c>
      <c r="E2" s="189" t="s">
        <v>52</v>
      </c>
      <c r="F2" s="190" t="s">
        <v>47</v>
      </c>
      <c r="G2" s="190" t="s">
        <v>48</v>
      </c>
      <c r="H2" s="191" t="s">
        <v>49</v>
      </c>
      <c r="I2" s="192" t="s">
        <v>53</v>
      </c>
      <c r="J2" s="193" t="s">
        <v>62</v>
      </c>
      <c r="K2" s="194" t="s">
        <v>142</v>
      </c>
      <c r="L2" s="191" t="s">
        <v>143</v>
      </c>
      <c r="M2" s="195" t="s">
        <v>55</v>
      </c>
      <c r="N2" s="189" t="s">
        <v>144</v>
      </c>
      <c r="O2" s="196" t="s">
        <v>145</v>
      </c>
      <c r="P2" s="190" t="s">
        <v>146</v>
      </c>
      <c r="Q2" s="36"/>
    </row>
    <row r="3" spans="1:17" s="5" customFormat="1" x14ac:dyDescent="0.25">
      <c r="A3" s="9">
        <v>1</v>
      </c>
      <c r="B3" s="10">
        <f>'Data Input'!B6</f>
        <v>44541</v>
      </c>
      <c r="C3" s="45">
        <f>'Balance sheet'!D3-'Balance sheet'!D3</f>
        <v>0</v>
      </c>
      <c r="D3" s="39">
        <f>'Balance sheet'!D3-'Balance sheet'!D3</f>
        <v>0</v>
      </c>
      <c r="E3" s="45">
        <f>'Balance sheet'!E3 * 0.95</f>
        <v>0</v>
      </c>
      <c r="F3" s="39">
        <f>SUM(E3:E3)</f>
        <v>0</v>
      </c>
      <c r="G3" s="39">
        <f>'Balance sheet'!G3</f>
        <v>0</v>
      </c>
      <c r="H3" s="39">
        <f>SUM(G3:G3)</f>
        <v>0</v>
      </c>
      <c r="I3" s="65" t="str">
        <f t="shared" ref="I3:I8" si="0">IFERROR((H3-F3)/H3,"N/A")</f>
        <v>N/A</v>
      </c>
      <c r="J3" s="61">
        <f>'Balance sheet'!L3</f>
        <v>0</v>
      </c>
      <c r="K3" s="45">
        <f>(E3*'Data Input'!$B$14)</f>
        <v>0</v>
      </c>
      <c r="L3" s="39">
        <f>(F3*'Data Input'!$B$14)</f>
        <v>0</v>
      </c>
      <c r="M3" s="43">
        <f>'Data Input'!B9+K3-J3</f>
        <v>0</v>
      </c>
      <c r="N3" s="45">
        <f>(G3*'Data Input'!$B$14)</f>
        <v>0</v>
      </c>
      <c r="O3" s="63">
        <f>(H3*'Data Input'!$B$14)</f>
        <v>0</v>
      </c>
      <c r="P3" s="39">
        <f>'Data Input'!B9+N3-J3</f>
        <v>0</v>
      </c>
      <c r="Q3" s="6"/>
    </row>
    <row r="4" spans="1:17" s="5" customFormat="1" x14ac:dyDescent="0.25">
      <c r="A4" s="9">
        <v>2</v>
      </c>
      <c r="B4" s="10">
        <f t="shared" ref="B4:B67" si="1">B3+1</f>
        <v>44542</v>
      </c>
      <c r="C4" s="45">
        <f>'Balance sheet'!D4-'Balance sheet'!D3</f>
        <v>0</v>
      </c>
      <c r="D4" s="39">
        <f>'Balance sheet'!D4-'Balance sheet'!D3</f>
        <v>0</v>
      </c>
      <c r="E4" s="45">
        <f>'Balance sheet'!E4 * 0.95</f>
        <v>0</v>
      </c>
      <c r="F4" s="39">
        <f>SUM(E3:E4)</f>
        <v>0</v>
      </c>
      <c r="G4" s="39">
        <f>'Balance sheet'!G4</f>
        <v>0</v>
      </c>
      <c r="H4" s="39">
        <f>SUM(G3:G4)</f>
        <v>0</v>
      </c>
      <c r="I4" s="65" t="str">
        <f t="shared" si="0"/>
        <v>N/A</v>
      </c>
      <c r="J4" s="61">
        <f>'Balance sheet'!L4</f>
        <v>0</v>
      </c>
      <c r="K4" s="45">
        <f>(E4*'Data Input'!$B$14)</f>
        <v>0</v>
      </c>
      <c r="L4" s="39">
        <f>(F4*'Data Input'!$B$14)</f>
        <v>0</v>
      </c>
      <c r="M4" s="43">
        <f t="shared" ref="M4:M67" si="2">M3+K4-J4</f>
        <v>0</v>
      </c>
      <c r="N4" s="45">
        <f>(G4*'Data Input'!$B$14)</f>
        <v>0</v>
      </c>
      <c r="O4" s="63">
        <f>(H4*'Data Input'!$B$14)</f>
        <v>0</v>
      </c>
      <c r="P4" s="39">
        <f t="shared" ref="P4:P67" si="3">P3+N4-J4</f>
        <v>0</v>
      </c>
      <c r="Q4" s="6"/>
    </row>
    <row r="5" spans="1:17" s="5" customFormat="1" x14ac:dyDescent="0.25">
      <c r="A5" s="9">
        <v>3</v>
      </c>
      <c r="B5" s="10">
        <f t="shared" si="1"/>
        <v>44543</v>
      </c>
      <c r="C5" s="45">
        <f>'Balance sheet'!D5-'Balance sheet'!D4</f>
        <v>0</v>
      </c>
      <c r="D5" s="39">
        <f>'Balance sheet'!D5-'Balance sheet'!D3</f>
        <v>0</v>
      </c>
      <c r="E5" s="45">
        <f>'Balance sheet'!E5 * 0.95</f>
        <v>0</v>
      </c>
      <c r="F5" s="39">
        <f>SUM(E3:E5)</f>
        <v>0</v>
      </c>
      <c r="G5" s="39">
        <f>'Balance sheet'!G5</f>
        <v>0</v>
      </c>
      <c r="H5" s="39">
        <f>SUM(G3:G5)</f>
        <v>0</v>
      </c>
      <c r="I5" s="65" t="str">
        <f t="shared" si="0"/>
        <v>N/A</v>
      </c>
      <c r="J5" s="61">
        <f>'Balance sheet'!L5</f>
        <v>0</v>
      </c>
      <c r="K5" s="45">
        <f>(E5*'Data Input'!$B$14)</f>
        <v>0</v>
      </c>
      <c r="L5" s="39">
        <f>(F5*'Data Input'!$B$14)</f>
        <v>0</v>
      </c>
      <c r="M5" s="43">
        <f t="shared" si="2"/>
        <v>0</v>
      </c>
      <c r="N5" s="45">
        <f>(G5*'Data Input'!$B$14)</f>
        <v>0</v>
      </c>
      <c r="O5" s="63">
        <f>(H5*'Data Input'!$B$14)</f>
        <v>0</v>
      </c>
      <c r="P5" s="39">
        <f t="shared" si="3"/>
        <v>0</v>
      </c>
      <c r="Q5" s="6"/>
    </row>
    <row r="6" spans="1:17" s="5" customFormat="1" x14ac:dyDescent="0.25">
      <c r="A6" s="9">
        <v>4</v>
      </c>
      <c r="B6" s="10">
        <f t="shared" si="1"/>
        <v>44544</v>
      </c>
      <c r="C6" s="45">
        <f>'Balance sheet'!D6-'Balance sheet'!D5</f>
        <v>0</v>
      </c>
      <c r="D6" s="39">
        <f>'Balance sheet'!D6-'Balance sheet'!D3</f>
        <v>0</v>
      </c>
      <c r="E6" s="45">
        <f>'Balance sheet'!E6 * 0.95</f>
        <v>0</v>
      </c>
      <c r="F6" s="39">
        <f>SUM(E3:E6)</f>
        <v>0</v>
      </c>
      <c r="G6" s="39">
        <f>'Balance sheet'!G6</f>
        <v>0</v>
      </c>
      <c r="H6" s="39">
        <f>SUM(G3:G6)</f>
        <v>0</v>
      </c>
      <c r="I6" s="65" t="str">
        <f t="shared" si="0"/>
        <v>N/A</v>
      </c>
      <c r="J6" s="61">
        <f>'Balance sheet'!L6</f>
        <v>0</v>
      </c>
      <c r="K6" s="45">
        <f>(E6*'Data Input'!$B$14)</f>
        <v>0</v>
      </c>
      <c r="L6" s="39">
        <f>(F6*'Data Input'!$B$14)</f>
        <v>0</v>
      </c>
      <c r="M6" s="43">
        <f t="shared" si="2"/>
        <v>0</v>
      </c>
      <c r="N6" s="45">
        <f>(G6*'Data Input'!$B$14)</f>
        <v>0</v>
      </c>
      <c r="O6" s="63">
        <f>(H6*'Data Input'!$B$14)</f>
        <v>0</v>
      </c>
      <c r="P6" s="39">
        <f t="shared" si="3"/>
        <v>0</v>
      </c>
      <c r="Q6" s="6"/>
    </row>
    <row r="7" spans="1:17" s="5" customFormat="1" x14ac:dyDescent="0.25">
      <c r="A7" s="9">
        <v>5</v>
      </c>
      <c r="B7" s="10">
        <f t="shared" si="1"/>
        <v>44545</v>
      </c>
      <c r="C7" s="45">
        <f>'Balance sheet'!D7-'Balance sheet'!D6</f>
        <v>0</v>
      </c>
      <c r="D7" s="39">
        <f>'Balance sheet'!D7-'Balance sheet'!D3</f>
        <v>0</v>
      </c>
      <c r="E7" s="45">
        <f>'Balance sheet'!E7 * 0.95</f>
        <v>0</v>
      </c>
      <c r="F7" s="39">
        <f>SUM(E3:E7)</f>
        <v>0</v>
      </c>
      <c r="G7" s="39">
        <f>'Balance sheet'!G7</f>
        <v>0</v>
      </c>
      <c r="H7" s="39">
        <f>SUM(G3:G7)</f>
        <v>0</v>
      </c>
      <c r="I7" s="65" t="str">
        <f t="shared" si="0"/>
        <v>N/A</v>
      </c>
      <c r="J7" s="61">
        <f>'Balance sheet'!L7</f>
        <v>0</v>
      </c>
      <c r="K7" s="45">
        <f>(E7*'Data Input'!$B$14)</f>
        <v>0</v>
      </c>
      <c r="L7" s="39">
        <f>(F7*'Data Input'!$B$14)</f>
        <v>0</v>
      </c>
      <c r="M7" s="43">
        <f t="shared" si="2"/>
        <v>0</v>
      </c>
      <c r="N7" s="45">
        <f>(G7*'Data Input'!$B$14)</f>
        <v>0</v>
      </c>
      <c r="O7" s="63">
        <f>(H7*'Data Input'!$B$14)</f>
        <v>0</v>
      </c>
      <c r="P7" s="39">
        <f t="shared" si="3"/>
        <v>0</v>
      </c>
      <c r="Q7" s="6"/>
    </row>
    <row r="8" spans="1:17" x14ac:dyDescent="0.25">
      <c r="A8" s="9">
        <v>6</v>
      </c>
      <c r="B8" s="10">
        <f t="shared" si="1"/>
        <v>44546</v>
      </c>
      <c r="C8" s="45">
        <f>'Balance sheet'!D8-'Balance sheet'!D7</f>
        <v>0</v>
      </c>
      <c r="D8" s="39">
        <f>'Balance sheet'!D8-'Balance sheet'!D3</f>
        <v>0</v>
      </c>
      <c r="E8" s="45">
        <f>'Balance sheet'!E8 * 0.95</f>
        <v>0</v>
      </c>
      <c r="F8" s="39">
        <f>SUM(E3:E8)</f>
        <v>0</v>
      </c>
      <c r="G8" s="39">
        <f>'Balance sheet'!G8</f>
        <v>0</v>
      </c>
      <c r="H8" s="39">
        <f>SUM(G3:G8)</f>
        <v>0</v>
      </c>
      <c r="I8" s="65" t="str">
        <f t="shared" si="0"/>
        <v>N/A</v>
      </c>
      <c r="J8" s="61">
        <f>'Balance sheet'!L8</f>
        <v>0</v>
      </c>
      <c r="K8" s="45">
        <f>(E8*'Data Input'!$B$14)</f>
        <v>0</v>
      </c>
      <c r="L8" s="39">
        <f>(F8*'Data Input'!$B$14)</f>
        <v>0</v>
      </c>
      <c r="M8" s="43">
        <f t="shared" si="2"/>
        <v>0</v>
      </c>
      <c r="N8" s="45">
        <f>(G8*'Data Input'!$B$14)</f>
        <v>0</v>
      </c>
      <c r="O8" s="63">
        <f>(H8*'Data Input'!$B$14)</f>
        <v>0</v>
      </c>
      <c r="P8" s="39">
        <f t="shared" si="3"/>
        <v>0</v>
      </c>
      <c r="Q8" s="6"/>
    </row>
    <row r="9" spans="1:17" x14ac:dyDescent="0.25">
      <c r="A9" s="9">
        <v>7</v>
      </c>
      <c r="B9" s="10">
        <f t="shared" si="1"/>
        <v>44547</v>
      </c>
      <c r="C9" s="45">
        <f>'Balance sheet'!D9-'Balance sheet'!D8</f>
        <v>0</v>
      </c>
      <c r="D9" s="39">
        <f>'Balance sheet'!D9-'Balance sheet'!D3</f>
        <v>0</v>
      </c>
      <c r="E9" s="45">
        <f>'Balance sheet'!E9 * 0.95</f>
        <v>0</v>
      </c>
      <c r="F9" s="39">
        <f t="shared" ref="F9:F72" si="4">SUM(E3:E9)</f>
        <v>0</v>
      </c>
      <c r="G9" s="39">
        <f>'Balance sheet'!G9</f>
        <v>0</v>
      </c>
      <c r="H9" s="39">
        <f t="shared" ref="H9:H72" si="5">SUM(G3:G9)</f>
        <v>0</v>
      </c>
      <c r="I9" s="65" t="str">
        <f t="shared" ref="I9:I72" si="6">IFERROR((H9-F9)/H9,"N/A")</f>
        <v>N/A</v>
      </c>
      <c r="J9" s="61">
        <f>'Balance sheet'!L9</f>
        <v>0</v>
      </c>
      <c r="K9" s="45">
        <f>(E9*'Data Input'!$B$14)</f>
        <v>0</v>
      </c>
      <c r="L9" s="39">
        <f>(F9*'Data Input'!$B$14)</f>
        <v>0</v>
      </c>
      <c r="M9" s="43">
        <f t="shared" si="2"/>
        <v>0</v>
      </c>
      <c r="N9" s="45">
        <f>(G9*'Data Input'!$B$14)</f>
        <v>0</v>
      </c>
      <c r="O9" s="63">
        <f>(H9*'Data Input'!$B$14)</f>
        <v>0</v>
      </c>
      <c r="P9" s="39">
        <f t="shared" si="3"/>
        <v>0</v>
      </c>
      <c r="Q9" s="6"/>
    </row>
    <row r="10" spans="1:17" x14ac:dyDescent="0.25">
      <c r="A10" s="9">
        <v>8</v>
      </c>
      <c r="B10" s="10">
        <f t="shared" si="1"/>
        <v>44548</v>
      </c>
      <c r="C10" s="45">
        <f>'Balance sheet'!D10-'Balance sheet'!D9</f>
        <v>0</v>
      </c>
      <c r="D10" s="39">
        <f>'Balance sheet'!D10-'Balance sheet'!D4</f>
        <v>0</v>
      </c>
      <c r="E10" s="45">
        <f>'Balance sheet'!E10 * 0.95</f>
        <v>0</v>
      </c>
      <c r="F10" s="39">
        <f t="shared" si="4"/>
        <v>0</v>
      </c>
      <c r="G10" s="39">
        <f>'Balance sheet'!G10</f>
        <v>0</v>
      </c>
      <c r="H10" s="39">
        <f t="shared" si="5"/>
        <v>0</v>
      </c>
      <c r="I10" s="65" t="str">
        <f t="shared" si="6"/>
        <v>N/A</v>
      </c>
      <c r="J10" s="61">
        <f>'Balance sheet'!L10</f>
        <v>0</v>
      </c>
      <c r="K10" s="45">
        <f>(E10*'Data Input'!$B$14)</f>
        <v>0</v>
      </c>
      <c r="L10" s="39">
        <f>(F10*'Data Input'!$B$14)</f>
        <v>0</v>
      </c>
      <c r="M10" s="43">
        <f t="shared" si="2"/>
        <v>0</v>
      </c>
      <c r="N10" s="45">
        <f>(G10*'Data Input'!$B$14)</f>
        <v>0</v>
      </c>
      <c r="O10" s="63">
        <f>(H10*'Data Input'!$B$14)</f>
        <v>0</v>
      </c>
      <c r="P10" s="39">
        <f t="shared" si="3"/>
        <v>0</v>
      </c>
      <c r="Q10" s="6"/>
    </row>
    <row r="11" spans="1:17" x14ac:dyDescent="0.25">
      <c r="A11" s="9">
        <v>9</v>
      </c>
      <c r="B11" s="10">
        <f t="shared" si="1"/>
        <v>44549</v>
      </c>
      <c r="C11" s="45">
        <f>'Balance sheet'!D11-'Balance sheet'!D10</f>
        <v>0</v>
      </c>
      <c r="D11" s="39">
        <f>'Balance sheet'!D11-'Balance sheet'!D5</f>
        <v>0</v>
      </c>
      <c r="E11" s="45">
        <f>'Balance sheet'!E11 * 0.95</f>
        <v>0</v>
      </c>
      <c r="F11" s="39">
        <f t="shared" si="4"/>
        <v>0</v>
      </c>
      <c r="G11" s="39">
        <f>'Balance sheet'!G11</f>
        <v>0</v>
      </c>
      <c r="H11" s="39">
        <f t="shared" si="5"/>
        <v>0</v>
      </c>
      <c r="I11" s="65" t="str">
        <f t="shared" si="6"/>
        <v>N/A</v>
      </c>
      <c r="J11" s="61">
        <f>'Balance sheet'!L11</f>
        <v>0</v>
      </c>
      <c r="K11" s="45">
        <f>(E11*'Data Input'!$B$14)</f>
        <v>0</v>
      </c>
      <c r="L11" s="39">
        <f>(F11*'Data Input'!$B$14)</f>
        <v>0</v>
      </c>
      <c r="M11" s="43">
        <f t="shared" si="2"/>
        <v>0</v>
      </c>
      <c r="N11" s="45">
        <f>(G11*'Data Input'!$B$14)</f>
        <v>0</v>
      </c>
      <c r="O11" s="63">
        <f>(H11*'Data Input'!$B$14)</f>
        <v>0</v>
      </c>
      <c r="P11" s="39">
        <f t="shared" si="3"/>
        <v>0</v>
      </c>
      <c r="Q11" s="6"/>
    </row>
    <row r="12" spans="1:17" x14ac:dyDescent="0.25">
      <c r="A12" s="9">
        <v>10</v>
      </c>
      <c r="B12" s="10">
        <f t="shared" si="1"/>
        <v>44550</v>
      </c>
      <c r="C12" s="45">
        <f>'Balance sheet'!D12-'Balance sheet'!D11</f>
        <v>0</v>
      </c>
      <c r="D12" s="39">
        <f>'Balance sheet'!D12-'Balance sheet'!D6</f>
        <v>0</v>
      </c>
      <c r="E12" s="45">
        <f>'Balance sheet'!E12 * 0.95</f>
        <v>0</v>
      </c>
      <c r="F12" s="39">
        <f t="shared" si="4"/>
        <v>0</v>
      </c>
      <c r="G12" s="39">
        <f>'Balance sheet'!G12</f>
        <v>0</v>
      </c>
      <c r="H12" s="39">
        <f t="shared" si="5"/>
        <v>0</v>
      </c>
      <c r="I12" s="65" t="str">
        <f t="shared" si="6"/>
        <v>N/A</v>
      </c>
      <c r="J12" s="61">
        <f>'Balance sheet'!L12</f>
        <v>0</v>
      </c>
      <c r="K12" s="45">
        <f>(E12*'Data Input'!$B$14)</f>
        <v>0</v>
      </c>
      <c r="L12" s="39">
        <f>(F12*'Data Input'!$B$14)</f>
        <v>0</v>
      </c>
      <c r="M12" s="43">
        <f t="shared" si="2"/>
        <v>0</v>
      </c>
      <c r="N12" s="45">
        <f>(G12*'Data Input'!$B$14)</f>
        <v>0</v>
      </c>
      <c r="O12" s="63">
        <f>(H12*'Data Input'!$B$14)</f>
        <v>0</v>
      </c>
      <c r="P12" s="39">
        <f t="shared" si="3"/>
        <v>0</v>
      </c>
      <c r="Q12" s="6"/>
    </row>
    <row r="13" spans="1:17" x14ac:dyDescent="0.25">
      <c r="A13" s="9">
        <v>11</v>
      </c>
      <c r="B13" s="10">
        <f t="shared" si="1"/>
        <v>44551</v>
      </c>
      <c r="C13" s="45">
        <f>'Balance sheet'!D13-'Balance sheet'!D12</f>
        <v>0</v>
      </c>
      <c r="D13" s="39">
        <f>'Balance sheet'!D13-'Balance sheet'!D7</f>
        <v>0</v>
      </c>
      <c r="E13" s="45">
        <f>'Balance sheet'!E13 * 0.95</f>
        <v>0</v>
      </c>
      <c r="F13" s="39">
        <f t="shared" si="4"/>
        <v>0</v>
      </c>
      <c r="G13" s="39">
        <f>'Balance sheet'!G13</f>
        <v>0</v>
      </c>
      <c r="H13" s="39">
        <f t="shared" si="5"/>
        <v>0</v>
      </c>
      <c r="I13" s="65" t="str">
        <f t="shared" si="6"/>
        <v>N/A</v>
      </c>
      <c r="J13" s="61">
        <f>'Balance sheet'!L13</f>
        <v>0</v>
      </c>
      <c r="K13" s="45">
        <f>(E13*'Data Input'!$B$14)</f>
        <v>0</v>
      </c>
      <c r="L13" s="39">
        <f>(F13*'Data Input'!$B$14)</f>
        <v>0</v>
      </c>
      <c r="M13" s="43">
        <f t="shared" si="2"/>
        <v>0</v>
      </c>
      <c r="N13" s="45">
        <f>(G13*'Data Input'!$B$14)</f>
        <v>0</v>
      </c>
      <c r="O13" s="63">
        <f>(H13*'Data Input'!$B$14)</f>
        <v>0</v>
      </c>
      <c r="P13" s="39">
        <f t="shared" si="3"/>
        <v>0</v>
      </c>
      <c r="Q13" s="6"/>
    </row>
    <row r="14" spans="1:17" x14ac:dyDescent="0.25">
      <c r="A14" s="9">
        <v>12</v>
      </c>
      <c r="B14" s="10">
        <f t="shared" si="1"/>
        <v>44552</v>
      </c>
      <c r="C14" s="45">
        <f>'Balance sheet'!D14-'Balance sheet'!D13</f>
        <v>0</v>
      </c>
      <c r="D14" s="39">
        <f>'Balance sheet'!D14-'Balance sheet'!D8</f>
        <v>0</v>
      </c>
      <c r="E14" s="45">
        <f>'Balance sheet'!E14 * 0.95</f>
        <v>0</v>
      </c>
      <c r="F14" s="39">
        <f t="shared" si="4"/>
        <v>0</v>
      </c>
      <c r="G14" s="39">
        <f>'Balance sheet'!G14</f>
        <v>0</v>
      </c>
      <c r="H14" s="39">
        <f t="shared" si="5"/>
        <v>0</v>
      </c>
      <c r="I14" s="65" t="str">
        <f t="shared" si="6"/>
        <v>N/A</v>
      </c>
      <c r="J14" s="61">
        <f>'Balance sheet'!L14</f>
        <v>0</v>
      </c>
      <c r="K14" s="45">
        <f>(E14*'Data Input'!$B$14)</f>
        <v>0</v>
      </c>
      <c r="L14" s="39">
        <f>(F14*'Data Input'!$B$14)</f>
        <v>0</v>
      </c>
      <c r="M14" s="43">
        <f t="shared" si="2"/>
        <v>0</v>
      </c>
      <c r="N14" s="45">
        <f>(G14*'Data Input'!$B$14)</f>
        <v>0</v>
      </c>
      <c r="O14" s="63">
        <f>(H14*'Data Input'!$B$14)</f>
        <v>0</v>
      </c>
      <c r="P14" s="39">
        <f t="shared" si="3"/>
        <v>0</v>
      </c>
      <c r="Q14" s="6"/>
    </row>
    <row r="15" spans="1:17" x14ac:dyDescent="0.25">
      <c r="A15" s="9">
        <v>13</v>
      </c>
      <c r="B15" s="10">
        <f t="shared" si="1"/>
        <v>44553</v>
      </c>
      <c r="C15" s="45">
        <f>'Balance sheet'!D15-'Balance sheet'!D14</f>
        <v>0</v>
      </c>
      <c r="D15" s="39">
        <f>'Balance sheet'!D15-'Balance sheet'!D9</f>
        <v>0</v>
      </c>
      <c r="E15" s="45">
        <f>'Balance sheet'!E15 * 0.95</f>
        <v>0</v>
      </c>
      <c r="F15" s="39">
        <f t="shared" si="4"/>
        <v>0</v>
      </c>
      <c r="G15" s="39">
        <f>'Balance sheet'!G15</f>
        <v>0</v>
      </c>
      <c r="H15" s="39">
        <f t="shared" si="5"/>
        <v>0</v>
      </c>
      <c r="I15" s="65" t="str">
        <f t="shared" si="6"/>
        <v>N/A</v>
      </c>
      <c r="J15" s="61">
        <f>'Balance sheet'!L15</f>
        <v>0</v>
      </c>
      <c r="K15" s="45">
        <f>(E15*'Data Input'!$B$14)</f>
        <v>0</v>
      </c>
      <c r="L15" s="39">
        <f>(F15*'Data Input'!$B$14)</f>
        <v>0</v>
      </c>
      <c r="M15" s="43">
        <f t="shared" si="2"/>
        <v>0</v>
      </c>
      <c r="N15" s="45">
        <f>(G15*'Data Input'!$B$14)</f>
        <v>0</v>
      </c>
      <c r="O15" s="63">
        <f>(H15*'Data Input'!$B$14)</f>
        <v>0</v>
      </c>
      <c r="P15" s="39">
        <f t="shared" si="3"/>
        <v>0</v>
      </c>
      <c r="Q15" s="6"/>
    </row>
    <row r="16" spans="1:17" x14ac:dyDescent="0.25">
      <c r="A16" s="9">
        <v>14</v>
      </c>
      <c r="B16" s="10">
        <f t="shared" si="1"/>
        <v>44554</v>
      </c>
      <c r="C16" s="45">
        <f>'Balance sheet'!D16-'Balance sheet'!D15</f>
        <v>0</v>
      </c>
      <c r="D16" s="39">
        <f>'Balance sheet'!D16-'Balance sheet'!D10</f>
        <v>0</v>
      </c>
      <c r="E16" s="45">
        <f>'Balance sheet'!E16 * 0.95</f>
        <v>0</v>
      </c>
      <c r="F16" s="39">
        <f t="shared" si="4"/>
        <v>0</v>
      </c>
      <c r="G16" s="39">
        <f>'Balance sheet'!G16</f>
        <v>0</v>
      </c>
      <c r="H16" s="39">
        <f t="shared" si="5"/>
        <v>0</v>
      </c>
      <c r="I16" s="65" t="str">
        <f t="shared" si="6"/>
        <v>N/A</v>
      </c>
      <c r="J16" s="61">
        <f>'Balance sheet'!L16</f>
        <v>0</v>
      </c>
      <c r="K16" s="45">
        <f>(E16*'Data Input'!$B$14)</f>
        <v>0</v>
      </c>
      <c r="L16" s="39">
        <f>(F16*'Data Input'!$B$14)</f>
        <v>0</v>
      </c>
      <c r="M16" s="43">
        <f t="shared" si="2"/>
        <v>0</v>
      </c>
      <c r="N16" s="45">
        <f>(G16*'Data Input'!$B$14)</f>
        <v>0</v>
      </c>
      <c r="O16" s="63">
        <f>(H16*'Data Input'!$B$14)</f>
        <v>0</v>
      </c>
      <c r="P16" s="39">
        <f t="shared" si="3"/>
        <v>0</v>
      </c>
      <c r="Q16" s="6"/>
    </row>
    <row r="17" spans="1:17" x14ac:dyDescent="0.25">
      <c r="A17" s="9">
        <v>15</v>
      </c>
      <c r="B17" s="10">
        <f t="shared" si="1"/>
        <v>44555</v>
      </c>
      <c r="C17" s="45">
        <f>'Balance sheet'!D17-'Balance sheet'!D16</f>
        <v>0</v>
      </c>
      <c r="D17" s="39">
        <f>'Balance sheet'!D17-'Balance sheet'!D11</f>
        <v>0</v>
      </c>
      <c r="E17" s="45">
        <f>'Balance sheet'!E17 * 0.95</f>
        <v>0</v>
      </c>
      <c r="F17" s="39">
        <f t="shared" si="4"/>
        <v>0</v>
      </c>
      <c r="G17" s="39">
        <f>'Balance sheet'!G17</f>
        <v>0</v>
      </c>
      <c r="H17" s="39">
        <f t="shared" si="5"/>
        <v>0</v>
      </c>
      <c r="I17" s="65" t="str">
        <f t="shared" si="6"/>
        <v>N/A</v>
      </c>
      <c r="J17" s="61">
        <f>'Balance sheet'!L17</f>
        <v>0</v>
      </c>
      <c r="K17" s="45">
        <f>(E17*'Data Input'!$B$14)</f>
        <v>0</v>
      </c>
      <c r="L17" s="39">
        <f>(F17*'Data Input'!$B$14)</f>
        <v>0</v>
      </c>
      <c r="M17" s="43">
        <f t="shared" si="2"/>
        <v>0</v>
      </c>
      <c r="N17" s="45">
        <f>(G17*'Data Input'!$B$14)</f>
        <v>0</v>
      </c>
      <c r="O17" s="63">
        <f>(H17*'Data Input'!$B$14)</f>
        <v>0</v>
      </c>
      <c r="P17" s="39">
        <f t="shared" si="3"/>
        <v>0</v>
      </c>
      <c r="Q17" s="6"/>
    </row>
    <row r="18" spans="1:17" x14ac:dyDescent="0.25">
      <c r="A18" s="9">
        <v>16</v>
      </c>
      <c r="B18" s="10">
        <f t="shared" si="1"/>
        <v>44556</v>
      </c>
      <c r="C18" s="45">
        <f>'Balance sheet'!D18-'Balance sheet'!D17</f>
        <v>0</v>
      </c>
      <c r="D18" s="39">
        <f>'Balance sheet'!D18-'Balance sheet'!D12</f>
        <v>0</v>
      </c>
      <c r="E18" s="45">
        <f>'Balance sheet'!E18 * 0.95</f>
        <v>0</v>
      </c>
      <c r="F18" s="39">
        <f t="shared" si="4"/>
        <v>0</v>
      </c>
      <c r="G18" s="39">
        <f>'Balance sheet'!G18</f>
        <v>0</v>
      </c>
      <c r="H18" s="39">
        <f t="shared" si="5"/>
        <v>0</v>
      </c>
      <c r="I18" s="65" t="str">
        <f t="shared" si="6"/>
        <v>N/A</v>
      </c>
      <c r="J18" s="61">
        <f>'Balance sheet'!L18</f>
        <v>0</v>
      </c>
      <c r="K18" s="45">
        <f>(E18*'Data Input'!$B$14)</f>
        <v>0</v>
      </c>
      <c r="L18" s="39">
        <f>(F18*'Data Input'!$B$14)</f>
        <v>0</v>
      </c>
      <c r="M18" s="43">
        <f t="shared" si="2"/>
        <v>0</v>
      </c>
      <c r="N18" s="45">
        <f>(G18*'Data Input'!$B$14)</f>
        <v>0</v>
      </c>
      <c r="O18" s="63">
        <f>(H18*'Data Input'!$B$14)</f>
        <v>0</v>
      </c>
      <c r="P18" s="39">
        <f t="shared" si="3"/>
        <v>0</v>
      </c>
      <c r="Q18" s="6"/>
    </row>
    <row r="19" spans="1:17" x14ac:dyDescent="0.25">
      <c r="A19" s="9">
        <v>17</v>
      </c>
      <c r="B19" s="10">
        <f t="shared" si="1"/>
        <v>44557</v>
      </c>
      <c r="C19" s="45">
        <f>'Balance sheet'!D19-'Balance sheet'!D18</f>
        <v>0</v>
      </c>
      <c r="D19" s="39">
        <f>'Balance sheet'!D19-'Balance sheet'!D13</f>
        <v>0</v>
      </c>
      <c r="E19" s="45">
        <f>'Balance sheet'!E19 * 0.95</f>
        <v>0</v>
      </c>
      <c r="F19" s="39">
        <f t="shared" si="4"/>
        <v>0</v>
      </c>
      <c r="G19" s="39">
        <f>'Balance sheet'!G19</f>
        <v>0</v>
      </c>
      <c r="H19" s="39">
        <f t="shared" si="5"/>
        <v>0</v>
      </c>
      <c r="I19" s="65" t="str">
        <f t="shared" si="6"/>
        <v>N/A</v>
      </c>
      <c r="J19" s="61">
        <f>'Balance sheet'!L19</f>
        <v>0</v>
      </c>
      <c r="K19" s="45">
        <f>(E19*'Data Input'!$B$14)</f>
        <v>0</v>
      </c>
      <c r="L19" s="39">
        <f>(F19*'Data Input'!$B$14)</f>
        <v>0</v>
      </c>
      <c r="M19" s="43">
        <f t="shared" si="2"/>
        <v>0</v>
      </c>
      <c r="N19" s="45">
        <f>(G19*'Data Input'!$B$14)</f>
        <v>0</v>
      </c>
      <c r="O19" s="63">
        <f>(H19*'Data Input'!$B$14)</f>
        <v>0</v>
      </c>
      <c r="P19" s="39">
        <f t="shared" si="3"/>
        <v>0</v>
      </c>
      <c r="Q19" s="6"/>
    </row>
    <row r="20" spans="1:17" x14ac:dyDescent="0.25">
      <c r="A20" s="9">
        <v>18</v>
      </c>
      <c r="B20" s="10">
        <f t="shared" si="1"/>
        <v>44558</v>
      </c>
      <c r="C20" s="45">
        <f>'Balance sheet'!D20-'Balance sheet'!D19</f>
        <v>0</v>
      </c>
      <c r="D20" s="39">
        <f>'Balance sheet'!D20-'Balance sheet'!D14</f>
        <v>0</v>
      </c>
      <c r="E20" s="45">
        <f>'Balance sheet'!E20 * 0.95</f>
        <v>0</v>
      </c>
      <c r="F20" s="39">
        <f t="shared" si="4"/>
        <v>0</v>
      </c>
      <c r="G20" s="39">
        <f>'Balance sheet'!G20</f>
        <v>0</v>
      </c>
      <c r="H20" s="39">
        <f t="shared" si="5"/>
        <v>0</v>
      </c>
      <c r="I20" s="65" t="str">
        <f t="shared" si="6"/>
        <v>N/A</v>
      </c>
      <c r="J20" s="61">
        <f>'Balance sheet'!L20</f>
        <v>0</v>
      </c>
      <c r="K20" s="45">
        <f>(E20*'Data Input'!$B$14)</f>
        <v>0</v>
      </c>
      <c r="L20" s="39">
        <f>(F20*'Data Input'!$B$14)</f>
        <v>0</v>
      </c>
      <c r="M20" s="43">
        <f t="shared" si="2"/>
        <v>0</v>
      </c>
      <c r="N20" s="45">
        <f>(G20*'Data Input'!$B$14)</f>
        <v>0</v>
      </c>
      <c r="O20" s="63">
        <f>(H20*'Data Input'!$B$14)</f>
        <v>0</v>
      </c>
      <c r="P20" s="39">
        <f t="shared" si="3"/>
        <v>0</v>
      </c>
      <c r="Q20" s="6"/>
    </row>
    <row r="21" spans="1:17" x14ac:dyDescent="0.25">
      <c r="A21" s="9">
        <v>19</v>
      </c>
      <c r="B21" s="10">
        <f t="shared" si="1"/>
        <v>44559</v>
      </c>
      <c r="C21" s="45">
        <f>'Balance sheet'!D21-'Balance sheet'!D20</f>
        <v>0</v>
      </c>
      <c r="D21" s="39">
        <f>'Balance sheet'!D21-'Balance sheet'!D15</f>
        <v>0</v>
      </c>
      <c r="E21" s="45">
        <f>'Balance sheet'!E21 * 0.95</f>
        <v>0</v>
      </c>
      <c r="F21" s="39">
        <f t="shared" si="4"/>
        <v>0</v>
      </c>
      <c r="G21" s="39">
        <f>'Balance sheet'!G21</f>
        <v>0</v>
      </c>
      <c r="H21" s="39">
        <f t="shared" si="5"/>
        <v>0</v>
      </c>
      <c r="I21" s="65" t="str">
        <f t="shared" si="6"/>
        <v>N/A</v>
      </c>
      <c r="J21" s="61">
        <f>'Balance sheet'!L21</f>
        <v>0</v>
      </c>
      <c r="K21" s="45">
        <f>(E21*'Data Input'!$B$14)</f>
        <v>0</v>
      </c>
      <c r="L21" s="39">
        <f>(F21*'Data Input'!$B$14)</f>
        <v>0</v>
      </c>
      <c r="M21" s="43">
        <f t="shared" si="2"/>
        <v>0</v>
      </c>
      <c r="N21" s="45">
        <f>(G21*'Data Input'!$B$14)</f>
        <v>0</v>
      </c>
      <c r="O21" s="63">
        <f>(H21*'Data Input'!$B$14)</f>
        <v>0</v>
      </c>
      <c r="P21" s="39">
        <f t="shared" si="3"/>
        <v>0</v>
      </c>
      <c r="Q21" s="6"/>
    </row>
    <row r="22" spans="1:17" x14ac:dyDescent="0.25">
      <c r="A22" s="9">
        <v>20</v>
      </c>
      <c r="B22" s="10">
        <f t="shared" si="1"/>
        <v>44560</v>
      </c>
      <c r="C22" s="45">
        <f>'Balance sheet'!D22-'Balance sheet'!D21</f>
        <v>0</v>
      </c>
      <c r="D22" s="39">
        <f>'Balance sheet'!D22-'Balance sheet'!D16</f>
        <v>0</v>
      </c>
      <c r="E22" s="45">
        <f>'Balance sheet'!E22 * 0.95</f>
        <v>0</v>
      </c>
      <c r="F22" s="39">
        <f t="shared" si="4"/>
        <v>0</v>
      </c>
      <c r="G22" s="39">
        <f>'Balance sheet'!G22</f>
        <v>0</v>
      </c>
      <c r="H22" s="39">
        <f t="shared" si="5"/>
        <v>0</v>
      </c>
      <c r="I22" s="65" t="str">
        <f t="shared" si="6"/>
        <v>N/A</v>
      </c>
      <c r="J22" s="61">
        <f>'Balance sheet'!L22</f>
        <v>0</v>
      </c>
      <c r="K22" s="45">
        <f>(E22*'Data Input'!$B$14)</f>
        <v>0</v>
      </c>
      <c r="L22" s="39">
        <f>(F22*'Data Input'!$B$14)</f>
        <v>0</v>
      </c>
      <c r="M22" s="43">
        <f t="shared" si="2"/>
        <v>0</v>
      </c>
      <c r="N22" s="45">
        <f>(G22*'Data Input'!$B$14)</f>
        <v>0</v>
      </c>
      <c r="O22" s="63">
        <f>(H22*'Data Input'!$B$14)</f>
        <v>0</v>
      </c>
      <c r="P22" s="39">
        <f t="shared" si="3"/>
        <v>0</v>
      </c>
      <c r="Q22" s="6"/>
    </row>
    <row r="23" spans="1:17" x14ac:dyDescent="0.25">
      <c r="A23" s="9">
        <v>21</v>
      </c>
      <c r="B23" s="10">
        <f t="shared" si="1"/>
        <v>44561</v>
      </c>
      <c r="C23" s="45">
        <f>'Balance sheet'!D23-'Balance sheet'!D22</f>
        <v>0</v>
      </c>
      <c r="D23" s="39">
        <f>'Balance sheet'!D23-'Balance sheet'!D17</f>
        <v>0</v>
      </c>
      <c r="E23" s="45">
        <f>'Balance sheet'!E23 * 0.95</f>
        <v>0</v>
      </c>
      <c r="F23" s="39">
        <f t="shared" si="4"/>
        <v>0</v>
      </c>
      <c r="G23" s="39">
        <f>'Balance sheet'!G23</f>
        <v>0</v>
      </c>
      <c r="H23" s="39">
        <f t="shared" si="5"/>
        <v>0</v>
      </c>
      <c r="I23" s="65" t="str">
        <f t="shared" si="6"/>
        <v>N/A</v>
      </c>
      <c r="J23" s="61">
        <f>'Balance sheet'!L23</f>
        <v>0</v>
      </c>
      <c r="K23" s="45">
        <f>(E23*'Data Input'!$B$14)</f>
        <v>0</v>
      </c>
      <c r="L23" s="39">
        <f>(F23*'Data Input'!$B$14)</f>
        <v>0</v>
      </c>
      <c r="M23" s="43">
        <f t="shared" si="2"/>
        <v>0</v>
      </c>
      <c r="N23" s="45">
        <f>(G23*'Data Input'!$B$14)</f>
        <v>0</v>
      </c>
      <c r="O23" s="63">
        <f>(H23*'Data Input'!$B$14)</f>
        <v>0</v>
      </c>
      <c r="P23" s="39">
        <f t="shared" si="3"/>
        <v>0</v>
      </c>
      <c r="Q23" s="6"/>
    </row>
    <row r="24" spans="1:17" x14ac:dyDescent="0.25">
      <c r="A24" s="9">
        <v>22</v>
      </c>
      <c r="B24" s="10">
        <f t="shared" si="1"/>
        <v>44562</v>
      </c>
      <c r="C24" s="45">
        <f>'Balance sheet'!D24-'Balance sheet'!D23</f>
        <v>0</v>
      </c>
      <c r="D24" s="39">
        <f>'Balance sheet'!D24-'Balance sheet'!D18</f>
        <v>0</v>
      </c>
      <c r="E24" s="45">
        <f>'Balance sheet'!E24 * 0.95</f>
        <v>0</v>
      </c>
      <c r="F24" s="39">
        <f t="shared" si="4"/>
        <v>0</v>
      </c>
      <c r="G24" s="39">
        <f>'Balance sheet'!G24</f>
        <v>0</v>
      </c>
      <c r="H24" s="39">
        <f t="shared" si="5"/>
        <v>0</v>
      </c>
      <c r="I24" s="65" t="str">
        <f t="shared" si="6"/>
        <v>N/A</v>
      </c>
      <c r="J24" s="61">
        <f>'Balance sheet'!L24</f>
        <v>0</v>
      </c>
      <c r="K24" s="45">
        <f>(E24*'Data Input'!$B$14)</f>
        <v>0</v>
      </c>
      <c r="L24" s="39">
        <f>(F24*'Data Input'!$B$14)</f>
        <v>0</v>
      </c>
      <c r="M24" s="43">
        <f t="shared" si="2"/>
        <v>0</v>
      </c>
      <c r="N24" s="45">
        <f>(G24*'Data Input'!$B$14)</f>
        <v>0</v>
      </c>
      <c r="O24" s="63">
        <f>(H24*'Data Input'!$B$14)</f>
        <v>0</v>
      </c>
      <c r="P24" s="39">
        <f t="shared" si="3"/>
        <v>0</v>
      </c>
      <c r="Q24" s="6"/>
    </row>
    <row r="25" spans="1:17" x14ac:dyDescent="0.25">
      <c r="A25" s="9">
        <v>23</v>
      </c>
      <c r="B25" s="10">
        <f t="shared" si="1"/>
        <v>44563</v>
      </c>
      <c r="C25" s="45">
        <f>'Balance sheet'!D25-'Balance sheet'!D24</f>
        <v>0</v>
      </c>
      <c r="D25" s="39">
        <f>'Balance sheet'!D25-'Balance sheet'!D19</f>
        <v>0</v>
      </c>
      <c r="E25" s="45">
        <f>'Balance sheet'!E25 * 0.95</f>
        <v>0</v>
      </c>
      <c r="F25" s="39">
        <f t="shared" si="4"/>
        <v>0</v>
      </c>
      <c r="G25" s="39">
        <f>'Balance sheet'!G25</f>
        <v>0</v>
      </c>
      <c r="H25" s="39">
        <f t="shared" si="5"/>
        <v>0</v>
      </c>
      <c r="I25" s="65" t="str">
        <f t="shared" si="6"/>
        <v>N/A</v>
      </c>
      <c r="J25" s="61">
        <f>'Balance sheet'!L25</f>
        <v>0</v>
      </c>
      <c r="K25" s="45">
        <f>(E25*'Data Input'!$B$14)</f>
        <v>0</v>
      </c>
      <c r="L25" s="39">
        <f>(F25*'Data Input'!$B$14)</f>
        <v>0</v>
      </c>
      <c r="M25" s="43">
        <f t="shared" si="2"/>
        <v>0</v>
      </c>
      <c r="N25" s="45">
        <f>(G25*'Data Input'!$B$14)</f>
        <v>0</v>
      </c>
      <c r="O25" s="63">
        <f>(H25*'Data Input'!$B$14)</f>
        <v>0</v>
      </c>
      <c r="P25" s="39">
        <f t="shared" si="3"/>
        <v>0</v>
      </c>
      <c r="Q25" s="6"/>
    </row>
    <row r="26" spans="1:17" x14ac:dyDescent="0.25">
      <c r="A26" s="9">
        <v>24</v>
      </c>
      <c r="B26" s="10">
        <f t="shared" si="1"/>
        <v>44564</v>
      </c>
      <c r="C26" s="45">
        <f>'Balance sheet'!D26-'Balance sheet'!D25</f>
        <v>0</v>
      </c>
      <c r="D26" s="39">
        <f>'Balance sheet'!D26-'Balance sheet'!D20</f>
        <v>0</v>
      </c>
      <c r="E26" s="45">
        <f>'Balance sheet'!E26 * 0.95</f>
        <v>0</v>
      </c>
      <c r="F26" s="39">
        <f t="shared" si="4"/>
        <v>0</v>
      </c>
      <c r="G26" s="39">
        <f>'Balance sheet'!G26</f>
        <v>0</v>
      </c>
      <c r="H26" s="39">
        <f t="shared" si="5"/>
        <v>0</v>
      </c>
      <c r="I26" s="65" t="str">
        <f t="shared" si="6"/>
        <v>N/A</v>
      </c>
      <c r="J26" s="61">
        <f>'Balance sheet'!L26</f>
        <v>0</v>
      </c>
      <c r="K26" s="45">
        <f>(E26*'Data Input'!$B$14)</f>
        <v>0</v>
      </c>
      <c r="L26" s="39">
        <f>(F26*'Data Input'!$B$14)</f>
        <v>0</v>
      </c>
      <c r="M26" s="43">
        <f t="shared" si="2"/>
        <v>0</v>
      </c>
      <c r="N26" s="45">
        <f>(G26*'Data Input'!$B$14)</f>
        <v>0</v>
      </c>
      <c r="O26" s="63">
        <f>(H26*'Data Input'!$B$14)</f>
        <v>0</v>
      </c>
      <c r="P26" s="39">
        <f t="shared" si="3"/>
        <v>0</v>
      </c>
      <c r="Q26" s="6"/>
    </row>
    <row r="27" spans="1:17" x14ac:dyDescent="0.25">
      <c r="A27" s="9">
        <v>25</v>
      </c>
      <c r="B27" s="10">
        <f t="shared" si="1"/>
        <v>44565</v>
      </c>
      <c r="C27" s="45">
        <f>'Balance sheet'!D27-'Balance sheet'!D26</f>
        <v>0</v>
      </c>
      <c r="D27" s="39">
        <f>'Balance sheet'!D27-'Balance sheet'!D21</f>
        <v>0</v>
      </c>
      <c r="E27" s="45">
        <f>'Balance sheet'!E27 * 0.95</f>
        <v>0</v>
      </c>
      <c r="F27" s="39">
        <f t="shared" si="4"/>
        <v>0</v>
      </c>
      <c r="G27" s="39">
        <f>'Balance sheet'!G27</f>
        <v>0</v>
      </c>
      <c r="H27" s="39">
        <f t="shared" si="5"/>
        <v>0</v>
      </c>
      <c r="I27" s="65" t="str">
        <f t="shared" si="6"/>
        <v>N/A</v>
      </c>
      <c r="J27" s="61">
        <f>'Balance sheet'!L27</f>
        <v>0</v>
      </c>
      <c r="K27" s="45">
        <f>(E27*'Data Input'!$B$14)</f>
        <v>0</v>
      </c>
      <c r="L27" s="39">
        <f>(F27*'Data Input'!$B$14)</f>
        <v>0</v>
      </c>
      <c r="M27" s="43">
        <f t="shared" si="2"/>
        <v>0</v>
      </c>
      <c r="N27" s="45">
        <f>(G27*'Data Input'!$B$14)</f>
        <v>0</v>
      </c>
      <c r="O27" s="63">
        <f>(H27*'Data Input'!$B$14)</f>
        <v>0</v>
      </c>
      <c r="P27" s="39">
        <f t="shared" si="3"/>
        <v>0</v>
      </c>
      <c r="Q27" s="6"/>
    </row>
    <row r="28" spans="1:17" x14ac:dyDescent="0.25">
      <c r="A28" s="9">
        <v>26</v>
      </c>
      <c r="B28" s="10">
        <f t="shared" si="1"/>
        <v>44566</v>
      </c>
      <c r="C28" s="45">
        <f>'Balance sheet'!D28-'Balance sheet'!D27</f>
        <v>0</v>
      </c>
      <c r="D28" s="39">
        <f>'Balance sheet'!D28-'Balance sheet'!D22</f>
        <v>0</v>
      </c>
      <c r="E28" s="45">
        <f>'Balance sheet'!E28 * 0.95</f>
        <v>0</v>
      </c>
      <c r="F28" s="39">
        <f t="shared" si="4"/>
        <v>0</v>
      </c>
      <c r="G28" s="39">
        <f>'Balance sheet'!G28</f>
        <v>0</v>
      </c>
      <c r="H28" s="39">
        <f t="shared" si="5"/>
        <v>0</v>
      </c>
      <c r="I28" s="65" t="str">
        <f t="shared" si="6"/>
        <v>N/A</v>
      </c>
      <c r="J28" s="61">
        <f>'Balance sheet'!L28</f>
        <v>0</v>
      </c>
      <c r="K28" s="45">
        <f>(E28*'Data Input'!$B$14)</f>
        <v>0</v>
      </c>
      <c r="L28" s="39">
        <f>(F28*'Data Input'!$B$14)</f>
        <v>0</v>
      </c>
      <c r="M28" s="43">
        <f t="shared" si="2"/>
        <v>0</v>
      </c>
      <c r="N28" s="45">
        <f>(G28*'Data Input'!$B$14)</f>
        <v>0</v>
      </c>
      <c r="O28" s="63">
        <f>(H28*'Data Input'!$B$14)</f>
        <v>0</v>
      </c>
      <c r="P28" s="39">
        <f t="shared" si="3"/>
        <v>0</v>
      </c>
      <c r="Q28" s="6"/>
    </row>
    <row r="29" spans="1:17" x14ac:dyDescent="0.25">
      <c r="A29" s="9">
        <v>27</v>
      </c>
      <c r="B29" s="10">
        <f t="shared" si="1"/>
        <v>44567</v>
      </c>
      <c r="C29" s="45">
        <f>'Balance sheet'!D29-'Balance sheet'!D28</f>
        <v>0</v>
      </c>
      <c r="D29" s="39">
        <f>'Balance sheet'!D29-'Balance sheet'!D23</f>
        <v>0</v>
      </c>
      <c r="E29" s="45">
        <f>'Balance sheet'!E29 * 0.95</f>
        <v>0</v>
      </c>
      <c r="F29" s="39">
        <f t="shared" si="4"/>
        <v>0</v>
      </c>
      <c r="G29" s="39">
        <f>'Balance sheet'!G29</f>
        <v>0</v>
      </c>
      <c r="H29" s="39">
        <f t="shared" si="5"/>
        <v>0</v>
      </c>
      <c r="I29" s="65" t="str">
        <f t="shared" si="6"/>
        <v>N/A</v>
      </c>
      <c r="J29" s="61">
        <f>'Balance sheet'!L29</f>
        <v>0</v>
      </c>
      <c r="K29" s="45">
        <f>(E29*'Data Input'!$B$14)</f>
        <v>0</v>
      </c>
      <c r="L29" s="39">
        <f>(F29*'Data Input'!$B$14)</f>
        <v>0</v>
      </c>
      <c r="M29" s="43">
        <f t="shared" si="2"/>
        <v>0</v>
      </c>
      <c r="N29" s="45">
        <f>(G29*'Data Input'!$B$14)</f>
        <v>0</v>
      </c>
      <c r="O29" s="63">
        <f>(H29*'Data Input'!$B$14)</f>
        <v>0</v>
      </c>
      <c r="P29" s="39">
        <f t="shared" si="3"/>
        <v>0</v>
      </c>
      <c r="Q29" s="6"/>
    </row>
    <row r="30" spans="1:17" x14ac:dyDescent="0.25">
      <c r="A30" s="9">
        <v>28</v>
      </c>
      <c r="B30" s="10">
        <f t="shared" si="1"/>
        <v>44568</v>
      </c>
      <c r="C30" s="45">
        <f>'Balance sheet'!D30-'Balance sheet'!D29</f>
        <v>0</v>
      </c>
      <c r="D30" s="39">
        <f>'Balance sheet'!D30-'Balance sheet'!D24</f>
        <v>0</v>
      </c>
      <c r="E30" s="45">
        <f>'Balance sheet'!E30 * 0.95</f>
        <v>0</v>
      </c>
      <c r="F30" s="39">
        <f t="shared" si="4"/>
        <v>0</v>
      </c>
      <c r="G30" s="39">
        <f>'Balance sheet'!G30</f>
        <v>0</v>
      </c>
      <c r="H30" s="39">
        <f t="shared" si="5"/>
        <v>0</v>
      </c>
      <c r="I30" s="65" t="str">
        <f t="shared" si="6"/>
        <v>N/A</v>
      </c>
      <c r="J30" s="61">
        <f>'Balance sheet'!L30</f>
        <v>0</v>
      </c>
      <c r="K30" s="45">
        <f>(E30*'Data Input'!$B$14)</f>
        <v>0</v>
      </c>
      <c r="L30" s="39">
        <f>(F30*'Data Input'!$B$14)</f>
        <v>0</v>
      </c>
      <c r="M30" s="43">
        <f t="shared" si="2"/>
        <v>0</v>
      </c>
      <c r="N30" s="45">
        <f>(G30*'Data Input'!$B$14)</f>
        <v>0</v>
      </c>
      <c r="O30" s="63">
        <f>(H30*'Data Input'!$B$14)</f>
        <v>0</v>
      </c>
      <c r="P30" s="39">
        <f t="shared" si="3"/>
        <v>0</v>
      </c>
      <c r="Q30" s="6"/>
    </row>
    <row r="31" spans="1:17" x14ac:dyDescent="0.25">
      <c r="A31" s="9">
        <v>29</v>
      </c>
      <c r="B31" s="10">
        <f t="shared" si="1"/>
        <v>44569</v>
      </c>
      <c r="C31" s="45">
        <f>'Balance sheet'!D31-'Balance sheet'!D30</f>
        <v>0</v>
      </c>
      <c r="D31" s="39">
        <f>'Balance sheet'!D31-'Balance sheet'!D25</f>
        <v>0</v>
      </c>
      <c r="E31" s="45">
        <f>'Balance sheet'!E31 * 0.95</f>
        <v>0</v>
      </c>
      <c r="F31" s="39">
        <f t="shared" si="4"/>
        <v>0</v>
      </c>
      <c r="G31" s="39">
        <f>'Balance sheet'!G31</f>
        <v>0</v>
      </c>
      <c r="H31" s="39">
        <f t="shared" si="5"/>
        <v>0</v>
      </c>
      <c r="I31" s="65" t="str">
        <f t="shared" si="6"/>
        <v>N/A</v>
      </c>
      <c r="J31" s="61">
        <f>'Balance sheet'!L31</f>
        <v>0</v>
      </c>
      <c r="K31" s="45">
        <f>(E31*'Data Input'!$B$14)</f>
        <v>0</v>
      </c>
      <c r="L31" s="39">
        <f>(F31*'Data Input'!$B$14)</f>
        <v>0</v>
      </c>
      <c r="M31" s="43">
        <f t="shared" si="2"/>
        <v>0</v>
      </c>
      <c r="N31" s="45">
        <f>(G31*'Data Input'!$B$14)</f>
        <v>0</v>
      </c>
      <c r="O31" s="63">
        <f>(H31*'Data Input'!$B$14)</f>
        <v>0</v>
      </c>
      <c r="P31" s="39">
        <f t="shared" si="3"/>
        <v>0</v>
      </c>
      <c r="Q31" s="6"/>
    </row>
    <row r="32" spans="1:17" x14ac:dyDescent="0.25">
      <c r="A32" s="9">
        <v>30</v>
      </c>
      <c r="B32" s="10">
        <f t="shared" si="1"/>
        <v>44570</v>
      </c>
      <c r="C32" s="45">
        <f>'Balance sheet'!D32-'Balance sheet'!D31</f>
        <v>0</v>
      </c>
      <c r="D32" s="39">
        <f>'Balance sheet'!D32-'Balance sheet'!D26</f>
        <v>0</v>
      </c>
      <c r="E32" s="45">
        <f>'Balance sheet'!E32 * 0.95</f>
        <v>0</v>
      </c>
      <c r="F32" s="39">
        <f t="shared" si="4"/>
        <v>0</v>
      </c>
      <c r="G32" s="39">
        <f>'Balance sheet'!G32</f>
        <v>0</v>
      </c>
      <c r="H32" s="39">
        <f t="shared" si="5"/>
        <v>0</v>
      </c>
      <c r="I32" s="65" t="str">
        <f t="shared" si="6"/>
        <v>N/A</v>
      </c>
      <c r="J32" s="61">
        <f>'Balance sheet'!L32</f>
        <v>0</v>
      </c>
      <c r="K32" s="45">
        <f>(E32*'Data Input'!$B$14)</f>
        <v>0</v>
      </c>
      <c r="L32" s="39">
        <f>(F32*'Data Input'!$B$14)</f>
        <v>0</v>
      </c>
      <c r="M32" s="43">
        <f t="shared" si="2"/>
        <v>0</v>
      </c>
      <c r="N32" s="45">
        <f>(G32*'Data Input'!$B$14)</f>
        <v>0</v>
      </c>
      <c r="O32" s="63">
        <f>(H32*'Data Input'!$B$14)</f>
        <v>0</v>
      </c>
      <c r="P32" s="39">
        <f t="shared" si="3"/>
        <v>0</v>
      </c>
      <c r="Q32" s="6"/>
    </row>
    <row r="33" spans="1:17" x14ac:dyDescent="0.25">
      <c r="A33" s="9">
        <v>31</v>
      </c>
      <c r="B33" s="10">
        <f t="shared" si="1"/>
        <v>44571</v>
      </c>
      <c r="C33" s="45">
        <f>'Balance sheet'!D33-'Balance sheet'!D32</f>
        <v>0</v>
      </c>
      <c r="D33" s="39">
        <f>'Balance sheet'!D33-'Balance sheet'!D27</f>
        <v>0</v>
      </c>
      <c r="E33" s="45">
        <f>'Balance sheet'!E33 * 0.95</f>
        <v>0</v>
      </c>
      <c r="F33" s="39">
        <f t="shared" si="4"/>
        <v>0</v>
      </c>
      <c r="G33" s="39">
        <f>'Balance sheet'!G33</f>
        <v>0</v>
      </c>
      <c r="H33" s="39">
        <f t="shared" si="5"/>
        <v>0</v>
      </c>
      <c r="I33" s="65" t="str">
        <f t="shared" si="6"/>
        <v>N/A</v>
      </c>
      <c r="J33" s="61">
        <f>'Balance sheet'!L33</f>
        <v>0</v>
      </c>
      <c r="K33" s="45">
        <f>(E33*'Data Input'!$B$14)</f>
        <v>0</v>
      </c>
      <c r="L33" s="39">
        <f>(F33*'Data Input'!$B$14)</f>
        <v>0</v>
      </c>
      <c r="M33" s="43">
        <f t="shared" si="2"/>
        <v>0</v>
      </c>
      <c r="N33" s="45">
        <f>(G33*'Data Input'!$B$14)</f>
        <v>0</v>
      </c>
      <c r="O33" s="63">
        <f>(H33*'Data Input'!$B$14)</f>
        <v>0</v>
      </c>
      <c r="P33" s="39">
        <f t="shared" si="3"/>
        <v>0</v>
      </c>
      <c r="Q33" s="6"/>
    </row>
    <row r="34" spans="1:17" x14ac:dyDescent="0.25">
      <c r="A34" s="9">
        <v>32</v>
      </c>
      <c r="B34" s="10">
        <f t="shared" si="1"/>
        <v>44572</v>
      </c>
      <c r="C34" s="45">
        <f>'Balance sheet'!D34-'Balance sheet'!D33</f>
        <v>0</v>
      </c>
      <c r="D34" s="39">
        <f>'Balance sheet'!D34-'Balance sheet'!D28</f>
        <v>0</v>
      </c>
      <c r="E34" s="45">
        <f>'Balance sheet'!E34 * 0.95</f>
        <v>0</v>
      </c>
      <c r="F34" s="39">
        <f t="shared" si="4"/>
        <v>0</v>
      </c>
      <c r="G34" s="39">
        <f>'Balance sheet'!G34</f>
        <v>0</v>
      </c>
      <c r="H34" s="39">
        <f t="shared" si="5"/>
        <v>0</v>
      </c>
      <c r="I34" s="65" t="str">
        <f t="shared" si="6"/>
        <v>N/A</v>
      </c>
      <c r="J34" s="61">
        <f>'Balance sheet'!L34</f>
        <v>0</v>
      </c>
      <c r="K34" s="45">
        <f>(E34*'Data Input'!$B$14)</f>
        <v>0</v>
      </c>
      <c r="L34" s="39">
        <f>(F34*'Data Input'!$B$14)</f>
        <v>0</v>
      </c>
      <c r="M34" s="43">
        <f t="shared" si="2"/>
        <v>0</v>
      </c>
      <c r="N34" s="45">
        <f>(G34*'Data Input'!$B$14)</f>
        <v>0</v>
      </c>
      <c r="O34" s="63">
        <f>(H34*'Data Input'!$B$14)</f>
        <v>0</v>
      </c>
      <c r="P34" s="39">
        <f t="shared" si="3"/>
        <v>0</v>
      </c>
      <c r="Q34" s="6"/>
    </row>
    <row r="35" spans="1:17" x14ac:dyDescent="0.25">
      <c r="A35" s="9">
        <v>33</v>
      </c>
      <c r="B35" s="10">
        <f t="shared" si="1"/>
        <v>44573</v>
      </c>
      <c r="C35" s="45">
        <f>'Balance sheet'!D35-'Balance sheet'!D34</f>
        <v>0</v>
      </c>
      <c r="D35" s="39">
        <f>'Balance sheet'!D35-'Balance sheet'!D29</f>
        <v>0</v>
      </c>
      <c r="E35" s="45">
        <f>'Balance sheet'!E35 * 0.95</f>
        <v>0</v>
      </c>
      <c r="F35" s="39">
        <f t="shared" si="4"/>
        <v>0</v>
      </c>
      <c r="G35" s="39">
        <f>'Balance sheet'!G35</f>
        <v>0</v>
      </c>
      <c r="H35" s="39">
        <f t="shared" si="5"/>
        <v>0</v>
      </c>
      <c r="I35" s="65" t="str">
        <f t="shared" si="6"/>
        <v>N/A</v>
      </c>
      <c r="J35" s="61">
        <f>'Balance sheet'!L35</f>
        <v>0</v>
      </c>
      <c r="K35" s="45">
        <f>(E35*'Data Input'!$B$14)</f>
        <v>0</v>
      </c>
      <c r="L35" s="39">
        <f>(F35*'Data Input'!$B$14)</f>
        <v>0</v>
      </c>
      <c r="M35" s="43">
        <f t="shared" si="2"/>
        <v>0</v>
      </c>
      <c r="N35" s="45">
        <f>(G35*'Data Input'!$B$14)</f>
        <v>0</v>
      </c>
      <c r="O35" s="63">
        <f>(H35*'Data Input'!$B$14)</f>
        <v>0</v>
      </c>
      <c r="P35" s="39">
        <f t="shared" si="3"/>
        <v>0</v>
      </c>
      <c r="Q35" s="6"/>
    </row>
    <row r="36" spans="1:17" x14ac:dyDescent="0.25">
      <c r="A36" s="9">
        <v>34</v>
      </c>
      <c r="B36" s="10">
        <f t="shared" si="1"/>
        <v>44574</v>
      </c>
      <c r="C36" s="45">
        <f>'Balance sheet'!D36-'Balance sheet'!D35</f>
        <v>0</v>
      </c>
      <c r="D36" s="39">
        <f>'Balance sheet'!D36-'Balance sheet'!D30</f>
        <v>0</v>
      </c>
      <c r="E36" s="45">
        <f>'Balance sheet'!E36 * 0.95</f>
        <v>0</v>
      </c>
      <c r="F36" s="39">
        <f t="shared" si="4"/>
        <v>0</v>
      </c>
      <c r="G36" s="39">
        <f>'Balance sheet'!G36</f>
        <v>0</v>
      </c>
      <c r="H36" s="39">
        <f t="shared" si="5"/>
        <v>0</v>
      </c>
      <c r="I36" s="65" t="str">
        <f t="shared" si="6"/>
        <v>N/A</v>
      </c>
      <c r="J36" s="61">
        <f>'Balance sheet'!L36</f>
        <v>0</v>
      </c>
      <c r="K36" s="45">
        <f>(E36*'Data Input'!$B$14)</f>
        <v>0</v>
      </c>
      <c r="L36" s="39">
        <f>(F36*'Data Input'!$B$14)</f>
        <v>0</v>
      </c>
      <c r="M36" s="43">
        <f t="shared" si="2"/>
        <v>0</v>
      </c>
      <c r="N36" s="45">
        <f>(G36*'Data Input'!$B$14)</f>
        <v>0</v>
      </c>
      <c r="O36" s="63">
        <f>(H36*'Data Input'!$B$14)</f>
        <v>0</v>
      </c>
      <c r="P36" s="39">
        <f t="shared" si="3"/>
        <v>0</v>
      </c>
      <c r="Q36" s="6"/>
    </row>
    <row r="37" spans="1:17" x14ac:dyDescent="0.25">
      <c r="A37" s="9">
        <v>35</v>
      </c>
      <c r="B37" s="10">
        <f t="shared" si="1"/>
        <v>44575</v>
      </c>
      <c r="C37" s="45">
        <f>'Balance sheet'!D37-'Balance sheet'!D36</f>
        <v>0</v>
      </c>
      <c r="D37" s="39">
        <f>'Balance sheet'!D37-'Balance sheet'!D31</f>
        <v>0</v>
      </c>
      <c r="E37" s="45">
        <f>'Balance sheet'!E37 * 0.95</f>
        <v>0</v>
      </c>
      <c r="F37" s="39">
        <f t="shared" si="4"/>
        <v>0</v>
      </c>
      <c r="G37" s="39">
        <f>'Balance sheet'!G37</f>
        <v>0</v>
      </c>
      <c r="H37" s="39">
        <f t="shared" si="5"/>
        <v>0</v>
      </c>
      <c r="I37" s="65" t="str">
        <f t="shared" si="6"/>
        <v>N/A</v>
      </c>
      <c r="J37" s="61">
        <f>'Balance sheet'!L37</f>
        <v>0</v>
      </c>
      <c r="K37" s="45">
        <f>(E37*'Data Input'!$B$14)</f>
        <v>0</v>
      </c>
      <c r="L37" s="39">
        <f>(F37*'Data Input'!$B$14)</f>
        <v>0</v>
      </c>
      <c r="M37" s="43">
        <f t="shared" si="2"/>
        <v>0</v>
      </c>
      <c r="N37" s="45">
        <f>(G37*'Data Input'!$B$14)</f>
        <v>0</v>
      </c>
      <c r="O37" s="63">
        <f>(H37*'Data Input'!$B$14)</f>
        <v>0</v>
      </c>
      <c r="P37" s="39">
        <f t="shared" si="3"/>
        <v>0</v>
      </c>
      <c r="Q37" s="6"/>
    </row>
    <row r="38" spans="1:17" x14ac:dyDescent="0.25">
      <c r="A38" s="9">
        <v>36</v>
      </c>
      <c r="B38" s="10">
        <f t="shared" si="1"/>
        <v>44576</v>
      </c>
      <c r="C38" s="45">
        <f>'Balance sheet'!D38-'Balance sheet'!D37</f>
        <v>0</v>
      </c>
      <c r="D38" s="39">
        <f>'Balance sheet'!D38-'Balance sheet'!D32</f>
        <v>0</v>
      </c>
      <c r="E38" s="45">
        <f>'Balance sheet'!E38 * 0.95</f>
        <v>0</v>
      </c>
      <c r="F38" s="39">
        <f t="shared" si="4"/>
        <v>0</v>
      </c>
      <c r="G38" s="39">
        <f>'Balance sheet'!G38</f>
        <v>0</v>
      </c>
      <c r="H38" s="39">
        <f t="shared" si="5"/>
        <v>0</v>
      </c>
      <c r="I38" s="65" t="str">
        <f t="shared" si="6"/>
        <v>N/A</v>
      </c>
      <c r="J38" s="61">
        <f>'Balance sheet'!L38</f>
        <v>0</v>
      </c>
      <c r="K38" s="45">
        <f>(E38*'Data Input'!$B$14)</f>
        <v>0</v>
      </c>
      <c r="L38" s="39">
        <f>(F38*'Data Input'!$B$14)</f>
        <v>0</v>
      </c>
      <c r="M38" s="43">
        <f t="shared" si="2"/>
        <v>0</v>
      </c>
      <c r="N38" s="45">
        <f>(G38*'Data Input'!$B$14)</f>
        <v>0</v>
      </c>
      <c r="O38" s="63">
        <f>(H38*'Data Input'!$B$14)</f>
        <v>0</v>
      </c>
      <c r="P38" s="39">
        <f t="shared" si="3"/>
        <v>0</v>
      </c>
      <c r="Q38" s="6"/>
    </row>
    <row r="39" spans="1:17" x14ac:dyDescent="0.25">
      <c r="A39" s="9">
        <v>37</v>
      </c>
      <c r="B39" s="10">
        <f t="shared" si="1"/>
        <v>44577</v>
      </c>
      <c r="C39" s="45">
        <f>'Balance sheet'!D39-'Balance sheet'!D38</f>
        <v>0</v>
      </c>
      <c r="D39" s="39">
        <f>'Balance sheet'!D39-'Balance sheet'!D33</f>
        <v>0</v>
      </c>
      <c r="E39" s="45">
        <f>'Balance sheet'!E39 * 0.95</f>
        <v>0</v>
      </c>
      <c r="F39" s="39">
        <f t="shared" si="4"/>
        <v>0</v>
      </c>
      <c r="G39" s="39">
        <f>'Balance sheet'!G39</f>
        <v>0</v>
      </c>
      <c r="H39" s="39">
        <f t="shared" si="5"/>
        <v>0</v>
      </c>
      <c r="I39" s="65" t="str">
        <f t="shared" si="6"/>
        <v>N/A</v>
      </c>
      <c r="J39" s="61">
        <f>'Balance sheet'!L39</f>
        <v>0</v>
      </c>
      <c r="K39" s="45">
        <f>(E39*'Data Input'!$B$14)</f>
        <v>0</v>
      </c>
      <c r="L39" s="39">
        <f>(F39*'Data Input'!$B$14)</f>
        <v>0</v>
      </c>
      <c r="M39" s="43">
        <f t="shared" si="2"/>
        <v>0</v>
      </c>
      <c r="N39" s="45">
        <f>(G39*'Data Input'!$B$14)</f>
        <v>0</v>
      </c>
      <c r="O39" s="63">
        <f>(H39*'Data Input'!$B$14)</f>
        <v>0</v>
      </c>
      <c r="P39" s="39">
        <f t="shared" si="3"/>
        <v>0</v>
      </c>
      <c r="Q39" s="6"/>
    </row>
    <row r="40" spans="1:17" x14ac:dyDescent="0.25">
      <c r="A40" s="9">
        <v>38</v>
      </c>
      <c r="B40" s="10">
        <f t="shared" si="1"/>
        <v>44578</v>
      </c>
      <c r="C40" s="45">
        <f>'Balance sheet'!D40-'Balance sheet'!D39</f>
        <v>0</v>
      </c>
      <c r="D40" s="39">
        <f>'Balance sheet'!D40-'Balance sheet'!D34</f>
        <v>0</v>
      </c>
      <c r="E40" s="45">
        <f>'Balance sheet'!E40 * 0.95</f>
        <v>0</v>
      </c>
      <c r="F40" s="39">
        <f t="shared" si="4"/>
        <v>0</v>
      </c>
      <c r="G40" s="39">
        <f>'Balance sheet'!G40</f>
        <v>0</v>
      </c>
      <c r="H40" s="39">
        <f t="shared" si="5"/>
        <v>0</v>
      </c>
      <c r="I40" s="65" t="str">
        <f t="shared" si="6"/>
        <v>N/A</v>
      </c>
      <c r="J40" s="61">
        <f>'Balance sheet'!L40</f>
        <v>0</v>
      </c>
      <c r="K40" s="45">
        <f>(E40*'Data Input'!$B$14)</f>
        <v>0</v>
      </c>
      <c r="L40" s="39">
        <f>(F40*'Data Input'!$B$14)</f>
        <v>0</v>
      </c>
      <c r="M40" s="43">
        <f t="shared" si="2"/>
        <v>0</v>
      </c>
      <c r="N40" s="45">
        <f>(G40*'Data Input'!$B$14)</f>
        <v>0</v>
      </c>
      <c r="O40" s="63">
        <f>(H40*'Data Input'!$B$14)</f>
        <v>0</v>
      </c>
      <c r="P40" s="39">
        <f t="shared" si="3"/>
        <v>0</v>
      </c>
      <c r="Q40" s="6"/>
    </row>
    <row r="41" spans="1:17" x14ac:dyDescent="0.25">
      <c r="A41" s="9">
        <v>39</v>
      </c>
      <c r="B41" s="10">
        <f t="shared" si="1"/>
        <v>44579</v>
      </c>
      <c r="C41" s="45">
        <f>'Balance sheet'!D41-'Balance sheet'!D40</f>
        <v>0</v>
      </c>
      <c r="D41" s="39">
        <f>'Balance sheet'!D41-'Balance sheet'!D35</f>
        <v>0</v>
      </c>
      <c r="E41" s="45">
        <f>'Balance sheet'!E41 * 0.95</f>
        <v>0</v>
      </c>
      <c r="F41" s="39">
        <f t="shared" si="4"/>
        <v>0</v>
      </c>
      <c r="G41" s="39">
        <f>'Balance sheet'!G41</f>
        <v>0</v>
      </c>
      <c r="H41" s="39">
        <f t="shared" si="5"/>
        <v>0</v>
      </c>
      <c r="I41" s="65" t="str">
        <f t="shared" si="6"/>
        <v>N/A</v>
      </c>
      <c r="J41" s="61">
        <f>'Balance sheet'!L41</f>
        <v>0</v>
      </c>
      <c r="K41" s="45">
        <f>(E41*'Data Input'!$B$14)</f>
        <v>0</v>
      </c>
      <c r="L41" s="39">
        <f>(F41*'Data Input'!$B$14)</f>
        <v>0</v>
      </c>
      <c r="M41" s="43">
        <f t="shared" si="2"/>
        <v>0</v>
      </c>
      <c r="N41" s="45">
        <f>(G41*'Data Input'!$B$14)</f>
        <v>0</v>
      </c>
      <c r="O41" s="63">
        <f>(H41*'Data Input'!$B$14)</f>
        <v>0</v>
      </c>
      <c r="P41" s="39">
        <f t="shared" si="3"/>
        <v>0</v>
      </c>
      <c r="Q41" s="6"/>
    </row>
    <row r="42" spans="1:17" x14ac:dyDescent="0.25">
      <c r="A42" s="9">
        <v>40</v>
      </c>
      <c r="B42" s="10">
        <f t="shared" si="1"/>
        <v>44580</v>
      </c>
      <c r="C42" s="45">
        <f>'Balance sheet'!D42-'Balance sheet'!D41</f>
        <v>0</v>
      </c>
      <c r="D42" s="39">
        <f>'Balance sheet'!D42-'Balance sheet'!D36</f>
        <v>0</v>
      </c>
      <c r="E42" s="45">
        <f>'Balance sheet'!E42 * 0.95</f>
        <v>0</v>
      </c>
      <c r="F42" s="39">
        <f t="shared" si="4"/>
        <v>0</v>
      </c>
      <c r="G42" s="39">
        <f>'Balance sheet'!G42</f>
        <v>0</v>
      </c>
      <c r="H42" s="39">
        <f t="shared" si="5"/>
        <v>0</v>
      </c>
      <c r="I42" s="65" t="str">
        <f t="shared" si="6"/>
        <v>N/A</v>
      </c>
      <c r="J42" s="61">
        <f>'Balance sheet'!L42</f>
        <v>0</v>
      </c>
      <c r="K42" s="45">
        <f>(E42*'Data Input'!$B$14)</f>
        <v>0</v>
      </c>
      <c r="L42" s="39">
        <f>(F42*'Data Input'!$B$14)</f>
        <v>0</v>
      </c>
      <c r="M42" s="43">
        <f t="shared" si="2"/>
        <v>0</v>
      </c>
      <c r="N42" s="45">
        <f>(G42*'Data Input'!$B$14)</f>
        <v>0</v>
      </c>
      <c r="O42" s="63">
        <f>(H42*'Data Input'!$B$14)</f>
        <v>0</v>
      </c>
      <c r="P42" s="39">
        <f t="shared" si="3"/>
        <v>0</v>
      </c>
      <c r="Q42" s="6"/>
    </row>
    <row r="43" spans="1:17" x14ac:dyDescent="0.25">
      <c r="A43" s="9">
        <v>41</v>
      </c>
      <c r="B43" s="10">
        <f t="shared" si="1"/>
        <v>44581</v>
      </c>
      <c r="C43" s="45">
        <f>'Balance sheet'!D43-'Balance sheet'!D42</f>
        <v>0</v>
      </c>
      <c r="D43" s="39">
        <f>'Balance sheet'!D43-'Balance sheet'!D37</f>
        <v>0</v>
      </c>
      <c r="E43" s="45">
        <f>'Balance sheet'!E43 * 0.95</f>
        <v>0</v>
      </c>
      <c r="F43" s="39">
        <f t="shared" si="4"/>
        <v>0</v>
      </c>
      <c r="G43" s="39">
        <f>'Balance sheet'!G43</f>
        <v>0</v>
      </c>
      <c r="H43" s="39">
        <f t="shared" si="5"/>
        <v>0</v>
      </c>
      <c r="I43" s="65" t="str">
        <f t="shared" si="6"/>
        <v>N/A</v>
      </c>
      <c r="J43" s="61">
        <f>'Balance sheet'!L43</f>
        <v>0</v>
      </c>
      <c r="K43" s="45">
        <f>(E43*'Data Input'!$B$14)</f>
        <v>0</v>
      </c>
      <c r="L43" s="39">
        <f>(F43*'Data Input'!$B$14)</f>
        <v>0</v>
      </c>
      <c r="M43" s="43">
        <f t="shared" si="2"/>
        <v>0</v>
      </c>
      <c r="N43" s="45">
        <f>(G43*'Data Input'!$B$14)</f>
        <v>0</v>
      </c>
      <c r="O43" s="63">
        <f>(H43*'Data Input'!$B$14)</f>
        <v>0</v>
      </c>
      <c r="P43" s="39">
        <f t="shared" si="3"/>
        <v>0</v>
      </c>
      <c r="Q43" s="6"/>
    </row>
    <row r="44" spans="1:17" x14ac:dyDescent="0.25">
      <c r="A44" s="9">
        <v>42</v>
      </c>
      <c r="B44" s="10">
        <f t="shared" si="1"/>
        <v>44582</v>
      </c>
      <c r="C44" s="45">
        <f>'Balance sheet'!D44-'Balance sheet'!D43</f>
        <v>0</v>
      </c>
      <c r="D44" s="39">
        <f>'Balance sheet'!D44-'Balance sheet'!D38</f>
        <v>0</v>
      </c>
      <c r="E44" s="45">
        <f>'Balance sheet'!E44 * 0.95</f>
        <v>0</v>
      </c>
      <c r="F44" s="39">
        <f t="shared" si="4"/>
        <v>0</v>
      </c>
      <c r="G44" s="39">
        <f>'Balance sheet'!G44</f>
        <v>0</v>
      </c>
      <c r="H44" s="39">
        <f t="shared" si="5"/>
        <v>0</v>
      </c>
      <c r="I44" s="65" t="str">
        <f t="shared" si="6"/>
        <v>N/A</v>
      </c>
      <c r="J44" s="61">
        <f>'Balance sheet'!L44</f>
        <v>0</v>
      </c>
      <c r="K44" s="45">
        <f>(E44*'Data Input'!$B$14)</f>
        <v>0</v>
      </c>
      <c r="L44" s="39">
        <f>(F44*'Data Input'!$B$14)</f>
        <v>0</v>
      </c>
      <c r="M44" s="43">
        <f t="shared" si="2"/>
        <v>0</v>
      </c>
      <c r="N44" s="45">
        <f>(G44*'Data Input'!$B$14)</f>
        <v>0</v>
      </c>
      <c r="O44" s="63">
        <f>(H44*'Data Input'!$B$14)</f>
        <v>0</v>
      </c>
      <c r="P44" s="39">
        <f t="shared" si="3"/>
        <v>0</v>
      </c>
      <c r="Q44" s="6"/>
    </row>
    <row r="45" spans="1:17" x14ac:dyDescent="0.25">
      <c r="A45" s="9">
        <v>43</v>
      </c>
      <c r="B45" s="10">
        <f t="shared" si="1"/>
        <v>44583</v>
      </c>
      <c r="C45" s="45">
        <f>'Balance sheet'!D45-'Balance sheet'!D44</f>
        <v>0</v>
      </c>
      <c r="D45" s="39">
        <f>'Balance sheet'!D45-'Balance sheet'!D39</f>
        <v>0</v>
      </c>
      <c r="E45" s="45">
        <f>'Balance sheet'!E45 * 0.95</f>
        <v>0</v>
      </c>
      <c r="F45" s="39">
        <f t="shared" si="4"/>
        <v>0</v>
      </c>
      <c r="G45" s="39">
        <f>'Balance sheet'!G45</f>
        <v>0</v>
      </c>
      <c r="H45" s="39">
        <f t="shared" si="5"/>
        <v>0</v>
      </c>
      <c r="I45" s="65" t="str">
        <f t="shared" si="6"/>
        <v>N/A</v>
      </c>
      <c r="J45" s="61">
        <f>'Balance sheet'!L45</f>
        <v>0</v>
      </c>
      <c r="K45" s="45">
        <f>(E45*'Data Input'!$B$14)</f>
        <v>0</v>
      </c>
      <c r="L45" s="39">
        <f>(F45*'Data Input'!$B$14)</f>
        <v>0</v>
      </c>
      <c r="M45" s="43">
        <f t="shared" si="2"/>
        <v>0</v>
      </c>
      <c r="N45" s="45">
        <f>(G45*'Data Input'!$B$14)</f>
        <v>0</v>
      </c>
      <c r="O45" s="63">
        <f>(H45*'Data Input'!$B$14)</f>
        <v>0</v>
      </c>
      <c r="P45" s="39">
        <f t="shared" si="3"/>
        <v>0</v>
      </c>
      <c r="Q45" s="6"/>
    </row>
    <row r="46" spans="1:17" x14ac:dyDescent="0.25">
      <c r="A46" s="9">
        <v>44</v>
      </c>
      <c r="B46" s="10">
        <f t="shared" si="1"/>
        <v>44584</v>
      </c>
      <c r="C46" s="45">
        <f>'Balance sheet'!D46-'Balance sheet'!D45</f>
        <v>0</v>
      </c>
      <c r="D46" s="39">
        <f>'Balance sheet'!D46-'Balance sheet'!D40</f>
        <v>0</v>
      </c>
      <c r="E46" s="45">
        <f>'Balance sheet'!E46 * 0.95</f>
        <v>0</v>
      </c>
      <c r="F46" s="39">
        <f t="shared" si="4"/>
        <v>0</v>
      </c>
      <c r="G46" s="39">
        <f>'Balance sheet'!G46</f>
        <v>0</v>
      </c>
      <c r="H46" s="39">
        <f t="shared" si="5"/>
        <v>0</v>
      </c>
      <c r="I46" s="65" t="str">
        <f t="shared" si="6"/>
        <v>N/A</v>
      </c>
      <c r="J46" s="61">
        <f>'Balance sheet'!L46</f>
        <v>0</v>
      </c>
      <c r="K46" s="45">
        <f>(E46*'Data Input'!$B$14)</f>
        <v>0</v>
      </c>
      <c r="L46" s="39">
        <f>(F46*'Data Input'!$B$14)</f>
        <v>0</v>
      </c>
      <c r="M46" s="43">
        <f t="shared" si="2"/>
        <v>0</v>
      </c>
      <c r="N46" s="45">
        <f>(G46*'Data Input'!$B$14)</f>
        <v>0</v>
      </c>
      <c r="O46" s="63">
        <f>(H46*'Data Input'!$B$14)</f>
        <v>0</v>
      </c>
      <c r="P46" s="39">
        <f t="shared" si="3"/>
        <v>0</v>
      </c>
      <c r="Q46" s="6"/>
    </row>
    <row r="47" spans="1:17" x14ac:dyDescent="0.25">
      <c r="A47" s="9">
        <v>45</v>
      </c>
      <c r="B47" s="10">
        <f t="shared" si="1"/>
        <v>44585</v>
      </c>
      <c r="C47" s="45">
        <f>'Balance sheet'!D47-'Balance sheet'!D46</f>
        <v>0</v>
      </c>
      <c r="D47" s="39">
        <f>'Balance sheet'!D47-'Balance sheet'!D41</f>
        <v>0</v>
      </c>
      <c r="E47" s="45">
        <f>'Balance sheet'!E47 * 0.95</f>
        <v>0</v>
      </c>
      <c r="F47" s="39">
        <f t="shared" si="4"/>
        <v>0</v>
      </c>
      <c r="G47" s="39">
        <f>'Balance sheet'!G47</f>
        <v>0</v>
      </c>
      <c r="H47" s="39">
        <f t="shared" si="5"/>
        <v>0</v>
      </c>
      <c r="I47" s="65" t="str">
        <f t="shared" si="6"/>
        <v>N/A</v>
      </c>
      <c r="J47" s="61">
        <f>'Balance sheet'!L47</f>
        <v>0</v>
      </c>
      <c r="K47" s="45">
        <f>(E47*'Data Input'!$B$14)</f>
        <v>0</v>
      </c>
      <c r="L47" s="39">
        <f>(F47*'Data Input'!$B$14)</f>
        <v>0</v>
      </c>
      <c r="M47" s="43">
        <f t="shared" si="2"/>
        <v>0</v>
      </c>
      <c r="N47" s="45">
        <f>(G47*'Data Input'!$B$14)</f>
        <v>0</v>
      </c>
      <c r="O47" s="63">
        <f>(H47*'Data Input'!$B$14)</f>
        <v>0</v>
      </c>
      <c r="P47" s="39">
        <f t="shared" si="3"/>
        <v>0</v>
      </c>
      <c r="Q47" s="6"/>
    </row>
    <row r="48" spans="1:17" x14ac:dyDescent="0.25">
      <c r="A48" s="9">
        <v>46</v>
      </c>
      <c r="B48" s="10">
        <f t="shared" si="1"/>
        <v>44586</v>
      </c>
      <c r="C48" s="45">
        <f>'Balance sheet'!D48-'Balance sheet'!D47</f>
        <v>0</v>
      </c>
      <c r="D48" s="39">
        <f>'Balance sheet'!D48-'Balance sheet'!D42</f>
        <v>0</v>
      </c>
      <c r="E48" s="45">
        <f>'Balance sheet'!E48 * 0.95</f>
        <v>0</v>
      </c>
      <c r="F48" s="39">
        <f t="shared" si="4"/>
        <v>0</v>
      </c>
      <c r="G48" s="39">
        <f>'Balance sheet'!G48</f>
        <v>0</v>
      </c>
      <c r="H48" s="39">
        <f t="shared" si="5"/>
        <v>0</v>
      </c>
      <c r="I48" s="65" t="str">
        <f t="shared" si="6"/>
        <v>N/A</v>
      </c>
      <c r="J48" s="61">
        <f>'Balance sheet'!L48</f>
        <v>0</v>
      </c>
      <c r="K48" s="45">
        <f>(E48*'Data Input'!$B$14)</f>
        <v>0</v>
      </c>
      <c r="L48" s="39">
        <f>(F48*'Data Input'!$B$14)</f>
        <v>0</v>
      </c>
      <c r="M48" s="43">
        <f t="shared" si="2"/>
        <v>0</v>
      </c>
      <c r="N48" s="45">
        <f>(G48*'Data Input'!$B$14)</f>
        <v>0</v>
      </c>
      <c r="O48" s="63">
        <f>(H48*'Data Input'!$B$14)</f>
        <v>0</v>
      </c>
      <c r="P48" s="39">
        <f t="shared" si="3"/>
        <v>0</v>
      </c>
      <c r="Q48" s="6"/>
    </row>
    <row r="49" spans="1:17" x14ac:dyDescent="0.25">
      <c r="A49" s="9">
        <v>47</v>
      </c>
      <c r="B49" s="10">
        <f t="shared" si="1"/>
        <v>44587</v>
      </c>
      <c r="C49" s="45">
        <f>'Balance sheet'!D49-'Balance sheet'!D48</f>
        <v>0</v>
      </c>
      <c r="D49" s="39">
        <f>'Balance sheet'!D49-'Balance sheet'!D43</f>
        <v>0</v>
      </c>
      <c r="E49" s="45">
        <f>'Balance sheet'!E49 * 0.95</f>
        <v>0</v>
      </c>
      <c r="F49" s="39">
        <f t="shared" si="4"/>
        <v>0</v>
      </c>
      <c r="G49" s="39">
        <f>'Balance sheet'!G49</f>
        <v>0</v>
      </c>
      <c r="H49" s="39">
        <f t="shared" si="5"/>
        <v>0</v>
      </c>
      <c r="I49" s="65" t="str">
        <f t="shared" si="6"/>
        <v>N/A</v>
      </c>
      <c r="J49" s="61">
        <f>'Balance sheet'!L49</f>
        <v>0</v>
      </c>
      <c r="K49" s="45">
        <f>(E49*'Data Input'!$B$14)</f>
        <v>0</v>
      </c>
      <c r="L49" s="39">
        <f>(F49*'Data Input'!$B$14)</f>
        <v>0</v>
      </c>
      <c r="M49" s="43">
        <f t="shared" si="2"/>
        <v>0</v>
      </c>
      <c r="N49" s="45">
        <f>(G49*'Data Input'!$B$14)</f>
        <v>0</v>
      </c>
      <c r="O49" s="63">
        <f>(H49*'Data Input'!$B$14)</f>
        <v>0</v>
      </c>
      <c r="P49" s="39">
        <f t="shared" si="3"/>
        <v>0</v>
      </c>
      <c r="Q49" s="6"/>
    </row>
    <row r="50" spans="1:17" x14ac:dyDescent="0.25">
      <c r="A50" s="9">
        <v>48</v>
      </c>
      <c r="B50" s="10">
        <f t="shared" si="1"/>
        <v>44588</v>
      </c>
      <c r="C50" s="45">
        <f>'Balance sheet'!D50-'Balance sheet'!D49</f>
        <v>0</v>
      </c>
      <c r="D50" s="39">
        <f>'Balance sheet'!D50-'Balance sheet'!D44</f>
        <v>0</v>
      </c>
      <c r="E50" s="45">
        <f>'Balance sheet'!E50 * 0.95</f>
        <v>0</v>
      </c>
      <c r="F50" s="39">
        <f t="shared" si="4"/>
        <v>0</v>
      </c>
      <c r="G50" s="39">
        <f>'Balance sheet'!G50</f>
        <v>0</v>
      </c>
      <c r="H50" s="39">
        <f t="shared" si="5"/>
        <v>0</v>
      </c>
      <c r="I50" s="65" t="str">
        <f t="shared" si="6"/>
        <v>N/A</v>
      </c>
      <c r="J50" s="61">
        <f>'Balance sheet'!L50</f>
        <v>0</v>
      </c>
      <c r="K50" s="45">
        <f>(E50*'Data Input'!$B$14)</f>
        <v>0</v>
      </c>
      <c r="L50" s="39">
        <f>(F50*'Data Input'!$B$14)</f>
        <v>0</v>
      </c>
      <c r="M50" s="43">
        <f t="shared" si="2"/>
        <v>0</v>
      </c>
      <c r="N50" s="45">
        <f>(G50*'Data Input'!$B$14)</f>
        <v>0</v>
      </c>
      <c r="O50" s="63">
        <f>(H50*'Data Input'!$B$14)</f>
        <v>0</v>
      </c>
      <c r="P50" s="39">
        <f t="shared" si="3"/>
        <v>0</v>
      </c>
      <c r="Q50" s="6"/>
    </row>
    <row r="51" spans="1:17" x14ac:dyDescent="0.25">
      <c r="A51" s="9">
        <v>49</v>
      </c>
      <c r="B51" s="10">
        <f t="shared" si="1"/>
        <v>44589</v>
      </c>
      <c r="C51" s="45">
        <f>'Balance sheet'!D51-'Balance sheet'!D50</f>
        <v>0</v>
      </c>
      <c r="D51" s="39">
        <f>'Balance sheet'!D51-'Balance sheet'!D45</f>
        <v>0</v>
      </c>
      <c r="E51" s="45">
        <f>'Balance sheet'!E51 * 0.95</f>
        <v>0</v>
      </c>
      <c r="F51" s="39">
        <f t="shared" si="4"/>
        <v>0</v>
      </c>
      <c r="G51" s="39">
        <f>'Balance sheet'!G51</f>
        <v>0</v>
      </c>
      <c r="H51" s="39">
        <f t="shared" si="5"/>
        <v>0</v>
      </c>
      <c r="I51" s="65" t="str">
        <f t="shared" si="6"/>
        <v>N/A</v>
      </c>
      <c r="J51" s="61">
        <f>'Balance sheet'!L51</f>
        <v>0</v>
      </c>
      <c r="K51" s="45">
        <f>(E51*'Data Input'!$B$14)</f>
        <v>0</v>
      </c>
      <c r="L51" s="39">
        <f>(F51*'Data Input'!$B$14)</f>
        <v>0</v>
      </c>
      <c r="M51" s="43">
        <f t="shared" si="2"/>
        <v>0</v>
      </c>
      <c r="N51" s="45">
        <f>(G51*'Data Input'!$B$14)</f>
        <v>0</v>
      </c>
      <c r="O51" s="63">
        <f>(H51*'Data Input'!$B$14)</f>
        <v>0</v>
      </c>
      <c r="P51" s="39">
        <f t="shared" si="3"/>
        <v>0</v>
      </c>
      <c r="Q51" s="6"/>
    </row>
    <row r="52" spans="1:17" x14ac:dyDescent="0.25">
      <c r="A52" s="9">
        <v>50</v>
      </c>
      <c r="B52" s="10">
        <f t="shared" si="1"/>
        <v>44590</v>
      </c>
      <c r="C52" s="45">
        <f>'Balance sheet'!D52-'Balance sheet'!D51</f>
        <v>0</v>
      </c>
      <c r="D52" s="39">
        <f>'Balance sheet'!D52-'Balance sheet'!D46</f>
        <v>0</v>
      </c>
      <c r="E52" s="45">
        <f>'Balance sheet'!E52 * 0.95</f>
        <v>0</v>
      </c>
      <c r="F52" s="39">
        <f t="shared" si="4"/>
        <v>0</v>
      </c>
      <c r="G52" s="39">
        <f>'Balance sheet'!G52</f>
        <v>0</v>
      </c>
      <c r="H52" s="39">
        <f t="shared" si="5"/>
        <v>0</v>
      </c>
      <c r="I52" s="65" t="str">
        <f t="shared" si="6"/>
        <v>N/A</v>
      </c>
      <c r="J52" s="61">
        <f>'Balance sheet'!L52</f>
        <v>0</v>
      </c>
      <c r="K52" s="45">
        <f>(E52*'Data Input'!$B$14)</f>
        <v>0</v>
      </c>
      <c r="L52" s="39">
        <f>(F52*'Data Input'!$B$14)</f>
        <v>0</v>
      </c>
      <c r="M52" s="43">
        <f t="shared" si="2"/>
        <v>0</v>
      </c>
      <c r="N52" s="45">
        <f>(G52*'Data Input'!$B$14)</f>
        <v>0</v>
      </c>
      <c r="O52" s="63">
        <f>(H52*'Data Input'!$B$14)</f>
        <v>0</v>
      </c>
      <c r="P52" s="39">
        <f t="shared" si="3"/>
        <v>0</v>
      </c>
      <c r="Q52" s="6"/>
    </row>
    <row r="53" spans="1:17" x14ac:dyDescent="0.25">
      <c r="A53" s="9">
        <v>51</v>
      </c>
      <c r="B53" s="10">
        <f t="shared" si="1"/>
        <v>44591</v>
      </c>
      <c r="C53" s="45">
        <f>'Balance sheet'!D53-'Balance sheet'!D52</f>
        <v>0</v>
      </c>
      <c r="D53" s="39">
        <f>'Balance sheet'!D53-'Balance sheet'!D47</f>
        <v>0</v>
      </c>
      <c r="E53" s="45">
        <f>'Balance sheet'!E53 * 0.95</f>
        <v>0</v>
      </c>
      <c r="F53" s="39">
        <f t="shared" si="4"/>
        <v>0</v>
      </c>
      <c r="G53" s="39">
        <f>'Balance sheet'!G53</f>
        <v>0</v>
      </c>
      <c r="H53" s="39">
        <f t="shared" si="5"/>
        <v>0</v>
      </c>
      <c r="I53" s="65" t="str">
        <f t="shared" si="6"/>
        <v>N/A</v>
      </c>
      <c r="J53" s="61">
        <f>'Balance sheet'!L53</f>
        <v>0</v>
      </c>
      <c r="K53" s="45">
        <f>(E53*'Data Input'!$B$14)</f>
        <v>0</v>
      </c>
      <c r="L53" s="39">
        <f>(F53*'Data Input'!$B$14)</f>
        <v>0</v>
      </c>
      <c r="M53" s="43">
        <f t="shared" si="2"/>
        <v>0</v>
      </c>
      <c r="N53" s="45">
        <f>(G53*'Data Input'!$B$14)</f>
        <v>0</v>
      </c>
      <c r="O53" s="63">
        <f>(H53*'Data Input'!$B$14)</f>
        <v>0</v>
      </c>
      <c r="P53" s="39">
        <f t="shared" si="3"/>
        <v>0</v>
      </c>
      <c r="Q53" s="6"/>
    </row>
    <row r="54" spans="1:17" x14ac:dyDescent="0.25">
      <c r="A54" s="9">
        <v>52</v>
      </c>
      <c r="B54" s="10">
        <f t="shared" si="1"/>
        <v>44592</v>
      </c>
      <c r="C54" s="45">
        <f>'Balance sheet'!D54-'Balance sheet'!D53</f>
        <v>0</v>
      </c>
      <c r="D54" s="39">
        <f>'Balance sheet'!D54-'Balance sheet'!D48</f>
        <v>0</v>
      </c>
      <c r="E54" s="45">
        <f>'Balance sheet'!E54 * 0.95</f>
        <v>0</v>
      </c>
      <c r="F54" s="39">
        <f t="shared" si="4"/>
        <v>0</v>
      </c>
      <c r="G54" s="39">
        <f>'Balance sheet'!G54</f>
        <v>0</v>
      </c>
      <c r="H54" s="39">
        <f t="shared" si="5"/>
        <v>0</v>
      </c>
      <c r="I54" s="65" t="str">
        <f t="shared" si="6"/>
        <v>N/A</v>
      </c>
      <c r="J54" s="61">
        <f>'Balance sheet'!L54</f>
        <v>0</v>
      </c>
      <c r="K54" s="45">
        <f>(E54*'Data Input'!$B$14)</f>
        <v>0</v>
      </c>
      <c r="L54" s="39">
        <f>(F54*'Data Input'!$B$14)</f>
        <v>0</v>
      </c>
      <c r="M54" s="43">
        <f t="shared" si="2"/>
        <v>0</v>
      </c>
      <c r="N54" s="45">
        <f>(G54*'Data Input'!$B$14)</f>
        <v>0</v>
      </c>
      <c r="O54" s="63">
        <f>(H54*'Data Input'!$B$14)</f>
        <v>0</v>
      </c>
      <c r="P54" s="39">
        <f t="shared" si="3"/>
        <v>0</v>
      </c>
      <c r="Q54" s="6"/>
    </row>
    <row r="55" spans="1:17" x14ac:dyDescent="0.25">
      <c r="A55" s="9">
        <v>53</v>
      </c>
      <c r="B55" s="10">
        <f t="shared" si="1"/>
        <v>44593</v>
      </c>
      <c r="C55" s="45">
        <f>'Balance sheet'!D55-'Balance sheet'!D54</f>
        <v>0</v>
      </c>
      <c r="D55" s="39">
        <f>'Balance sheet'!D55-'Balance sheet'!D49</f>
        <v>0</v>
      </c>
      <c r="E55" s="45">
        <f>'Balance sheet'!E55 * 0.95</f>
        <v>0</v>
      </c>
      <c r="F55" s="39">
        <f t="shared" si="4"/>
        <v>0</v>
      </c>
      <c r="G55" s="39">
        <f>'Balance sheet'!G55</f>
        <v>0</v>
      </c>
      <c r="H55" s="39">
        <f t="shared" si="5"/>
        <v>0</v>
      </c>
      <c r="I55" s="65" t="str">
        <f t="shared" si="6"/>
        <v>N/A</v>
      </c>
      <c r="J55" s="61">
        <f>'Balance sheet'!L55</f>
        <v>0</v>
      </c>
      <c r="K55" s="45">
        <f>(E55*'Data Input'!$B$14)</f>
        <v>0</v>
      </c>
      <c r="L55" s="39">
        <f>(F55*'Data Input'!$B$14)</f>
        <v>0</v>
      </c>
      <c r="M55" s="43">
        <f t="shared" si="2"/>
        <v>0</v>
      </c>
      <c r="N55" s="45">
        <f>(G55*'Data Input'!$B$14)</f>
        <v>0</v>
      </c>
      <c r="O55" s="63">
        <f>(H55*'Data Input'!$B$14)</f>
        <v>0</v>
      </c>
      <c r="P55" s="39">
        <f t="shared" si="3"/>
        <v>0</v>
      </c>
      <c r="Q55" s="6"/>
    </row>
    <row r="56" spans="1:17" x14ac:dyDescent="0.25">
      <c r="A56" s="9">
        <v>54</v>
      </c>
      <c r="B56" s="10">
        <f t="shared" si="1"/>
        <v>44594</v>
      </c>
      <c r="C56" s="45">
        <f>'Balance sheet'!D56-'Balance sheet'!D55</f>
        <v>0</v>
      </c>
      <c r="D56" s="39">
        <f>'Balance sheet'!D56-'Balance sheet'!D50</f>
        <v>0</v>
      </c>
      <c r="E56" s="45">
        <f>'Balance sheet'!E56 * 0.95</f>
        <v>0</v>
      </c>
      <c r="F56" s="39">
        <f t="shared" si="4"/>
        <v>0</v>
      </c>
      <c r="G56" s="39">
        <f>'Balance sheet'!G56</f>
        <v>0</v>
      </c>
      <c r="H56" s="39">
        <f t="shared" si="5"/>
        <v>0</v>
      </c>
      <c r="I56" s="65" t="str">
        <f t="shared" si="6"/>
        <v>N/A</v>
      </c>
      <c r="J56" s="61">
        <f>'Balance sheet'!L56</f>
        <v>0</v>
      </c>
      <c r="K56" s="45">
        <f>(E56*'Data Input'!$B$14)</f>
        <v>0</v>
      </c>
      <c r="L56" s="39">
        <f>(F56*'Data Input'!$B$14)</f>
        <v>0</v>
      </c>
      <c r="M56" s="43">
        <f t="shared" si="2"/>
        <v>0</v>
      </c>
      <c r="N56" s="45">
        <f>(G56*'Data Input'!$B$14)</f>
        <v>0</v>
      </c>
      <c r="O56" s="63">
        <f>(H56*'Data Input'!$B$14)</f>
        <v>0</v>
      </c>
      <c r="P56" s="39">
        <f t="shared" si="3"/>
        <v>0</v>
      </c>
      <c r="Q56" s="6"/>
    </row>
    <row r="57" spans="1:17" x14ac:dyDescent="0.25">
      <c r="A57" s="9">
        <v>55</v>
      </c>
      <c r="B57" s="10">
        <f t="shared" si="1"/>
        <v>44595</v>
      </c>
      <c r="C57" s="45">
        <f>'Balance sheet'!D57-'Balance sheet'!D56</f>
        <v>0</v>
      </c>
      <c r="D57" s="39">
        <f>'Balance sheet'!D57-'Balance sheet'!D51</f>
        <v>0</v>
      </c>
      <c r="E57" s="45">
        <f>'Balance sheet'!E57 * 0.95</f>
        <v>0</v>
      </c>
      <c r="F57" s="39">
        <f t="shared" si="4"/>
        <v>0</v>
      </c>
      <c r="G57" s="39">
        <f>'Balance sheet'!G57</f>
        <v>0</v>
      </c>
      <c r="H57" s="39">
        <f t="shared" si="5"/>
        <v>0</v>
      </c>
      <c r="I57" s="65" t="str">
        <f t="shared" si="6"/>
        <v>N/A</v>
      </c>
      <c r="J57" s="61">
        <f>'Balance sheet'!L57</f>
        <v>0</v>
      </c>
      <c r="K57" s="45">
        <f>(E57*'Data Input'!$B$14)</f>
        <v>0</v>
      </c>
      <c r="L57" s="39">
        <f>(F57*'Data Input'!$B$14)</f>
        <v>0</v>
      </c>
      <c r="M57" s="43">
        <f t="shared" si="2"/>
        <v>0</v>
      </c>
      <c r="N57" s="45">
        <f>(G57*'Data Input'!$B$14)</f>
        <v>0</v>
      </c>
      <c r="O57" s="63">
        <f>(H57*'Data Input'!$B$14)</f>
        <v>0</v>
      </c>
      <c r="P57" s="39">
        <f t="shared" si="3"/>
        <v>0</v>
      </c>
      <c r="Q57" s="6"/>
    </row>
    <row r="58" spans="1:17" x14ac:dyDescent="0.25">
      <c r="A58" s="9">
        <v>56</v>
      </c>
      <c r="B58" s="10">
        <f t="shared" si="1"/>
        <v>44596</v>
      </c>
      <c r="C58" s="45">
        <f>'Balance sheet'!D58-'Balance sheet'!D57</f>
        <v>0</v>
      </c>
      <c r="D58" s="39">
        <f>'Balance sheet'!D58-'Balance sheet'!D52</f>
        <v>0</v>
      </c>
      <c r="E58" s="45">
        <f>'Balance sheet'!E58 * 0.95</f>
        <v>0</v>
      </c>
      <c r="F58" s="39">
        <f t="shared" si="4"/>
        <v>0</v>
      </c>
      <c r="G58" s="39">
        <f>'Balance sheet'!G58</f>
        <v>0</v>
      </c>
      <c r="H58" s="39">
        <f t="shared" si="5"/>
        <v>0</v>
      </c>
      <c r="I58" s="65" t="str">
        <f t="shared" si="6"/>
        <v>N/A</v>
      </c>
      <c r="J58" s="61">
        <f>'Balance sheet'!L58</f>
        <v>0</v>
      </c>
      <c r="K58" s="45">
        <f>(E58*'Data Input'!$B$14)</f>
        <v>0</v>
      </c>
      <c r="L58" s="39">
        <f>(F58*'Data Input'!$B$14)</f>
        <v>0</v>
      </c>
      <c r="M58" s="43">
        <f t="shared" si="2"/>
        <v>0</v>
      </c>
      <c r="N58" s="45">
        <f>(G58*'Data Input'!$B$14)</f>
        <v>0</v>
      </c>
      <c r="O58" s="63">
        <f>(H58*'Data Input'!$B$14)</f>
        <v>0</v>
      </c>
      <c r="P58" s="39">
        <f t="shared" si="3"/>
        <v>0</v>
      </c>
      <c r="Q58" s="6"/>
    </row>
    <row r="59" spans="1:17" x14ac:dyDescent="0.25">
      <c r="A59" s="9">
        <v>57</v>
      </c>
      <c r="B59" s="10">
        <f t="shared" si="1"/>
        <v>44597</v>
      </c>
      <c r="C59" s="45">
        <f>'Balance sheet'!D59-'Balance sheet'!D58</f>
        <v>0</v>
      </c>
      <c r="D59" s="39">
        <f>'Balance sheet'!D59-'Balance sheet'!D53</f>
        <v>0</v>
      </c>
      <c r="E59" s="45">
        <f>'Balance sheet'!E59 * 0.95</f>
        <v>0</v>
      </c>
      <c r="F59" s="39">
        <f t="shared" si="4"/>
        <v>0</v>
      </c>
      <c r="G59" s="39">
        <f>'Balance sheet'!G59</f>
        <v>0</v>
      </c>
      <c r="H59" s="39">
        <f t="shared" si="5"/>
        <v>0</v>
      </c>
      <c r="I59" s="65" t="str">
        <f t="shared" si="6"/>
        <v>N/A</v>
      </c>
      <c r="J59" s="61">
        <f>'Balance sheet'!L59</f>
        <v>0</v>
      </c>
      <c r="K59" s="45">
        <f>(E59*'Data Input'!$B$14)</f>
        <v>0</v>
      </c>
      <c r="L59" s="39">
        <f>(F59*'Data Input'!$B$14)</f>
        <v>0</v>
      </c>
      <c r="M59" s="43">
        <f t="shared" si="2"/>
        <v>0</v>
      </c>
      <c r="N59" s="45">
        <f>(G59*'Data Input'!$B$14)</f>
        <v>0</v>
      </c>
      <c r="O59" s="63">
        <f>(H59*'Data Input'!$B$14)</f>
        <v>0</v>
      </c>
      <c r="P59" s="39">
        <f t="shared" si="3"/>
        <v>0</v>
      </c>
      <c r="Q59" s="6"/>
    </row>
    <row r="60" spans="1:17" x14ac:dyDescent="0.25">
      <c r="A60" s="9">
        <v>58</v>
      </c>
      <c r="B60" s="10">
        <f t="shared" si="1"/>
        <v>44598</v>
      </c>
      <c r="C60" s="45">
        <f>'Balance sheet'!D60-'Balance sheet'!D59</f>
        <v>0</v>
      </c>
      <c r="D60" s="39">
        <f>'Balance sheet'!D60-'Balance sheet'!D54</f>
        <v>0</v>
      </c>
      <c r="E60" s="45">
        <f>'Balance sheet'!E60 * 0.95</f>
        <v>0</v>
      </c>
      <c r="F60" s="39">
        <f t="shared" si="4"/>
        <v>0</v>
      </c>
      <c r="G60" s="39">
        <f>'Balance sheet'!G60</f>
        <v>0</v>
      </c>
      <c r="H60" s="39">
        <f t="shared" si="5"/>
        <v>0</v>
      </c>
      <c r="I60" s="65" t="str">
        <f t="shared" si="6"/>
        <v>N/A</v>
      </c>
      <c r="J60" s="61">
        <f>'Balance sheet'!L60</f>
        <v>0</v>
      </c>
      <c r="K60" s="45">
        <f>(E60*'Data Input'!$B$14)</f>
        <v>0</v>
      </c>
      <c r="L60" s="39">
        <f>(F60*'Data Input'!$B$14)</f>
        <v>0</v>
      </c>
      <c r="M60" s="43">
        <f t="shared" si="2"/>
        <v>0</v>
      </c>
      <c r="N60" s="45">
        <f>(G60*'Data Input'!$B$14)</f>
        <v>0</v>
      </c>
      <c r="O60" s="63">
        <f>(H60*'Data Input'!$B$14)</f>
        <v>0</v>
      </c>
      <c r="P60" s="39">
        <f t="shared" si="3"/>
        <v>0</v>
      </c>
      <c r="Q60" s="6"/>
    </row>
    <row r="61" spans="1:17" x14ac:dyDescent="0.25">
      <c r="A61" s="9">
        <v>59</v>
      </c>
      <c r="B61" s="10">
        <f t="shared" si="1"/>
        <v>44599</v>
      </c>
      <c r="C61" s="45">
        <f>'Balance sheet'!D61-'Balance sheet'!D60</f>
        <v>0</v>
      </c>
      <c r="D61" s="39">
        <f>'Balance sheet'!D61-'Balance sheet'!D55</f>
        <v>0</v>
      </c>
      <c r="E61" s="45">
        <f>'Balance sheet'!E61 * 0.95</f>
        <v>0</v>
      </c>
      <c r="F61" s="39">
        <f t="shared" si="4"/>
        <v>0</v>
      </c>
      <c r="G61" s="39">
        <f>'Balance sheet'!G61</f>
        <v>0</v>
      </c>
      <c r="H61" s="39">
        <f t="shared" si="5"/>
        <v>0</v>
      </c>
      <c r="I61" s="65" t="str">
        <f t="shared" si="6"/>
        <v>N/A</v>
      </c>
      <c r="J61" s="61">
        <f>'Balance sheet'!L61</f>
        <v>0</v>
      </c>
      <c r="K61" s="45">
        <f>(E61*'Data Input'!$B$14)</f>
        <v>0</v>
      </c>
      <c r="L61" s="39">
        <f>(F61*'Data Input'!$B$14)</f>
        <v>0</v>
      </c>
      <c r="M61" s="43">
        <f t="shared" si="2"/>
        <v>0</v>
      </c>
      <c r="N61" s="45">
        <f>(G61*'Data Input'!$B$14)</f>
        <v>0</v>
      </c>
      <c r="O61" s="63">
        <f>(H61*'Data Input'!$B$14)</f>
        <v>0</v>
      </c>
      <c r="P61" s="39">
        <f t="shared" si="3"/>
        <v>0</v>
      </c>
      <c r="Q61" s="6"/>
    </row>
    <row r="62" spans="1:17" x14ac:dyDescent="0.25">
      <c r="A62" s="9">
        <v>60</v>
      </c>
      <c r="B62" s="10">
        <f t="shared" si="1"/>
        <v>44600</v>
      </c>
      <c r="C62" s="45">
        <f>'Balance sheet'!D62-'Balance sheet'!D61</f>
        <v>0</v>
      </c>
      <c r="D62" s="39">
        <f>'Balance sheet'!D62-'Balance sheet'!D56</f>
        <v>0</v>
      </c>
      <c r="E62" s="45">
        <f>'Balance sheet'!E62 * 0.95</f>
        <v>0</v>
      </c>
      <c r="F62" s="39">
        <f t="shared" si="4"/>
        <v>0</v>
      </c>
      <c r="G62" s="39">
        <f>'Balance sheet'!G62</f>
        <v>0</v>
      </c>
      <c r="H62" s="39">
        <f t="shared" si="5"/>
        <v>0</v>
      </c>
      <c r="I62" s="65" t="str">
        <f t="shared" si="6"/>
        <v>N/A</v>
      </c>
      <c r="J62" s="61">
        <f>'Balance sheet'!L62</f>
        <v>0</v>
      </c>
      <c r="K62" s="45">
        <f>(E62*'Data Input'!$B$14)</f>
        <v>0</v>
      </c>
      <c r="L62" s="39">
        <f>(F62*'Data Input'!$B$14)</f>
        <v>0</v>
      </c>
      <c r="M62" s="43">
        <f t="shared" si="2"/>
        <v>0</v>
      </c>
      <c r="N62" s="45">
        <f>(G62*'Data Input'!$B$14)</f>
        <v>0</v>
      </c>
      <c r="O62" s="63">
        <f>(H62*'Data Input'!$B$14)</f>
        <v>0</v>
      </c>
      <c r="P62" s="39">
        <f t="shared" si="3"/>
        <v>0</v>
      </c>
      <c r="Q62" s="6"/>
    </row>
    <row r="63" spans="1:17" x14ac:dyDescent="0.25">
      <c r="A63" s="9">
        <v>61</v>
      </c>
      <c r="B63" s="10">
        <f t="shared" si="1"/>
        <v>44601</v>
      </c>
      <c r="C63" s="45">
        <f>'Balance sheet'!D63-'Balance sheet'!D62</f>
        <v>0</v>
      </c>
      <c r="D63" s="39">
        <f>'Balance sheet'!D63-'Balance sheet'!D57</f>
        <v>0</v>
      </c>
      <c r="E63" s="45">
        <f>'Balance sheet'!E63 * 0.95</f>
        <v>0</v>
      </c>
      <c r="F63" s="39">
        <f t="shared" si="4"/>
        <v>0</v>
      </c>
      <c r="G63" s="39">
        <f>'Balance sheet'!G63</f>
        <v>0</v>
      </c>
      <c r="H63" s="39">
        <f t="shared" si="5"/>
        <v>0</v>
      </c>
      <c r="I63" s="65" t="str">
        <f t="shared" si="6"/>
        <v>N/A</v>
      </c>
      <c r="J63" s="61">
        <f>'Balance sheet'!L63</f>
        <v>0</v>
      </c>
      <c r="K63" s="45">
        <f>(E63*'Data Input'!$B$14)</f>
        <v>0</v>
      </c>
      <c r="L63" s="39">
        <f>(F63*'Data Input'!$B$14)</f>
        <v>0</v>
      </c>
      <c r="M63" s="43">
        <f t="shared" si="2"/>
        <v>0</v>
      </c>
      <c r="N63" s="45">
        <f>(G63*'Data Input'!$B$14)</f>
        <v>0</v>
      </c>
      <c r="O63" s="63">
        <f>(H63*'Data Input'!$B$14)</f>
        <v>0</v>
      </c>
      <c r="P63" s="39">
        <f t="shared" si="3"/>
        <v>0</v>
      </c>
      <c r="Q63" s="6"/>
    </row>
    <row r="64" spans="1:17" x14ac:dyDescent="0.25">
      <c r="A64" s="9">
        <v>62</v>
      </c>
      <c r="B64" s="10">
        <f t="shared" si="1"/>
        <v>44602</v>
      </c>
      <c r="C64" s="45">
        <f>'Balance sheet'!D64-'Balance sheet'!D63</f>
        <v>0</v>
      </c>
      <c r="D64" s="39">
        <f>'Balance sheet'!D64-'Balance sheet'!D58</f>
        <v>0</v>
      </c>
      <c r="E64" s="45">
        <f>'Balance sheet'!E64 * 0.95</f>
        <v>0</v>
      </c>
      <c r="F64" s="39">
        <f t="shared" si="4"/>
        <v>0</v>
      </c>
      <c r="G64" s="39">
        <f>'Balance sheet'!G64</f>
        <v>0</v>
      </c>
      <c r="H64" s="39">
        <f t="shared" si="5"/>
        <v>0</v>
      </c>
      <c r="I64" s="65" t="str">
        <f t="shared" si="6"/>
        <v>N/A</v>
      </c>
      <c r="J64" s="61">
        <f>'Balance sheet'!L64</f>
        <v>0</v>
      </c>
      <c r="K64" s="45">
        <f>(E64*'Data Input'!$B$14)</f>
        <v>0</v>
      </c>
      <c r="L64" s="39">
        <f>(F64*'Data Input'!$B$14)</f>
        <v>0</v>
      </c>
      <c r="M64" s="43">
        <f t="shared" si="2"/>
        <v>0</v>
      </c>
      <c r="N64" s="45">
        <f>(G64*'Data Input'!$B$14)</f>
        <v>0</v>
      </c>
      <c r="O64" s="63">
        <f>(H64*'Data Input'!$B$14)</f>
        <v>0</v>
      </c>
      <c r="P64" s="39">
        <f t="shared" si="3"/>
        <v>0</v>
      </c>
      <c r="Q64" s="6"/>
    </row>
    <row r="65" spans="1:17" x14ac:dyDescent="0.25">
      <c r="A65" s="9">
        <v>63</v>
      </c>
      <c r="B65" s="10">
        <f t="shared" si="1"/>
        <v>44603</v>
      </c>
      <c r="C65" s="45">
        <f>'Balance sheet'!D65-'Balance sheet'!D64</f>
        <v>0</v>
      </c>
      <c r="D65" s="39">
        <f>'Balance sheet'!D65-'Balance sheet'!D59</f>
        <v>0</v>
      </c>
      <c r="E65" s="45">
        <f>'Balance sheet'!E65 * 0.95</f>
        <v>0</v>
      </c>
      <c r="F65" s="39">
        <f t="shared" si="4"/>
        <v>0</v>
      </c>
      <c r="G65" s="39">
        <f>'Balance sheet'!G65</f>
        <v>0</v>
      </c>
      <c r="H65" s="39">
        <f t="shared" si="5"/>
        <v>0</v>
      </c>
      <c r="I65" s="65" t="str">
        <f t="shared" si="6"/>
        <v>N/A</v>
      </c>
      <c r="J65" s="61">
        <f>'Balance sheet'!L65</f>
        <v>0</v>
      </c>
      <c r="K65" s="45">
        <f>(E65*'Data Input'!$B$14)</f>
        <v>0</v>
      </c>
      <c r="L65" s="39">
        <f>(F65*'Data Input'!$B$14)</f>
        <v>0</v>
      </c>
      <c r="M65" s="43">
        <f t="shared" si="2"/>
        <v>0</v>
      </c>
      <c r="N65" s="45">
        <f>(G65*'Data Input'!$B$14)</f>
        <v>0</v>
      </c>
      <c r="O65" s="63">
        <f>(H65*'Data Input'!$B$14)</f>
        <v>0</v>
      </c>
      <c r="P65" s="39">
        <f t="shared" si="3"/>
        <v>0</v>
      </c>
      <c r="Q65" s="6"/>
    </row>
    <row r="66" spans="1:17" x14ac:dyDescent="0.25">
      <c r="A66" s="9">
        <v>64</v>
      </c>
      <c r="B66" s="10">
        <f t="shared" si="1"/>
        <v>44604</v>
      </c>
      <c r="C66" s="45">
        <f>'Balance sheet'!D66-'Balance sheet'!D65</f>
        <v>0</v>
      </c>
      <c r="D66" s="39">
        <f>'Balance sheet'!D66-'Balance sheet'!D60</f>
        <v>0</v>
      </c>
      <c r="E66" s="45">
        <f>'Balance sheet'!E66 * 0.95</f>
        <v>0</v>
      </c>
      <c r="F66" s="39">
        <f t="shared" si="4"/>
        <v>0</v>
      </c>
      <c r="G66" s="39">
        <f>'Balance sheet'!G66</f>
        <v>0</v>
      </c>
      <c r="H66" s="39">
        <f t="shared" si="5"/>
        <v>0</v>
      </c>
      <c r="I66" s="65" t="str">
        <f t="shared" si="6"/>
        <v>N/A</v>
      </c>
      <c r="J66" s="61">
        <f>'Balance sheet'!L66</f>
        <v>0</v>
      </c>
      <c r="K66" s="45">
        <f>(E66*'Data Input'!$B$14)</f>
        <v>0</v>
      </c>
      <c r="L66" s="39">
        <f>(F66*'Data Input'!$B$14)</f>
        <v>0</v>
      </c>
      <c r="M66" s="43">
        <f t="shared" si="2"/>
        <v>0</v>
      </c>
      <c r="N66" s="45">
        <f>(G66*'Data Input'!$B$14)</f>
        <v>0</v>
      </c>
      <c r="O66" s="63">
        <f>(H66*'Data Input'!$B$14)</f>
        <v>0</v>
      </c>
      <c r="P66" s="39">
        <f t="shared" si="3"/>
        <v>0</v>
      </c>
      <c r="Q66" s="6"/>
    </row>
    <row r="67" spans="1:17" x14ac:dyDescent="0.25">
      <c r="A67" s="9">
        <v>65</v>
      </c>
      <c r="B67" s="10">
        <f t="shared" si="1"/>
        <v>44605</v>
      </c>
      <c r="C67" s="45">
        <f>'Balance sheet'!D67-'Balance sheet'!D66</f>
        <v>0</v>
      </c>
      <c r="D67" s="39">
        <f>'Balance sheet'!D67-'Balance sheet'!D61</f>
        <v>0</v>
      </c>
      <c r="E67" s="45">
        <f>'Balance sheet'!E67 * 0.95</f>
        <v>0</v>
      </c>
      <c r="F67" s="39">
        <f t="shared" si="4"/>
        <v>0</v>
      </c>
      <c r="G67" s="39">
        <f>'Balance sheet'!G67</f>
        <v>0</v>
      </c>
      <c r="H67" s="39">
        <f t="shared" si="5"/>
        <v>0</v>
      </c>
      <c r="I67" s="65" t="str">
        <f t="shared" si="6"/>
        <v>N/A</v>
      </c>
      <c r="J67" s="61">
        <f>'Balance sheet'!L67</f>
        <v>0</v>
      </c>
      <c r="K67" s="45">
        <f>(E67*'Data Input'!$B$14)</f>
        <v>0</v>
      </c>
      <c r="L67" s="39">
        <f>(F67*'Data Input'!$B$14)</f>
        <v>0</v>
      </c>
      <c r="M67" s="43">
        <f t="shared" si="2"/>
        <v>0</v>
      </c>
      <c r="N67" s="45">
        <f>(G67*'Data Input'!$B$14)</f>
        <v>0</v>
      </c>
      <c r="O67" s="63">
        <f>(H67*'Data Input'!$B$14)</f>
        <v>0</v>
      </c>
      <c r="P67" s="39">
        <f t="shared" si="3"/>
        <v>0</v>
      </c>
      <c r="Q67" s="6"/>
    </row>
    <row r="68" spans="1:17" x14ac:dyDescent="0.25">
      <c r="A68" s="9">
        <v>66</v>
      </c>
      <c r="B68" s="10">
        <f t="shared" ref="B68:B131" si="7">B67+1</f>
        <v>44606</v>
      </c>
      <c r="C68" s="45">
        <f>'Balance sheet'!D68-'Balance sheet'!D67</f>
        <v>0</v>
      </c>
      <c r="D68" s="39">
        <f>'Balance sheet'!D68-'Balance sheet'!D62</f>
        <v>0</v>
      </c>
      <c r="E68" s="45">
        <f>'Balance sheet'!E68 * 0.95</f>
        <v>0</v>
      </c>
      <c r="F68" s="39">
        <f t="shared" si="4"/>
        <v>0</v>
      </c>
      <c r="G68" s="39">
        <f>'Balance sheet'!G68</f>
        <v>0</v>
      </c>
      <c r="H68" s="39">
        <f t="shared" si="5"/>
        <v>0</v>
      </c>
      <c r="I68" s="65" t="str">
        <f t="shared" si="6"/>
        <v>N/A</v>
      </c>
      <c r="J68" s="61">
        <f>'Balance sheet'!L68</f>
        <v>0</v>
      </c>
      <c r="K68" s="45">
        <f>(E68*'Data Input'!$B$14)</f>
        <v>0</v>
      </c>
      <c r="L68" s="39">
        <f>(F68*'Data Input'!$B$14)</f>
        <v>0</v>
      </c>
      <c r="M68" s="43">
        <f t="shared" ref="M68:M131" si="8">M67+K68-J68</f>
        <v>0</v>
      </c>
      <c r="N68" s="45">
        <f>(G68*'Data Input'!$B$14)</f>
        <v>0</v>
      </c>
      <c r="O68" s="63">
        <f>(H68*'Data Input'!$B$14)</f>
        <v>0</v>
      </c>
      <c r="P68" s="39">
        <f t="shared" ref="P68:P131" si="9">P67+N68-J68</f>
        <v>0</v>
      </c>
      <c r="Q68" s="6"/>
    </row>
    <row r="69" spans="1:17" x14ac:dyDescent="0.25">
      <c r="A69" s="9">
        <v>67</v>
      </c>
      <c r="B69" s="10">
        <f t="shared" si="7"/>
        <v>44607</v>
      </c>
      <c r="C69" s="45">
        <f>'Balance sheet'!D69-'Balance sheet'!D68</f>
        <v>0</v>
      </c>
      <c r="D69" s="39">
        <f>'Balance sheet'!D69-'Balance sheet'!D63</f>
        <v>0</v>
      </c>
      <c r="E69" s="45">
        <f>'Balance sheet'!E69 * 0.95</f>
        <v>0</v>
      </c>
      <c r="F69" s="39">
        <f t="shared" si="4"/>
        <v>0</v>
      </c>
      <c r="G69" s="39">
        <f>'Balance sheet'!G69</f>
        <v>0</v>
      </c>
      <c r="H69" s="39">
        <f t="shared" si="5"/>
        <v>0</v>
      </c>
      <c r="I69" s="65" t="str">
        <f t="shared" si="6"/>
        <v>N/A</v>
      </c>
      <c r="J69" s="61">
        <f>'Balance sheet'!L69</f>
        <v>0</v>
      </c>
      <c r="K69" s="45">
        <f>(E69*'Data Input'!$B$14)</f>
        <v>0</v>
      </c>
      <c r="L69" s="39">
        <f>(F69*'Data Input'!$B$14)</f>
        <v>0</v>
      </c>
      <c r="M69" s="43">
        <f t="shared" si="8"/>
        <v>0</v>
      </c>
      <c r="N69" s="45">
        <f>(G69*'Data Input'!$B$14)</f>
        <v>0</v>
      </c>
      <c r="O69" s="63">
        <f>(H69*'Data Input'!$B$14)</f>
        <v>0</v>
      </c>
      <c r="P69" s="39">
        <f t="shared" si="9"/>
        <v>0</v>
      </c>
      <c r="Q69" s="6"/>
    </row>
    <row r="70" spans="1:17" x14ac:dyDescent="0.25">
      <c r="A70" s="9">
        <v>68</v>
      </c>
      <c r="B70" s="10">
        <f t="shared" si="7"/>
        <v>44608</v>
      </c>
      <c r="C70" s="45">
        <f>'Balance sheet'!D70-'Balance sheet'!D69</f>
        <v>0</v>
      </c>
      <c r="D70" s="39">
        <f>'Balance sheet'!D70-'Balance sheet'!D64</f>
        <v>0</v>
      </c>
      <c r="E70" s="45">
        <f>'Balance sheet'!E70 * 0.95</f>
        <v>0</v>
      </c>
      <c r="F70" s="39">
        <f t="shared" si="4"/>
        <v>0</v>
      </c>
      <c r="G70" s="39">
        <f>'Balance sheet'!G70</f>
        <v>0</v>
      </c>
      <c r="H70" s="39">
        <f t="shared" si="5"/>
        <v>0</v>
      </c>
      <c r="I70" s="65" t="str">
        <f t="shared" si="6"/>
        <v>N/A</v>
      </c>
      <c r="J70" s="61">
        <f>'Balance sheet'!L70</f>
        <v>0</v>
      </c>
      <c r="K70" s="45">
        <f>(E70*'Data Input'!$B$14)</f>
        <v>0</v>
      </c>
      <c r="L70" s="39">
        <f>(F70*'Data Input'!$B$14)</f>
        <v>0</v>
      </c>
      <c r="M70" s="43">
        <f t="shared" si="8"/>
        <v>0</v>
      </c>
      <c r="N70" s="45">
        <f>(G70*'Data Input'!$B$14)</f>
        <v>0</v>
      </c>
      <c r="O70" s="63">
        <f>(H70*'Data Input'!$B$14)</f>
        <v>0</v>
      </c>
      <c r="P70" s="39">
        <f t="shared" si="9"/>
        <v>0</v>
      </c>
      <c r="Q70" s="6"/>
    </row>
    <row r="71" spans="1:17" x14ac:dyDescent="0.25">
      <c r="A71" s="9">
        <v>69</v>
      </c>
      <c r="B71" s="10">
        <f t="shared" si="7"/>
        <v>44609</v>
      </c>
      <c r="C71" s="45">
        <f>'Balance sheet'!D71-'Balance sheet'!D70</f>
        <v>0</v>
      </c>
      <c r="D71" s="39">
        <f>'Balance sheet'!D71-'Balance sheet'!D65</f>
        <v>0</v>
      </c>
      <c r="E71" s="45">
        <f>'Balance sheet'!E71 * 0.95</f>
        <v>0</v>
      </c>
      <c r="F71" s="39">
        <f t="shared" si="4"/>
        <v>0</v>
      </c>
      <c r="G71" s="39">
        <f>'Balance sheet'!G71</f>
        <v>0</v>
      </c>
      <c r="H71" s="39">
        <f t="shared" si="5"/>
        <v>0</v>
      </c>
      <c r="I71" s="65" t="str">
        <f t="shared" si="6"/>
        <v>N/A</v>
      </c>
      <c r="J71" s="61">
        <f>'Balance sheet'!L71</f>
        <v>0</v>
      </c>
      <c r="K71" s="45">
        <f>(E71*'Data Input'!$B$14)</f>
        <v>0</v>
      </c>
      <c r="L71" s="39">
        <f>(F71*'Data Input'!$B$14)</f>
        <v>0</v>
      </c>
      <c r="M71" s="43">
        <f t="shared" si="8"/>
        <v>0</v>
      </c>
      <c r="N71" s="45">
        <f>(G71*'Data Input'!$B$14)</f>
        <v>0</v>
      </c>
      <c r="O71" s="63">
        <f>(H71*'Data Input'!$B$14)</f>
        <v>0</v>
      </c>
      <c r="P71" s="39">
        <f t="shared" si="9"/>
        <v>0</v>
      </c>
      <c r="Q71" s="6"/>
    </row>
    <row r="72" spans="1:17" x14ac:dyDescent="0.25">
      <c r="A72" s="9">
        <v>70</v>
      </c>
      <c r="B72" s="10">
        <f t="shared" si="7"/>
        <v>44610</v>
      </c>
      <c r="C72" s="45">
        <f>'Balance sheet'!D72-'Balance sheet'!D71</f>
        <v>0</v>
      </c>
      <c r="D72" s="39">
        <f>'Balance sheet'!D72-'Balance sheet'!D66</f>
        <v>0</v>
      </c>
      <c r="E72" s="45">
        <f>'Balance sheet'!E72 * 0.95</f>
        <v>0</v>
      </c>
      <c r="F72" s="39">
        <f t="shared" si="4"/>
        <v>0</v>
      </c>
      <c r="G72" s="39">
        <f>'Balance sheet'!G72</f>
        <v>0</v>
      </c>
      <c r="H72" s="39">
        <f t="shared" si="5"/>
        <v>0</v>
      </c>
      <c r="I72" s="65" t="str">
        <f t="shared" si="6"/>
        <v>N/A</v>
      </c>
      <c r="J72" s="61">
        <f>'Balance sheet'!L72</f>
        <v>0</v>
      </c>
      <c r="K72" s="45">
        <f>(E72*'Data Input'!$B$14)</f>
        <v>0</v>
      </c>
      <c r="L72" s="39">
        <f>(F72*'Data Input'!$B$14)</f>
        <v>0</v>
      </c>
      <c r="M72" s="43">
        <f t="shared" si="8"/>
        <v>0</v>
      </c>
      <c r="N72" s="45">
        <f>(G72*'Data Input'!$B$14)</f>
        <v>0</v>
      </c>
      <c r="O72" s="63">
        <f>(H72*'Data Input'!$B$14)</f>
        <v>0</v>
      </c>
      <c r="P72" s="39">
        <f t="shared" si="9"/>
        <v>0</v>
      </c>
      <c r="Q72" s="6"/>
    </row>
    <row r="73" spans="1:17" x14ac:dyDescent="0.25">
      <c r="A73" s="9">
        <v>71</v>
      </c>
      <c r="B73" s="10">
        <f t="shared" si="7"/>
        <v>44611</v>
      </c>
      <c r="C73" s="45">
        <f>'Balance sheet'!D73-'Balance sheet'!D72</f>
        <v>0</v>
      </c>
      <c r="D73" s="39">
        <f>'Balance sheet'!D73-'Balance sheet'!D67</f>
        <v>0</v>
      </c>
      <c r="E73" s="45">
        <f>'Balance sheet'!E73 * 0.95</f>
        <v>0</v>
      </c>
      <c r="F73" s="39">
        <f t="shared" ref="F73:F136" si="10">SUM(E67:E73)</f>
        <v>0</v>
      </c>
      <c r="G73" s="39">
        <f>'Balance sheet'!G73</f>
        <v>0</v>
      </c>
      <c r="H73" s="39">
        <f t="shared" ref="H73:H136" si="11">SUM(G67:G73)</f>
        <v>0</v>
      </c>
      <c r="I73" s="65" t="str">
        <f t="shared" ref="I73:I136" si="12">IFERROR((H73-F73)/H73,"N/A")</f>
        <v>N/A</v>
      </c>
      <c r="J73" s="61">
        <f>'Balance sheet'!L73</f>
        <v>0</v>
      </c>
      <c r="K73" s="45">
        <f>(E73*'Data Input'!$B$14)</f>
        <v>0</v>
      </c>
      <c r="L73" s="39">
        <f>(F73*'Data Input'!$B$14)</f>
        <v>0</v>
      </c>
      <c r="M73" s="43">
        <f t="shared" si="8"/>
        <v>0</v>
      </c>
      <c r="N73" s="45">
        <f>(G73*'Data Input'!$B$14)</f>
        <v>0</v>
      </c>
      <c r="O73" s="63">
        <f>(H73*'Data Input'!$B$14)</f>
        <v>0</v>
      </c>
      <c r="P73" s="39">
        <f t="shared" si="9"/>
        <v>0</v>
      </c>
      <c r="Q73" s="6"/>
    </row>
    <row r="74" spans="1:17" x14ac:dyDescent="0.25">
      <c r="A74" s="9">
        <v>72</v>
      </c>
      <c r="B74" s="10">
        <f t="shared" si="7"/>
        <v>44612</v>
      </c>
      <c r="C74" s="45">
        <f>'Balance sheet'!D74-'Balance sheet'!D73</f>
        <v>0</v>
      </c>
      <c r="D74" s="39">
        <f>'Balance sheet'!D74-'Balance sheet'!D68</f>
        <v>0</v>
      </c>
      <c r="E74" s="45">
        <f>'Balance sheet'!E74 * 0.95</f>
        <v>0</v>
      </c>
      <c r="F74" s="39">
        <f t="shared" si="10"/>
        <v>0</v>
      </c>
      <c r="G74" s="39">
        <f>'Balance sheet'!G74</f>
        <v>0</v>
      </c>
      <c r="H74" s="39">
        <f t="shared" si="11"/>
        <v>0</v>
      </c>
      <c r="I74" s="65" t="str">
        <f t="shared" si="12"/>
        <v>N/A</v>
      </c>
      <c r="J74" s="61">
        <f>'Balance sheet'!L74</f>
        <v>0</v>
      </c>
      <c r="K74" s="45">
        <f>(E74*'Data Input'!$B$14)</f>
        <v>0</v>
      </c>
      <c r="L74" s="39">
        <f>(F74*'Data Input'!$B$14)</f>
        <v>0</v>
      </c>
      <c r="M74" s="43">
        <f t="shared" si="8"/>
        <v>0</v>
      </c>
      <c r="N74" s="45">
        <f>(G74*'Data Input'!$B$14)</f>
        <v>0</v>
      </c>
      <c r="O74" s="63">
        <f>(H74*'Data Input'!$B$14)</f>
        <v>0</v>
      </c>
      <c r="P74" s="39">
        <f t="shared" si="9"/>
        <v>0</v>
      </c>
      <c r="Q74" s="6"/>
    </row>
    <row r="75" spans="1:17" x14ac:dyDescent="0.25">
      <c r="A75" s="9">
        <v>73</v>
      </c>
      <c r="B75" s="10">
        <f t="shared" si="7"/>
        <v>44613</v>
      </c>
      <c r="C75" s="45">
        <f>'Balance sheet'!D75-'Balance sheet'!D74</f>
        <v>0</v>
      </c>
      <c r="D75" s="39">
        <f>'Balance sheet'!D75-'Balance sheet'!D69</f>
        <v>0</v>
      </c>
      <c r="E75" s="45">
        <f>'Balance sheet'!E75 * 0.95</f>
        <v>0</v>
      </c>
      <c r="F75" s="39">
        <f t="shared" si="10"/>
        <v>0</v>
      </c>
      <c r="G75" s="39">
        <f>'Balance sheet'!G75</f>
        <v>0</v>
      </c>
      <c r="H75" s="39">
        <f t="shared" si="11"/>
        <v>0</v>
      </c>
      <c r="I75" s="65" t="str">
        <f t="shared" si="12"/>
        <v>N/A</v>
      </c>
      <c r="J75" s="61">
        <f>'Balance sheet'!L75</f>
        <v>0</v>
      </c>
      <c r="K75" s="45">
        <f>(E75*'Data Input'!$B$14)</f>
        <v>0</v>
      </c>
      <c r="L75" s="39">
        <f>(F75*'Data Input'!$B$14)</f>
        <v>0</v>
      </c>
      <c r="M75" s="43">
        <f t="shared" si="8"/>
        <v>0</v>
      </c>
      <c r="N75" s="45">
        <f>(G75*'Data Input'!$B$14)</f>
        <v>0</v>
      </c>
      <c r="O75" s="63">
        <f>(H75*'Data Input'!$B$14)</f>
        <v>0</v>
      </c>
      <c r="P75" s="39">
        <f t="shared" si="9"/>
        <v>0</v>
      </c>
      <c r="Q75" s="6"/>
    </row>
    <row r="76" spans="1:17" x14ac:dyDescent="0.25">
      <c r="A76" s="9">
        <v>74</v>
      </c>
      <c r="B76" s="10">
        <f t="shared" si="7"/>
        <v>44614</v>
      </c>
      <c r="C76" s="45">
        <f>'Balance sheet'!D76-'Balance sheet'!D75</f>
        <v>0</v>
      </c>
      <c r="D76" s="39">
        <f>'Balance sheet'!D76-'Balance sheet'!D70</f>
        <v>0</v>
      </c>
      <c r="E76" s="45">
        <f>'Balance sheet'!E76 * 0.95</f>
        <v>0</v>
      </c>
      <c r="F76" s="39">
        <f t="shared" si="10"/>
        <v>0</v>
      </c>
      <c r="G76" s="39">
        <f>'Balance sheet'!G76</f>
        <v>0</v>
      </c>
      <c r="H76" s="39">
        <f t="shared" si="11"/>
        <v>0</v>
      </c>
      <c r="I76" s="65" t="str">
        <f t="shared" si="12"/>
        <v>N/A</v>
      </c>
      <c r="J76" s="61">
        <f>'Balance sheet'!L76</f>
        <v>0</v>
      </c>
      <c r="K76" s="45">
        <f>(E76*'Data Input'!$B$14)</f>
        <v>0</v>
      </c>
      <c r="L76" s="39">
        <f>(F76*'Data Input'!$B$14)</f>
        <v>0</v>
      </c>
      <c r="M76" s="43">
        <f t="shared" si="8"/>
        <v>0</v>
      </c>
      <c r="N76" s="45">
        <f>(G76*'Data Input'!$B$14)</f>
        <v>0</v>
      </c>
      <c r="O76" s="63">
        <f>(H76*'Data Input'!$B$14)</f>
        <v>0</v>
      </c>
      <c r="P76" s="39">
        <f t="shared" si="9"/>
        <v>0</v>
      </c>
      <c r="Q76" s="6"/>
    </row>
    <row r="77" spans="1:17" x14ac:dyDescent="0.25">
      <c r="A77" s="9">
        <v>75</v>
      </c>
      <c r="B77" s="10">
        <f t="shared" si="7"/>
        <v>44615</v>
      </c>
      <c r="C77" s="45">
        <f>'Balance sheet'!D77-'Balance sheet'!D76</f>
        <v>0</v>
      </c>
      <c r="D77" s="39">
        <f>'Balance sheet'!D77-'Balance sheet'!D71</f>
        <v>0</v>
      </c>
      <c r="E77" s="45">
        <f>'Balance sheet'!E77 * 0.95</f>
        <v>0</v>
      </c>
      <c r="F77" s="39">
        <f t="shared" si="10"/>
        <v>0</v>
      </c>
      <c r="G77" s="39">
        <f>'Balance sheet'!G77</f>
        <v>0</v>
      </c>
      <c r="H77" s="39">
        <f t="shared" si="11"/>
        <v>0</v>
      </c>
      <c r="I77" s="65" t="str">
        <f t="shared" si="12"/>
        <v>N/A</v>
      </c>
      <c r="J77" s="61">
        <f>'Balance sheet'!L77</f>
        <v>0</v>
      </c>
      <c r="K77" s="45">
        <f>(E77*'Data Input'!$B$14)</f>
        <v>0</v>
      </c>
      <c r="L77" s="39">
        <f>(F77*'Data Input'!$B$14)</f>
        <v>0</v>
      </c>
      <c r="M77" s="43">
        <f t="shared" si="8"/>
        <v>0</v>
      </c>
      <c r="N77" s="45">
        <f>(G77*'Data Input'!$B$14)</f>
        <v>0</v>
      </c>
      <c r="O77" s="63">
        <f>(H77*'Data Input'!$B$14)</f>
        <v>0</v>
      </c>
      <c r="P77" s="39">
        <f t="shared" si="9"/>
        <v>0</v>
      </c>
      <c r="Q77" s="6"/>
    </row>
    <row r="78" spans="1:17" x14ac:dyDescent="0.25">
      <c r="A78" s="9">
        <v>76</v>
      </c>
      <c r="B78" s="10">
        <f t="shared" si="7"/>
        <v>44616</v>
      </c>
      <c r="C78" s="45">
        <f>'Balance sheet'!D78-'Balance sheet'!D77</f>
        <v>0</v>
      </c>
      <c r="D78" s="39">
        <f>'Balance sheet'!D78-'Balance sheet'!D72</f>
        <v>0</v>
      </c>
      <c r="E78" s="45">
        <f>'Balance sheet'!E78 * 0.95</f>
        <v>0</v>
      </c>
      <c r="F78" s="39">
        <f t="shared" si="10"/>
        <v>0</v>
      </c>
      <c r="G78" s="39">
        <f>'Balance sheet'!G78</f>
        <v>0</v>
      </c>
      <c r="H78" s="39">
        <f t="shared" si="11"/>
        <v>0</v>
      </c>
      <c r="I78" s="65" t="str">
        <f t="shared" si="12"/>
        <v>N/A</v>
      </c>
      <c r="J78" s="61">
        <f>'Balance sheet'!L78</f>
        <v>0</v>
      </c>
      <c r="K78" s="45">
        <f>(E78*'Data Input'!$B$14)</f>
        <v>0</v>
      </c>
      <c r="L78" s="39">
        <f>(F78*'Data Input'!$B$14)</f>
        <v>0</v>
      </c>
      <c r="M78" s="43">
        <f t="shared" si="8"/>
        <v>0</v>
      </c>
      <c r="N78" s="45">
        <f>(G78*'Data Input'!$B$14)</f>
        <v>0</v>
      </c>
      <c r="O78" s="63">
        <f>(H78*'Data Input'!$B$14)</f>
        <v>0</v>
      </c>
      <c r="P78" s="39">
        <f t="shared" si="9"/>
        <v>0</v>
      </c>
      <c r="Q78" s="6"/>
    </row>
    <row r="79" spans="1:17" x14ac:dyDescent="0.25">
      <c r="A79" s="9">
        <v>77</v>
      </c>
      <c r="B79" s="10">
        <f t="shared" si="7"/>
        <v>44617</v>
      </c>
      <c r="C79" s="45">
        <f>'Balance sheet'!D79-'Balance sheet'!D78</f>
        <v>0</v>
      </c>
      <c r="D79" s="39">
        <f>'Balance sheet'!D79-'Balance sheet'!D73</f>
        <v>0</v>
      </c>
      <c r="E79" s="45">
        <f>'Balance sheet'!E79 * 0.95</f>
        <v>0</v>
      </c>
      <c r="F79" s="39">
        <f t="shared" si="10"/>
        <v>0</v>
      </c>
      <c r="G79" s="39">
        <f>'Balance sheet'!G79</f>
        <v>0</v>
      </c>
      <c r="H79" s="39">
        <f t="shared" si="11"/>
        <v>0</v>
      </c>
      <c r="I79" s="65" t="str">
        <f t="shared" si="12"/>
        <v>N/A</v>
      </c>
      <c r="J79" s="61">
        <f>'Balance sheet'!L79</f>
        <v>0</v>
      </c>
      <c r="K79" s="45">
        <f>(E79*'Data Input'!$B$14)</f>
        <v>0</v>
      </c>
      <c r="L79" s="39">
        <f>(F79*'Data Input'!$B$14)</f>
        <v>0</v>
      </c>
      <c r="M79" s="43">
        <f t="shared" si="8"/>
        <v>0</v>
      </c>
      <c r="N79" s="45">
        <f>(G79*'Data Input'!$B$14)</f>
        <v>0</v>
      </c>
      <c r="O79" s="63">
        <f>(H79*'Data Input'!$B$14)</f>
        <v>0</v>
      </c>
      <c r="P79" s="39">
        <f t="shared" si="9"/>
        <v>0</v>
      </c>
      <c r="Q79" s="6"/>
    </row>
    <row r="80" spans="1:17" x14ac:dyDescent="0.25">
      <c r="A80" s="9">
        <v>78</v>
      </c>
      <c r="B80" s="10">
        <f t="shared" si="7"/>
        <v>44618</v>
      </c>
      <c r="C80" s="45">
        <f>'Balance sheet'!D80-'Balance sheet'!D79</f>
        <v>0</v>
      </c>
      <c r="D80" s="39">
        <f>'Balance sheet'!D80-'Balance sheet'!D74</f>
        <v>0</v>
      </c>
      <c r="E80" s="45">
        <f>'Balance sheet'!E80 * 0.95</f>
        <v>0</v>
      </c>
      <c r="F80" s="39">
        <f t="shared" si="10"/>
        <v>0</v>
      </c>
      <c r="G80" s="39">
        <f>'Balance sheet'!G80</f>
        <v>0</v>
      </c>
      <c r="H80" s="39">
        <f t="shared" si="11"/>
        <v>0</v>
      </c>
      <c r="I80" s="65" t="str">
        <f t="shared" si="12"/>
        <v>N/A</v>
      </c>
      <c r="J80" s="61">
        <f>'Balance sheet'!L80</f>
        <v>0</v>
      </c>
      <c r="K80" s="45">
        <f>(E80*'Data Input'!$B$14)</f>
        <v>0</v>
      </c>
      <c r="L80" s="39">
        <f>(F80*'Data Input'!$B$14)</f>
        <v>0</v>
      </c>
      <c r="M80" s="43">
        <f t="shared" si="8"/>
        <v>0</v>
      </c>
      <c r="N80" s="45">
        <f>(G80*'Data Input'!$B$14)</f>
        <v>0</v>
      </c>
      <c r="O80" s="63">
        <f>(H80*'Data Input'!$B$14)</f>
        <v>0</v>
      </c>
      <c r="P80" s="39">
        <f t="shared" si="9"/>
        <v>0</v>
      </c>
      <c r="Q80" s="6"/>
    </row>
    <row r="81" spans="1:17" x14ac:dyDescent="0.25">
      <c r="A81" s="9">
        <v>79</v>
      </c>
      <c r="B81" s="10">
        <f t="shared" si="7"/>
        <v>44619</v>
      </c>
      <c r="C81" s="45">
        <f>'Balance sheet'!D81-'Balance sheet'!D80</f>
        <v>0</v>
      </c>
      <c r="D81" s="39">
        <f>'Balance sheet'!D81-'Balance sheet'!D75</f>
        <v>0</v>
      </c>
      <c r="E81" s="45">
        <f>'Balance sheet'!E81 * 0.95</f>
        <v>0</v>
      </c>
      <c r="F81" s="39">
        <f t="shared" si="10"/>
        <v>0</v>
      </c>
      <c r="G81" s="39">
        <f>'Balance sheet'!G81</f>
        <v>0</v>
      </c>
      <c r="H81" s="39">
        <f t="shared" si="11"/>
        <v>0</v>
      </c>
      <c r="I81" s="65" t="str">
        <f t="shared" si="12"/>
        <v>N/A</v>
      </c>
      <c r="J81" s="61">
        <f>'Balance sheet'!L81</f>
        <v>0</v>
      </c>
      <c r="K81" s="45">
        <f>(E81*'Data Input'!$B$14)</f>
        <v>0</v>
      </c>
      <c r="L81" s="39">
        <f>(F81*'Data Input'!$B$14)</f>
        <v>0</v>
      </c>
      <c r="M81" s="43">
        <f t="shared" si="8"/>
        <v>0</v>
      </c>
      <c r="N81" s="45">
        <f>(G81*'Data Input'!$B$14)</f>
        <v>0</v>
      </c>
      <c r="O81" s="63">
        <f>(H81*'Data Input'!$B$14)</f>
        <v>0</v>
      </c>
      <c r="P81" s="39">
        <f t="shared" si="9"/>
        <v>0</v>
      </c>
      <c r="Q81" s="6"/>
    </row>
    <row r="82" spans="1:17" x14ac:dyDescent="0.25">
      <c r="A82" s="9">
        <v>80</v>
      </c>
      <c r="B82" s="10">
        <f t="shared" si="7"/>
        <v>44620</v>
      </c>
      <c r="C82" s="45">
        <f>'Balance sheet'!D82-'Balance sheet'!D81</f>
        <v>0</v>
      </c>
      <c r="D82" s="39">
        <f>'Balance sheet'!D82-'Balance sheet'!D76</f>
        <v>0</v>
      </c>
      <c r="E82" s="45">
        <f>'Balance sheet'!E82 * 0.95</f>
        <v>0</v>
      </c>
      <c r="F82" s="39">
        <f t="shared" si="10"/>
        <v>0</v>
      </c>
      <c r="G82" s="39">
        <f>'Balance sheet'!G82</f>
        <v>0</v>
      </c>
      <c r="H82" s="39">
        <f t="shared" si="11"/>
        <v>0</v>
      </c>
      <c r="I82" s="65" t="str">
        <f t="shared" si="12"/>
        <v>N/A</v>
      </c>
      <c r="J82" s="61">
        <f>'Balance sheet'!L82</f>
        <v>0</v>
      </c>
      <c r="K82" s="45">
        <f>(E82*'Data Input'!$B$14)</f>
        <v>0</v>
      </c>
      <c r="L82" s="39">
        <f>(F82*'Data Input'!$B$14)</f>
        <v>0</v>
      </c>
      <c r="M82" s="43">
        <f t="shared" si="8"/>
        <v>0</v>
      </c>
      <c r="N82" s="45">
        <f>(G82*'Data Input'!$B$14)</f>
        <v>0</v>
      </c>
      <c r="O82" s="63">
        <f>(H82*'Data Input'!$B$14)</f>
        <v>0</v>
      </c>
      <c r="P82" s="39">
        <f t="shared" si="9"/>
        <v>0</v>
      </c>
      <c r="Q82" s="6"/>
    </row>
    <row r="83" spans="1:17" x14ac:dyDescent="0.25">
      <c r="A83" s="9">
        <v>81</v>
      </c>
      <c r="B83" s="10">
        <f t="shared" si="7"/>
        <v>44621</v>
      </c>
      <c r="C83" s="45">
        <f>'Balance sheet'!D83-'Balance sheet'!D82</f>
        <v>0</v>
      </c>
      <c r="D83" s="39">
        <f>'Balance sheet'!D83-'Balance sheet'!D77</f>
        <v>0</v>
      </c>
      <c r="E83" s="45">
        <f>'Balance sheet'!E83 * 0.95</f>
        <v>0</v>
      </c>
      <c r="F83" s="39">
        <f t="shared" si="10"/>
        <v>0</v>
      </c>
      <c r="G83" s="39">
        <f>'Balance sheet'!G83</f>
        <v>0</v>
      </c>
      <c r="H83" s="39">
        <f t="shared" si="11"/>
        <v>0</v>
      </c>
      <c r="I83" s="65" t="str">
        <f t="shared" si="12"/>
        <v>N/A</v>
      </c>
      <c r="J83" s="61">
        <f>'Balance sheet'!L83</f>
        <v>0</v>
      </c>
      <c r="K83" s="45">
        <f>(E83*'Data Input'!$B$14)</f>
        <v>0</v>
      </c>
      <c r="L83" s="39">
        <f>(F83*'Data Input'!$B$14)</f>
        <v>0</v>
      </c>
      <c r="M83" s="43">
        <f t="shared" si="8"/>
        <v>0</v>
      </c>
      <c r="N83" s="45">
        <f>(G83*'Data Input'!$B$14)</f>
        <v>0</v>
      </c>
      <c r="O83" s="63">
        <f>(H83*'Data Input'!$B$14)</f>
        <v>0</v>
      </c>
      <c r="P83" s="39">
        <f t="shared" si="9"/>
        <v>0</v>
      </c>
      <c r="Q83" s="6"/>
    </row>
    <row r="84" spans="1:17" x14ac:dyDescent="0.25">
      <c r="A84" s="9">
        <v>82</v>
      </c>
      <c r="B84" s="10">
        <f t="shared" si="7"/>
        <v>44622</v>
      </c>
      <c r="C84" s="45">
        <f>'Balance sheet'!D84-'Balance sheet'!D83</f>
        <v>0</v>
      </c>
      <c r="D84" s="39">
        <f>'Balance sheet'!D84-'Balance sheet'!D78</f>
        <v>0</v>
      </c>
      <c r="E84" s="45">
        <f>'Balance sheet'!E84 * 0.95</f>
        <v>0</v>
      </c>
      <c r="F84" s="39">
        <f t="shared" si="10"/>
        <v>0</v>
      </c>
      <c r="G84" s="39">
        <f>'Balance sheet'!G84</f>
        <v>0</v>
      </c>
      <c r="H84" s="39">
        <f t="shared" si="11"/>
        <v>0</v>
      </c>
      <c r="I84" s="65" t="str">
        <f t="shared" si="12"/>
        <v>N/A</v>
      </c>
      <c r="J84" s="61">
        <f>'Balance sheet'!L84</f>
        <v>0</v>
      </c>
      <c r="K84" s="45">
        <f>(E84*'Data Input'!$B$14)</f>
        <v>0</v>
      </c>
      <c r="L84" s="39">
        <f>(F84*'Data Input'!$B$14)</f>
        <v>0</v>
      </c>
      <c r="M84" s="43">
        <f t="shared" si="8"/>
        <v>0</v>
      </c>
      <c r="N84" s="45">
        <f>(G84*'Data Input'!$B$14)</f>
        <v>0</v>
      </c>
      <c r="O84" s="63">
        <f>(H84*'Data Input'!$B$14)</f>
        <v>0</v>
      </c>
      <c r="P84" s="39">
        <f t="shared" si="9"/>
        <v>0</v>
      </c>
      <c r="Q84" s="6"/>
    </row>
    <row r="85" spans="1:17" x14ac:dyDescent="0.25">
      <c r="A85" s="9">
        <v>83</v>
      </c>
      <c r="B85" s="10">
        <f t="shared" si="7"/>
        <v>44623</v>
      </c>
      <c r="C85" s="45">
        <f>'Balance sheet'!D85-'Balance sheet'!D84</f>
        <v>0</v>
      </c>
      <c r="D85" s="39">
        <f>'Balance sheet'!D85-'Balance sheet'!D79</f>
        <v>0</v>
      </c>
      <c r="E85" s="45">
        <f>'Balance sheet'!E85 * 0.95</f>
        <v>0</v>
      </c>
      <c r="F85" s="39">
        <f t="shared" si="10"/>
        <v>0</v>
      </c>
      <c r="G85" s="39">
        <f>'Balance sheet'!G85</f>
        <v>0</v>
      </c>
      <c r="H85" s="39">
        <f t="shared" si="11"/>
        <v>0</v>
      </c>
      <c r="I85" s="65" t="str">
        <f t="shared" si="12"/>
        <v>N/A</v>
      </c>
      <c r="J85" s="61">
        <f>'Balance sheet'!L85</f>
        <v>0</v>
      </c>
      <c r="K85" s="45">
        <f>(E85*'Data Input'!$B$14)</f>
        <v>0</v>
      </c>
      <c r="L85" s="39">
        <f>(F85*'Data Input'!$B$14)</f>
        <v>0</v>
      </c>
      <c r="M85" s="43">
        <f t="shared" si="8"/>
        <v>0</v>
      </c>
      <c r="N85" s="45">
        <f>(G85*'Data Input'!$B$14)</f>
        <v>0</v>
      </c>
      <c r="O85" s="63">
        <f>(H85*'Data Input'!$B$14)</f>
        <v>0</v>
      </c>
      <c r="P85" s="39">
        <f t="shared" si="9"/>
        <v>0</v>
      </c>
      <c r="Q85" s="6"/>
    </row>
    <row r="86" spans="1:17" x14ac:dyDescent="0.25">
      <c r="A86" s="9">
        <v>84</v>
      </c>
      <c r="B86" s="10">
        <f t="shared" si="7"/>
        <v>44624</v>
      </c>
      <c r="C86" s="45">
        <f>'Balance sheet'!D86-'Balance sheet'!D85</f>
        <v>0</v>
      </c>
      <c r="D86" s="39">
        <f>'Balance sheet'!D86-'Balance sheet'!D80</f>
        <v>0</v>
      </c>
      <c r="E86" s="45">
        <f>'Balance sheet'!E86 * 0.95</f>
        <v>0</v>
      </c>
      <c r="F86" s="39">
        <f t="shared" si="10"/>
        <v>0</v>
      </c>
      <c r="G86" s="39">
        <f>'Balance sheet'!G86</f>
        <v>0</v>
      </c>
      <c r="H86" s="39">
        <f t="shared" si="11"/>
        <v>0</v>
      </c>
      <c r="I86" s="65" t="str">
        <f t="shared" si="12"/>
        <v>N/A</v>
      </c>
      <c r="J86" s="61">
        <f>'Balance sheet'!L86</f>
        <v>0</v>
      </c>
      <c r="K86" s="45">
        <f>(E86*'Data Input'!$B$14)</f>
        <v>0</v>
      </c>
      <c r="L86" s="39">
        <f>(F86*'Data Input'!$B$14)</f>
        <v>0</v>
      </c>
      <c r="M86" s="43">
        <f t="shared" si="8"/>
        <v>0</v>
      </c>
      <c r="N86" s="45">
        <f>(G86*'Data Input'!$B$14)</f>
        <v>0</v>
      </c>
      <c r="O86" s="63">
        <f>(H86*'Data Input'!$B$14)</f>
        <v>0</v>
      </c>
      <c r="P86" s="39">
        <f t="shared" si="9"/>
        <v>0</v>
      </c>
      <c r="Q86" s="6"/>
    </row>
    <row r="87" spans="1:17" x14ac:dyDescent="0.25">
      <c r="A87" s="9">
        <v>85</v>
      </c>
      <c r="B87" s="10">
        <f t="shared" si="7"/>
        <v>44625</v>
      </c>
      <c r="C87" s="45">
        <f>'Balance sheet'!D87-'Balance sheet'!D86</f>
        <v>0</v>
      </c>
      <c r="D87" s="39">
        <f>'Balance sheet'!D87-'Balance sheet'!D81</f>
        <v>0</v>
      </c>
      <c r="E87" s="45">
        <f>'Balance sheet'!E87 * 0.95</f>
        <v>0</v>
      </c>
      <c r="F87" s="39">
        <f t="shared" si="10"/>
        <v>0</v>
      </c>
      <c r="G87" s="39">
        <f>'Balance sheet'!G87</f>
        <v>0</v>
      </c>
      <c r="H87" s="39">
        <f t="shared" si="11"/>
        <v>0</v>
      </c>
      <c r="I87" s="65" t="str">
        <f t="shared" si="12"/>
        <v>N/A</v>
      </c>
      <c r="J87" s="61">
        <f>'Balance sheet'!L87</f>
        <v>0</v>
      </c>
      <c r="K87" s="45">
        <f>(E87*'Data Input'!$B$14)</f>
        <v>0</v>
      </c>
      <c r="L87" s="39">
        <f>(F87*'Data Input'!$B$14)</f>
        <v>0</v>
      </c>
      <c r="M87" s="43">
        <f t="shared" si="8"/>
        <v>0</v>
      </c>
      <c r="N87" s="45">
        <f>(G87*'Data Input'!$B$14)</f>
        <v>0</v>
      </c>
      <c r="O87" s="63">
        <f>(H87*'Data Input'!$B$14)</f>
        <v>0</v>
      </c>
      <c r="P87" s="39">
        <f t="shared" si="9"/>
        <v>0</v>
      </c>
      <c r="Q87" s="6"/>
    </row>
    <row r="88" spans="1:17" x14ac:dyDescent="0.25">
      <c r="A88" s="9">
        <v>86</v>
      </c>
      <c r="B88" s="10">
        <f t="shared" si="7"/>
        <v>44626</v>
      </c>
      <c r="C88" s="45">
        <f>'Balance sheet'!D88-'Balance sheet'!D87</f>
        <v>0</v>
      </c>
      <c r="D88" s="39">
        <f>'Balance sheet'!D88-'Balance sheet'!D82</f>
        <v>0</v>
      </c>
      <c r="E88" s="45">
        <f>'Balance sheet'!E88 * 0.95</f>
        <v>0</v>
      </c>
      <c r="F88" s="39">
        <f t="shared" si="10"/>
        <v>0</v>
      </c>
      <c r="G88" s="39">
        <f>'Balance sheet'!G88</f>
        <v>0</v>
      </c>
      <c r="H88" s="39">
        <f t="shared" si="11"/>
        <v>0</v>
      </c>
      <c r="I88" s="65" t="str">
        <f t="shared" si="12"/>
        <v>N/A</v>
      </c>
      <c r="J88" s="61">
        <f>'Balance sheet'!L88</f>
        <v>0</v>
      </c>
      <c r="K88" s="45">
        <f>(E88*'Data Input'!$B$14)</f>
        <v>0</v>
      </c>
      <c r="L88" s="39">
        <f>(F88*'Data Input'!$B$14)</f>
        <v>0</v>
      </c>
      <c r="M88" s="43">
        <f t="shared" si="8"/>
        <v>0</v>
      </c>
      <c r="N88" s="45">
        <f>(G88*'Data Input'!$B$14)</f>
        <v>0</v>
      </c>
      <c r="O88" s="63">
        <f>(H88*'Data Input'!$B$14)</f>
        <v>0</v>
      </c>
      <c r="P88" s="39">
        <f t="shared" si="9"/>
        <v>0</v>
      </c>
      <c r="Q88" s="6"/>
    </row>
    <row r="89" spans="1:17" x14ac:dyDescent="0.25">
      <c r="A89" s="9">
        <v>87</v>
      </c>
      <c r="B89" s="10">
        <f t="shared" si="7"/>
        <v>44627</v>
      </c>
      <c r="C89" s="45">
        <f>'Balance sheet'!D89-'Balance sheet'!D88</f>
        <v>0</v>
      </c>
      <c r="D89" s="39">
        <f>'Balance sheet'!D89-'Balance sheet'!D83</f>
        <v>0</v>
      </c>
      <c r="E89" s="45">
        <f>'Balance sheet'!E89 * 0.95</f>
        <v>0</v>
      </c>
      <c r="F89" s="39">
        <f t="shared" si="10"/>
        <v>0</v>
      </c>
      <c r="G89" s="39">
        <f>'Balance sheet'!G89</f>
        <v>0</v>
      </c>
      <c r="H89" s="39">
        <f t="shared" si="11"/>
        <v>0</v>
      </c>
      <c r="I89" s="65" t="str">
        <f t="shared" si="12"/>
        <v>N/A</v>
      </c>
      <c r="J89" s="61">
        <f>'Balance sheet'!L89</f>
        <v>0</v>
      </c>
      <c r="K89" s="45">
        <f>(E89*'Data Input'!$B$14)</f>
        <v>0</v>
      </c>
      <c r="L89" s="39">
        <f>(F89*'Data Input'!$B$14)</f>
        <v>0</v>
      </c>
      <c r="M89" s="43">
        <f t="shared" si="8"/>
        <v>0</v>
      </c>
      <c r="N89" s="45">
        <f>(G89*'Data Input'!$B$14)</f>
        <v>0</v>
      </c>
      <c r="O89" s="63">
        <f>(H89*'Data Input'!$B$14)</f>
        <v>0</v>
      </c>
      <c r="P89" s="39">
        <f t="shared" si="9"/>
        <v>0</v>
      </c>
      <c r="Q89" s="6"/>
    </row>
    <row r="90" spans="1:17" x14ac:dyDescent="0.25">
      <c r="A90" s="9">
        <v>88</v>
      </c>
      <c r="B90" s="10">
        <f t="shared" si="7"/>
        <v>44628</v>
      </c>
      <c r="C90" s="45">
        <f>'Balance sheet'!D90-'Balance sheet'!D89</f>
        <v>0</v>
      </c>
      <c r="D90" s="39">
        <f>'Balance sheet'!D90-'Balance sheet'!D84</f>
        <v>0</v>
      </c>
      <c r="E90" s="45">
        <f>'Balance sheet'!E90 * 0.95</f>
        <v>0</v>
      </c>
      <c r="F90" s="39">
        <f t="shared" si="10"/>
        <v>0</v>
      </c>
      <c r="G90" s="39">
        <f>'Balance sheet'!G90</f>
        <v>0</v>
      </c>
      <c r="H90" s="39">
        <f t="shared" si="11"/>
        <v>0</v>
      </c>
      <c r="I90" s="65" t="str">
        <f t="shared" si="12"/>
        <v>N/A</v>
      </c>
      <c r="J90" s="61">
        <f>'Balance sheet'!L90</f>
        <v>0</v>
      </c>
      <c r="K90" s="45">
        <f>(E90*'Data Input'!$B$14)</f>
        <v>0</v>
      </c>
      <c r="L90" s="39">
        <f>(F90*'Data Input'!$B$14)</f>
        <v>0</v>
      </c>
      <c r="M90" s="43">
        <f t="shared" si="8"/>
        <v>0</v>
      </c>
      <c r="N90" s="45">
        <f>(G90*'Data Input'!$B$14)</f>
        <v>0</v>
      </c>
      <c r="O90" s="63">
        <f>(H90*'Data Input'!$B$14)</f>
        <v>0</v>
      </c>
      <c r="P90" s="39">
        <f t="shared" si="9"/>
        <v>0</v>
      </c>
      <c r="Q90" s="6"/>
    </row>
    <row r="91" spans="1:17" x14ac:dyDescent="0.25">
      <c r="A91" s="9">
        <v>89</v>
      </c>
      <c r="B91" s="10">
        <f t="shared" si="7"/>
        <v>44629</v>
      </c>
      <c r="C91" s="45">
        <f>'Balance sheet'!D91-'Balance sheet'!D90</f>
        <v>0</v>
      </c>
      <c r="D91" s="39">
        <f>'Balance sheet'!D91-'Balance sheet'!D85</f>
        <v>0</v>
      </c>
      <c r="E91" s="45">
        <f>'Balance sheet'!E91 * 0.95</f>
        <v>0</v>
      </c>
      <c r="F91" s="39">
        <f t="shared" si="10"/>
        <v>0</v>
      </c>
      <c r="G91" s="39">
        <f>'Balance sheet'!G91</f>
        <v>0</v>
      </c>
      <c r="H91" s="39">
        <f t="shared" si="11"/>
        <v>0</v>
      </c>
      <c r="I91" s="65" t="str">
        <f t="shared" si="12"/>
        <v>N/A</v>
      </c>
      <c r="J91" s="61">
        <f>'Balance sheet'!L91</f>
        <v>0</v>
      </c>
      <c r="K91" s="45">
        <f>(E91*'Data Input'!$B$14)</f>
        <v>0</v>
      </c>
      <c r="L91" s="39">
        <f>(F91*'Data Input'!$B$14)</f>
        <v>0</v>
      </c>
      <c r="M91" s="43">
        <f t="shared" si="8"/>
        <v>0</v>
      </c>
      <c r="N91" s="45">
        <f>(G91*'Data Input'!$B$14)</f>
        <v>0</v>
      </c>
      <c r="O91" s="63">
        <f>(H91*'Data Input'!$B$14)</f>
        <v>0</v>
      </c>
      <c r="P91" s="39">
        <f t="shared" si="9"/>
        <v>0</v>
      </c>
      <c r="Q91" s="6"/>
    </row>
    <row r="92" spans="1:17" x14ac:dyDescent="0.25">
      <c r="A92" s="9">
        <v>90</v>
      </c>
      <c r="B92" s="10">
        <f t="shared" si="7"/>
        <v>44630</v>
      </c>
      <c r="C92" s="45">
        <f>'Balance sheet'!D92-'Balance sheet'!D91</f>
        <v>0</v>
      </c>
      <c r="D92" s="39">
        <f>'Balance sheet'!D92-'Balance sheet'!D86</f>
        <v>0</v>
      </c>
      <c r="E92" s="45">
        <f>'Balance sheet'!E92 * 0.95</f>
        <v>0</v>
      </c>
      <c r="F92" s="39">
        <f t="shared" si="10"/>
        <v>0</v>
      </c>
      <c r="G92" s="39">
        <f>'Balance sheet'!G92</f>
        <v>0</v>
      </c>
      <c r="H92" s="39">
        <f t="shared" si="11"/>
        <v>0</v>
      </c>
      <c r="I92" s="65" t="str">
        <f t="shared" si="12"/>
        <v>N/A</v>
      </c>
      <c r="J92" s="61">
        <f>'Balance sheet'!L92</f>
        <v>0</v>
      </c>
      <c r="K92" s="45">
        <f>(E92*'Data Input'!$B$14)</f>
        <v>0</v>
      </c>
      <c r="L92" s="39">
        <f>(F92*'Data Input'!$B$14)</f>
        <v>0</v>
      </c>
      <c r="M92" s="43">
        <f t="shared" si="8"/>
        <v>0</v>
      </c>
      <c r="N92" s="45">
        <f>(G92*'Data Input'!$B$14)</f>
        <v>0</v>
      </c>
      <c r="O92" s="63">
        <f>(H92*'Data Input'!$B$14)</f>
        <v>0</v>
      </c>
      <c r="P92" s="39">
        <f t="shared" si="9"/>
        <v>0</v>
      </c>
      <c r="Q92" s="6"/>
    </row>
    <row r="93" spans="1:17" x14ac:dyDescent="0.25">
      <c r="A93" s="9">
        <v>91</v>
      </c>
      <c r="B93" s="10">
        <f t="shared" si="7"/>
        <v>44631</v>
      </c>
      <c r="C93" s="45">
        <f>'Balance sheet'!D93-'Balance sheet'!D92</f>
        <v>0</v>
      </c>
      <c r="D93" s="39">
        <f>'Balance sheet'!D93-'Balance sheet'!D87</f>
        <v>0</v>
      </c>
      <c r="E93" s="45">
        <f>'Balance sheet'!E93 * 0.95</f>
        <v>0</v>
      </c>
      <c r="F93" s="39">
        <f t="shared" si="10"/>
        <v>0</v>
      </c>
      <c r="G93" s="39">
        <f>'Balance sheet'!G93</f>
        <v>0</v>
      </c>
      <c r="H93" s="39">
        <f t="shared" si="11"/>
        <v>0</v>
      </c>
      <c r="I93" s="65" t="str">
        <f t="shared" si="12"/>
        <v>N/A</v>
      </c>
      <c r="J93" s="61">
        <f>'Balance sheet'!L93</f>
        <v>0</v>
      </c>
      <c r="K93" s="45">
        <f>(E93*'Data Input'!$B$14)</f>
        <v>0</v>
      </c>
      <c r="L93" s="39">
        <f>(F93*'Data Input'!$B$14)</f>
        <v>0</v>
      </c>
      <c r="M93" s="43">
        <f t="shared" si="8"/>
        <v>0</v>
      </c>
      <c r="N93" s="45">
        <f>(G93*'Data Input'!$B$14)</f>
        <v>0</v>
      </c>
      <c r="O93" s="63">
        <f>(H93*'Data Input'!$B$14)</f>
        <v>0</v>
      </c>
      <c r="P93" s="39">
        <f t="shared" si="9"/>
        <v>0</v>
      </c>
      <c r="Q93" s="6"/>
    </row>
    <row r="94" spans="1:17" x14ac:dyDescent="0.25">
      <c r="A94" s="9">
        <v>92</v>
      </c>
      <c r="B94" s="10">
        <f t="shared" si="7"/>
        <v>44632</v>
      </c>
      <c r="C94" s="45">
        <f>'Balance sheet'!D94-'Balance sheet'!D93</f>
        <v>0</v>
      </c>
      <c r="D94" s="39">
        <f>'Balance sheet'!D94-'Balance sheet'!D88</f>
        <v>0</v>
      </c>
      <c r="E94" s="45">
        <f>'Balance sheet'!E94 * 0.95</f>
        <v>0</v>
      </c>
      <c r="F94" s="39">
        <f t="shared" si="10"/>
        <v>0</v>
      </c>
      <c r="G94" s="39">
        <f>'Balance sheet'!G94</f>
        <v>0</v>
      </c>
      <c r="H94" s="39">
        <f t="shared" si="11"/>
        <v>0</v>
      </c>
      <c r="I94" s="65" t="str">
        <f t="shared" si="12"/>
        <v>N/A</v>
      </c>
      <c r="J94" s="61">
        <f>'Balance sheet'!L94</f>
        <v>0</v>
      </c>
      <c r="K94" s="45">
        <f>(E94*'Data Input'!$B$14)</f>
        <v>0</v>
      </c>
      <c r="L94" s="39">
        <f>(F94*'Data Input'!$B$14)</f>
        <v>0</v>
      </c>
      <c r="M94" s="43">
        <f t="shared" si="8"/>
        <v>0</v>
      </c>
      <c r="N94" s="45">
        <f>(G94*'Data Input'!$B$14)</f>
        <v>0</v>
      </c>
      <c r="O94" s="63">
        <f>(H94*'Data Input'!$B$14)</f>
        <v>0</v>
      </c>
      <c r="P94" s="39">
        <f t="shared" si="9"/>
        <v>0</v>
      </c>
      <c r="Q94" s="6"/>
    </row>
    <row r="95" spans="1:17" x14ac:dyDescent="0.25">
      <c r="A95" s="9">
        <v>93</v>
      </c>
      <c r="B95" s="10">
        <f t="shared" si="7"/>
        <v>44633</v>
      </c>
      <c r="C95" s="45">
        <f>'Balance sheet'!D95-'Balance sheet'!D94</f>
        <v>0</v>
      </c>
      <c r="D95" s="39">
        <f>'Balance sheet'!D95-'Balance sheet'!D89</f>
        <v>0</v>
      </c>
      <c r="E95" s="45">
        <f>'Balance sheet'!E95 * 0.95</f>
        <v>0</v>
      </c>
      <c r="F95" s="39">
        <f t="shared" si="10"/>
        <v>0</v>
      </c>
      <c r="G95" s="39">
        <f>'Balance sheet'!G95</f>
        <v>0</v>
      </c>
      <c r="H95" s="39">
        <f t="shared" si="11"/>
        <v>0</v>
      </c>
      <c r="I95" s="65" t="str">
        <f t="shared" si="12"/>
        <v>N/A</v>
      </c>
      <c r="J95" s="61">
        <f>'Balance sheet'!L95</f>
        <v>0</v>
      </c>
      <c r="K95" s="45">
        <f>(E95*'Data Input'!$B$14)</f>
        <v>0</v>
      </c>
      <c r="L95" s="39">
        <f>(F95*'Data Input'!$B$14)</f>
        <v>0</v>
      </c>
      <c r="M95" s="43">
        <f t="shared" si="8"/>
        <v>0</v>
      </c>
      <c r="N95" s="45">
        <f>(G95*'Data Input'!$B$14)</f>
        <v>0</v>
      </c>
      <c r="O95" s="63">
        <f>(H95*'Data Input'!$B$14)</f>
        <v>0</v>
      </c>
      <c r="P95" s="39">
        <f t="shared" si="9"/>
        <v>0</v>
      </c>
      <c r="Q95" s="6"/>
    </row>
    <row r="96" spans="1:17" x14ac:dyDescent="0.25">
      <c r="A96" s="9">
        <v>94</v>
      </c>
      <c r="B96" s="10">
        <f t="shared" si="7"/>
        <v>44634</v>
      </c>
      <c r="C96" s="45">
        <f>'Balance sheet'!D96-'Balance sheet'!D95</f>
        <v>0</v>
      </c>
      <c r="D96" s="39">
        <f>'Balance sheet'!D96-'Balance sheet'!D90</f>
        <v>0</v>
      </c>
      <c r="E96" s="45">
        <f>'Balance sheet'!E96 * 0.95</f>
        <v>0</v>
      </c>
      <c r="F96" s="39">
        <f t="shared" si="10"/>
        <v>0</v>
      </c>
      <c r="G96" s="39">
        <f>'Balance sheet'!G96</f>
        <v>0</v>
      </c>
      <c r="H96" s="39">
        <f t="shared" si="11"/>
        <v>0</v>
      </c>
      <c r="I96" s="65" t="str">
        <f t="shared" si="12"/>
        <v>N/A</v>
      </c>
      <c r="J96" s="61">
        <f>'Balance sheet'!L96</f>
        <v>0</v>
      </c>
      <c r="K96" s="45">
        <f>(E96*'Data Input'!$B$14)</f>
        <v>0</v>
      </c>
      <c r="L96" s="39">
        <f>(F96*'Data Input'!$B$14)</f>
        <v>0</v>
      </c>
      <c r="M96" s="43">
        <f t="shared" si="8"/>
        <v>0</v>
      </c>
      <c r="N96" s="45">
        <f>(G96*'Data Input'!$B$14)</f>
        <v>0</v>
      </c>
      <c r="O96" s="63">
        <f>(H96*'Data Input'!$B$14)</f>
        <v>0</v>
      </c>
      <c r="P96" s="39">
        <f t="shared" si="9"/>
        <v>0</v>
      </c>
      <c r="Q96" s="6"/>
    </row>
    <row r="97" spans="1:17" x14ac:dyDescent="0.25">
      <c r="A97" s="9">
        <v>95</v>
      </c>
      <c r="B97" s="10">
        <f t="shared" si="7"/>
        <v>44635</v>
      </c>
      <c r="C97" s="45">
        <f>'Balance sheet'!D97-'Balance sheet'!D96</f>
        <v>0</v>
      </c>
      <c r="D97" s="39">
        <f>'Balance sheet'!D97-'Balance sheet'!D91</f>
        <v>0</v>
      </c>
      <c r="E97" s="45">
        <f>'Balance sheet'!E97 * 0.95</f>
        <v>0</v>
      </c>
      <c r="F97" s="39">
        <f t="shared" si="10"/>
        <v>0</v>
      </c>
      <c r="G97" s="39">
        <f>'Balance sheet'!G97</f>
        <v>0</v>
      </c>
      <c r="H97" s="39">
        <f t="shared" si="11"/>
        <v>0</v>
      </c>
      <c r="I97" s="65" t="str">
        <f t="shared" si="12"/>
        <v>N/A</v>
      </c>
      <c r="J97" s="61">
        <f>'Balance sheet'!L97</f>
        <v>0</v>
      </c>
      <c r="K97" s="45">
        <f>(E97*'Data Input'!$B$14)</f>
        <v>0</v>
      </c>
      <c r="L97" s="39">
        <f>(F97*'Data Input'!$B$14)</f>
        <v>0</v>
      </c>
      <c r="M97" s="43">
        <f t="shared" si="8"/>
        <v>0</v>
      </c>
      <c r="N97" s="45">
        <f>(G97*'Data Input'!$B$14)</f>
        <v>0</v>
      </c>
      <c r="O97" s="63">
        <f>(H97*'Data Input'!$B$14)</f>
        <v>0</v>
      </c>
      <c r="P97" s="39">
        <f t="shared" si="9"/>
        <v>0</v>
      </c>
      <c r="Q97" s="6"/>
    </row>
    <row r="98" spans="1:17" x14ac:dyDescent="0.25">
      <c r="A98" s="9">
        <v>96</v>
      </c>
      <c r="B98" s="10">
        <f t="shared" si="7"/>
        <v>44636</v>
      </c>
      <c r="C98" s="45">
        <f>'Balance sheet'!D98-'Balance sheet'!D97</f>
        <v>0</v>
      </c>
      <c r="D98" s="39">
        <f>'Balance sheet'!D98-'Balance sheet'!D92</f>
        <v>0</v>
      </c>
      <c r="E98" s="45">
        <f>'Balance sheet'!E98 * 0.95</f>
        <v>0</v>
      </c>
      <c r="F98" s="39">
        <f t="shared" si="10"/>
        <v>0</v>
      </c>
      <c r="G98" s="39">
        <f>'Balance sheet'!G98</f>
        <v>0</v>
      </c>
      <c r="H98" s="39">
        <f t="shared" si="11"/>
        <v>0</v>
      </c>
      <c r="I98" s="65" t="str">
        <f t="shared" si="12"/>
        <v>N/A</v>
      </c>
      <c r="J98" s="61">
        <f>'Balance sheet'!L98</f>
        <v>0</v>
      </c>
      <c r="K98" s="45">
        <f>(E98*'Data Input'!$B$14)</f>
        <v>0</v>
      </c>
      <c r="L98" s="39">
        <f>(F98*'Data Input'!$B$14)</f>
        <v>0</v>
      </c>
      <c r="M98" s="43">
        <f t="shared" si="8"/>
        <v>0</v>
      </c>
      <c r="N98" s="45">
        <f>(G98*'Data Input'!$B$14)</f>
        <v>0</v>
      </c>
      <c r="O98" s="63">
        <f>(H98*'Data Input'!$B$14)</f>
        <v>0</v>
      </c>
      <c r="P98" s="39">
        <f t="shared" si="9"/>
        <v>0</v>
      </c>
      <c r="Q98" s="6"/>
    </row>
    <row r="99" spans="1:17" x14ac:dyDescent="0.25">
      <c r="A99" s="9">
        <v>97</v>
      </c>
      <c r="B99" s="10">
        <f t="shared" si="7"/>
        <v>44637</v>
      </c>
      <c r="C99" s="45">
        <f>'Balance sheet'!D99-'Balance sheet'!D98</f>
        <v>0</v>
      </c>
      <c r="D99" s="39">
        <f>'Balance sheet'!D99-'Balance sheet'!D93</f>
        <v>0</v>
      </c>
      <c r="E99" s="45">
        <f>'Balance sheet'!E99 * 0.95</f>
        <v>0</v>
      </c>
      <c r="F99" s="39">
        <f t="shared" si="10"/>
        <v>0</v>
      </c>
      <c r="G99" s="39">
        <f>'Balance sheet'!G99</f>
        <v>0</v>
      </c>
      <c r="H99" s="39">
        <f t="shared" si="11"/>
        <v>0</v>
      </c>
      <c r="I99" s="65" t="str">
        <f t="shared" si="12"/>
        <v>N/A</v>
      </c>
      <c r="J99" s="61">
        <f>'Balance sheet'!L99</f>
        <v>0</v>
      </c>
      <c r="K99" s="45">
        <f>(E99*'Data Input'!$B$14)</f>
        <v>0</v>
      </c>
      <c r="L99" s="39">
        <f>(F99*'Data Input'!$B$14)</f>
        <v>0</v>
      </c>
      <c r="M99" s="43">
        <f t="shared" si="8"/>
        <v>0</v>
      </c>
      <c r="N99" s="45">
        <f>(G99*'Data Input'!$B$14)</f>
        <v>0</v>
      </c>
      <c r="O99" s="63">
        <f>(H99*'Data Input'!$B$14)</f>
        <v>0</v>
      </c>
      <c r="P99" s="39">
        <f t="shared" si="9"/>
        <v>0</v>
      </c>
      <c r="Q99" s="6"/>
    </row>
    <row r="100" spans="1:17" x14ac:dyDescent="0.25">
      <c r="A100" s="9">
        <v>98</v>
      </c>
      <c r="B100" s="10">
        <f t="shared" si="7"/>
        <v>44638</v>
      </c>
      <c r="C100" s="45">
        <f>'Balance sheet'!D100-'Balance sheet'!D99</f>
        <v>0</v>
      </c>
      <c r="D100" s="39">
        <f>'Balance sheet'!D100-'Balance sheet'!D94</f>
        <v>0</v>
      </c>
      <c r="E100" s="45">
        <f>'Balance sheet'!E100 * 0.95</f>
        <v>0</v>
      </c>
      <c r="F100" s="39">
        <f t="shared" si="10"/>
        <v>0</v>
      </c>
      <c r="G100" s="39">
        <f>'Balance sheet'!G100</f>
        <v>0</v>
      </c>
      <c r="H100" s="39">
        <f t="shared" si="11"/>
        <v>0</v>
      </c>
      <c r="I100" s="65" t="str">
        <f t="shared" si="12"/>
        <v>N/A</v>
      </c>
      <c r="J100" s="61">
        <f>'Balance sheet'!L100</f>
        <v>0</v>
      </c>
      <c r="K100" s="45">
        <f>(E100*'Data Input'!$B$14)</f>
        <v>0</v>
      </c>
      <c r="L100" s="39">
        <f>(F100*'Data Input'!$B$14)</f>
        <v>0</v>
      </c>
      <c r="M100" s="43">
        <f t="shared" si="8"/>
        <v>0</v>
      </c>
      <c r="N100" s="45">
        <f>(G100*'Data Input'!$B$14)</f>
        <v>0</v>
      </c>
      <c r="O100" s="63">
        <f>(H100*'Data Input'!$B$14)</f>
        <v>0</v>
      </c>
      <c r="P100" s="39">
        <f t="shared" si="9"/>
        <v>0</v>
      </c>
      <c r="Q100" s="6"/>
    </row>
    <row r="101" spans="1:17" x14ac:dyDescent="0.25">
      <c r="A101" s="9">
        <v>99</v>
      </c>
      <c r="B101" s="10">
        <f t="shared" si="7"/>
        <v>44639</v>
      </c>
      <c r="C101" s="45">
        <f>'Balance sheet'!D101-'Balance sheet'!D100</f>
        <v>0</v>
      </c>
      <c r="D101" s="39">
        <f>'Balance sheet'!D101-'Balance sheet'!D95</f>
        <v>0</v>
      </c>
      <c r="E101" s="45">
        <f>'Balance sheet'!E101 * 0.95</f>
        <v>0</v>
      </c>
      <c r="F101" s="39">
        <f t="shared" si="10"/>
        <v>0</v>
      </c>
      <c r="G101" s="39">
        <f>'Balance sheet'!G101</f>
        <v>0</v>
      </c>
      <c r="H101" s="39">
        <f t="shared" si="11"/>
        <v>0</v>
      </c>
      <c r="I101" s="65" t="str">
        <f t="shared" si="12"/>
        <v>N/A</v>
      </c>
      <c r="J101" s="61">
        <f>'Balance sheet'!L101</f>
        <v>0</v>
      </c>
      <c r="K101" s="45">
        <f>(E101*'Data Input'!$B$14)</f>
        <v>0</v>
      </c>
      <c r="L101" s="39">
        <f>(F101*'Data Input'!$B$14)</f>
        <v>0</v>
      </c>
      <c r="M101" s="43">
        <f t="shared" si="8"/>
        <v>0</v>
      </c>
      <c r="N101" s="45">
        <f>(G101*'Data Input'!$B$14)</f>
        <v>0</v>
      </c>
      <c r="O101" s="63">
        <f>(H101*'Data Input'!$B$14)</f>
        <v>0</v>
      </c>
      <c r="P101" s="39">
        <f t="shared" si="9"/>
        <v>0</v>
      </c>
      <c r="Q101" s="6"/>
    </row>
    <row r="102" spans="1:17" x14ac:dyDescent="0.25">
      <c r="A102" s="9">
        <v>100</v>
      </c>
      <c r="B102" s="10">
        <f t="shared" si="7"/>
        <v>44640</v>
      </c>
      <c r="C102" s="45">
        <f>'Balance sheet'!D102-'Balance sheet'!D101</f>
        <v>0</v>
      </c>
      <c r="D102" s="39">
        <f>'Balance sheet'!D102-'Balance sheet'!D96</f>
        <v>0</v>
      </c>
      <c r="E102" s="45">
        <f>'Balance sheet'!E102 * 0.95</f>
        <v>0</v>
      </c>
      <c r="F102" s="39">
        <f t="shared" si="10"/>
        <v>0</v>
      </c>
      <c r="G102" s="39">
        <f>'Balance sheet'!G102</f>
        <v>0</v>
      </c>
      <c r="H102" s="39">
        <f t="shared" si="11"/>
        <v>0</v>
      </c>
      <c r="I102" s="65" t="str">
        <f t="shared" si="12"/>
        <v>N/A</v>
      </c>
      <c r="J102" s="61">
        <f>'Balance sheet'!L102</f>
        <v>0</v>
      </c>
      <c r="K102" s="45">
        <f>(E102*'Data Input'!$B$14)</f>
        <v>0</v>
      </c>
      <c r="L102" s="39">
        <f>(F102*'Data Input'!$B$14)</f>
        <v>0</v>
      </c>
      <c r="M102" s="43">
        <f t="shared" si="8"/>
        <v>0</v>
      </c>
      <c r="N102" s="45">
        <f>(G102*'Data Input'!$B$14)</f>
        <v>0</v>
      </c>
      <c r="O102" s="63">
        <f>(H102*'Data Input'!$B$14)</f>
        <v>0</v>
      </c>
      <c r="P102" s="39">
        <f t="shared" si="9"/>
        <v>0</v>
      </c>
      <c r="Q102" s="6"/>
    </row>
    <row r="103" spans="1:17" x14ac:dyDescent="0.25">
      <c r="A103" s="9">
        <v>101</v>
      </c>
      <c r="B103" s="10">
        <f t="shared" si="7"/>
        <v>44641</v>
      </c>
      <c r="C103" s="45">
        <f>'Balance sheet'!D103-'Balance sheet'!D102</f>
        <v>0</v>
      </c>
      <c r="D103" s="39">
        <f>'Balance sheet'!D103-'Balance sheet'!D97</f>
        <v>0</v>
      </c>
      <c r="E103" s="45">
        <f>'Balance sheet'!E103 * 0.95</f>
        <v>0</v>
      </c>
      <c r="F103" s="39">
        <f t="shared" si="10"/>
        <v>0</v>
      </c>
      <c r="G103" s="39">
        <f>'Balance sheet'!G103</f>
        <v>0</v>
      </c>
      <c r="H103" s="39">
        <f t="shared" si="11"/>
        <v>0</v>
      </c>
      <c r="I103" s="65" t="str">
        <f t="shared" si="12"/>
        <v>N/A</v>
      </c>
      <c r="J103" s="61">
        <f>'Balance sheet'!L103</f>
        <v>0</v>
      </c>
      <c r="K103" s="45">
        <f>(E103*'Data Input'!$B$14)</f>
        <v>0</v>
      </c>
      <c r="L103" s="39">
        <f>(F103*'Data Input'!$B$14)</f>
        <v>0</v>
      </c>
      <c r="M103" s="43">
        <f t="shared" si="8"/>
        <v>0</v>
      </c>
      <c r="N103" s="45">
        <f>(G103*'Data Input'!$B$14)</f>
        <v>0</v>
      </c>
      <c r="O103" s="63">
        <f>(H103*'Data Input'!$B$14)</f>
        <v>0</v>
      </c>
      <c r="P103" s="39">
        <f t="shared" si="9"/>
        <v>0</v>
      </c>
      <c r="Q103" s="6"/>
    </row>
    <row r="104" spans="1:17" x14ac:dyDescent="0.25">
      <c r="A104" s="9">
        <v>102</v>
      </c>
      <c r="B104" s="10">
        <f t="shared" si="7"/>
        <v>44642</v>
      </c>
      <c r="C104" s="45">
        <f>'Balance sheet'!D104-'Balance sheet'!D103</f>
        <v>0</v>
      </c>
      <c r="D104" s="39">
        <f>'Balance sheet'!D104-'Balance sheet'!D98</f>
        <v>0</v>
      </c>
      <c r="E104" s="45">
        <f>'Balance sheet'!E104 * 0.95</f>
        <v>0</v>
      </c>
      <c r="F104" s="39">
        <f t="shared" si="10"/>
        <v>0</v>
      </c>
      <c r="G104" s="39">
        <f>'Balance sheet'!G104</f>
        <v>0</v>
      </c>
      <c r="H104" s="39">
        <f t="shared" si="11"/>
        <v>0</v>
      </c>
      <c r="I104" s="65" t="str">
        <f t="shared" si="12"/>
        <v>N/A</v>
      </c>
      <c r="J104" s="61">
        <f>'Balance sheet'!L104</f>
        <v>0</v>
      </c>
      <c r="K104" s="45">
        <f>(E104*'Data Input'!$B$14)</f>
        <v>0</v>
      </c>
      <c r="L104" s="39">
        <f>(F104*'Data Input'!$B$14)</f>
        <v>0</v>
      </c>
      <c r="M104" s="43">
        <f t="shared" si="8"/>
        <v>0</v>
      </c>
      <c r="N104" s="45">
        <f>(G104*'Data Input'!$B$14)</f>
        <v>0</v>
      </c>
      <c r="O104" s="63">
        <f>(H104*'Data Input'!$B$14)</f>
        <v>0</v>
      </c>
      <c r="P104" s="39">
        <f t="shared" si="9"/>
        <v>0</v>
      </c>
      <c r="Q104" s="6"/>
    </row>
    <row r="105" spans="1:17" x14ac:dyDescent="0.25">
      <c r="A105" s="9">
        <v>103</v>
      </c>
      <c r="B105" s="10">
        <f t="shared" si="7"/>
        <v>44643</v>
      </c>
      <c r="C105" s="45">
        <f>'Balance sheet'!D105-'Balance sheet'!D104</f>
        <v>0</v>
      </c>
      <c r="D105" s="39">
        <f>'Balance sheet'!D105-'Balance sheet'!D99</f>
        <v>0</v>
      </c>
      <c r="E105" s="45">
        <f>'Balance sheet'!E105 * 0.95</f>
        <v>0</v>
      </c>
      <c r="F105" s="39">
        <f t="shared" si="10"/>
        <v>0</v>
      </c>
      <c r="G105" s="39">
        <f>'Balance sheet'!G105</f>
        <v>0</v>
      </c>
      <c r="H105" s="39">
        <f t="shared" si="11"/>
        <v>0</v>
      </c>
      <c r="I105" s="65" t="str">
        <f t="shared" si="12"/>
        <v>N/A</v>
      </c>
      <c r="J105" s="61">
        <f>'Balance sheet'!L105</f>
        <v>0</v>
      </c>
      <c r="K105" s="45">
        <f>(E105*'Data Input'!$B$14)</f>
        <v>0</v>
      </c>
      <c r="L105" s="39">
        <f>(F105*'Data Input'!$B$14)</f>
        <v>0</v>
      </c>
      <c r="M105" s="43">
        <f t="shared" si="8"/>
        <v>0</v>
      </c>
      <c r="N105" s="45">
        <f>(G105*'Data Input'!$B$14)</f>
        <v>0</v>
      </c>
      <c r="O105" s="63">
        <f>(H105*'Data Input'!$B$14)</f>
        <v>0</v>
      </c>
      <c r="P105" s="39">
        <f t="shared" si="9"/>
        <v>0</v>
      </c>
      <c r="Q105" s="6"/>
    </row>
    <row r="106" spans="1:17" x14ac:dyDescent="0.25">
      <c r="A106" s="9">
        <v>104</v>
      </c>
      <c r="B106" s="10">
        <f t="shared" si="7"/>
        <v>44644</v>
      </c>
      <c r="C106" s="45">
        <f>'Balance sheet'!D106-'Balance sheet'!D105</f>
        <v>0</v>
      </c>
      <c r="D106" s="39">
        <f>'Balance sheet'!D106-'Balance sheet'!D100</f>
        <v>0</v>
      </c>
      <c r="E106" s="45">
        <f>'Balance sheet'!E106 * 0.95</f>
        <v>0</v>
      </c>
      <c r="F106" s="39">
        <f t="shared" si="10"/>
        <v>0</v>
      </c>
      <c r="G106" s="39">
        <f>'Balance sheet'!G106</f>
        <v>0</v>
      </c>
      <c r="H106" s="39">
        <f t="shared" si="11"/>
        <v>0</v>
      </c>
      <c r="I106" s="65" t="str">
        <f t="shared" si="12"/>
        <v>N/A</v>
      </c>
      <c r="J106" s="61">
        <f>'Balance sheet'!L106</f>
        <v>0</v>
      </c>
      <c r="K106" s="45">
        <f>(E106*'Data Input'!$B$14)</f>
        <v>0</v>
      </c>
      <c r="L106" s="39">
        <f>(F106*'Data Input'!$B$14)</f>
        <v>0</v>
      </c>
      <c r="M106" s="43">
        <f t="shared" si="8"/>
        <v>0</v>
      </c>
      <c r="N106" s="45">
        <f>(G106*'Data Input'!$B$14)</f>
        <v>0</v>
      </c>
      <c r="O106" s="63">
        <f>(H106*'Data Input'!$B$14)</f>
        <v>0</v>
      </c>
      <c r="P106" s="39">
        <f t="shared" si="9"/>
        <v>0</v>
      </c>
      <c r="Q106" s="6"/>
    </row>
    <row r="107" spans="1:17" x14ac:dyDescent="0.25">
      <c r="A107" s="9">
        <v>105</v>
      </c>
      <c r="B107" s="10">
        <f t="shared" si="7"/>
        <v>44645</v>
      </c>
      <c r="C107" s="45">
        <f>'Balance sheet'!D107-'Balance sheet'!D106</f>
        <v>0</v>
      </c>
      <c r="D107" s="39">
        <f>'Balance sheet'!D107-'Balance sheet'!D101</f>
        <v>0</v>
      </c>
      <c r="E107" s="45">
        <f>'Balance sheet'!E107 * 0.95</f>
        <v>0</v>
      </c>
      <c r="F107" s="39">
        <f t="shared" si="10"/>
        <v>0</v>
      </c>
      <c r="G107" s="39">
        <f>'Balance sheet'!G107</f>
        <v>0</v>
      </c>
      <c r="H107" s="39">
        <f t="shared" si="11"/>
        <v>0</v>
      </c>
      <c r="I107" s="65" t="str">
        <f t="shared" si="12"/>
        <v>N/A</v>
      </c>
      <c r="J107" s="61">
        <f>'Balance sheet'!L107</f>
        <v>0</v>
      </c>
      <c r="K107" s="45">
        <f>(E107*'Data Input'!$B$14)</f>
        <v>0</v>
      </c>
      <c r="L107" s="39">
        <f>(F107*'Data Input'!$B$14)</f>
        <v>0</v>
      </c>
      <c r="M107" s="43">
        <f t="shared" si="8"/>
        <v>0</v>
      </c>
      <c r="N107" s="45">
        <f>(G107*'Data Input'!$B$14)</f>
        <v>0</v>
      </c>
      <c r="O107" s="63">
        <f>(H107*'Data Input'!$B$14)</f>
        <v>0</v>
      </c>
      <c r="P107" s="39">
        <f t="shared" si="9"/>
        <v>0</v>
      </c>
      <c r="Q107" s="6"/>
    </row>
    <row r="108" spans="1:17" x14ac:dyDescent="0.25">
      <c r="A108" s="9">
        <v>106</v>
      </c>
      <c r="B108" s="10">
        <f t="shared" si="7"/>
        <v>44646</v>
      </c>
      <c r="C108" s="45">
        <f>'Balance sheet'!D108-'Balance sheet'!D107</f>
        <v>0</v>
      </c>
      <c r="D108" s="39">
        <f>'Balance sheet'!D108-'Balance sheet'!D102</f>
        <v>0</v>
      </c>
      <c r="E108" s="45">
        <f>'Balance sheet'!E108 * 0.95</f>
        <v>0</v>
      </c>
      <c r="F108" s="39">
        <f t="shared" si="10"/>
        <v>0</v>
      </c>
      <c r="G108" s="39">
        <f>'Balance sheet'!G108</f>
        <v>0</v>
      </c>
      <c r="H108" s="39">
        <f t="shared" si="11"/>
        <v>0</v>
      </c>
      <c r="I108" s="65" t="str">
        <f t="shared" si="12"/>
        <v>N/A</v>
      </c>
      <c r="J108" s="61">
        <f>'Balance sheet'!L108</f>
        <v>0</v>
      </c>
      <c r="K108" s="45">
        <f>(E108*'Data Input'!$B$14)</f>
        <v>0</v>
      </c>
      <c r="L108" s="39">
        <f>(F108*'Data Input'!$B$14)</f>
        <v>0</v>
      </c>
      <c r="M108" s="43">
        <f t="shared" si="8"/>
        <v>0</v>
      </c>
      <c r="N108" s="45">
        <f>(G108*'Data Input'!$B$14)</f>
        <v>0</v>
      </c>
      <c r="O108" s="63">
        <f>(H108*'Data Input'!$B$14)</f>
        <v>0</v>
      </c>
      <c r="P108" s="39">
        <f t="shared" si="9"/>
        <v>0</v>
      </c>
      <c r="Q108" s="6"/>
    </row>
    <row r="109" spans="1:17" x14ac:dyDescent="0.25">
      <c r="A109" s="9">
        <v>107</v>
      </c>
      <c r="B109" s="10">
        <f t="shared" si="7"/>
        <v>44647</v>
      </c>
      <c r="C109" s="45">
        <f>'Balance sheet'!D109-'Balance sheet'!D108</f>
        <v>0</v>
      </c>
      <c r="D109" s="39">
        <f>'Balance sheet'!D109-'Balance sheet'!D103</f>
        <v>0</v>
      </c>
      <c r="E109" s="45">
        <f>'Balance sheet'!E109 * 0.95</f>
        <v>0</v>
      </c>
      <c r="F109" s="39">
        <f t="shared" si="10"/>
        <v>0</v>
      </c>
      <c r="G109" s="39">
        <f>'Balance sheet'!G109</f>
        <v>0</v>
      </c>
      <c r="H109" s="39">
        <f t="shared" si="11"/>
        <v>0</v>
      </c>
      <c r="I109" s="65" t="str">
        <f t="shared" si="12"/>
        <v>N/A</v>
      </c>
      <c r="J109" s="61">
        <f>'Balance sheet'!L109</f>
        <v>0</v>
      </c>
      <c r="K109" s="45">
        <f>(E109*'Data Input'!$B$14)</f>
        <v>0</v>
      </c>
      <c r="L109" s="39">
        <f>(F109*'Data Input'!$B$14)</f>
        <v>0</v>
      </c>
      <c r="M109" s="43">
        <f t="shared" si="8"/>
        <v>0</v>
      </c>
      <c r="N109" s="45">
        <f>(G109*'Data Input'!$B$14)</f>
        <v>0</v>
      </c>
      <c r="O109" s="63">
        <f>(H109*'Data Input'!$B$14)</f>
        <v>0</v>
      </c>
      <c r="P109" s="39">
        <f t="shared" si="9"/>
        <v>0</v>
      </c>
      <c r="Q109" s="6"/>
    </row>
    <row r="110" spans="1:17" x14ac:dyDescent="0.25">
      <c r="A110" s="9">
        <v>108</v>
      </c>
      <c r="B110" s="10">
        <f t="shared" si="7"/>
        <v>44648</v>
      </c>
      <c r="C110" s="45">
        <f>'Balance sheet'!D110-'Balance sheet'!D109</f>
        <v>0</v>
      </c>
      <c r="D110" s="39">
        <f>'Balance sheet'!D110-'Balance sheet'!D104</f>
        <v>0</v>
      </c>
      <c r="E110" s="45">
        <f>'Balance sheet'!E110 * 0.95</f>
        <v>0</v>
      </c>
      <c r="F110" s="39">
        <f t="shared" si="10"/>
        <v>0</v>
      </c>
      <c r="G110" s="39">
        <f>'Balance sheet'!G110</f>
        <v>0</v>
      </c>
      <c r="H110" s="39">
        <f t="shared" si="11"/>
        <v>0</v>
      </c>
      <c r="I110" s="65" t="str">
        <f t="shared" si="12"/>
        <v>N/A</v>
      </c>
      <c r="J110" s="61">
        <f>'Balance sheet'!L110</f>
        <v>0</v>
      </c>
      <c r="K110" s="45">
        <f>(E110*'Data Input'!$B$14)</f>
        <v>0</v>
      </c>
      <c r="L110" s="39">
        <f>(F110*'Data Input'!$B$14)</f>
        <v>0</v>
      </c>
      <c r="M110" s="43">
        <f t="shared" si="8"/>
        <v>0</v>
      </c>
      <c r="N110" s="45">
        <f>(G110*'Data Input'!$B$14)</f>
        <v>0</v>
      </c>
      <c r="O110" s="63">
        <f>(H110*'Data Input'!$B$14)</f>
        <v>0</v>
      </c>
      <c r="P110" s="39">
        <f t="shared" si="9"/>
        <v>0</v>
      </c>
      <c r="Q110" s="6"/>
    </row>
    <row r="111" spans="1:17" x14ac:dyDescent="0.25">
      <c r="A111" s="9">
        <v>109</v>
      </c>
      <c r="B111" s="10">
        <f t="shared" si="7"/>
        <v>44649</v>
      </c>
      <c r="C111" s="45">
        <f>'Balance sheet'!D111-'Balance sheet'!D110</f>
        <v>0</v>
      </c>
      <c r="D111" s="39">
        <f>'Balance sheet'!D111-'Balance sheet'!D105</f>
        <v>0</v>
      </c>
      <c r="E111" s="45">
        <f>'Balance sheet'!E111 * 0.95</f>
        <v>0</v>
      </c>
      <c r="F111" s="39">
        <f t="shared" si="10"/>
        <v>0</v>
      </c>
      <c r="G111" s="39">
        <f>'Balance sheet'!G111</f>
        <v>0</v>
      </c>
      <c r="H111" s="39">
        <f t="shared" si="11"/>
        <v>0</v>
      </c>
      <c r="I111" s="65" t="str">
        <f t="shared" si="12"/>
        <v>N/A</v>
      </c>
      <c r="J111" s="61">
        <f>'Balance sheet'!L111</f>
        <v>0</v>
      </c>
      <c r="K111" s="45">
        <f>(E111*'Data Input'!$B$14)</f>
        <v>0</v>
      </c>
      <c r="L111" s="39">
        <f>(F111*'Data Input'!$B$14)</f>
        <v>0</v>
      </c>
      <c r="M111" s="43">
        <f t="shared" si="8"/>
        <v>0</v>
      </c>
      <c r="N111" s="45">
        <f>(G111*'Data Input'!$B$14)</f>
        <v>0</v>
      </c>
      <c r="O111" s="63">
        <f>(H111*'Data Input'!$B$14)</f>
        <v>0</v>
      </c>
      <c r="P111" s="39">
        <f t="shared" si="9"/>
        <v>0</v>
      </c>
      <c r="Q111" s="6"/>
    </row>
    <row r="112" spans="1:17" x14ac:dyDescent="0.25">
      <c r="A112" s="9">
        <v>110</v>
      </c>
      <c r="B112" s="10">
        <f t="shared" si="7"/>
        <v>44650</v>
      </c>
      <c r="C112" s="45">
        <f>'Balance sheet'!D112-'Balance sheet'!D111</f>
        <v>0</v>
      </c>
      <c r="D112" s="39">
        <f>'Balance sheet'!D112-'Balance sheet'!D106</f>
        <v>0</v>
      </c>
      <c r="E112" s="45">
        <f>'Balance sheet'!E112 * 0.95</f>
        <v>0</v>
      </c>
      <c r="F112" s="39">
        <f t="shared" si="10"/>
        <v>0</v>
      </c>
      <c r="G112" s="39">
        <f>'Balance sheet'!G112</f>
        <v>0</v>
      </c>
      <c r="H112" s="39">
        <f t="shared" si="11"/>
        <v>0</v>
      </c>
      <c r="I112" s="65" t="str">
        <f t="shared" si="12"/>
        <v>N/A</v>
      </c>
      <c r="J112" s="61">
        <f>'Balance sheet'!L112</f>
        <v>0</v>
      </c>
      <c r="K112" s="45">
        <f>(E112*'Data Input'!$B$14)</f>
        <v>0</v>
      </c>
      <c r="L112" s="39">
        <f>(F112*'Data Input'!$B$14)</f>
        <v>0</v>
      </c>
      <c r="M112" s="43">
        <f t="shared" si="8"/>
        <v>0</v>
      </c>
      <c r="N112" s="45">
        <f>(G112*'Data Input'!$B$14)</f>
        <v>0</v>
      </c>
      <c r="O112" s="63">
        <f>(H112*'Data Input'!$B$14)</f>
        <v>0</v>
      </c>
      <c r="P112" s="39">
        <f t="shared" si="9"/>
        <v>0</v>
      </c>
      <c r="Q112" s="6"/>
    </row>
    <row r="113" spans="1:17" x14ac:dyDescent="0.25">
      <c r="A113" s="9">
        <v>111</v>
      </c>
      <c r="B113" s="10">
        <f t="shared" si="7"/>
        <v>44651</v>
      </c>
      <c r="C113" s="45">
        <f>'Balance sheet'!D113-'Balance sheet'!D112</f>
        <v>0</v>
      </c>
      <c r="D113" s="39">
        <f>'Balance sheet'!D113-'Balance sheet'!D107</f>
        <v>0</v>
      </c>
      <c r="E113" s="45">
        <f>'Balance sheet'!E113 * 0.95</f>
        <v>0</v>
      </c>
      <c r="F113" s="39">
        <f t="shared" si="10"/>
        <v>0</v>
      </c>
      <c r="G113" s="39">
        <f>'Balance sheet'!G113</f>
        <v>0</v>
      </c>
      <c r="H113" s="39">
        <f t="shared" si="11"/>
        <v>0</v>
      </c>
      <c r="I113" s="65" t="str">
        <f t="shared" si="12"/>
        <v>N/A</v>
      </c>
      <c r="J113" s="61">
        <f>'Balance sheet'!L113</f>
        <v>0</v>
      </c>
      <c r="K113" s="45">
        <f>(E113*'Data Input'!$B$14)</f>
        <v>0</v>
      </c>
      <c r="L113" s="39">
        <f>(F113*'Data Input'!$B$14)</f>
        <v>0</v>
      </c>
      <c r="M113" s="43">
        <f t="shared" si="8"/>
        <v>0</v>
      </c>
      <c r="N113" s="45">
        <f>(G113*'Data Input'!$B$14)</f>
        <v>0</v>
      </c>
      <c r="O113" s="63">
        <f>(H113*'Data Input'!$B$14)</f>
        <v>0</v>
      </c>
      <c r="P113" s="39">
        <f t="shared" si="9"/>
        <v>0</v>
      </c>
      <c r="Q113" s="6"/>
    </row>
    <row r="114" spans="1:17" x14ac:dyDescent="0.25">
      <c r="A114" s="9">
        <v>112</v>
      </c>
      <c r="B114" s="10">
        <f t="shared" si="7"/>
        <v>44652</v>
      </c>
      <c r="C114" s="45">
        <f>'Balance sheet'!D114-'Balance sheet'!D113</f>
        <v>0</v>
      </c>
      <c r="D114" s="39">
        <f>'Balance sheet'!D114-'Balance sheet'!D108</f>
        <v>0</v>
      </c>
      <c r="E114" s="45">
        <f>'Balance sheet'!E114 * 0.95</f>
        <v>0</v>
      </c>
      <c r="F114" s="39">
        <f t="shared" si="10"/>
        <v>0</v>
      </c>
      <c r="G114" s="39">
        <f>'Balance sheet'!G114</f>
        <v>0</v>
      </c>
      <c r="H114" s="39">
        <f t="shared" si="11"/>
        <v>0</v>
      </c>
      <c r="I114" s="65" t="str">
        <f t="shared" si="12"/>
        <v>N/A</v>
      </c>
      <c r="J114" s="61">
        <f>'Balance sheet'!L114</f>
        <v>0</v>
      </c>
      <c r="K114" s="45">
        <f>(E114*'Data Input'!$B$14)</f>
        <v>0</v>
      </c>
      <c r="L114" s="39">
        <f>(F114*'Data Input'!$B$14)</f>
        <v>0</v>
      </c>
      <c r="M114" s="43">
        <f t="shared" si="8"/>
        <v>0</v>
      </c>
      <c r="N114" s="45">
        <f>(G114*'Data Input'!$B$14)</f>
        <v>0</v>
      </c>
      <c r="O114" s="63">
        <f>(H114*'Data Input'!$B$14)</f>
        <v>0</v>
      </c>
      <c r="P114" s="39">
        <f t="shared" si="9"/>
        <v>0</v>
      </c>
      <c r="Q114" s="6"/>
    </row>
    <row r="115" spans="1:17" x14ac:dyDescent="0.25">
      <c r="A115" s="9">
        <v>113</v>
      </c>
      <c r="B115" s="10">
        <f t="shared" si="7"/>
        <v>44653</v>
      </c>
      <c r="C115" s="45">
        <f>'Balance sheet'!D115-'Balance sheet'!D114</f>
        <v>0</v>
      </c>
      <c r="D115" s="39">
        <f>'Balance sheet'!D115-'Balance sheet'!D109</f>
        <v>0</v>
      </c>
      <c r="E115" s="45">
        <f>'Balance sheet'!E115 * 0.95</f>
        <v>0</v>
      </c>
      <c r="F115" s="39">
        <f t="shared" si="10"/>
        <v>0</v>
      </c>
      <c r="G115" s="39">
        <f>'Balance sheet'!G115</f>
        <v>0</v>
      </c>
      <c r="H115" s="39">
        <f t="shared" si="11"/>
        <v>0</v>
      </c>
      <c r="I115" s="65" t="str">
        <f t="shared" si="12"/>
        <v>N/A</v>
      </c>
      <c r="J115" s="61">
        <f>'Balance sheet'!L115</f>
        <v>0</v>
      </c>
      <c r="K115" s="45">
        <f>(E115*'Data Input'!$B$14)</f>
        <v>0</v>
      </c>
      <c r="L115" s="39">
        <f>(F115*'Data Input'!$B$14)</f>
        <v>0</v>
      </c>
      <c r="M115" s="43">
        <f t="shared" si="8"/>
        <v>0</v>
      </c>
      <c r="N115" s="45">
        <f>(G115*'Data Input'!$B$14)</f>
        <v>0</v>
      </c>
      <c r="O115" s="63">
        <f>(H115*'Data Input'!$B$14)</f>
        <v>0</v>
      </c>
      <c r="P115" s="39">
        <f t="shared" si="9"/>
        <v>0</v>
      </c>
      <c r="Q115" s="6"/>
    </row>
    <row r="116" spans="1:17" x14ac:dyDescent="0.25">
      <c r="A116" s="9">
        <v>114</v>
      </c>
      <c r="B116" s="10">
        <f t="shared" si="7"/>
        <v>44654</v>
      </c>
      <c r="C116" s="45">
        <f>'Balance sheet'!D116-'Balance sheet'!D115</f>
        <v>0</v>
      </c>
      <c r="D116" s="39">
        <f>'Balance sheet'!D116-'Balance sheet'!D110</f>
        <v>0</v>
      </c>
      <c r="E116" s="45">
        <f>'Balance sheet'!E116 * 0.95</f>
        <v>0</v>
      </c>
      <c r="F116" s="39">
        <f t="shared" si="10"/>
        <v>0</v>
      </c>
      <c r="G116" s="39">
        <f>'Balance sheet'!G116</f>
        <v>0</v>
      </c>
      <c r="H116" s="39">
        <f t="shared" si="11"/>
        <v>0</v>
      </c>
      <c r="I116" s="65" t="str">
        <f t="shared" si="12"/>
        <v>N/A</v>
      </c>
      <c r="J116" s="61">
        <f>'Balance sheet'!L116</f>
        <v>0</v>
      </c>
      <c r="K116" s="45">
        <f>(E116*'Data Input'!$B$14)</f>
        <v>0</v>
      </c>
      <c r="L116" s="39">
        <f>(F116*'Data Input'!$B$14)</f>
        <v>0</v>
      </c>
      <c r="M116" s="43">
        <f t="shared" si="8"/>
        <v>0</v>
      </c>
      <c r="N116" s="45">
        <f>(G116*'Data Input'!$B$14)</f>
        <v>0</v>
      </c>
      <c r="O116" s="63">
        <f>(H116*'Data Input'!$B$14)</f>
        <v>0</v>
      </c>
      <c r="P116" s="39">
        <f t="shared" si="9"/>
        <v>0</v>
      </c>
      <c r="Q116" s="6"/>
    </row>
    <row r="117" spans="1:17" x14ac:dyDescent="0.25">
      <c r="A117" s="9">
        <v>115</v>
      </c>
      <c r="B117" s="10">
        <f t="shared" si="7"/>
        <v>44655</v>
      </c>
      <c r="C117" s="45">
        <f>'Balance sheet'!D117-'Balance sheet'!D116</f>
        <v>0</v>
      </c>
      <c r="D117" s="39">
        <f>'Balance sheet'!D117-'Balance sheet'!D111</f>
        <v>0</v>
      </c>
      <c r="E117" s="45">
        <f>'Balance sheet'!E117 * 0.95</f>
        <v>0</v>
      </c>
      <c r="F117" s="39">
        <f t="shared" si="10"/>
        <v>0</v>
      </c>
      <c r="G117" s="39">
        <f>'Balance sheet'!G117</f>
        <v>0</v>
      </c>
      <c r="H117" s="39">
        <f t="shared" si="11"/>
        <v>0</v>
      </c>
      <c r="I117" s="65" t="str">
        <f t="shared" si="12"/>
        <v>N/A</v>
      </c>
      <c r="J117" s="61">
        <f>'Balance sheet'!L117</f>
        <v>0</v>
      </c>
      <c r="K117" s="45">
        <f>(E117*'Data Input'!$B$14)</f>
        <v>0</v>
      </c>
      <c r="L117" s="39">
        <f>(F117*'Data Input'!$B$14)</f>
        <v>0</v>
      </c>
      <c r="M117" s="43">
        <f t="shared" si="8"/>
        <v>0</v>
      </c>
      <c r="N117" s="45">
        <f>(G117*'Data Input'!$B$14)</f>
        <v>0</v>
      </c>
      <c r="O117" s="63">
        <f>(H117*'Data Input'!$B$14)</f>
        <v>0</v>
      </c>
      <c r="P117" s="39">
        <f t="shared" si="9"/>
        <v>0</v>
      </c>
      <c r="Q117" s="6"/>
    </row>
    <row r="118" spans="1:17" x14ac:dyDescent="0.25">
      <c r="A118" s="9">
        <v>116</v>
      </c>
      <c r="B118" s="10">
        <f t="shared" si="7"/>
        <v>44656</v>
      </c>
      <c r="C118" s="45">
        <f>'Balance sheet'!D118-'Balance sheet'!D117</f>
        <v>0</v>
      </c>
      <c r="D118" s="39">
        <f>'Balance sheet'!D118-'Balance sheet'!D112</f>
        <v>0</v>
      </c>
      <c r="E118" s="45">
        <f>'Balance sheet'!E118 * 0.95</f>
        <v>0</v>
      </c>
      <c r="F118" s="39">
        <f t="shared" si="10"/>
        <v>0</v>
      </c>
      <c r="G118" s="39">
        <f>'Balance sheet'!G118</f>
        <v>0</v>
      </c>
      <c r="H118" s="39">
        <f t="shared" si="11"/>
        <v>0</v>
      </c>
      <c r="I118" s="65" t="str">
        <f t="shared" si="12"/>
        <v>N/A</v>
      </c>
      <c r="J118" s="61">
        <f>'Balance sheet'!L118</f>
        <v>0</v>
      </c>
      <c r="K118" s="45">
        <f>(E118*'Data Input'!$B$14)</f>
        <v>0</v>
      </c>
      <c r="L118" s="39">
        <f>(F118*'Data Input'!$B$14)</f>
        <v>0</v>
      </c>
      <c r="M118" s="43">
        <f t="shared" si="8"/>
        <v>0</v>
      </c>
      <c r="N118" s="45">
        <f>(G118*'Data Input'!$B$14)</f>
        <v>0</v>
      </c>
      <c r="O118" s="63">
        <f>(H118*'Data Input'!$B$14)</f>
        <v>0</v>
      </c>
      <c r="P118" s="39">
        <f t="shared" si="9"/>
        <v>0</v>
      </c>
      <c r="Q118" s="6"/>
    </row>
    <row r="119" spans="1:17" x14ac:dyDescent="0.25">
      <c r="A119" s="9">
        <v>117</v>
      </c>
      <c r="B119" s="10">
        <f t="shared" si="7"/>
        <v>44657</v>
      </c>
      <c r="C119" s="45">
        <f>'Balance sheet'!D119-'Balance sheet'!D118</f>
        <v>0</v>
      </c>
      <c r="D119" s="39">
        <f>'Balance sheet'!D119-'Balance sheet'!D113</f>
        <v>0</v>
      </c>
      <c r="E119" s="45">
        <f>'Balance sheet'!E119 * 0.95</f>
        <v>0</v>
      </c>
      <c r="F119" s="39">
        <f t="shared" si="10"/>
        <v>0</v>
      </c>
      <c r="G119" s="39">
        <f>'Balance sheet'!G119</f>
        <v>0</v>
      </c>
      <c r="H119" s="39">
        <f t="shared" si="11"/>
        <v>0</v>
      </c>
      <c r="I119" s="65" t="str">
        <f t="shared" si="12"/>
        <v>N/A</v>
      </c>
      <c r="J119" s="61">
        <f>'Balance sheet'!L119</f>
        <v>0</v>
      </c>
      <c r="K119" s="45">
        <f>(E119*'Data Input'!$B$14)</f>
        <v>0</v>
      </c>
      <c r="L119" s="39">
        <f>(F119*'Data Input'!$B$14)</f>
        <v>0</v>
      </c>
      <c r="M119" s="43">
        <f t="shared" si="8"/>
        <v>0</v>
      </c>
      <c r="N119" s="45">
        <f>(G119*'Data Input'!$B$14)</f>
        <v>0</v>
      </c>
      <c r="O119" s="63">
        <f>(H119*'Data Input'!$B$14)</f>
        <v>0</v>
      </c>
      <c r="P119" s="39">
        <f t="shared" si="9"/>
        <v>0</v>
      </c>
      <c r="Q119" s="6"/>
    </row>
    <row r="120" spans="1:17" x14ac:dyDescent="0.25">
      <c r="A120" s="9">
        <v>118</v>
      </c>
      <c r="B120" s="10">
        <f t="shared" si="7"/>
        <v>44658</v>
      </c>
      <c r="C120" s="45">
        <f>'Balance sheet'!D120-'Balance sheet'!D119</f>
        <v>0</v>
      </c>
      <c r="D120" s="39">
        <f>'Balance sheet'!D120-'Balance sheet'!D114</f>
        <v>0</v>
      </c>
      <c r="E120" s="45">
        <f>'Balance sheet'!E120 * 0.95</f>
        <v>0</v>
      </c>
      <c r="F120" s="39">
        <f t="shared" si="10"/>
        <v>0</v>
      </c>
      <c r="G120" s="39">
        <f>'Balance sheet'!G120</f>
        <v>0</v>
      </c>
      <c r="H120" s="39">
        <f t="shared" si="11"/>
        <v>0</v>
      </c>
      <c r="I120" s="65" t="str">
        <f t="shared" si="12"/>
        <v>N/A</v>
      </c>
      <c r="J120" s="61">
        <f>'Balance sheet'!L120</f>
        <v>0</v>
      </c>
      <c r="K120" s="45">
        <f>(E120*'Data Input'!$B$14)</f>
        <v>0</v>
      </c>
      <c r="L120" s="39">
        <f>(F120*'Data Input'!$B$14)</f>
        <v>0</v>
      </c>
      <c r="M120" s="43">
        <f t="shared" si="8"/>
        <v>0</v>
      </c>
      <c r="N120" s="45">
        <f>(G120*'Data Input'!$B$14)</f>
        <v>0</v>
      </c>
      <c r="O120" s="63">
        <f>(H120*'Data Input'!$B$14)</f>
        <v>0</v>
      </c>
      <c r="P120" s="39">
        <f t="shared" si="9"/>
        <v>0</v>
      </c>
      <c r="Q120" s="6"/>
    </row>
    <row r="121" spans="1:17" x14ac:dyDescent="0.25">
      <c r="A121" s="9">
        <v>119</v>
      </c>
      <c r="B121" s="10">
        <f t="shared" si="7"/>
        <v>44659</v>
      </c>
      <c r="C121" s="45">
        <f>'Balance sheet'!D121-'Balance sheet'!D120</f>
        <v>0</v>
      </c>
      <c r="D121" s="39">
        <f>'Balance sheet'!D121-'Balance sheet'!D115</f>
        <v>0</v>
      </c>
      <c r="E121" s="45">
        <f>'Balance sheet'!E121 * 0.95</f>
        <v>0</v>
      </c>
      <c r="F121" s="39">
        <f t="shared" si="10"/>
        <v>0</v>
      </c>
      <c r="G121" s="39">
        <f>'Balance sheet'!G121</f>
        <v>0</v>
      </c>
      <c r="H121" s="39">
        <f t="shared" si="11"/>
        <v>0</v>
      </c>
      <c r="I121" s="65" t="str">
        <f t="shared" si="12"/>
        <v>N/A</v>
      </c>
      <c r="J121" s="61">
        <f>'Balance sheet'!L121</f>
        <v>0</v>
      </c>
      <c r="K121" s="45">
        <f>(E121*'Data Input'!$B$14)</f>
        <v>0</v>
      </c>
      <c r="L121" s="39">
        <f>(F121*'Data Input'!$B$14)</f>
        <v>0</v>
      </c>
      <c r="M121" s="43">
        <f t="shared" si="8"/>
        <v>0</v>
      </c>
      <c r="N121" s="45">
        <f>(G121*'Data Input'!$B$14)</f>
        <v>0</v>
      </c>
      <c r="O121" s="63">
        <f>(H121*'Data Input'!$B$14)</f>
        <v>0</v>
      </c>
      <c r="P121" s="39">
        <f t="shared" si="9"/>
        <v>0</v>
      </c>
      <c r="Q121" s="6"/>
    </row>
    <row r="122" spans="1:17" x14ac:dyDescent="0.25">
      <c r="A122" s="9">
        <v>120</v>
      </c>
      <c r="B122" s="10">
        <f t="shared" si="7"/>
        <v>44660</v>
      </c>
      <c r="C122" s="45">
        <f>'Balance sheet'!D122-'Balance sheet'!D121</f>
        <v>0</v>
      </c>
      <c r="D122" s="39">
        <f>'Balance sheet'!D122-'Balance sheet'!D116</f>
        <v>0</v>
      </c>
      <c r="E122" s="45">
        <f>'Balance sheet'!E122 * 0.95</f>
        <v>0</v>
      </c>
      <c r="F122" s="39">
        <f t="shared" si="10"/>
        <v>0</v>
      </c>
      <c r="G122" s="39">
        <f>'Balance sheet'!G122</f>
        <v>0</v>
      </c>
      <c r="H122" s="39">
        <f t="shared" si="11"/>
        <v>0</v>
      </c>
      <c r="I122" s="65" t="str">
        <f t="shared" si="12"/>
        <v>N/A</v>
      </c>
      <c r="J122" s="61">
        <f>'Balance sheet'!L122</f>
        <v>0</v>
      </c>
      <c r="K122" s="45">
        <f>(E122*'Data Input'!$B$14)</f>
        <v>0</v>
      </c>
      <c r="L122" s="39">
        <f>(F122*'Data Input'!$B$14)</f>
        <v>0</v>
      </c>
      <c r="M122" s="43">
        <f t="shared" si="8"/>
        <v>0</v>
      </c>
      <c r="N122" s="45">
        <f>(G122*'Data Input'!$B$14)</f>
        <v>0</v>
      </c>
      <c r="O122" s="63">
        <f>(H122*'Data Input'!$B$14)</f>
        <v>0</v>
      </c>
      <c r="P122" s="39">
        <f t="shared" si="9"/>
        <v>0</v>
      </c>
      <c r="Q122" s="6"/>
    </row>
    <row r="123" spans="1:17" x14ac:dyDescent="0.25">
      <c r="A123" s="9">
        <v>121</v>
      </c>
      <c r="B123" s="10">
        <f t="shared" si="7"/>
        <v>44661</v>
      </c>
      <c r="C123" s="45">
        <f>'Balance sheet'!D123-'Balance sheet'!D122</f>
        <v>0</v>
      </c>
      <c r="D123" s="39">
        <f>'Balance sheet'!D123-'Balance sheet'!D117</f>
        <v>0</v>
      </c>
      <c r="E123" s="45">
        <f>'Balance sheet'!E123 * 0.95</f>
        <v>0</v>
      </c>
      <c r="F123" s="39">
        <f t="shared" si="10"/>
        <v>0</v>
      </c>
      <c r="G123" s="39">
        <f>'Balance sheet'!G123</f>
        <v>0</v>
      </c>
      <c r="H123" s="39">
        <f t="shared" si="11"/>
        <v>0</v>
      </c>
      <c r="I123" s="65" t="str">
        <f t="shared" si="12"/>
        <v>N/A</v>
      </c>
      <c r="J123" s="61">
        <f>'Balance sheet'!L123</f>
        <v>0</v>
      </c>
      <c r="K123" s="45">
        <f>(E123*'Data Input'!$B$14)</f>
        <v>0</v>
      </c>
      <c r="L123" s="39">
        <f>(F123*'Data Input'!$B$14)</f>
        <v>0</v>
      </c>
      <c r="M123" s="43">
        <f t="shared" si="8"/>
        <v>0</v>
      </c>
      <c r="N123" s="45">
        <f>(G123*'Data Input'!$B$14)</f>
        <v>0</v>
      </c>
      <c r="O123" s="63">
        <f>(H123*'Data Input'!$B$14)</f>
        <v>0</v>
      </c>
      <c r="P123" s="39">
        <f t="shared" si="9"/>
        <v>0</v>
      </c>
      <c r="Q123" s="6"/>
    </row>
    <row r="124" spans="1:17" x14ac:dyDescent="0.25">
      <c r="A124" s="9">
        <v>122</v>
      </c>
      <c r="B124" s="10">
        <f t="shared" si="7"/>
        <v>44662</v>
      </c>
      <c r="C124" s="45">
        <f>'Balance sheet'!D124-'Balance sheet'!D123</f>
        <v>0</v>
      </c>
      <c r="D124" s="39">
        <f>'Balance sheet'!D124-'Balance sheet'!D118</f>
        <v>0</v>
      </c>
      <c r="E124" s="45">
        <f>'Balance sheet'!E124 * 0.95</f>
        <v>0</v>
      </c>
      <c r="F124" s="39">
        <f t="shared" si="10"/>
        <v>0</v>
      </c>
      <c r="G124" s="39">
        <f>'Balance sheet'!G124</f>
        <v>0</v>
      </c>
      <c r="H124" s="39">
        <f t="shared" si="11"/>
        <v>0</v>
      </c>
      <c r="I124" s="65" t="str">
        <f t="shared" si="12"/>
        <v>N/A</v>
      </c>
      <c r="J124" s="61">
        <f>'Balance sheet'!L124</f>
        <v>0</v>
      </c>
      <c r="K124" s="45">
        <f>(E124*'Data Input'!$B$14)</f>
        <v>0</v>
      </c>
      <c r="L124" s="39">
        <f>(F124*'Data Input'!$B$14)</f>
        <v>0</v>
      </c>
      <c r="M124" s="43">
        <f t="shared" si="8"/>
        <v>0</v>
      </c>
      <c r="N124" s="45">
        <f>(G124*'Data Input'!$B$14)</f>
        <v>0</v>
      </c>
      <c r="O124" s="63">
        <f>(H124*'Data Input'!$B$14)</f>
        <v>0</v>
      </c>
      <c r="P124" s="39">
        <f t="shared" si="9"/>
        <v>0</v>
      </c>
      <c r="Q124" s="6"/>
    </row>
    <row r="125" spans="1:17" x14ac:dyDescent="0.25">
      <c r="A125" s="9">
        <v>123</v>
      </c>
      <c r="B125" s="10">
        <f t="shared" si="7"/>
        <v>44663</v>
      </c>
      <c r="C125" s="45">
        <f>'Balance sheet'!D125-'Balance sheet'!D124</f>
        <v>0</v>
      </c>
      <c r="D125" s="39">
        <f>'Balance sheet'!D125-'Balance sheet'!D119</f>
        <v>0</v>
      </c>
      <c r="E125" s="45">
        <f>'Balance sheet'!E125 * 0.95</f>
        <v>0</v>
      </c>
      <c r="F125" s="39">
        <f t="shared" si="10"/>
        <v>0</v>
      </c>
      <c r="G125" s="39">
        <f>'Balance sheet'!G125</f>
        <v>0</v>
      </c>
      <c r="H125" s="39">
        <f t="shared" si="11"/>
        <v>0</v>
      </c>
      <c r="I125" s="65" t="str">
        <f t="shared" si="12"/>
        <v>N/A</v>
      </c>
      <c r="J125" s="61">
        <f>'Balance sheet'!L125</f>
        <v>0</v>
      </c>
      <c r="K125" s="45">
        <f>(E125*'Data Input'!$B$14)</f>
        <v>0</v>
      </c>
      <c r="L125" s="39">
        <f>(F125*'Data Input'!$B$14)</f>
        <v>0</v>
      </c>
      <c r="M125" s="43">
        <f t="shared" si="8"/>
        <v>0</v>
      </c>
      <c r="N125" s="45">
        <f>(G125*'Data Input'!$B$14)</f>
        <v>0</v>
      </c>
      <c r="O125" s="63">
        <f>(H125*'Data Input'!$B$14)</f>
        <v>0</v>
      </c>
      <c r="P125" s="39">
        <f t="shared" si="9"/>
        <v>0</v>
      </c>
      <c r="Q125" s="6"/>
    </row>
    <row r="126" spans="1:17" x14ac:dyDescent="0.25">
      <c r="A126" s="9">
        <v>124</v>
      </c>
      <c r="B126" s="10">
        <f t="shared" si="7"/>
        <v>44664</v>
      </c>
      <c r="C126" s="45">
        <f>'Balance sheet'!D126-'Balance sheet'!D125</f>
        <v>0</v>
      </c>
      <c r="D126" s="39">
        <f>'Balance sheet'!D126-'Balance sheet'!D120</f>
        <v>0</v>
      </c>
      <c r="E126" s="45">
        <f>'Balance sheet'!E126 * 0.95</f>
        <v>0</v>
      </c>
      <c r="F126" s="39">
        <f t="shared" si="10"/>
        <v>0</v>
      </c>
      <c r="G126" s="39">
        <f>'Balance sheet'!G126</f>
        <v>0</v>
      </c>
      <c r="H126" s="39">
        <f t="shared" si="11"/>
        <v>0</v>
      </c>
      <c r="I126" s="65" t="str">
        <f t="shared" si="12"/>
        <v>N/A</v>
      </c>
      <c r="J126" s="61">
        <f>'Balance sheet'!L126</f>
        <v>0</v>
      </c>
      <c r="K126" s="45">
        <f>(E126*'Data Input'!$B$14)</f>
        <v>0</v>
      </c>
      <c r="L126" s="39">
        <f>(F126*'Data Input'!$B$14)</f>
        <v>0</v>
      </c>
      <c r="M126" s="43">
        <f t="shared" si="8"/>
        <v>0</v>
      </c>
      <c r="N126" s="45">
        <f>(G126*'Data Input'!$B$14)</f>
        <v>0</v>
      </c>
      <c r="O126" s="63">
        <f>(H126*'Data Input'!$B$14)</f>
        <v>0</v>
      </c>
      <c r="P126" s="39">
        <f t="shared" si="9"/>
        <v>0</v>
      </c>
      <c r="Q126" s="6"/>
    </row>
    <row r="127" spans="1:17" x14ac:dyDescent="0.25">
      <c r="A127" s="9">
        <v>125</v>
      </c>
      <c r="B127" s="10">
        <f t="shared" si="7"/>
        <v>44665</v>
      </c>
      <c r="C127" s="45">
        <f>'Balance sheet'!D127-'Balance sheet'!D126</f>
        <v>0</v>
      </c>
      <c r="D127" s="39">
        <f>'Balance sheet'!D127-'Balance sheet'!D121</f>
        <v>0</v>
      </c>
      <c r="E127" s="45">
        <f>'Balance sheet'!E127 * 0.95</f>
        <v>0</v>
      </c>
      <c r="F127" s="39">
        <f t="shared" si="10"/>
        <v>0</v>
      </c>
      <c r="G127" s="39">
        <f>'Balance sheet'!G127</f>
        <v>0</v>
      </c>
      <c r="H127" s="39">
        <f t="shared" si="11"/>
        <v>0</v>
      </c>
      <c r="I127" s="65" t="str">
        <f t="shared" si="12"/>
        <v>N/A</v>
      </c>
      <c r="J127" s="61">
        <f>'Balance sheet'!L127</f>
        <v>0</v>
      </c>
      <c r="K127" s="45">
        <f>(E127*'Data Input'!$B$14)</f>
        <v>0</v>
      </c>
      <c r="L127" s="39">
        <f>(F127*'Data Input'!$B$14)</f>
        <v>0</v>
      </c>
      <c r="M127" s="43">
        <f t="shared" si="8"/>
        <v>0</v>
      </c>
      <c r="N127" s="45">
        <f>(G127*'Data Input'!$B$14)</f>
        <v>0</v>
      </c>
      <c r="O127" s="63">
        <f>(H127*'Data Input'!$B$14)</f>
        <v>0</v>
      </c>
      <c r="P127" s="39">
        <f t="shared" si="9"/>
        <v>0</v>
      </c>
      <c r="Q127" s="6"/>
    </row>
    <row r="128" spans="1:17" x14ac:dyDescent="0.25">
      <c r="A128" s="9">
        <v>126</v>
      </c>
      <c r="B128" s="10">
        <f t="shared" si="7"/>
        <v>44666</v>
      </c>
      <c r="C128" s="45">
        <f>'Balance sheet'!D128-'Balance sheet'!D127</f>
        <v>0</v>
      </c>
      <c r="D128" s="39">
        <f>'Balance sheet'!D128-'Balance sheet'!D122</f>
        <v>0</v>
      </c>
      <c r="E128" s="45">
        <f>'Balance sheet'!E128 * 0.95</f>
        <v>0</v>
      </c>
      <c r="F128" s="39">
        <f t="shared" si="10"/>
        <v>0</v>
      </c>
      <c r="G128" s="39">
        <f>'Balance sheet'!G128</f>
        <v>0</v>
      </c>
      <c r="H128" s="39">
        <f t="shared" si="11"/>
        <v>0</v>
      </c>
      <c r="I128" s="65" t="str">
        <f t="shared" si="12"/>
        <v>N/A</v>
      </c>
      <c r="J128" s="61">
        <f>'Balance sheet'!L128</f>
        <v>0</v>
      </c>
      <c r="K128" s="45">
        <f>(E128*'Data Input'!$B$14)</f>
        <v>0</v>
      </c>
      <c r="L128" s="39">
        <f>(F128*'Data Input'!$B$14)</f>
        <v>0</v>
      </c>
      <c r="M128" s="43">
        <f t="shared" si="8"/>
        <v>0</v>
      </c>
      <c r="N128" s="45">
        <f>(G128*'Data Input'!$B$14)</f>
        <v>0</v>
      </c>
      <c r="O128" s="63">
        <f>(H128*'Data Input'!$B$14)</f>
        <v>0</v>
      </c>
      <c r="P128" s="39">
        <f t="shared" si="9"/>
        <v>0</v>
      </c>
      <c r="Q128" s="6"/>
    </row>
    <row r="129" spans="1:17" x14ac:dyDescent="0.25">
      <c r="A129" s="9">
        <v>127</v>
      </c>
      <c r="B129" s="10">
        <f t="shared" si="7"/>
        <v>44667</v>
      </c>
      <c r="C129" s="45">
        <f>'Balance sheet'!D129-'Balance sheet'!D128</f>
        <v>0</v>
      </c>
      <c r="D129" s="39">
        <f>'Balance sheet'!D129-'Balance sheet'!D123</f>
        <v>0</v>
      </c>
      <c r="E129" s="45">
        <f>'Balance sheet'!E129 * 0.95</f>
        <v>0</v>
      </c>
      <c r="F129" s="39">
        <f t="shared" si="10"/>
        <v>0</v>
      </c>
      <c r="G129" s="39">
        <f>'Balance sheet'!G129</f>
        <v>0</v>
      </c>
      <c r="H129" s="39">
        <f t="shared" si="11"/>
        <v>0</v>
      </c>
      <c r="I129" s="65" t="str">
        <f t="shared" si="12"/>
        <v>N/A</v>
      </c>
      <c r="J129" s="61">
        <f>'Balance sheet'!L129</f>
        <v>0</v>
      </c>
      <c r="K129" s="45">
        <f>(E129*'Data Input'!$B$14)</f>
        <v>0</v>
      </c>
      <c r="L129" s="39">
        <f>(F129*'Data Input'!$B$14)</f>
        <v>0</v>
      </c>
      <c r="M129" s="43">
        <f t="shared" si="8"/>
        <v>0</v>
      </c>
      <c r="N129" s="45">
        <f>(G129*'Data Input'!$B$14)</f>
        <v>0</v>
      </c>
      <c r="O129" s="63">
        <f>(H129*'Data Input'!$B$14)</f>
        <v>0</v>
      </c>
      <c r="P129" s="39">
        <f t="shared" si="9"/>
        <v>0</v>
      </c>
      <c r="Q129" s="6"/>
    </row>
    <row r="130" spans="1:17" x14ac:dyDescent="0.25">
      <c r="A130" s="9">
        <v>128</v>
      </c>
      <c r="B130" s="10">
        <f t="shared" si="7"/>
        <v>44668</v>
      </c>
      <c r="C130" s="45">
        <f>'Balance sheet'!D130-'Balance sheet'!D129</f>
        <v>0</v>
      </c>
      <c r="D130" s="39">
        <f>'Balance sheet'!D130-'Balance sheet'!D124</f>
        <v>0</v>
      </c>
      <c r="E130" s="45">
        <f>'Balance sheet'!E130 * 0.95</f>
        <v>0</v>
      </c>
      <c r="F130" s="39">
        <f t="shared" si="10"/>
        <v>0</v>
      </c>
      <c r="G130" s="39">
        <f>'Balance sheet'!G130</f>
        <v>0</v>
      </c>
      <c r="H130" s="39">
        <f t="shared" si="11"/>
        <v>0</v>
      </c>
      <c r="I130" s="65" t="str">
        <f t="shared" si="12"/>
        <v>N/A</v>
      </c>
      <c r="J130" s="61">
        <f>'Balance sheet'!L130</f>
        <v>0</v>
      </c>
      <c r="K130" s="45">
        <f>(E130*'Data Input'!$B$14)</f>
        <v>0</v>
      </c>
      <c r="L130" s="39">
        <f>(F130*'Data Input'!$B$14)</f>
        <v>0</v>
      </c>
      <c r="M130" s="43">
        <f t="shared" si="8"/>
        <v>0</v>
      </c>
      <c r="N130" s="45">
        <f>(G130*'Data Input'!$B$14)</f>
        <v>0</v>
      </c>
      <c r="O130" s="63">
        <f>(H130*'Data Input'!$B$14)</f>
        <v>0</v>
      </c>
      <c r="P130" s="39">
        <f t="shared" si="9"/>
        <v>0</v>
      </c>
      <c r="Q130" s="6"/>
    </row>
    <row r="131" spans="1:17" x14ac:dyDescent="0.25">
      <c r="A131" s="9">
        <v>129</v>
      </c>
      <c r="B131" s="10">
        <f t="shared" si="7"/>
        <v>44669</v>
      </c>
      <c r="C131" s="45">
        <f>'Balance sheet'!D131-'Balance sheet'!D130</f>
        <v>0</v>
      </c>
      <c r="D131" s="39">
        <f>'Balance sheet'!D131-'Balance sheet'!D125</f>
        <v>0</v>
      </c>
      <c r="E131" s="45">
        <f>'Balance sheet'!E131 * 0.95</f>
        <v>0</v>
      </c>
      <c r="F131" s="39">
        <f t="shared" si="10"/>
        <v>0</v>
      </c>
      <c r="G131" s="39">
        <f>'Balance sheet'!G131</f>
        <v>0</v>
      </c>
      <c r="H131" s="39">
        <f t="shared" si="11"/>
        <v>0</v>
      </c>
      <c r="I131" s="65" t="str">
        <f t="shared" si="12"/>
        <v>N/A</v>
      </c>
      <c r="J131" s="61">
        <f>'Balance sheet'!L131</f>
        <v>0</v>
      </c>
      <c r="K131" s="45">
        <f>(E131*'Data Input'!$B$14)</f>
        <v>0</v>
      </c>
      <c r="L131" s="39">
        <f>(F131*'Data Input'!$B$14)</f>
        <v>0</v>
      </c>
      <c r="M131" s="43">
        <f t="shared" si="8"/>
        <v>0</v>
      </c>
      <c r="N131" s="45">
        <f>(G131*'Data Input'!$B$14)</f>
        <v>0</v>
      </c>
      <c r="O131" s="63">
        <f>(H131*'Data Input'!$B$14)</f>
        <v>0</v>
      </c>
      <c r="P131" s="39">
        <f t="shared" si="9"/>
        <v>0</v>
      </c>
      <c r="Q131" s="6"/>
    </row>
    <row r="132" spans="1:17" x14ac:dyDescent="0.25">
      <c r="A132" s="9">
        <v>130</v>
      </c>
      <c r="B132" s="10">
        <f t="shared" ref="B132:B195" si="13">B131+1</f>
        <v>44670</v>
      </c>
      <c r="C132" s="45">
        <f>'Balance sheet'!D132-'Balance sheet'!D131</f>
        <v>0</v>
      </c>
      <c r="D132" s="39">
        <f>'Balance sheet'!D132-'Balance sheet'!D126</f>
        <v>0</v>
      </c>
      <c r="E132" s="45">
        <f>'Balance sheet'!E132 * 0.95</f>
        <v>0</v>
      </c>
      <c r="F132" s="39">
        <f t="shared" si="10"/>
        <v>0</v>
      </c>
      <c r="G132" s="39">
        <f>'Balance sheet'!G132</f>
        <v>0</v>
      </c>
      <c r="H132" s="39">
        <f t="shared" si="11"/>
        <v>0</v>
      </c>
      <c r="I132" s="65" t="str">
        <f t="shared" si="12"/>
        <v>N/A</v>
      </c>
      <c r="J132" s="61">
        <f>'Balance sheet'!L132</f>
        <v>0</v>
      </c>
      <c r="K132" s="45">
        <f>(E132*'Data Input'!$B$14)</f>
        <v>0</v>
      </c>
      <c r="L132" s="39">
        <f>(F132*'Data Input'!$B$14)</f>
        <v>0</v>
      </c>
      <c r="M132" s="43">
        <f t="shared" ref="M132:M195" si="14">M131+K132-J132</f>
        <v>0</v>
      </c>
      <c r="N132" s="45">
        <f>(G132*'Data Input'!$B$14)</f>
        <v>0</v>
      </c>
      <c r="O132" s="63">
        <f>(H132*'Data Input'!$B$14)</f>
        <v>0</v>
      </c>
      <c r="P132" s="39">
        <f t="shared" ref="P132:P195" si="15">P131+N132-J132</f>
        <v>0</v>
      </c>
      <c r="Q132" s="6"/>
    </row>
    <row r="133" spans="1:17" x14ac:dyDescent="0.25">
      <c r="A133" s="9">
        <v>131</v>
      </c>
      <c r="B133" s="10">
        <f t="shared" si="13"/>
        <v>44671</v>
      </c>
      <c r="C133" s="45">
        <f>'Balance sheet'!D133-'Balance sheet'!D132</f>
        <v>0</v>
      </c>
      <c r="D133" s="39">
        <f>'Balance sheet'!D133-'Balance sheet'!D127</f>
        <v>0</v>
      </c>
      <c r="E133" s="45">
        <f>'Balance sheet'!E133 * 0.95</f>
        <v>0</v>
      </c>
      <c r="F133" s="39">
        <f t="shared" si="10"/>
        <v>0</v>
      </c>
      <c r="G133" s="39">
        <f>'Balance sheet'!G133</f>
        <v>0</v>
      </c>
      <c r="H133" s="39">
        <f t="shared" si="11"/>
        <v>0</v>
      </c>
      <c r="I133" s="65" t="str">
        <f t="shared" si="12"/>
        <v>N/A</v>
      </c>
      <c r="J133" s="61">
        <f>'Balance sheet'!L133</f>
        <v>0</v>
      </c>
      <c r="K133" s="45">
        <f>(E133*'Data Input'!$B$14)</f>
        <v>0</v>
      </c>
      <c r="L133" s="39">
        <f>(F133*'Data Input'!$B$14)</f>
        <v>0</v>
      </c>
      <c r="M133" s="43">
        <f t="shared" si="14"/>
        <v>0</v>
      </c>
      <c r="N133" s="45">
        <f>(G133*'Data Input'!$B$14)</f>
        <v>0</v>
      </c>
      <c r="O133" s="63">
        <f>(H133*'Data Input'!$B$14)</f>
        <v>0</v>
      </c>
      <c r="P133" s="39">
        <f t="shared" si="15"/>
        <v>0</v>
      </c>
      <c r="Q133" s="6"/>
    </row>
    <row r="134" spans="1:17" x14ac:dyDescent="0.25">
      <c r="A134" s="9">
        <v>132</v>
      </c>
      <c r="B134" s="10">
        <f t="shared" si="13"/>
        <v>44672</v>
      </c>
      <c r="C134" s="45">
        <f>'Balance sheet'!D134-'Balance sheet'!D133</f>
        <v>0</v>
      </c>
      <c r="D134" s="39">
        <f>'Balance sheet'!D134-'Balance sheet'!D128</f>
        <v>0</v>
      </c>
      <c r="E134" s="45">
        <f>'Balance sheet'!E134 * 0.95</f>
        <v>0</v>
      </c>
      <c r="F134" s="39">
        <f t="shared" si="10"/>
        <v>0</v>
      </c>
      <c r="G134" s="39">
        <f>'Balance sheet'!G134</f>
        <v>0</v>
      </c>
      <c r="H134" s="39">
        <f t="shared" si="11"/>
        <v>0</v>
      </c>
      <c r="I134" s="65" t="str">
        <f t="shared" si="12"/>
        <v>N/A</v>
      </c>
      <c r="J134" s="61">
        <f>'Balance sheet'!L134</f>
        <v>0</v>
      </c>
      <c r="K134" s="45">
        <f>(E134*'Data Input'!$B$14)</f>
        <v>0</v>
      </c>
      <c r="L134" s="39">
        <f>(F134*'Data Input'!$B$14)</f>
        <v>0</v>
      </c>
      <c r="M134" s="43">
        <f t="shared" si="14"/>
        <v>0</v>
      </c>
      <c r="N134" s="45">
        <f>(G134*'Data Input'!$B$14)</f>
        <v>0</v>
      </c>
      <c r="O134" s="63">
        <f>(H134*'Data Input'!$B$14)</f>
        <v>0</v>
      </c>
      <c r="P134" s="39">
        <f t="shared" si="15"/>
        <v>0</v>
      </c>
      <c r="Q134" s="6"/>
    </row>
    <row r="135" spans="1:17" x14ac:dyDescent="0.25">
      <c r="A135" s="9">
        <v>133</v>
      </c>
      <c r="B135" s="10">
        <f t="shared" si="13"/>
        <v>44673</v>
      </c>
      <c r="C135" s="45">
        <f>'Balance sheet'!D135-'Balance sheet'!D134</f>
        <v>0</v>
      </c>
      <c r="D135" s="39">
        <f>'Balance sheet'!D135-'Balance sheet'!D129</f>
        <v>0</v>
      </c>
      <c r="E135" s="45">
        <f>'Balance sheet'!E135 * 0.95</f>
        <v>0</v>
      </c>
      <c r="F135" s="39">
        <f t="shared" si="10"/>
        <v>0</v>
      </c>
      <c r="G135" s="39">
        <f>'Balance sheet'!G135</f>
        <v>0</v>
      </c>
      <c r="H135" s="39">
        <f t="shared" si="11"/>
        <v>0</v>
      </c>
      <c r="I135" s="65" t="str">
        <f t="shared" si="12"/>
        <v>N/A</v>
      </c>
      <c r="J135" s="61">
        <f>'Balance sheet'!L135</f>
        <v>0</v>
      </c>
      <c r="K135" s="45">
        <f>(E135*'Data Input'!$B$14)</f>
        <v>0</v>
      </c>
      <c r="L135" s="39">
        <f>(F135*'Data Input'!$B$14)</f>
        <v>0</v>
      </c>
      <c r="M135" s="43">
        <f t="shared" si="14"/>
        <v>0</v>
      </c>
      <c r="N135" s="45">
        <f>(G135*'Data Input'!$B$14)</f>
        <v>0</v>
      </c>
      <c r="O135" s="63">
        <f>(H135*'Data Input'!$B$14)</f>
        <v>0</v>
      </c>
      <c r="P135" s="39">
        <f t="shared" si="15"/>
        <v>0</v>
      </c>
      <c r="Q135" s="6"/>
    </row>
    <row r="136" spans="1:17" x14ac:dyDescent="0.25">
      <c r="A136" s="9">
        <v>134</v>
      </c>
      <c r="B136" s="10">
        <f t="shared" si="13"/>
        <v>44674</v>
      </c>
      <c r="C136" s="45">
        <f>'Balance sheet'!D136-'Balance sheet'!D135</f>
        <v>0</v>
      </c>
      <c r="D136" s="39">
        <f>'Balance sheet'!D136-'Balance sheet'!D130</f>
        <v>0</v>
      </c>
      <c r="E136" s="45">
        <f>'Balance sheet'!E136 * 0.95</f>
        <v>0</v>
      </c>
      <c r="F136" s="39">
        <f t="shared" si="10"/>
        <v>0</v>
      </c>
      <c r="G136" s="39">
        <f>'Balance sheet'!G136</f>
        <v>0</v>
      </c>
      <c r="H136" s="39">
        <f t="shared" si="11"/>
        <v>0</v>
      </c>
      <c r="I136" s="65" t="str">
        <f t="shared" si="12"/>
        <v>N/A</v>
      </c>
      <c r="J136" s="61">
        <f>'Balance sheet'!L136</f>
        <v>0</v>
      </c>
      <c r="K136" s="45">
        <f>(E136*'Data Input'!$B$14)</f>
        <v>0</v>
      </c>
      <c r="L136" s="39">
        <f>(F136*'Data Input'!$B$14)</f>
        <v>0</v>
      </c>
      <c r="M136" s="43">
        <f t="shared" si="14"/>
        <v>0</v>
      </c>
      <c r="N136" s="45">
        <f>(G136*'Data Input'!$B$14)</f>
        <v>0</v>
      </c>
      <c r="O136" s="63">
        <f>(H136*'Data Input'!$B$14)</f>
        <v>0</v>
      </c>
      <c r="P136" s="39">
        <f t="shared" si="15"/>
        <v>0</v>
      </c>
      <c r="Q136" s="6"/>
    </row>
    <row r="137" spans="1:17" x14ac:dyDescent="0.25">
      <c r="A137" s="9">
        <v>135</v>
      </c>
      <c r="B137" s="10">
        <f t="shared" si="13"/>
        <v>44675</v>
      </c>
      <c r="C137" s="45">
        <f>'Balance sheet'!D137-'Balance sheet'!D136</f>
        <v>0</v>
      </c>
      <c r="D137" s="39">
        <f>'Balance sheet'!D137-'Balance sheet'!D131</f>
        <v>0</v>
      </c>
      <c r="E137" s="45">
        <f>'Balance sheet'!E137 * 0.95</f>
        <v>0</v>
      </c>
      <c r="F137" s="39">
        <f t="shared" ref="F137:F200" si="16">SUM(E131:E137)</f>
        <v>0</v>
      </c>
      <c r="G137" s="39">
        <f>'Balance sheet'!G137</f>
        <v>0</v>
      </c>
      <c r="H137" s="39">
        <f t="shared" ref="H137:H200" si="17">SUM(G131:G137)</f>
        <v>0</v>
      </c>
      <c r="I137" s="65" t="str">
        <f t="shared" ref="I137:I200" si="18">IFERROR((H137-F137)/H137,"N/A")</f>
        <v>N/A</v>
      </c>
      <c r="J137" s="61">
        <f>'Balance sheet'!L137</f>
        <v>0</v>
      </c>
      <c r="K137" s="45">
        <f>(E137*'Data Input'!$B$14)</f>
        <v>0</v>
      </c>
      <c r="L137" s="39">
        <f>(F137*'Data Input'!$B$14)</f>
        <v>0</v>
      </c>
      <c r="M137" s="43">
        <f t="shared" si="14"/>
        <v>0</v>
      </c>
      <c r="N137" s="45">
        <f>(G137*'Data Input'!$B$14)</f>
        <v>0</v>
      </c>
      <c r="O137" s="63">
        <f>(H137*'Data Input'!$B$14)</f>
        <v>0</v>
      </c>
      <c r="P137" s="39">
        <f t="shared" si="15"/>
        <v>0</v>
      </c>
      <c r="Q137" s="6"/>
    </row>
    <row r="138" spans="1:17" x14ac:dyDescent="0.25">
      <c r="A138" s="9">
        <v>136</v>
      </c>
      <c r="B138" s="10">
        <f t="shared" si="13"/>
        <v>44676</v>
      </c>
      <c r="C138" s="45">
        <f>'Balance sheet'!D138-'Balance sheet'!D137</f>
        <v>0</v>
      </c>
      <c r="D138" s="39">
        <f>'Balance sheet'!D138-'Balance sheet'!D132</f>
        <v>0</v>
      </c>
      <c r="E138" s="45">
        <f>'Balance sheet'!E138 * 0.95</f>
        <v>0</v>
      </c>
      <c r="F138" s="39">
        <f t="shared" si="16"/>
        <v>0</v>
      </c>
      <c r="G138" s="39">
        <f>'Balance sheet'!G138</f>
        <v>0</v>
      </c>
      <c r="H138" s="39">
        <f t="shared" si="17"/>
        <v>0</v>
      </c>
      <c r="I138" s="65" t="str">
        <f t="shared" si="18"/>
        <v>N/A</v>
      </c>
      <c r="J138" s="61">
        <f>'Balance sheet'!L138</f>
        <v>0</v>
      </c>
      <c r="K138" s="45">
        <f>(E138*'Data Input'!$B$14)</f>
        <v>0</v>
      </c>
      <c r="L138" s="39">
        <f>(F138*'Data Input'!$B$14)</f>
        <v>0</v>
      </c>
      <c r="M138" s="43">
        <f t="shared" si="14"/>
        <v>0</v>
      </c>
      <c r="N138" s="45">
        <f>(G138*'Data Input'!$B$14)</f>
        <v>0</v>
      </c>
      <c r="O138" s="63">
        <f>(H138*'Data Input'!$B$14)</f>
        <v>0</v>
      </c>
      <c r="P138" s="39">
        <f t="shared" si="15"/>
        <v>0</v>
      </c>
      <c r="Q138" s="6"/>
    </row>
    <row r="139" spans="1:17" x14ac:dyDescent="0.25">
      <c r="A139" s="9">
        <v>137</v>
      </c>
      <c r="B139" s="10">
        <f t="shared" si="13"/>
        <v>44677</v>
      </c>
      <c r="C139" s="45">
        <f>'Balance sheet'!D139-'Balance sheet'!D138</f>
        <v>0</v>
      </c>
      <c r="D139" s="39">
        <f>'Balance sheet'!D139-'Balance sheet'!D133</f>
        <v>0</v>
      </c>
      <c r="E139" s="45">
        <f>'Balance sheet'!E139 * 0.95</f>
        <v>0</v>
      </c>
      <c r="F139" s="39">
        <f t="shared" si="16"/>
        <v>0</v>
      </c>
      <c r="G139" s="39">
        <f>'Balance sheet'!G139</f>
        <v>0</v>
      </c>
      <c r="H139" s="39">
        <f t="shared" si="17"/>
        <v>0</v>
      </c>
      <c r="I139" s="65" t="str">
        <f t="shared" si="18"/>
        <v>N/A</v>
      </c>
      <c r="J139" s="61">
        <f>'Balance sheet'!L139</f>
        <v>0</v>
      </c>
      <c r="K139" s="45">
        <f>(E139*'Data Input'!$B$14)</f>
        <v>0</v>
      </c>
      <c r="L139" s="39">
        <f>(F139*'Data Input'!$B$14)</f>
        <v>0</v>
      </c>
      <c r="M139" s="43">
        <f t="shared" si="14"/>
        <v>0</v>
      </c>
      <c r="N139" s="45">
        <f>(G139*'Data Input'!$B$14)</f>
        <v>0</v>
      </c>
      <c r="O139" s="63">
        <f>(H139*'Data Input'!$B$14)</f>
        <v>0</v>
      </c>
      <c r="P139" s="39">
        <f t="shared" si="15"/>
        <v>0</v>
      </c>
      <c r="Q139" s="6"/>
    </row>
    <row r="140" spans="1:17" x14ac:dyDescent="0.25">
      <c r="A140" s="9">
        <v>138</v>
      </c>
      <c r="B140" s="10">
        <f t="shared" si="13"/>
        <v>44678</v>
      </c>
      <c r="C140" s="45">
        <f>'Balance sheet'!D140-'Balance sheet'!D139</f>
        <v>0</v>
      </c>
      <c r="D140" s="39">
        <f>'Balance sheet'!D140-'Balance sheet'!D134</f>
        <v>0</v>
      </c>
      <c r="E140" s="45">
        <f>'Balance sheet'!E140 * 0.95</f>
        <v>0</v>
      </c>
      <c r="F140" s="39">
        <f t="shared" si="16"/>
        <v>0</v>
      </c>
      <c r="G140" s="39">
        <f>'Balance sheet'!G140</f>
        <v>0</v>
      </c>
      <c r="H140" s="39">
        <f t="shared" si="17"/>
        <v>0</v>
      </c>
      <c r="I140" s="65" t="str">
        <f t="shared" si="18"/>
        <v>N/A</v>
      </c>
      <c r="J140" s="61">
        <f>'Balance sheet'!L140</f>
        <v>0</v>
      </c>
      <c r="K140" s="45">
        <f>(E140*'Data Input'!$B$14)</f>
        <v>0</v>
      </c>
      <c r="L140" s="39">
        <f>(F140*'Data Input'!$B$14)</f>
        <v>0</v>
      </c>
      <c r="M140" s="43">
        <f t="shared" si="14"/>
        <v>0</v>
      </c>
      <c r="N140" s="45">
        <f>(G140*'Data Input'!$B$14)</f>
        <v>0</v>
      </c>
      <c r="O140" s="63">
        <f>(H140*'Data Input'!$B$14)</f>
        <v>0</v>
      </c>
      <c r="P140" s="39">
        <f t="shared" si="15"/>
        <v>0</v>
      </c>
      <c r="Q140" s="6"/>
    </row>
    <row r="141" spans="1:17" x14ac:dyDescent="0.25">
      <c r="A141" s="9">
        <v>139</v>
      </c>
      <c r="B141" s="10">
        <f t="shared" si="13"/>
        <v>44679</v>
      </c>
      <c r="C141" s="45">
        <f>'Balance sheet'!D141-'Balance sheet'!D140</f>
        <v>0</v>
      </c>
      <c r="D141" s="39">
        <f>'Balance sheet'!D141-'Balance sheet'!D135</f>
        <v>0</v>
      </c>
      <c r="E141" s="45">
        <f>'Balance sheet'!E141 * 0.95</f>
        <v>0</v>
      </c>
      <c r="F141" s="39">
        <f t="shared" si="16"/>
        <v>0</v>
      </c>
      <c r="G141" s="39">
        <f>'Balance sheet'!G141</f>
        <v>0</v>
      </c>
      <c r="H141" s="39">
        <f t="shared" si="17"/>
        <v>0</v>
      </c>
      <c r="I141" s="65" t="str">
        <f t="shared" si="18"/>
        <v>N/A</v>
      </c>
      <c r="J141" s="61">
        <f>'Balance sheet'!L141</f>
        <v>0</v>
      </c>
      <c r="K141" s="45">
        <f>(E141*'Data Input'!$B$14)</f>
        <v>0</v>
      </c>
      <c r="L141" s="39">
        <f>(F141*'Data Input'!$B$14)</f>
        <v>0</v>
      </c>
      <c r="M141" s="43">
        <f t="shared" si="14"/>
        <v>0</v>
      </c>
      <c r="N141" s="45">
        <f>(G141*'Data Input'!$B$14)</f>
        <v>0</v>
      </c>
      <c r="O141" s="63">
        <f>(H141*'Data Input'!$B$14)</f>
        <v>0</v>
      </c>
      <c r="P141" s="39">
        <f t="shared" si="15"/>
        <v>0</v>
      </c>
      <c r="Q141" s="6"/>
    </row>
    <row r="142" spans="1:17" x14ac:dyDescent="0.25">
      <c r="A142" s="9">
        <v>140</v>
      </c>
      <c r="B142" s="10">
        <f t="shared" si="13"/>
        <v>44680</v>
      </c>
      <c r="C142" s="45">
        <f>'Balance sheet'!D142-'Balance sheet'!D141</f>
        <v>0</v>
      </c>
      <c r="D142" s="39">
        <f>'Balance sheet'!D142-'Balance sheet'!D136</f>
        <v>0</v>
      </c>
      <c r="E142" s="45">
        <f>'Balance sheet'!E142 * 0.95</f>
        <v>0</v>
      </c>
      <c r="F142" s="39">
        <f t="shared" si="16"/>
        <v>0</v>
      </c>
      <c r="G142" s="39">
        <f>'Balance sheet'!G142</f>
        <v>0</v>
      </c>
      <c r="H142" s="39">
        <f t="shared" si="17"/>
        <v>0</v>
      </c>
      <c r="I142" s="65" t="str">
        <f t="shared" si="18"/>
        <v>N/A</v>
      </c>
      <c r="J142" s="61">
        <f>'Balance sheet'!L142</f>
        <v>0</v>
      </c>
      <c r="K142" s="45">
        <f>(E142*'Data Input'!$B$14)</f>
        <v>0</v>
      </c>
      <c r="L142" s="39">
        <f>(F142*'Data Input'!$B$14)</f>
        <v>0</v>
      </c>
      <c r="M142" s="43">
        <f t="shared" si="14"/>
        <v>0</v>
      </c>
      <c r="N142" s="45">
        <f>(G142*'Data Input'!$B$14)</f>
        <v>0</v>
      </c>
      <c r="O142" s="63">
        <f>(H142*'Data Input'!$B$14)</f>
        <v>0</v>
      </c>
      <c r="P142" s="39">
        <f t="shared" si="15"/>
        <v>0</v>
      </c>
      <c r="Q142" s="6"/>
    </row>
    <row r="143" spans="1:17" x14ac:dyDescent="0.25">
      <c r="A143" s="9">
        <v>141</v>
      </c>
      <c r="B143" s="10">
        <f t="shared" si="13"/>
        <v>44681</v>
      </c>
      <c r="C143" s="45">
        <f>'Balance sheet'!D143-'Balance sheet'!D142</f>
        <v>0</v>
      </c>
      <c r="D143" s="39">
        <f>'Balance sheet'!D143-'Balance sheet'!D137</f>
        <v>0</v>
      </c>
      <c r="E143" s="45">
        <f>'Balance sheet'!E143 * 0.95</f>
        <v>0</v>
      </c>
      <c r="F143" s="39">
        <f t="shared" si="16"/>
        <v>0</v>
      </c>
      <c r="G143" s="39">
        <f>'Balance sheet'!G143</f>
        <v>0</v>
      </c>
      <c r="H143" s="39">
        <f t="shared" si="17"/>
        <v>0</v>
      </c>
      <c r="I143" s="65" t="str">
        <f t="shared" si="18"/>
        <v>N/A</v>
      </c>
      <c r="J143" s="61">
        <f>'Balance sheet'!L143</f>
        <v>0</v>
      </c>
      <c r="K143" s="45">
        <f>(E143*'Data Input'!$B$14)</f>
        <v>0</v>
      </c>
      <c r="L143" s="39">
        <f>(F143*'Data Input'!$B$14)</f>
        <v>0</v>
      </c>
      <c r="M143" s="43">
        <f t="shared" si="14"/>
        <v>0</v>
      </c>
      <c r="N143" s="45">
        <f>(G143*'Data Input'!$B$14)</f>
        <v>0</v>
      </c>
      <c r="O143" s="63">
        <f>(H143*'Data Input'!$B$14)</f>
        <v>0</v>
      </c>
      <c r="P143" s="39">
        <f t="shared" si="15"/>
        <v>0</v>
      </c>
      <c r="Q143" s="6"/>
    </row>
    <row r="144" spans="1:17" x14ac:dyDescent="0.25">
      <c r="A144" s="9">
        <v>142</v>
      </c>
      <c r="B144" s="10">
        <f t="shared" si="13"/>
        <v>44682</v>
      </c>
      <c r="C144" s="45">
        <f>'Balance sheet'!D144-'Balance sheet'!D143</f>
        <v>0</v>
      </c>
      <c r="D144" s="39">
        <f>'Balance sheet'!D144-'Balance sheet'!D138</f>
        <v>0</v>
      </c>
      <c r="E144" s="45">
        <f>'Balance sheet'!E144 * 0.95</f>
        <v>0</v>
      </c>
      <c r="F144" s="39">
        <f t="shared" si="16"/>
        <v>0</v>
      </c>
      <c r="G144" s="39">
        <f>'Balance sheet'!G144</f>
        <v>0</v>
      </c>
      <c r="H144" s="39">
        <f t="shared" si="17"/>
        <v>0</v>
      </c>
      <c r="I144" s="65" t="str">
        <f t="shared" si="18"/>
        <v>N/A</v>
      </c>
      <c r="J144" s="61">
        <f>'Balance sheet'!L144</f>
        <v>0</v>
      </c>
      <c r="K144" s="45">
        <f>(E144*'Data Input'!$B$14)</f>
        <v>0</v>
      </c>
      <c r="L144" s="39">
        <f>(F144*'Data Input'!$B$14)</f>
        <v>0</v>
      </c>
      <c r="M144" s="43">
        <f t="shared" si="14"/>
        <v>0</v>
      </c>
      <c r="N144" s="45">
        <f>(G144*'Data Input'!$B$14)</f>
        <v>0</v>
      </c>
      <c r="O144" s="63">
        <f>(H144*'Data Input'!$B$14)</f>
        <v>0</v>
      </c>
      <c r="P144" s="39">
        <f t="shared" si="15"/>
        <v>0</v>
      </c>
      <c r="Q144" s="6"/>
    </row>
    <row r="145" spans="1:17" x14ac:dyDescent="0.25">
      <c r="A145" s="9">
        <v>143</v>
      </c>
      <c r="B145" s="10">
        <f t="shared" si="13"/>
        <v>44683</v>
      </c>
      <c r="C145" s="45">
        <f>'Balance sheet'!D145-'Balance sheet'!D144</f>
        <v>0</v>
      </c>
      <c r="D145" s="39">
        <f>'Balance sheet'!D145-'Balance sheet'!D139</f>
        <v>0</v>
      </c>
      <c r="E145" s="45">
        <f>'Balance sheet'!E145 * 0.95</f>
        <v>0</v>
      </c>
      <c r="F145" s="39">
        <f t="shared" si="16"/>
        <v>0</v>
      </c>
      <c r="G145" s="39">
        <f>'Balance sheet'!G145</f>
        <v>0</v>
      </c>
      <c r="H145" s="39">
        <f t="shared" si="17"/>
        <v>0</v>
      </c>
      <c r="I145" s="65" t="str">
        <f t="shared" si="18"/>
        <v>N/A</v>
      </c>
      <c r="J145" s="61">
        <f>'Balance sheet'!L145</f>
        <v>0</v>
      </c>
      <c r="K145" s="45">
        <f>(E145*'Data Input'!$B$14)</f>
        <v>0</v>
      </c>
      <c r="L145" s="39">
        <f>(F145*'Data Input'!$B$14)</f>
        <v>0</v>
      </c>
      <c r="M145" s="43">
        <f t="shared" si="14"/>
        <v>0</v>
      </c>
      <c r="N145" s="45">
        <f>(G145*'Data Input'!$B$14)</f>
        <v>0</v>
      </c>
      <c r="O145" s="63">
        <f>(H145*'Data Input'!$B$14)</f>
        <v>0</v>
      </c>
      <c r="P145" s="39">
        <f t="shared" si="15"/>
        <v>0</v>
      </c>
      <c r="Q145" s="6"/>
    </row>
    <row r="146" spans="1:17" x14ac:dyDescent="0.25">
      <c r="A146" s="9">
        <v>144</v>
      </c>
      <c r="B146" s="10">
        <f t="shared" si="13"/>
        <v>44684</v>
      </c>
      <c r="C146" s="45">
        <f>'Balance sheet'!D146-'Balance sheet'!D145</f>
        <v>0</v>
      </c>
      <c r="D146" s="39">
        <f>'Balance sheet'!D146-'Balance sheet'!D140</f>
        <v>0</v>
      </c>
      <c r="E146" s="45">
        <f>'Balance sheet'!E146 * 0.95</f>
        <v>0</v>
      </c>
      <c r="F146" s="39">
        <f t="shared" si="16"/>
        <v>0</v>
      </c>
      <c r="G146" s="39">
        <f>'Balance sheet'!G146</f>
        <v>0</v>
      </c>
      <c r="H146" s="39">
        <f t="shared" si="17"/>
        <v>0</v>
      </c>
      <c r="I146" s="65" t="str">
        <f t="shared" si="18"/>
        <v>N/A</v>
      </c>
      <c r="J146" s="61">
        <f>'Balance sheet'!L146</f>
        <v>0</v>
      </c>
      <c r="K146" s="45">
        <f>(E146*'Data Input'!$B$14)</f>
        <v>0</v>
      </c>
      <c r="L146" s="39">
        <f>(F146*'Data Input'!$B$14)</f>
        <v>0</v>
      </c>
      <c r="M146" s="43">
        <f t="shared" si="14"/>
        <v>0</v>
      </c>
      <c r="N146" s="45">
        <f>(G146*'Data Input'!$B$14)</f>
        <v>0</v>
      </c>
      <c r="O146" s="63">
        <f>(H146*'Data Input'!$B$14)</f>
        <v>0</v>
      </c>
      <c r="P146" s="39">
        <f t="shared" si="15"/>
        <v>0</v>
      </c>
      <c r="Q146" s="6"/>
    </row>
    <row r="147" spans="1:17" x14ac:dyDescent="0.25">
      <c r="A147" s="9">
        <v>145</v>
      </c>
      <c r="B147" s="10">
        <f t="shared" si="13"/>
        <v>44685</v>
      </c>
      <c r="C147" s="45">
        <f>'Balance sheet'!D147-'Balance sheet'!D146</f>
        <v>0</v>
      </c>
      <c r="D147" s="39">
        <f>'Balance sheet'!D147-'Balance sheet'!D141</f>
        <v>0</v>
      </c>
      <c r="E147" s="45">
        <f>'Balance sheet'!E147 * 0.95</f>
        <v>0</v>
      </c>
      <c r="F147" s="39">
        <f t="shared" si="16"/>
        <v>0</v>
      </c>
      <c r="G147" s="39">
        <f>'Balance sheet'!G147</f>
        <v>0</v>
      </c>
      <c r="H147" s="39">
        <f t="shared" si="17"/>
        <v>0</v>
      </c>
      <c r="I147" s="65" t="str">
        <f t="shared" si="18"/>
        <v>N/A</v>
      </c>
      <c r="J147" s="61">
        <f>'Balance sheet'!L147</f>
        <v>0</v>
      </c>
      <c r="K147" s="45">
        <f>(E147*'Data Input'!$B$14)</f>
        <v>0</v>
      </c>
      <c r="L147" s="39">
        <f>(F147*'Data Input'!$B$14)</f>
        <v>0</v>
      </c>
      <c r="M147" s="43">
        <f t="shared" si="14"/>
        <v>0</v>
      </c>
      <c r="N147" s="45">
        <f>(G147*'Data Input'!$B$14)</f>
        <v>0</v>
      </c>
      <c r="O147" s="63">
        <f>(H147*'Data Input'!$B$14)</f>
        <v>0</v>
      </c>
      <c r="P147" s="39">
        <f t="shared" si="15"/>
        <v>0</v>
      </c>
      <c r="Q147" s="6"/>
    </row>
    <row r="148" spans="1:17" x14ac:dyDescent="0.25">
      <c r="A148" s="9">
        <v>146</v>
      </c>
      <c r="B148" s="10">
        <f t="shared" si="13"/>
        <v>44686</v>
      </c>
      <c r="C148" s="45">
        <f>'Balance sheet'!D148-'Balance sheet'!D147</f>
        <v>0</v>
      </c>
      <c r="D148" s="39">
        <f>'Balance sheet'!D148-'Balance sheet'!D142</f>
        <v>0</v>
      </c>
      <c r="E148" s="45">
        <f>'Balance sheet'!E148 * 0.95</f>
        <v>0</v>
      </c>
      <c r="F148" s="39">
        <f t="shared" si="16"/>
        <v>0</v>
      </c>
      <c r="G148" s="39">
        <f>'Balance sheet'!G148</f>
        <v>0</v>
      </c>
      <c r="H148" s="39">
        <f t="shared" si="17"/>
        <v>0</v>
      </c>
      <c r="I148" s="65" t="str">
        <f t="shared" si="18"/>
        <v>N/A</v>
      </c>
      <c r="J148" s="61">
        <f>'Balance sheet'!L148</f>
        <v>0</v>
      </c>
      <c r="K148" s="45">
        <f>(E148*'Data Input'!$B$14)</f>
        <v>0</v>
      </c>
      <c r="L148" s="39">
        <f>(F148*'Data Input'!$B$14)</f>
        <v>0</v>
      </c>
      <c r="M148" s="43">
        <f t="shared" si="14"/>
        <v>0</v>
      </c>
      <c r="N148" s="45">
        <f>(G148*'Data Input'!$B$14)</f>
        <v>0</v>
      </c>
      <c r="O148" s="63">
        <f>(H148*'Data Input'!$B$14)</f>
        <v>0</v>
      </c>
      <c r="P148" s="39">
        <f t="shared" si="15"/>
        <v>0</v>
      </c>
      <c r="Q148" s="6"/>
    </row>
    <row r="149" spans="1:17" x14ac:dyDescent="0.25">
      <c r="A149" s="9">
        <v>147</v>
      </c>
      <c r="B149" s="10">
        <f t="shared" si="13"/>
        <v>44687</v>
      </c>
      <c r="C149" s="45">
        <f>'Balance sheet'!D149-'Balance sheet'!D148</f>
        <v>0</v>
      </c>
      <c r="D149" s="39">
        <f>'Balance sheet'!D149-'Balance sheet'!D143</f>
        <v>0</v>
      </c>
      <c r="E149" s="45">
        <f>'Balance sheet'!E149 * 0.95</f>
        <v>0</v>
      </c>
      <c r="F149" s="39">
        <f t="shared" si="16"/>
        <v>0</v>
      </c>
      <c r="G149" s="39">
        <f>'Balance sheet'!G149</f>
        <v>0</v>
      </c>
      <c r="H149" s="39">
        <f t="shared" si="17"/>
        <v>0</v>
      </c>
      <c r="I149" s="65" t="str">
        <f t="shared" si="18"/>
        <v>N/A</v>
      </c>
      <c r="J149" s="61">
        <f>'Balance sheet'!L149</f>
        <v>0</v>
      </c>
      <c r="K149" s="45">
        <f>(E149*'Data Input'!$B$14)</f>
        <v>0</v>
      </c>
      <c r="L149" s="39">
        <f>(F149*'Data Input'!$B$14)</f>
        <v>0</v>
      </c>
      <c r="M149" s="43">
        <f t="shared" si="14"/>
        <v>0</v>
      </c>
      <c r="N149" s="45">
        <f>(G149*'Data Input'!$B$14)</f>
        <v>0</v>
      </c>
      <c r="O149" s="63">
        <f>(H149*'Data Input'!$B$14)</f>
        <v>0</v>
      </c>
      <c r="P149" s="39">
        <f t="shared" si="15"/>
        <v>0</v>
      </c>
      <c r="Q149" s="6"/>
    </row>
    <row r="150" spans="1:17" x14ac:dyDescent="0.25">
      <c r="A150" s="9">
        <v>148</v>
      </c>
      <c r="B150" s="10">
        <f t="shared" si="13"/>
        <v>44688</v>
      </c>
      <c r="C150" s="45">
        <f>'Balance sheet'!D150-'Balance sheet'!D149</f>
        <v>0</v>
      </c>
      <c r="D150" s="39">
        <f>'Balance sheet'!D150-'Balance sheet'!D144</f>
        <v>0</v>
      </c>
      <c r="E150" s="45">
        <f>'Balance sheet'!E150 * 0.95</f>
        <v>0</v>
      </c>
      <c r="F150" s="39">
        <f t="shared" si="16"/>
        <v>0</v>
      </c>
      <c r="G150" s="39">
        <f>'Balance sheet'!G150</f>
        <v>0</v>
      </c>
      <c r="H150" s="39">
        <f t="shared" si="17"/>
        <v>0</v>
      </c>
      <c r="I150" s="65" t="str">
        <f t="shared" si="18"/>
        <v>N/A</v>
      </c>
      <c r="J150" s="61">
        <f>'Balance sheet'!L150</f>
        <v>0</v>
      </c>
      <c r="K150" s="45">
        <f>(E150*'Data Input'!$B$14)</f>
        <v>0</v>
      </c>
      <c r="L150" s="39">
        <f>(F150*'Data Input'!$B$14)</f>
        <v>0</v>
      </c>
      <c r="M150" s="43">
        <f t="shared" si="14"/>
        <v>0</v>
      </c>
      <c r="N150" s="45">
        <f>(G150*'Data Input'!$B$14)</f>
        <v>0</v>
      </c>
      <c r="O150" s="63">
        <f>(H150*'Data Input'!$B$14)</f>
        <v>0</v>
      </c>
      <c r="P150" s="39">
        <f t="shared" si="15"/>
        <v>0</v>
      </c>
      <c r="Q150" s="6"/>
    </row>
    <row r="151" spans="1:17" x14ac:dyDescent="0.25">
      <c r="A151" s="9">
        <v>149</v>
      </c>
      <c r="B151" s="10">
        <f t="shared" si="13"/>
        <v>44689</v>
      </c>
      <c r="C151" s="45">
        <f>'Balance sheet'!D151-'Balance sheet'!D150</f>
        <v>0</v>
      </c>
      <c r="D151" s="39">
        <f>'Balance sheet'!D151-'Balance sheet'!D145</f>
        <v>0</v>
      </c>
      <c r="E151" s="45">
        <f>'Balance sheet'!E151 * 0.95</f>
        <v>0</v>
      </c>
      <c r="F151" s="39">
        <f t="shared" si="16"/>
        <v>0</v>
      </c>
      <c r="G151" s="39">
        <f>'Balance sheet'!G151</f>
        <v>0</v>
      </c>
      <c r="H151" s="39">
        <f t="shared" si="17"/>
        <v>0</v>
      </c>
      <c r="I151" s="65" t="str">
        <f t="shared" si="18"/>
        <v>N/A</v>
      </c>
      <c r="J151" s="61">
        <f>'Balance sheet'!L151</f>
        <v>0</v>
      </c>
      <c r="K151" s="45">
        <f>(E151*'Data Input'!$B$14)</f>
        <v>0</v>
      </c>
      <c r="L151" s="39">
        <f>(F151*'Data Input'!$B$14)</f>
        <v>0</v>
      </c>
      <c r="M151" s="43">
        <f t="shared" si="14"/>
        <v>0</v>
      </c>
      <c r="N151" s="45">
        <f>(G151*'Data Input'!$B$14)</f>
        <v>0</v>
      </c>
      <c r="O151" s="63">
        <f>(H151*'Data Input'!$B$14)</f>
        <v>0</v>
      </c>
      <c r="P151" s="39">
        <f t="shared" si="15"/>
        <v>0</v>
      </c>
      <c r="Q151" s="6"/>
    </row>
    <row r="152" spans="1:17" x14ac:dyDescent="0.25">
      <c r="A152" s="9">
        <v>150</v>
      </c>
      <c r="B152" s="10">
        <f t="shared" si="13"/>
        <v>44690</v>
      </c>
      <c r="C152" s="45">
        <f>'Balance sheet'!D152-'Balance sheet'!D151</f>
        <v>0</v>
      </c>
      <c r="D152" s="39">
        <f>'Balance sheet'!D152-'Balance sheet'!D146</f>
        <v>0</v>
      </c>
      <c r="E152" s="45">
        <f>'Balance sheet'!E152 * 0.95</f>
        <v>0</v>
      </c>
      <c r="F152" s="39">
        <f t="shared" si="16"/>
        <v>0</v>
      </c>
      <c r="G152" s="39">
        <f>'Balance sheet'!G152</f>
        <v>0</v>
      </c>
      <c r="H152" s="39">
        <f t="shared" si="17"/>
        <v>0</v>
      </c>
      <c r="I152" s="65" t="str">
        <f t="shared" si="18"/>
        <v>N/A</v>
      </c>
      <c r="J152" s="61">
        <f>'Balance sheet'!L152</f>
        <v>0</v>
      </c>
      <c r="K152" s="45">
        <f>(E152*'Data Input'!$B$14)</f>
        <v>0</v>
      </c>
      <c r="L152" s="39">
        <f>(F152*'Data Input'!$B$14)</f>
        <v>0</v>
      </c>
      <c r="M152" s="43">
        <f t="shared" si="14"/>
        <v>0</v>
      </c>
      <c r="N152" s="45">
        <f>(G152*'Data Input'!$B$14)</f>
        <v>0</v>
      </c>
      <c r="O152" s="63">
        <f>(H152*'Data Input'!$B$14)</f>
        <v>0</v>
      </c>
      <c r="P152" s="39">
        <f t="shared" si="15"/>
        <v>0</v>
      </c>
      <c r="Q152" s="6"/>
    </row>
    <row r="153" spans="1:17" x14ac:dyDescent="0.25">
      <c r="A153" s="9">
        <v>151</v>
      </c>
      <c r="B153" s="10">
        <f t="shared" si="13"/>
        <v>44691</v>
      </c>
      <c r="C153" s="45">
        <f>'Balance sheet'!D153-'Balance sheet'!D152</f>
        <v>0</v>
      </c>
      <c r="D153" s="39">
        <f>'Balance sheet'!D153-'Balance sheet'!D147</f>
        <v>0</v>
      </c>
      <c r="E153" s="45">
        <f>'Balance sheet'!E153 * 0.95</f>
        <v>0</v>
      </c>
      <c r="F153" s="39">
        <f t="shared" si="16"/>
        <v>0</v>
      </c>
      <c r="G153" s="39">
        <f>'Balance sheet'!G153</f>
        <v>0</v>
      </c>
      <c r="H153" s="39">
        <f t="shared" si="17"/>
        <v>0</v>
      </c>
      <c r="I153" s="65" t="str">
        <f t="shared" si="18"/>
        <v>N/A</v>
      </c>
      <c r="J153" s="61">
        <f>'Balance sheet'!L153</f>
        <v>0</v>
      </c>
      <c r="K153" s="45">
        <f>(E153*'Data Input'!$B$14)</f>
        <v>0</v>
      </c>
      <c r="L153" s="39">
        <f>(F153*'Data Input'!$B$14)</f>
        <v>0</v>
      </c>
      <c r="M153" s="43">
        <f t="shared" si="14"/>
        <v>0</v>
      </c>
      <c r="N153" s="45">
        <f>(G153*'Data Input'!$B$14)</f>
        <v>0</v>
      </c>
      <c r="O153" s="63">
        <f>(H153*'Data Input'!$B$14)</f>
        <v>0</v>
      </c>
      <c r="P153" s="39">
        <f t="shared" si="15"/>
        <v>0</v>
      </c>
      <c r="Q153" s="6"/>
    </row>
    <row r="154" spans="1:17" x14ac:dyDescent="0.25">
      <c r="A154" s="9">
        <v>152</v>
      </c>
      <c r="B154" s="10">
        <f t="shared" si="13"/>
        <v>44692</v>
      </c>
      <c r="C154" s="45">
        <f>'Balance sheet'!D154-'Balance sheet'!D153</f>
        <v>0</v>
      </c>
      <c r="D154" s="39">
        <f>'Balance sheet'!D154-'Balance sheet'!D148</f>
        <v>0</v>
      </c>
      <c r="E154" s="45">
        <f>'Balance sheet'!E154 * 0.95</f>
        <v>0</v>
      </c>
      <c r="F154" s="39">
        <f t="shared" si="16"/>
        <v>0</v>
      </c>
      <c r="G154" s="39">
        <f>'Balance sheet'!G154</f>
        <v>0</v>
      </c>
      <c r="H154" s="39">
        <f t="shared" si="17"/>
        <v>0</v>
      </c>
      <c r="I154" s="65" t="str">
        <f t="shared" si="18"/>
        <v>N/A</v>
      </c>
      <c r="J154" s="61">
        <f>'Balance sheet'!L154</f>
        <v>0</v>
      </c>
      <c r="K154" s="45">
        <f>(E154*'Data Input'!$B$14)</f>
        <v>0</v>
      </c>
      <c r="L154" s="39">
        <f>(F154*'Data Input'!$B$14)</f>
        <v>0</v>
      </c>
      <c r="M154" s="43">
        <f t="shared" si="14"/>
        <v>0</v>
      </c>
      <c r="N154" s="45">
        <f>(G154*'Data Input'!$B$14)</f>
        <v>0</v>
      </c>
      <c r="O154" s="63">
        <f>(H154*'Data Input'!$B$14)</f>
        <v>0</v>
      </c>
      <c r="P154" s="39">
        <f t="shared" si="15"/>
        <v>0</v>
      </c>
      <c r="Q154" s="6"/>
    </row>
    <row r="155" spans="1:17" x14ac:dyDescent="0.25">
      <c r="A155" s="9">
        <v>153</v>
      </c>
      <c r="B155" s="10">
        <f t="shared" si="13"/>
        <v>44693</v>
      </c>
      <c r="C155" s="45">
        <f>'Balance sheet'!D155-'Balance sheet'!D154</f>
        <v>0</v>
      </c>
      <c r="D155" s="39">
        <f>'Balance sheet'!D155-'Balance sheet'!D149</f>
        <v>0</v>
      </c>
      <c r="E155" s="45">
        <f>'Balance sheet'!E155 * 0.95</f>
        <v>0</v>
      </c>
      <c r="F155" s="39">
        <f t="shared" si="16"/>
        <v>0</v>
      </c>
      <c r="G155" s="39">
        <f>'Balance sheet'!G155</f>
        <v>0</v>
      </c>
      <c r="H155" s="39">
        <f t="shared" si="17"/>
        <v>0</v>
      </c>
      <c r="I155" s="65" t="str">
        <f t="shared" si="18"/>
        <v>N/A</v>
      </c>
      <c r="J155" s="61">
        <f>'Balance sheet'!L155</f>
        <v>0</v>
      </c>
      <c r="K155" s="45">
        <f>(E155*'Data Input'!$B$14)</f>
        <v>0</v>
      </c>
      <c r="L155" s="39">
        <f>(F155*'Data Input'!$B$14)</f>
        <v>0</v>
      </c>
      <c r="M155" s="43">
        <f t="shared" si="14"/>
        <v>0</v>
      </c>
      <c r="N155" s="45">
        <f>(G155*'Data Input'!$B$14)</f>
        <v>0</v>
      </c>
      <c r="O155" s="63">
        <f>(H155*'Data Input'!$B$14)</f>
        <v>0</v>
      </c>
      <c r="P155" s="39">
        <f t="shared" si="15"/>
        <v>0</v>
      </c>
      <c r="Q155" s="6"/>
    </row>
    <row r="156" spans="1:17" x14ac:dyDescent="0.25">
      <c r="A156" s="9">
        <v>154</v>
      </c>
      <c r="B156" s="10">
        <f t="shared" si="13"/>
        <v>44694</v>
      </c>
      <c r="C156" s="45">
        <f>'Balance sheet'!D156-'Balance sheet'!D155</f>
        <v>0</v>
      </c>
      <c r="D156" s="39">
        <f>'Balance sheet'!D156-'Balance sheet'!D150</f>
        <v>0</v>
      </c>
      <c r="E156" s="45">
        <f>'Balance sheet'!E156 * 0.95</f>
        <v>0</v>
      </c>
      <c r="F156" s="39">
        <f t="shared" si="16"/>
        <v>0</v>
      </c>
      <c r="G156" s="39">
        <f>'Balance sheet'!G156</f>
        <v>0</v>
      </c>
      <c r="H156" s="39">
        <f t="shared" si="17"/>
        <v>0</v>
      </c>
      <c r="I156" s="65" t="str">
        <f t="shared" si="18"/>
        <v>N/A</v>
      </c>
      <c r="J156" s="61">
        <f>'Balance sheet'!L156</f>
        <v>0</v>
      </c>
      <c r="K156" s="45">
        <f>(E156*'Data Input'!$B$14)</f>
        <v>0</v>
      </c>
      <c r="L156" s="39">
        <f>(F156*'Data Input'!$B$14)</f>
        <v>0</v>
      </c>
      <c r="M156" s="43">
        <f t="shared" si="14"/>
        <v>0</v>
      </c>
      <c r="N156" s="45">
        <f>(G156*'Data Input'!$B$14)</f>
        <v>0</v>
      </c>
      <c r="O156" s="63">
        <f>(H156*'Data Input'!$B$14)</f>
        <v>0</v>
      </c>
      <c r="P156" s="39">
        <f t="shared" si="15"/>
        <v>0</v>
      </c>
      <c r="Q156" s="6"/>
    </row>
    <row r="157" spans="1:17" x14ac:dyDescent="0.25">
      <c r="A157" s="9">
        <v>155</v>
      </c>
      <c r="B157" s="10">
        <f t="shared" si="13"/>
        <v>44695</v>
      </c>
      <c r="C157" s="45">
        <f>'Balance sheet'!D157-'Balance sheet'!D156</f>
        <v>0</v>
      </c>
      <c r="D157" s="39">
        <f>'Balance sheet'!D157-'Balance sheet'!D151</f>
        <v>0</v>
      </c>
      <c r="E157" s="45">
        <f>'Balance sheet'!E157 * 0.95</f>
        <v>0</v>
      </c>
      <c r="F157" s="39">
        <f t="shared" si="16"/>
        <v>0</v>
      </c>
      <c r="G157" s="39">
        <f>'Balance sheet'!G157</f>
        <v>0</v>
      </c>
      <c r="H157" s="39">
        <f t="shared" si="17"/>
        <v>0</v>
      </c>
      <c r="I157" s="65" t="str">
        <f t="shared" si="18"/>
        <v>N/A</v>
      </c>
      <c r="J157" s="61">
        <f>'Balance sheet'!L157</f>
        <v>0</v>
      </c>
      <c r="K157" s="45">
        <f>(E157*'Data Input'!$B$14)</f>
        <v>0</v>
      </c>
      <c r="L157" s="39">
        <f>(F157*'Data Input'!$B$14)</f>
        <v>0</v>
      </c>
      <c r="M157" s="43">
        <f t="shared" si="14"/>
        <v>0</v>
      </c>
      <c r="N157" s="45">
        <f>(G157*'Data Input'!$B$14)</f>
        <v>0</v>
      </c>
      <c r="O157" s="63">
        <f>(H157*'Data Input'!$B$14)</f>
        <v>0</v>
      </c>
      <c r="P157" s="39">
        <f t="shared" si="15"/>
        <v>0</v>
      </c>
      <c r="Q157" s="6"/>
    </row>
    <row r="158" spans="1:17" x14ac:dyDescent="0.25">
      <c r="A158" s="9">
        <v>156</v>
      </c>
      <c r="B158" s="10">
        <f t="shared" si="13"/>
        <v>44696</v>
      </c>
      <c r="C158" s="45">
        <f>'Balance sheet'!D158-'Balance sheet'!D157</f>
        <v>0</v>
      </c>
      <c r="D158" s="39">
        <f>'Balance sheet'!D158-'Balance sheet'!D152</f>
        <v>0</v>
      </c>
      <c r="E158" s="45">
        <f>'Balance sheet'!E158 * 0.95</f>
        <v>0</v>
      </c>
      <c r="F158" s="39">
        <f t="shared" si="16"/>
        <v>0</v>
      </c>
      <c r="G158" s="39">
        <f>'Balance sheet'!G158</f>
        <v>0</v>
      </c>
      <c r="H158" s="39">
        <f t="shared" si="17"/>
        <v>0</v>
      </c>
      <c r="I158" s="65" t="str">
        <f t="shared" si="18"/>
        <v>N/A</v>
      </c>
      <c r="J158" s="61">
        <f>'Balance sheet'!L158</f>
        <v>0</v>
      </c>
      <c r="K158" s="45">
        <f>(E158*'Data Input'!$B$14)</f>
        <v>0</v>
      </c>
      <c r="L158" s="39">
        <f>(F158*'Data Input'!$B$14)</f>
        <v>0</v>
      </c>
      <c r="M158" s="43">
        <f t="shared" si="14"/>
        <v>0</v>
      </c>
      <c r="N158" s="45">
        <f>(G158*'Data Input'!$B$14)</f>
        <v>0</v>
      </c>
      <c r="O158" s="63">
        <f>(H158*'Data Input'!$B$14)</f>
        <v>0</v>
      </c>
      <c r="P158" s="39">
        <f t="shared" si="15"/>
        <v>0</v>
      </c>
      <c r="Q158" s="6"/>
    </row>
    <row r="159" spans="1:17" x14ac:dyDescent="0.25">
      <c r="A159" s="9">
        <v>157</v>
      </c>
      <c r="B159" s="10">
        <f t="shared" si="13"/>
        <v>44697</v>
      </c>
      <c r="C159" s="45">
        <f>'Balance sheet'!D159-'Balance sheet'!D158</f>
        <v>0</v>
      </c>
      <c r="D159" s="39">
        <f>'Balance sheet'!D159-'Balance sheet'!D153</f>
        <v>0</v>
      </c>
      <c r="E159" s="45">
        <f>'Balance sheet'!E159 * 0.95</f>
        <v>0</v>
      </c>
      <c r="F159" s="39">
        <f t="shared" si="16"/>
        <v>0</v>
      </c>
      <c r="G159" s="39">
        <f>'Balance sheet'!G159</f>
        <v>0</v>
      </c>
      <c r="H159" s="39">
        <f t="shared" si="17"/>
        <v>0</v>
      </c>
      <c r="I159" s="65" t="str">
        <f t="shared" si="18"/>
        <v>N/A</v>
      </c>
      <c r="J159" s="61">
        <f>'Balance sheet'!L159</f>
        <v>0</v>
      </c>
      <c r="K159" s="45">
        <f>(E159*'Data Input'!$B$14)</f>
        <v>0</v>
      </c>
      <c r="L159" s="39">
        <f>(F159*'Data Input'!$B$14)</f>
        <v>0</v>
      </c>
      <c r="M159" s="43">
        <f t="shared" si="14"/>
        <v>0</v>
      </c>
      <c r="N159" s="45">
        <f>(G159*'Data Input'!$B$14)</f>
        <v>0</v>
      </c>
      <c r="O159" s="63">
        <f>(H159*'Data Input'!$B$14)</f>
        <v>0</v>
      </c>
      <c r="P159" s="39">
        <f t="shared" si="15"/>
        <v>0</v>
      </c>
      <c r="Q159" s="6"/>
    </row>
    <row r="160" spans="1:17" x14ac:dyDescent="0.25">
      <c r="A160" s="9">
        <v>158</v>
      </c>
      <c r="B160" s="10">
        <f t="shared" si="13"/>
        <v>44698</v>
      </c>
      <c r="C160" s="45">
        <f>'Balance sheet'!D160-'Balance sheet'!D159</f>
        <v>0</v>
      </c>
      <c r="D160" s="39">
        <f>'Balance sheet'!D160-'Balance sheet'!D154</f>
        <v>0</v>
      </c>
      <c r="E160" s="45">
        <f>'Balance sheet'!E160 * 0.95</f>
        <v>0</v>
      </c>
      <c r="F160" s="39">
        <f t="shared" si="16"/>
        <v>0</v>
      </c>
      <c r="G160" s="39">
        <f>'Balance sheet'!G160</f>
        <v>0</v>
      </c>
      <c r="H160" s="39">
        <f t="shared" si="17"/>
        <v>0</v>
      </c>
      <c r="I160" s="65" t="str">
        <f t="shared" si="18"/>
        <v>N/A</v>
      </c>
      <c r="J160" s="61">
        <f>'Balance sheet'!L160</f>
        <v>0</v>
      </c>
      <c r="K160" s="45">
        <f>(E160*'Data Input'!$B$14)</f>
        <v>0</v>
      </c>
      <c r="L160" s="39">
        <f>(F160*'Data Input'!$B$14)</f>
        <v>0</v>
      </c>
      <c r="M160" s="43">
        <f t="shared" si="14"/>
        <v>0</v>
      </c>
      <c r="N160" s="45">
        <f>(G160*'Data Input'!$B$14)</f>
        <v>0</v>
      </c>
      <c r="O160" s="63">
        <f>(H160*'Data Input'!$B$14)</f>
        <v>0</v>
      </c>
      <c r="P160" s="39">
        <f t="shared" si="15"/>
        <v>0</v>
      </c>
      <c r="Q160" s="6"/>
    </row>
    <row r="161" spans="1:17" x14ac:dyDescent="0.25">
      <c r="A161" s="9">
        <v>159</v>
      </c>
      <c r="B161" s="10">
        <f t="shared" si="13"/>
        <v>44699</v>
      </c>
      <c r="C161" s="45">
        <f>'Balance sheet'!D161-'Balance sheet'!D160</f>
        <v>0</v>
      </c>
      <c r="D161" s="39">
        <f>'Balance sheet'!D161-'Balance sheet'!D155</f>
        <v>0</v>
      </c>
      <c r="E161" s="45">
        <f>'Balance sheet'!E161 * 0.95</f>
        <v>0</v>
      </c>
      <c r="F161" s="39">
        <f t="shared" si="16"/>
        <v>0</v>
      </c>
      <c r="G161" s="39">
        <f>'Balance sheet'!G161</f>
        <v>0</v>
      </c>
      <c r="H161" s="39">
        <f t="shared" si="17"/>
        <v>0</v>
      </c>
      <c r="I161" s="65" t="str">
        <f t="shared" si="18"/>
        <v>N/A</v>
      </c>
      <c r="J161" s="61">
        <f>'Balance sheet'!L161</f>
        <v>0</v>
      </c>
      <c r="K161" s="45">
        <f>(E161*'Data Input'!$B$14)</f>
        <v>0</v>
      </c>
      <c r="L161" s="39">
        <f>(F161*'Data Input'!$B$14)</f>
        <v>0</v>
      </c>
      <c r="M161" s="43">
        <f t="shared" si="14"/>
        <v>0</v>
      </c>
      <c r="N161" s="45">
        <f>(G161*'Data Input'!$B$14)</f>
        <v>0</v>
      </c>
      <c r="O161" s="63">
        <f>(H161*'Data Input'!$B$14)</f>
        <v>0</v>
      </c>
      <c r="P161" s="39">
        <f t="shared" si="15"/>
        <v>0</v>
      </c>
      <c r="Q161" s="6"/>
    </row>
    <row r="162" spans="1:17" x14ac:dyDescent="0.25">
      <c r="A162" s="9">
        <v>160</v>
      </c>
      <c r="B162" s="10">
        <f t="shared" si="13"/>
        <v>44700</v>
      </c>
      <c r="C162" s="45">
        <f>'Balance sheet'!D162-'Balance sheet'!D161</f>
        <v>0</v>
      </c>
      <c r="D162" s="39">
        <f>'Balance sheet'!D162-'Balance sheet'!D156</f>
        <v>0</v>
      </c>
      <c r="E162" s="45">
        <f>'Balance sheet'!E162 * 0.95</f>
        <v>0</v>
      </c>
      <c r="F162" s="39">
        <f t="shared" si="16"/>
        <v>0</v>
      </c>
      <c r="G162" s="39">
        <f>'Balance sheet'!G162</f>
        <v>0</v>
      </c>
      <c r="H162" s="39">
        <f t="shared" si="17"/>
        <v>0</v>
      </c>
      <c r="I162" s="65" t="str">
        <f t="shared" si="18"/>
        <v>N/A</v>
      </c>
      <c r="J162" s="61">
        <f>'Balance sheet'!L162</f>
        <v>0</v>
      </c>
      <c r="K162" s="45">
        <f>(E162*'Data Input'!$B$14)</f>
        <v>0</v>
      </c>
      <c r="L162" s="39">
        <f>(F162*'Data Input'!$B$14)</f>
        <v>0</v>
      </c>
      <c r="M162" s="43">
        <f t="shared" si="14"/>
        <v>0</v>
      </c>
      <c r="N162" s="45">
        <f>(G162*'Data Input'!$B$14)</f>
        <v>0</v>
      </c>
      <c r="O162" s="63">
        <f>(H162*'Data Input'!$B$14)</f>
        <v>0</v>
      </c>
      <c r="P162" s="39">
        <f t="shared" si="15"/>
        <v>0</v>
      </c>
      <c r="Q162" s="6"/>
    </row>
    <row r="163" spans="1:17" x14ac:dyDescent="0.25">
      <c r="A163" s="9">
        <v>161</v>
      </c>
      <c r="B163" s="10">
        <f t="shared" si="13"/>
        <v>44701</v>
      </c>
      <c r="C163" s="45">
        <f>'Balance sheet'!D163-'Balance sheet'!D162</f>
        <v>0</v>
      </c>
      <c r="D163" s="39">
        <f>'Balance sheet'!D163-'Balance sheet'!D157</f>
        <v>0</v>
      </c>
      <c r="E163" s="45">
        <f>'Balance sheet'!E163 * 0.95</f>
        <v>0</v>
      </c>
      <c r="F163" s="39">
        <f t="shared" si="16"/>
        <v>0</v>
      </c>
      <c r="G163" s="39">
        <f>'Balance sheet'!G163</f>
        <v>0</v>
      </c>
      <c r="H163" s="39">
        <f t="shared" si="17"/>
        <v>0</v>
      </c>
      <c r="I163" s="65" t="str">
        <f t="shared" si="18"/>
        <v>N/A</v>
      </c>
      <c r="J163" s="61">
        <f>'Balance sheet'!L163</f>
        <v>0</v>
      </c>
      <c r="K163" s="45">
        <f>(E163*'Data Input'!$B$14)</f>
        <v>0</v>
      </c>
      <c r="L163" s="39">
        <f>(F163*'Data Input'!$B$14)</f>
        <v>0</v>
      </c>
      <c r="M163" s="43">
        <f t="shared" si="14"/>
        <v>0</v>
      </c>
      <c r="N163" s="45">
        <f>(G163*'Data Input'!$B$14)</f>
        <v>0</v>
      </c>
      <c r="O163" s="63">
        <f>(H163*'Data Input'!$B$14)</f>
        <v>0</v>
      </c>
      <c r="P163" s="39">
        <f t="shared" si="15"/>
        <v>0</v>
      </c>
      <c r="Q163" s="6"/>
    </row>
    <row r="164" spans="1:17" x14ac:dyDescent="0.25">
      <c r="A164" s="9">
        <v>162</v>
      </c>
      <c r="B164" s="10">
        <f t="shared" si="13"/>
        <v>44702</v>
      </c>
      <c r="C164" s="45">
        <f>'Balance sheet'!D164-'Balance sheet'!D163</f>
        <v>0</v>
      </c>
      <c r="D164" s="39">
        <f>'Balance sheet'!D164-'Balance sheet'!D158</f>
        <v>0</v>
      </c>
      <c r="E164" s="45">
        <f>'Balance sheet'!E164 * 0.95</f>
        <v>0</v>
      </c>
      <c r="F164" s="39">
        <f t="shared" si="16"/>
        <v>0</v>
      </c>
      <c r="G164" s="39">
        <f>'Balance sheet'!G164</f>
        <v>0</v>
      </c>
      <c r="H164" s="39">
        <f t="shared" si="17"/>
        <v>0</v>
      </c>
      <c r="I164" s="65" t="str">
        <f t="shared" si="18"/>
        <v>N/A</v>
      </c>
      <c r="J164" s="61">
        <f>'Balance sheet'!L164</f>
        <v>0</v>
      </c>
      <c r="K164" s="45">
        <f>(E164*'Data Input'!$B$14)</f>
        <v>0</v>
      </c>
      <c r="L164" s="39">
        <f>(F164*'Data Input'!$B$14)</f>
        <v>0</v>
      </c>
      <c r="M164" s="43">
        <f t="shared" si="14"/>
        <v>0</v>
      </c>
      <c r="N164" s="45">
        <f>(G164*'Data Input'!$B$14)</f>
        <v>0</v>
      </c>
      <c r="O164" s="63">
        <f>(H164*'Data Input'!$B$14)</f>
        <v>0</v>
      </c>
      <c r="P164" s="39">
        <f t="shared" si="15"/>
        <v>0</v>
      </c>
      <c r="Q164" s="6"/>
    </row>
    <row r="165" spans="1:17" x14ac:dyDescent="0.25">
      <c r="A165" s="9">
        <v>163</v>
      </c>
      <c r="B165" s="10">
        <f t="shared" si="13"/>
        <v>44703</v>
      </c>
      <c r="C165" s="45">
        <f>'Balance sheet'!D165-'Balance sheet'!D164</f>
        <v>0</v>
      </c>
      <c r="D165" s="39">
        <f>'Balance sheet'!D165-'Balance sheet'!D159</f>
        <v>0</v>
      </c>
      <c r="E165" s="45">
        <f>'Balance sheet'!E165 * 0.95</f>
        <v>0</v>
      </c>
      <c r="F165" s="39">
        <f t="shared" si="16"/>
        <v>0</v>
      </c>
      <c r="G165" s="39">
        <f>'Balance sheet'!G165</f>
        <v>0</v>
      </c>
      <c r="H165" s="39">
        <f t="shared" si="17"/>
        <v>0</v>
      </c>
      <c r="I165" s="65" t="str">
        <f t="shared" si="18"/>
        <v>N/A</v>
      </c>
      <c r="J165" s="61">
        <f>'Balance sheet'!L165</f>
        <v>0</v>
      </c>
      <c r="K165" s="45">
        <f>(E165*'Data Input'!$B$14)</f>
        <v>0</v>
      </c>
      <c r="L165" s="39">
        <f>(F165*'Data Input'!$B$14)</f>
        <v>0</v>
      </c>
      <c r="M165" s="43">
        <f t="shared" si="14"/>
        <v>0</v>
      </c>
      <c r="N165" s="45">
        <f>(G165*'Data Input'!$B$14)</f>
        <v>0</v>
      </c>
      <c r="O165" s="63">
        <f>(H165*'Data Input'!$B$14)</f>
        <v>0</v>
      </c>
      <c r="P165" s="39">
        <f t="shared" si="15"/>
        <v>0</v>
      </c>
      <c r="Q165" s="6"/>
    </row>
    <row r="166" spans="1:17" x14ac:dyDescent="0.25">
      <c r="A166" s="9">
        <v>164</v>
      </c>
      <c r="B166" s="10">
        <f t="shared" si="13"/>
        <v>44704</v>
      </c>
      <c r="C166" s="45">
        <f>'Balance sheet'!D166-'Balance sheet'!D165</f>
        <v>0</v>
      </c>
      <c r="D166" s="39">
        <f>'Balance sheet'!D166-'Balance sheet'!D160</f>
        <v>0</v>
      </c>
      <c r="E166" s="45">
        <f>'Balance sheet'!E166 * 0.95</f>
        <v>0</v>
      </c>
      <c r="F166" s="39">
        <f t="shared" si="16"/>
        <v>0</v>
      </c>
      <c r="G166" s="39">
        <f>'Balance sheet'!G166</f>
        <v>0</v>
      </c>
      <c r="H166" s="39">
        <f t="shared" si="17"/>
        <v>0</v>
      </c>
      <c r="I166" s="65" t="str">
        <f t="shared" si="18"/>
        <v>N/A</v>
      </c>
      <c r="J166" s="61">
        <f>'Balance sheet'!L166</f>
        <v>0</v>
      </c>
      <c r="K166" s="45">
        <f>(E166*'Data Input'!$B$14)</f>
        <v>0</v>
      </c>
      <c r="L166" s="39">
        <f>(F166*'Data Input'!$B$14)</f>
        <v>0</v>
      </c>
      <c r="M166" s="43">
        <f t="shared" si="14"/>
        <v>0</v>
      </c>
      <c r="N166" s="45">
        <f>(G166*'Data Input'!$B$14)</f>
        <v>0</v>
      </c>
      <c r="O166" s="63">
        <f>(H166*'Data Input'!$B$14)</f>
        <v>0</v>
      </c>
      <c r="P166" s="39">
        <f t="shared" si="15"/>
        <v>0</v>
      </c>
      <c r="Q166" s="6"/>
    </row>
    <row r="167" spans="1:17" x14ac:dyDescent="0.25">
      <c r="A167" s="9">
        <v>165</v>
      </c>
      <c r="B167" s="10">
        <f t="shared" si="13"/>
        <v>44705</v>
      </c>
      <c r="C167" s="45">
        <f>'Balance sheet'!D167-'Balance sheet'!D166</f>
        <v>0</v>
      </c>
      <c r="D167" s="39">
        <f>'Balance sheet'!D167-'Balance sheet'!D161</f>
        <v>0</v>
      </c>
      <c r="E167" s="45">
        <f>'Balance sheet'!E167 * 0.95</f>
        <v>0</v>
      </c>
      <c r="F167" s="39">
        <f t="shared" si="16"/>
        <v>0</v>
      </c>
      <c r="G167" s="39">
        <f>'Balance sheet'!G167</f>
        <v>0</v>
      </c>
      <c r="H167" s="39">
        <f t="shared" si="17"/>
        <v>0</v>
      </c>
      <c r="I167" s="65" t="str">
        <f t="shared" si="18"/>
        <v>N/A</v>
      </c>
      <c r="J167" s="61">
        <f>'Balance sheet'!L167</f>
        <v>0</v>
      </c>
      <c r="K167" s="45">
        <f>(E167*'Data Input'!$B$14)</f>
        <v>0</v>
      </c>
      <c r="L167" s="39">
        <f>(F167*'Data Input'!$B$14)</f>
        <v>0</v>
      </c>
      <c r="M167" s="43">
        <f t="shared" si="14"/>
        <v>0</v>
      </c>
      <c r="N167" s="45">
        <f>(G167*'Data Input'!$B$14)</f>
        <v>0</v>
      </c>
      <c r="O167" s="63">
        <f>(H167*'Data Input'!$B$14)</f>
        <v>0</v>
      </c>
      <c r="P167" s="39">
        <f t="shared" si="15"/>
        <v>0</v>
      </c>
      <c r="Q167" s="6"/>
    </row>
    <row r="168" spans="1:17" x14ac:dyDescent="0.25">
      <c r="A168" s="9">
        <v>166</v>
      </c>
      <c r="B168" s="10">
        <f t="shared" si="13"/>
        <v>44706</v>
      </c>
      <c r="C168" s="45">
        <f>'Balance sheet'!D168-'Balance sheet'!D167</f>
        <v>0</v>
      </c>
      <c r="D168" s="39">
        <f>'Balance sheet'!D168-'Balance sheet'!D162</f>
        <v>0</v>
      </c>
      <c r="E168" s="45">
        <f>'Balance sheet'!E168 * 0.95</f>
        <v>0</v>
      </c>
      <c r="F168" s="39">
        <f t="shared" si="16"/>
        <v>0</v>
      </c>
      <c r="G168" s="39">
        <f>'Balance sheet'!G168</f>
        <v>0</v>
      </c>
      <c r="H168" s="39">
        <f t="shared" si="17"/>
        <v>0</v>
      </c>
      <c r="I168" s="65" t="str">
        <f t="shared" si="18"/>
        <v>N/A</v>
      </c>
      <c r="J168" s="61">
        <f>'Balance sheet'!L168</f>
        <v>0</v>
      </c>
      <c r="K168" s="45">
        <f>(E168*'Data Input'!$B$14)</f>
        <v>0</v>
      </c>
      <c r="L168" s="39">
        <f>(F168*'Data Input'!$B$14)</f>
        <v>0</v>
      </c>
      <c r="M168" s="43">
        <f t="shared" si="14"/>
        <v>0</v>
      </c>
      <c r="N168" s="45">
        <f>(G168*'Data Input'!$B$14)</f>
        <v>0</v>
      </c>
      <c r="O168" s="63">
        <f>(H168*'Data Input'!$B$14)</f>
        <v>0</v>
      </c>
      <c r="P168" s="39">
        <f t="shared" si="15"/>
        <v>0</v>
      </c>
      <c r="Q168" s="6"/>
    </row>
    <row r="169" spans="1:17" x14ac:dyDescent="0.25">
      <c r="A169" s="9">
        <v>167</v>
      </c>
      <c r="B169" s="10">
        <f t="shared" si="13"/>
        <v>44707</v>
      </c>
      <c r="C169" s="45">
        <f>'Balance sheet'!D169-'Balance sheet'!D168</f>
        <v>0</v>
      </c>
      <c r="D169" s="39">
        <f>'Balance sheet'!D169-'Balance sheet'!D163</f>
        <v>0</v>
      </c>
      <c r="E169" s="45">
        <f>'Balance sheet'!E169 * 0.95</f>
        <v>0</v>
      </c>
      <c r="F169" s="39">
        <f t="shared" si="16"/>
        <v>0</v>
      </c>
      <c r="G169" s="39">
        <f>'Balance sheet'!G169</f>
        <v>0</v>
      </c>
      <c r="H169" s="39">
        <f t="shared" si="17"/>
        <v>0</v>
      </c>
      <c r="I169" s="65" t="str">
        <f t="shared" si="18"/>
        <v>N/A</v>
      </c>
      <c r="J169" s="61">
        <f>'Balance sheet'!L169</f>
        <v>0</v>
      </c>
      <c r="K169" s="45">
        <f>(E169*'Data Input'!$B$14)</f>
        <v>0</v>
      </c>
      <c r="L169" s="39">
        <f>(F169*'Data Input'!$B$14)</f>
        <v>0</v>
      </c>
      <c r="M169" s="43">
        <f t="shared" si="14"/>
        <v>0</v>
      </c>
      <c r="N169" s="45">
        <f>(G169*'Data Input'!$B$14)</f>
        <v>0</v>
      </c>
      <c r="O169" s="63">
        <f>(H169*'Data Input'!$B$14)</f>
        <v>0</v>
      </c>
      <c r="P169" s="39">
        <f t="shared" si="15"/>
        <v>0</v>
      </c>
      <c r="Q169" s="6"/>
    </row>
    <row r="170" spans="1:17" x14ac:dyDescent="0.25">
      <c r="A170" s="9">
        <v>168</v>
      </c>
      <c r="B170" s="10">
        <f t="shared" si="13"/>
        <v>44708</v>
      </c>
      <c r="C170" s="45">
        <f>'Balance sheet'!D170-'Balance sheet'!D169</f>
        <v>0</v>
      </c>
      <c r="D170" s="39">
        <f>'Balance sheet'!D170-'Balance sheet'!D164</f>
        <v>0</v>
      </c>
      <c r="E170" s="45">
        <f>'Balance sheet'!E170 * 0.95</f>
        <v>0</v>
      </c>
      <c r="F170" s="39">
        <f t="shared" si="16"/>
        <v>0</v>
      </c>
      <c r="G170" s="39">
        <f>'Balance sheet'!G170</f>
        <v>0</v>
      </c>
      <c r="H170" s="39">
        <f t="shared" si="17"/>
        <v>0</v>
      </c>
      <c r="I170" s="65" t="str">
        <f t="shared" si="18"/>
        <v>N/A</v>
      </c>
      <c r="J170" s="61">
        <f>'Balance sheet'!L170</f>
        <v>0</v>
      </c>
      <c r="K170" s="45">
        <f>(E170*'Data Input'!$B$14)</f>
        <v>0</v>
      </c>
      <c r="L170" s="39">
        <f>(F170*'Data Input'!$B$14)</f>
        <v>0</v>
      </c>
      <c r="M170" s="43">
        <f t="shared" si="14"/>
        <v>0</v>
      </c>
      <c r="N170" s="45">
        <f>(G170*'Data Input'!$B$14)</f>
        <v>0</v>
      </c>
      <c r="O170" s="63">
        <f>(H170*'Data Input'!$B$14)</f>
        <v>0</v>
      </c>
      <c r="P170" s="39">
        <f t="shared" si="15"/>
        <v>0</v>
      </c>
      <c r="Q170" s="6"/>
    </row>
    <row r="171" spans="1:17" x14ac:dyDescent="0.25">
      <c r="A171" s="9">
        <v>169</v>
      </c>
      <c r="B171" s="10">
        <f t="shared" si="13"/>
        <v>44709</v>
      </c>
      <c r="C171" s="45">
        <f>'Balance sheet'!D171-'Balance sheet'!D170</f>
        <v>0</v>
      </c>
      <c r="D171" s="39">
        <f>'Balance sheet'!D171-'Balance sheet'!D165</f>
        <v>0</v>
      </c>
      <c r="E171" s="45">
        <f>'Balance sheet'!E171 * 0.95</f>
        <v>0</v>
      </c>
      <c r="F171" s="39">
        <f t="shared" si="16"/>
        <v>0</v>
      </c>
      <c r="G171" s="39">
        <f>'Balance sheet'!G171</f>
        <v>0</v>
      </c>
      <c r="H171" s="39">
        <f t="shared" si="17"/>
        <v>0</v>
      </c>
      <c r="I171" s="65" t="str">
        <f t="shared" si="18"/>
        <v>N/A</v>
      </c>
      <c r="J171" s="61">
        <f>'Balance sheet'!L171</f>
        <v>0</v>
      </c>
      <c r="K171" s="45">
        <f>(E171*'Data Input'!$B$14)</f>
        <v>0</v>
      </c>
      <c r="L171" s="39">
        <f>(F171*'Data Input'!$B$14)</f>
        <v>0</v>
      </c>
      <c r="M171" s="43">
        <f t="shared" si="14"/>
        <v>0</v>
      </c>
      <c r="N171" s="45">
        <f>(G171*'Data Input'!$B$14)</f>
        <v>0</v>
      </c>
      <c r="O171" s="63">
        <f>(H171*'Data Input'!$B$14)</f>
        <v>0</v>
      </c>
      <c r="P171" s="39">
        <f t="shared" si="15"/>
        <v>0</v>
      </c>
      <c r="Q171" s="6"/>
    </row>
    <row r="172" spans="1:17" x14ac:dyDescent="0.25">
      <c r="A172" s="9">
        <v>170</v>
      </c>
      <c r="B172" s="10">
        <f t="shared" si="13"/>
        <v>44710</v>
      </c>
      <c r="C172" s="45">
        <f>'Balance sheet'!D172-'Balance sheet'!D171</f>
        <v>0</v>
      </c>
      <c r="D172" s="39">
        <f>'Balance sheet'!D172-'Balance sheet'!D166</f>
        <v>0</v>
      </c>
      <c r="E172" s="45">
        <f>'Balance sheet'!E172 * 0.95</f>
        <v>0</v>
      </c>
      <c r="F172" s="39">
        <f t="shared" si="16"/>
        <v>0</v>
      </c>
      <c r="G172" s="39">
        <f>'Balance sheet'!G172</f>
        <v>0</v>
      </c>
      <c r="H172" s="39">
        <f t="shared" si="17"/>
        <v>0</v>
      </c>
      <c r="I172" s="65" t="str">
        <f t="shared" si="18"/>
        <v>N/A</v>
      </c>
      <c r="J172" s="61">
        <f>'Balance sheet'!L172</f>
        <v>0</v>
      </c>
      <c r="K172" s="45">
        <f>(E172*'Data Input'!$B$14)</f>
        <v>0</v>
      </c>
      <c r="L172" s="39">
        <f>(F172*'Data Input'!$B$14)</f>
        <v>0</v>
      </c>
      <c r="M172" s="43">
        <f t="shared" si="14"/>
        <v>0</v>
      </c>
      <c r="N172" s="45">
        <f>(G172*'Data Input'!$B$14)</f>
        <v>0</v>
      </c>
      <c r="O172" s="63">
        <f>(H172*'Data Input'!$B$14)</f>
        <v>0</v>
      </c>
      <c r="P172" s="39">
        <f t="shared" si="15"/>
        <v>0</v>
      </c>
      <c r="Q172" s="6"/>
    </row>
    <row r="173" spans="1:17" x14ac:dyDescent="0.25">
      <c r="A173" s="9">
        <v>171</v>
      </c>
      <c r="B173" s="10">
        <f t="shared" si="13"/>
        <v>44711</v>
      </c>
      <c r="C173" s="45">
        <f>'Balance sheet'!D173-'Balance sheet'!D172</f>
        <v>0</v>
      </c>
      <c r="D173" s="39">
        <f>'Balance sheet'!D173-'Balance sheet'!D167</f>
        <v>0</v>
      </c>
      <c r="E173" s="45">
        <f>'Balance sheet'!E173 * 0.95</f>
        <v>0</v>
      </c>
      <c r="F173" s="39">
        <f t="shared" si="16"/>
        <v>0</v>
      </c>
      <c r="G173" s="39">
        <f>'Balance sheet'!G173</f>
        <v>0</v>
      </c>
      <c r="H173" s="39">
        <f t="shared" si="17"/>
        <v>0</v>
      </c>
      <c r="I173" s="65" t="str">
        <f t="shared" si="18"/>
        <v>N/A</v>
      </c>
      <c r="J173" s="61">
        <f>'Balance sheet'!L173</f>
        <v>0</v>
      </c>
      <c r="K173" s="45">
        <f>(E173*'Data Input'!$B$14)</f>
        <v>0</v>
      </c>
      <c r="L173" s="39">
        <f>(F173*'Data Input'!$B$14)</f>
        <v>0</v>
      </c>
      <c r="M173" s="43">
        <f t="shared" si="14"/>
        <v>0</v>
      </c>
      <c r="N173" s="45">
        <f>(G173*'Data Input'!$B$14)</f>
        <v>0</v>
      </c>
      <c r="O173" s="63">
        <f>(H173*'Data Input'!$B$14)</f>
        <v>0</v>
      </c>
      <c r="P173" s="39">
        <f t="shared" si="15"/>
        <v>0</v>
      </c>
      <c r="Q173" s="6"/>
    </row>
    <row r="174" spans="1:17" x14ac:dyDescent="0.25">
      <c r="A174" s="9">
        <v>172</v>
      </c>
      <c r="B174" s="10">
        <f t="shared" si="13"/>
        <v>44712</v>
      </c>
      <c r="C174" s="45">
        <f>'Balance sheet'!D174-'Balance sheet'!D173</f>
        <v>0</v>
      </c>
      <c r="D174" s="39">
        <f>'Balance sheet'!D174-'Balance sheet'!D168</f>
        <v>0</v>
      </c>
      <c r="E174" s="45">
        <f>'Balance sheet'!E174 * 0.95</f>
        <v>0</v>
      </c>
      <c r="F174" s="39">
        <f t="shared" si="16"/>
        <v>0</v>
      </c>
      <c r="G174" s="39">
        <f>'Balance sheet'!G174</f>
        <v>0</v>
      </c>
      <c r="H174" s="39">
        <f t="shared" si="17"/>
        <v>0</v>
      </c>
      <c r="I174" s="65" t="str">
        <f t="shared" si="18"/>
        <v>N/A</v>
      </c>
      <c r="J174" s="61">
        <f>'Balance sheet'!L174</f>
        <v>0</v>
      </c>
      <c r="K174" s="45">
        <f>(E174*'Data Input'!$B$14)</f>
        <v>0</v>
      </c>
      <c r="L174" s="39">
        <f>(F174*'Data Input'!$B$14)</f>
        <v>0</v>
      </c>
      <c r="M174" s="43">
        <f t="shared" si="14"/>
        <v>0</v>
      </c>
      <c r="N174" s="45">
        <f>(G174*'Data Input'!$B$14)</f>
        <v>0</v>
      </c>
      <c r="O174" s="63">
        <f>(H174*'Data Input'!$B$14)</f>
        <v>0</v>
      </c>
      <c r="P174" s="39">
        <f t="shared" si="15"/>
        <v>0</v>
      </c>
      <c r="Q174" s="6"/>
    </row>
    <row r="175" spans="1:17" x14ac:dyDescent="0.25">
      <c r="A175" s="9">
        <v>173</v>
      </c>
      <c r="B175" s="10">
        <f t="shared" si="13"/>
        <v>44713</v>
      </c>
      <c r="C175" s="45">
        <f>'Balance sheet'!D175-'Balance sheet'!D174</f>
        <v>0</v>
      </c>
      <c r="D175" s="39">
        <f>'Balance sheet'!D175-'Balance sheet'!D169</f>
        <v>0</v>
      </c>
      <c r="E175" s="45">
        <f>'Balance sheet'!E175 * 0.95</f>
        <v>0</v>
      </c>
      <c r="F175" s="39">
        <f t="shared" si="16"/>
        <v>0</v>
      </c>
      <c r="G175" s="39">
        <f>'Balance sheet'!G175</f>
        <v>0</v>
      </c>
      <c r="H175" s="39">
        <f t="shared" si="17"/>
        <v>0</v>
      </c>
      <c r="I175" s="65" t="str">
        <f t="shared" si="18"/>
        <v>N/A</v>
      </c>
      <c r="J175" s="61">
        <f>'Balance sheet'!L175</f>
        <v>0</v>
      </c>
      <c r="K175" s="45">
        <f>(E175*'Data Input'!$B$14)</f>
        <v>0</v>
      </c>
      <c r="L175" s="39">
        <f>(F175*'Data Input'!$B$14)</f>
        <v>0</v>
      </c>
      <c r="M175" s="43">
        <f t="shared" si="14"/>
        <v>0</v>
      </c>
      <c r="N175" s="45">
        <f>(G175*'Data Input'!$B$14)</f>
        <v>0</v>
      </c>
      <c r="O175" s="63">
        <f>(H175*'Data Input'!$B$14)</f>
        <v>0</v>
      </c>
      <c r="P175" s="39">
        <f t="shared" si="15"/>
        <v>0</v>
      </c>
      <c r="Q175" s="6"/>
    </row>
    <row r="176" spans="1:17" x14ac:dyDescent="0.25">
      <c r="A176" s="9">
        <v>174</v>
      </c>
      <c r="B176" s="10">
        <f t="shared" si="13"/>
        <v>44714</v>
      </c>
      <c r="C176" s="45">
        <f>'Balance sheet'!D176-'Balance sheet'!D175</f>
        <v>0</v>
      </c>
      <c r="D176" s="39">
        <f>'Balance sheet'!D176-'Balance sheet'!D170</f>
        <v>0</v>
      </c>
      <c r="E176" s="45">
        <f>'Balance sheet'!E176 * 0.95</f>
        <v>0</v>
      </c>
      <c r="F176" s="39">
        <f t="shared" si="16"/>
        <v>0</v>
      </c>
      <c r="G176" s="39">
        <f>'Balance sheet'!G176</f>
        <v>0</v>
      </c>
      <c r="H176" s="39">
        <f t="shared" si="17"/>
        <v>0</v>
      </c>
      <c r="I176" s="65" t="str">
        <f t="shared" si="18"/>
        <v>N/A</v>
      </c>
      <c r="J176" s="61">
        <f>'Balance sheet'!L176</f>
        <v>0</v>
      </c>
      <c r="K176" s="45">
        <f>(E176*'Data Input'!$B$14)</f>
        <v>0</v>
      </c>
      <c r="L176" s="39">
        <f>(F176*'Data Input'!$B$14)</f>
        <v>0</v>
      </c>
      <c r="M176" s="43">
        <f t="shared" si="14"/>
        <v>0</v>
      </c>
      <c r="N176" s="45">
        <f>(G176*'Data Input'!$B$14)</f>
        <v>0</v>
      </c>
      <c r="O176" s="63">
        <f>(H176*'Data Input'!$B$14)</f>
        <v>0</v>
      </c>
      <c r="P176" s="39">
        <f t="shared" si="15"/>
        <v>0</v>
      </c>
      <c r="Q176" s="6"/>
    </row>
    <row r="177" spans="1:17" x14ac:dyDescent="0.25">
      <c r="A177" s="9">
        <v>175</v>
      </c>
      <c r="B177" s="10">
        <f t="shared" si="13"/>
        <v>44715</v>
      </c>
      <c r="C177" s="45">
        <f>'Balance sheet'!D177-'Balance sheet'!D176</f>
        <v>0</v>
      </c>
      <c r="D177" s="39">
        <f>'Balance sheet'!D177-'Balance sheet'!D171</f>
        <v>0</v>
      </c>
      <c r="E177" s="45">
        <f>'Balance sheet'!E177 * 0.95</f>
        <v>0</v>
      </c>
      <c r="F177" s="39">
        <f t="shared" si="16"/>
        <v>0</v>
      </c>
      <c r="G177" s="39">
        <f>'Balance sheet'!G177</f>
        <v>0</v>
      </c>
      <c r="H177" s="39">
        <f t="shared" si="17"/>
        <v>0</v>
      </c>
      <c r="I177" s="65" t="str">
        <f t="shared" si="18"/>
        <v>N/A</v>
      </c>
      <c r="J177" s="61">
        <f>'Balance sheet'!L177</f>
        <v>0</v>
      </c>
      <c r="K177" s="45">
        <f>(E177*'Data Input'!$B$14)</f>
        <v>0</v>
      </c>
      <c r="L177" s="39">
        <f>(F177*'Data Input'!$B$14)</f>
        <v>0</v>
      </c>
      <c r="M177" s="43">
        <f t="shared" si="14"/>
        <v>0</v>
      </c>
      <c r="N177" s="45">
        <f>(G177*'Data Input'!$B$14)</f>
        <v>0</v>
      </c>
      <c r="O177" s="63">
        <f>(H177*'Data Input'!$B$14)</f>
        <v>0</v>
      </c>
      <c r="P177" s="39">
        <f t="shared" si="15"/>
        <v>0</v>
      </c>
      <c r="Q177" s="6"/>
    </row>
    <row r="178" spans="1:17" x14ac:dyDescent="0.25">
      <c r="A178" s="9">
        <v>176</v>
      </c>
      <c r="B178" s="10">
        <f t="shared" si="13"/>
        <v>44716</v>
      </c>
      <c r="C178" s="45">
        <f>'Balance sheet'!D178-'Balance sheet'!D177</f>
        <v>0</v>
      </c>
      <c r="D178" s="39">
        <f>'Balance sheet'!D178-'Balance sheet'!D172</f>
        <v>0</v>
      </c>
      <c r="E178" s="45">
        <f>'Balance sheet'!E178 * 0.95</f>
        <v>0</v>
      </c>
      <c r="F178" s="39">
        <f t="shared" si="16"/>
        <v>0</v>
      </c>
      <c r="G178" s="39">
        <f>'Balance sheet'!G178</f>
        <v>0</v>
      </c>
      <c r="H178" s="39">
        <f t="shared" si="17"/>
        <v>0</v>
      </c>
      <c r="I178" s="65" t="str">
        <f t="shared" si="18"/>
        <v>N/A</v>
      </c>
      <c r="J178" s="61">
        <f>'Balance sheet'!L178</f>
        <v>0</v>
      </c>
      <c r="K178" s="45">
        <f>(E178*'Data Input'!$B$14)</f>
        <v>0</v>
      </c>
      <c r="L178" s="39">
        <f>(F178*'Data Input'!$B$14)</f>
        <v>0</v>
      </c>
      <c r="M178" s="43">
        <f t="shared" si="14"/>
        <v>0</v>
      </c>
      <c r="N178" s="45">
        <f>(G178*'Data Input'!$B$14)</f>
        <v>0</v>
      </c>
      <c r="O178" s="63">
        <f>(H178*'Data Input'!$B$14)</f>
        <v>0</v>
      </c>
      <c r="P178" s="39">
        <f t="shared" si="15"/>
        <v>0</v>
      </c>
      <c r="Q178" s="6"/>
    </row>
    <row r="179" spans="1:17" x14ac:dyDescent="0.25">
      <c r="A179" s="9">
        <v>177</v>
      </c>
      <c r="B179" s="10">
        <f t="shared" si="13"/>
        <v>44717</v>
      </c>
      <c r="C179" s="45">
        <f>'Balance sheet'!D179-'Balance sheet'!D178</f>
        <v>0</v>
      </c>
      <c r="D179" s="39">
        <f>'Balance sheet'!D179-'Balance sheet'!D173</f>
        <v>0</v>
      </c>
      <c r="E179" s="45">
        <f>'Balance sheet'!E179 * 0.95</f>
        <v>0</v>
      </c>
      <c r="F179" s="39">
        <f t="shared" si="16"/>
        <v>0</v>
      </c>
      <c r="G179" s="39">
        <f>'Balance sheet'!G179</f>
        <v>0</v>
      </c>
      <c r="H179" s="39">
        <f t="shared" si="17"/>
        <v>0</v>
      </c>
      <c r="I179" s="65" t="str">
        <f t="shared" si="18"/>
        <v>N/A</v>
      </c>
      <c r="J179" s="61">
        <f>'Balance sheet'!L179</f>
        <v>0</v>
      </c>
      <c r="K179" s="45">
        <f>(E179*'Data Input'!$B$14)</f>
        <v>0</v>
      </c>
      <c r="L179" s="39">
        <f>(F179*'Data Input'!$B$14)</f>
        <v>0</v>
      </c>
      <c r="M179" s="43">
        <f t="shared" si="14"/>
        <v>0</v>
      </c>
      <c r="N179" s="45">
        <f>(G179*'Data Input'!$B$14)</f>
        <v>0</v>
      </c>
      <c r="O179" s="63">
        <f>(H179*'Data Input'!$B$14)</f>
        <v>0</v>
      </c>
      <c r="P179" s="39">
        <f t="shared" si="15"/>
        <v>0</v>
      </c>
      <c r="Q179" s="6"/>
    </row>
    <row r="180" spans="1:17" x14ac:dyDescent="0.25">
      <c r="A180" s="9">
        <v>178</v>
      </c>
      <c r="B180" s="10">
        <f t="shared" si="13"/>
        <v>44718</v>
      </c>
      <c r="C180" s="45">
        <f>'Balance sheet'!D180-'Balance sheet'!D179</f>
        <v>0</v>
      </c>
      <c r="D180" s="39">
        <f>'Balance sheet'!D180-'Balance sheet'!D174</f>
        <v>0</v>
      </c>
      <c r="E180" s="45">
        <f>'Balance sheet'!E180 * 0.95</f>
        <v>0</v>
      </c>
      <c r="F180" s="39">
        <f t="shared" si="16"/>
        <v>0</v>
      </c>
      <c r="G180" s="39">
        <f>'Balance sheet'!G180</f>
        <v>0</v>
      </c>
      <c r="H180" s="39">
        <f t="shared" si="17"/>
        <v>0</v>
      </c>
      <c r="I180" s="65" t="str">
        <f t="shared" si="18"/>
        <v>N/A</v>
      </c>
      <c r="J180" s="61">
        <f>'Balance sheet'!L180</f>
        <v>0</v>
      </c>
      <c r="K180" s="45">
        <f>(E180*'Data Input'!$B$14)</f>
        <v>0</v>
      </c>
      <c r="L180" s="39">
        <f>(F180*'Data Input'!$B$14)</f>
        <v>0</v>
      </c>
      <c r="M180" s="43">
        <f t="shared" si="14"/>
        <v>0</v>
      </c>
      <c r="N180" s="45">
        <f>(G180*'Data Input'!$B$14)</f>
        <v>0</v>
      </c>
      <c r="O180" s="63">
        <f>(H180*'Data Input'!$B$14)</f>
        <v>0</v>
      </c>
      <c r="P180" s="39">
        <f t="shared" si="15"/>
        <v>0</v>
      </c>
      <c r="Q180" s="6"/>
    </row>
    <row r="181" spans="1:17" x14ac:dyDescent="0.25">
      <c r="A181" s="9">
        <v>179</v>
      </c>
      <c r="B181" s="10">
        <f t="shared" si="13"/>
        <v>44719</v>
      </c>
      <c r="C181" s="45">
        <f>'Balance sheet'!D181-'Balance sheet'!D180</f>
        <v>0</v>
      </c>
      <c r="D181" s="39">
        <f>'Balance sheet'!D181-'Balance sheet'!D175</f>
        <v>0</v>
      </c>
      <c r="E181" s="45">
        <f>'Balance sheet'!E181 * 0.95</f>
        <v>0</v>
      </c>
      <c r="F181" s="39">
        <f t="shared" si="16"/>
        <v>0</v>
      </c>
      <c r="G181" s="39">
        <f>'Balance sheet'!G181</f>
        <v>0</v>
      </c>
      <c r="H181" s="39">
        <f t="shared" si="17"/>
        <v>0</v>
      </c>
      <c r="I181" s="65" t="str">
        <f t="shared" si="18"/>
        <v>N/A</v>
      </c>
      <c r="J181" s="61">
        <f>'Balance sheet'!L181</f>
        <v>0</v>
      </c>
      <c r="K181" s="45">
        <f>(E181*'Data Input'!$B$14)</f>
        <v>0</v>
      </c>
      <c r="L181" s="39">
        <f>(F181*'Data Input'!$B$14)</f>
        <v>0</v>
      </c>
      <c r="M181" s="43">
        <f t="shared" si="14"/>
        <v>0</v>
      </c>
      <c r="N181" s="45">
        <f>(G181*'Data Input'!$B$14)</f>
        <v>0</v>
      </c>
      <c r="O181" s="63">
        <f>(H181*'Data Input'!$B$14)</f>
        <v>0</v>
      </c>
      <c r="P181" s="39">
        <f t="shared" si="15"/>
        <v>0</v>
      </c>
      <c r="Q181" s="6"/>
    </row>
    <row r="182" spans="1:17" x14ac:dyDescent="0.25">
      <c r="A182" s="9">
        <v>180</v>
      </c>
      <c r="B182" s="10">
        <f t="shared" si="13"/>
        <v>44720</v>
      </c>
      <c r="C182" s="45">
        <f>'Balance sheet'!D182-'Balance sheet'!D181</f>
        <v>0</v>
      </c>
      <c r="D182" s="39">
        <f>'Balance sheet'!D182-'Balance sheet'!D176</f>
        <v>0</v>
      </c>
      <c r="E182" s="45">
        <f>'Balance sheet'!E182 * 0.95</f>
        <v>0</v>
      </c>
      <c r="F182" s="39">
        <f t="shared" si="16"/>
        <v>0</v>
      </c>
      <c r="G182" s="39">
        <f>'Balance sheet'!G182</f>
        <v>0</v>
      </c>
      <c r="H182" s="39">
        <f t="shared" si="17"/>
        <v>0</v>
      </c>
      <c r="I182" s="65" t="str">
        <f t="shared" si="18"/>
        <v>N/A</v>
      </c>
      <c r="J182" s="61">
        <f>'Balance sheet'!L182</f>
        <v>0</v>
      </c>
      <c r="K182" s="45">
        <f>(E182*'Data Input'!$B$14)</f>
        <v>0</v>
      </c>
      <c r="L182" s="39">
        <f>(F182*'Data Input'!$B$14)</f>
        <v>0</v>
      </c>
      <c r="M182" s="43">
        <f t="shared" si="14"/>
        <v>0</v>
      </c>
      <c r="N182" s="45">
        <f>(G182*'Data Input'!$B$14)</f>
        <v>0</v>
      </c>
      <c r="O182" s="63">
        <f>(H182*'Data Input'!$B$14)</f>
        <v>0</v>
      </c>
      <c r="P182" s="39">
        <f t="shared" si="15"/>
        <v>0</v>
      </c>
      <c r="Q182" s="6"/>
    </row>
    <row r="183" spans="1:17" x14ac:dyDescent="0.25">
      <c r="A183" s="9">
        <v>181</v>
      </c>
      <c r="B183" s="10">
        <f t="shared" si="13"/>
        <v>44721</v>
      </c>
      <c r="C183" s="45">
        <f>'Balance sheet'!D183-'Balance sheet'!D182</f>
        <v>0</v>
      </c>
      <c r="D183" s="39">
        <f>'Balance sheet'!D183-'Balance sheet'!D177</f>
        <v>0</v>
      </c>
      <c r="E183" s="45">
        <f>'Balance sheet'!E183 * 0.95</f>
        <v>0</v>
      </c>
      <c r="F183" s="39">
        <f t="shared" si="16"/>
        <v>0</v>
      </c>
      <c r="G183" s="39">
        <f>'Balance sheet'!G183</f>
        <v>0</v>
      </c>
      <c r="H183" s="39">
        <f t="shared" si="17"/>
        <v>0</v>
      </c>
      <c r="I183" s="65" t="str">
        <f t="shared" si="18"/>
        <v>N/A</v>
      </c>
      <c r="J183" s="61">
        <f>'Balance sheet'!L183</f>
        <v>0</v>
      </c>
      <c r="K183" s="45">
        <f>(E183*'Data Input'!$B$14)</f>
        <v>0</v>
      </c>
      <c r="L183" s="39">
        <f>(F183*'Data Input'!$B$14)</f>
        <v>0</v>
      </c>
      <c r="M183" s="43">
        <f t="shared" si="14"/>
        <v>0</v>
      </c>
      <c r="N183" s="45">
        <f>(G183*'Data Input'!$B$14)</f>
        <v>0</v>
      </c>
      <c r="O183" s="63">
        <f>(H183*'Data Input'!$B$14)</f>
        <v>0</v>
      </c>
      <c r="P183" s="39">
        <f t="shared" si="15"/>
        <v>0</v>
      </c>
      <c r="Q183" s="6"/>
    </row>
    <row r="184" spans="1:17" x14ac:dyDescent="0.25">
      <c r="A184" s="9">
        <v>182</v>
      </c>
      <c r="B184" s="10">
        <f t="shared" si="13"/>
        <v>44722</v>
      </c>
      <c r="C184" s="45">
        <f>'Balance sheet'!D184-'Balance sheet'!D183</f>
        <v>0</v>
      </c>
      <c r="D184" s="39">
        <f>'Balance sheet'!D184-'Balance sheet'!D178</f>
        <v>0</v>
      </c>
      <c r="E184" s="45">
        <f>'Balance sheet'!E184 * 0.95</f>
        <v>0</v>
      </c>
      <c r="F184" s="39">
        <f t="shared" si="16"/>
        <v>0</v>
      </c>
      <c r="G184" s="39">
        <f>'Balance sheet'!G184</f>
        <v>0</v>
      </c>
      <c r="H184" s="39">
        <f t="shared" si="17"/>
        <v>0</v>
      </c>
      <c r="I184" s="65" t="str">
        <f t="shared" si="18"/>
        <v>N/A</v>
      </c>
      <c r="J184" s="61">
        <f>'Balance sheet'!L184</f>
        <v>0</v>
      </c>
      <c r="K184" s="45">
        <f>(E184*'Data Input'!$B$14)</f>
        <v>0</v>
      </c>
      <c r="L184" s="39">
        <f>(F184*'Data Input'!$B$14)</f>
        <v>0</v>
      </c>
      <c r="M184" s="43">
        <f t="shared" si="14"/>
        <v>0</v>
      </c>
      <c r="N184" s="45">
        <f>(G184*'Data Input'!$B$14)</f>
        <v>0</v>
      </c>
      <c r="O184" s="63">
        <f>(H184*'Data Input'!$B$14)</f>
        <v>0</v>
      </c>
      <c r="P184" s="39">
        <f t="shared" si="15"/>
        <v>0</v>
      </c>
      <c r="Q184" s="6"/>
    </row>
    <row r="185" spans="1:17" x14ac:dyDescent="0.25">
      <c r="A185" s="9">
        <v>183</v>
      </c>
      <c r="B185" s="10">
        <f t="shared" si="13"/>
        <v>44723</v>
      </c>
      <c r="C185" s="45">
        <f>'Balance sheet'!D185-'Balance sheet'!D184</f>
        <v>0</v>
      </c>
      <c r="D185" s="39">
        <f>'Balance sheet'!D185-'Balance sheet'!D179</f>
        <v>0</v>
      </c>
      <c r="E185" s="45">
        <f>'Balance sheet'!E185 * 0.95</f>
        <v>0</v>
      </c>
      <c r="F185" s="39">
        <f t="shared" si="16"/>
        <v>0</v>
      </c>
      <c r="G185" s="39">
        <f>'Balance sheet'!G185</f>
        <v>0</v>
      </c>
      <c r="H185" s="39">
        <f t="shared" si="17"/>
        <v>0</v>
      </c>
      <c r="I185" s="65" t="str">
        <f t="shared" si="18"/>
        <v>N/A</v>
      </c>
      <c r="J185" s="61">
        <f>'Balance sheet'!L185</f>
        <v>0</v>
      </c>
      <c r="K185" s="45">
        <f>(E185*'Data Input'!$B$14)</f>
        <v>0</v>
      </c>
      <c r="L185" s="39">
        <f>(F185*'Data Input'!$B$14)</f>
        <v>0</v>
      </c>
      <c r="M185" s="43">
        <f t="shared" si="14"/>
        <v>0</v>
      </c>
      <c r="N185" s="45">
        <f>(G185*'Data Input'!$B$14)</f>
        <v>0</v>
      </c>
      <c r="O185" s="63">
        <f>(H185*'Data Input'!$B$14)</f>
        <v>0</v>
      </c>
      <c r="P185" s="39">
        <f t="shared" si="15"/>
        <v>0</v>
      </c>
      <c r="Q185" s="6"/>
    </row>
    <row r="186" spans="1:17" x14ac:dyDescent="0.25">
      <c r="A186" s="9">
        <v>184</v>
      </c>
      <c r="B186" s="10">
        <f t="shared" si="13"/>
        <v>44724</v>
      </c>
      <c r="C186" s="45">
        <f>'Balance sheet'!D186-'Balance sheet'!D185</f>
        <v>0</v>
      </c>
      <c r="D186" s="39">
        <f>'Balance sheet'!D186-'Balance sheet'!D180</f>
        <v>0</v>
      </c>
      <c r="E186" s="45">
        <f>'Balance sheet'!E186 * 0.95</f>
        <v>0</v>
      </c>
      <c r="F186" s="39">
        <f t="shared" si="16"/>
        <v>0</v>
      </c>
      <c r="G186" s="39">
        <f>'Balance sheet'!G186</f>
        <v>0</v>
      </c>
      <c r="H186" s="39">
        <f t="shared" si="17"/>
        <v>0</v>
      </c>
      <c r="I186" s="65" t="str">
        <f t="shared" si="18"/>
        <v>N/A</v>
      </c>
      <c r="J186" s="61">
        <f>'Balance sheet'!L186</f>
        <v>0</v>
      </c>
      <c r="K186" s="45">
        <f>(E186*'Data Input'!$B$14)</f>
        <v>0</v>
      </c>
      <c r="L186" s="39">
        <f>(F186*'Data Input'!$B$14)</f>
        <v>0</v>
      </c>
      <c r="M186" s="43">
        <f t="shared" si="14"/>
        <v>0</v>
      </c>
      <c r="N186" s="45">
        <f>(G186*'Data Input'!$B$14)</f>
        <v>0</v>
      </c>
      <c r="O186" s="63">
        <f>(H186*'Data Input'!$B$14)</f>
        <v>0</v>
      </c>
      <c r="P186" s="39">
        <f t="shared" si="15"/>
        <v>0</v>
      </c>
      <c r="Q186" s="6"/>
    </row>
    <row r="187" spans="1:17" x14ac:dyDescent="0.25">
      <c r="A187" s="9">
        <v>185</v>
      </c>
      <c r="B187" s="10">
        <f t="shared" si="13"/>
        <v>44725</v>
      </c>
      <c r="C187" s="45">
        <f>'Balance sheet'!D187-'Balance sheet'!D186</f>
        <v>0</v>
      </c>
      <c r="D187" s="39">
        <f>'Balance sheet'!D187-'Balance sheet'!D181</f>
        <v>0</v>
      </c>
      <c r="E187" s="45">
        <f>'Balance sheet'!E187 * 0.95</f>
        <v>0</v>
      </c>
      <c r="F187" s="39">
        <f t="shared" si="16"/>
        <v>0</v>
      </c>
      <c r="G187" s="39">
        <f>'Balance sheet'!G187</f>
        <v>0</v>
      </c>
      <c r="H187" s="39">
        <f t="shared" si="17"/>
        <v>0</v>
      </c>
      <c r="I187" s="65" t="str">
        <f t="shared" si="18"/>
        <v>N/A</v>
      </c>
      <c r="J187" s="61">
        <f>'Balance sheet'!L187</f>
        <v>0</v>
      </c>
      <c r="K187" s="45">
        <f>(E187*'Data Input'!$B$14)</f>
        <v>0</v>
      </c>
      <c r="L187" s="39">
        <f>(F187*'Data Input'!$B$14)</f>
        <v>0</v>
      </c>
      <c r="M187" s="43">
        <f t="shared" si="14"/>
        <v>0</v>
      </c>
      <c r="N187" s="45">
        <f>(G187*'Data Input'!$B$14)</f>
        <v>0</v>
      </c>
      <c r="O187" s="63">
        <f>(H187*'Data Input'!$B$14)</f>
        <v>0</v>
      </c>
      <c r="P187" s="39">
        <f t="shared" si="15"/>
        <v>0</v>
      </c>
      <c r="Q187" s="6"/>
    </row>
    <row r="188" spans="1:17" x14ac:dyDescent="0.25">
      <c r="A188" s="9">
        <v>186</v>
      </c>
      <c r="B188" s="10">
        <f t="shared" si="13"/>
        <v>44726</v>
      </c>
      <c r="C188" s="45">
        <f>'Balance sheet'!D188-'Balance sheet'!D187</f>
        <v>0</v>
      </c>
      <c r="D188" s="39">
        <f>'Balance sheet'!D188-'Balance sheet'!D182</f>
        <v>0</v>
      </c>
      <c r="E188" s="45">
        <f>'Balance sheet'!E188 * 0.95</f>
        <v>0</v>
      </c>
      <c r="F188" s="39">
        <f t="shared" si="16"/>
        <v>0</v>
      </c>
      <c r="G188" s="39">
        <f>'Balance sheet'!G188</f>
        <v>0</v>
      </c>
      <c r="H188" s="39">
        <f t="shared" si="17"/>
        <v>0</v>
      </c>
      <c r="I188" s="65" t="str">
        <f t="shared" si="18"/>
        <v>N/A</v>
      </c>
      <c r="J188" s="61">
        <f>'Balance sheet'!L188</f>
        <v>0</v>
      </c>
      <c r="K188" s="45">
        <f>(E188*'Data Input'!$B$14)</f>
        <v>0</v>
      </c>
      <c r="L188" s="39">
        <f>(F188*'Data Input'!$B$14)</f>
        <v>0</v>
      </c>
      <c r="M188" s="43">
        <f t="shared" si="14"/>
        <v>0</v>
      </c>
      <c r="N188" s="45">
        <f>(G188*'Data Input'!$B$14)</f>
        <v>0</v>
      </c>
      <c r="O188" s="63">
        <f>(H188*'Data Input'!$B$14)</f>
        <v>0</v>
      </c>
      <c r="P188" s="39">
        <f t="shared" si="15"/>
        <v>0</v>
      </c>
      <c r="Q188" s="6"/>
    </row>
    <row r="189" spans="1:17" x14ac:dyDescent="0.25">
      <c r="A189" s="9">
        <v>187</v>
      </c>
      <c r="B189" s="10">
        <f t="shared" si="13"/>
        <v>44727</v>
      </c>
      <c r="C189" s="45">
        <f>'Balance sheet'!D189-'Balance sheet'!D188</f>
        <v>0</v>
      </c>
      <c r="D189" s="39">
        <f>'Balance sheet'!D189-'Balance sheet'!D183</f>
        <v>0</v>
      </c>
      <c r="E189" s="45">
        <f>'Balance sheet'!E189 * 0.95</f>
        <v>0</v>
      </c>
      <c r="F189" s="39">
        <f t="shared" si="16"/>
        <v>0</v>
      </c>
      <c r="G189" s="39">
        <f>'Balance sheet'!G189</f>
        <v>0</v>
      </c>
      <c r="H189" s="39">
        <f t="shared" si="17"/>
        <v>0</v>
      </c>
      <c r="I189" s="65" t="str">
        <f t="shared" si="18"/>
        <v>N/A</v>
      </c>
      <c r="J189" s="61">
        <f>'Balance sheet'!L189</f>
        <v>0</v>
      </c>
      <c r="K189" s="45">
        <f>(E189*'Data Input'!$B$14)</f>
        <v>0</v>
      </c>
      <c r="L189" s="39">
        <f>(F189*'Data Input'!$B$14)</f>
        <v>0</v>
      </c>
      <c r="M189" s="43">
        <f t="shared" si="14"/>
        <v>0</v>
      </c>
      <c r="N189" s="45">
        <f>(G189*'Data Input'!$B$14)</f>
        <v>0</v>
      </c>
      <c r="O189" s="63">
        <f>(H189*'Data Input'!$B$14)</f>
        <v>0</v>
      </c>
      <c r="P189" s="39">
        <f t="shared" si="15"/>
        <v>0</v>
      </c>
      <c r="Q189" s="6"/>
    </row>
    <row r="190" spans="1:17" x14ac:dyDescent="0.25">
      <c r="A190" s="9">
        <v>188</v>
      </c>
      <c r="B190" s="10">
        <f t="shared" si="13"/>
        <v>44728</v>
      </c>
      <c r="C190" s="45">
        <f>'Balance sheet'!D190-'Balance sheet'!D189</f>
        <v>0</v>
      </c>
      <c r="D190" s="39">
        <f>'Balance sheet'!D190-'Balance sheet'!D184</f>
        <v>0</v>
      </c>
      <c r="E190" s="45">
        <f>'Balance sheet'!E190 * 0.95</f>
        <v>0</v>
      </c>
      <c r="F190" s="39">
        <f t="shared" si="16"/>
        <v>0</v>
      </c>
      <c r="G190" s="39">
        <f>'Balance sheet'!G190</f>
        <v>0</v>
      </c>
      <c r="H190" s="39">
        <f t="shared" si="17"/>
        <v>0</v>
      </c>
      <c r="I190" s="65" t="str">
        <f t="shared" si="18"/>
        <v>N/A</v>
      </c>
      <c r="J190" s="61">
        <f>'Balance sheet'!L190</f>
        <v>0</v>
      </c>
      <c r="K190" s="45">
        <f>(E190*'Data Input'!$B$14)</f>
        <v>0</v>
      </c>
      <c r="L190" s="39">
        <f>(F190*'Data Input'!$B$14)</f>
        <v>0</v>
      </c>
      <c r="M190" s="43">
        <f t="shared" si="14"/>
        <v>0</v>
      </c>
      <c r="N190" s="45">
        <f>(G190*'Data Input'!$B$14)</f>
        <v>0</v>
      </c>
      <c r="O190" s="63">
        <f>(H190*'Data Input'!$B$14)</f>
        <v>0</v>
      </c>
      <c r="P190" s="39">
        <f t="shared" si="15"/>
        <v>0</v>
      </c>
      <c r="Q190" s="6"/>
    </row>
    <row r="191" spans="1:17" x14ac:dyDescent="0.25">
      <c r="A191" s="9">
        <v>189</v>
      </c>
      <c r="B191" s="10">
        <f t="shared" si="13"/>
        <v>44729</v>
      </c>
      <c r="C191" s="45">
        <f>'Balance sheet'!D191-'Balance sheet'!D190</f>
        <v>0</v>
      </c>
      <c r="D191" s="39">
        <f>'Balance sheet'!D191-'Balance sheet'!D185</f>
        <v>0</v>
      </c>
      <c r="E191" s="45">
        <f>'Balance sheet'!E191 * 0.95</f>
        <v>0</v>
      </c>
      <c r="F191" s="39">
        <f t="shared" si="16"/>
        <v>0</v>
      </c>
      <c r="G191" s="39">
        <f>'Balance sheet'!G191</f>
        <v>0</v>
      </c>
      <c r="H191" s="39">
        <f t="shared" si="17"/>
        <v>0</v>
      </c>
      <c r="I191" s="65" t="str">
        <f t="shared" si="18"/>
        <v>N/A</v>
      </c>
      <c r="J191" s="61">
        <f>'Balance sheet'!L191</f>
        <v>0</v>
      </c>
      <c r="K191" s="45">
        <f>(E191*'Data Input'!$B$14)</f>
        <v>0</v>
      </c>
      <c r="L191" s="39">
        <f>(F191*'Data Input'!$B$14)</f>
        <v>0</v>
      </c>
      <c r="M191" s="43">
        <f t="shared" si="14"/>
        <v>0</v>
      </c>
      <c r="N191" s="45">
        <f>(G191*'Data Input'!$B$14)</f>
        <v>0</v>
      </c>
      <c r="O191" s="63">
        <f>(H191*'Data Input'!$B$14)</f>
        <v>0</v>
      </c>
      <c r="P191" s="39">
        <f t="shared" si="15"/>
        <v>0</v>
      </c>
      <c r="Q191" s="6"/>
    </row>
    <row r="192" spans="1:17" x14ac:dyDescent="0.25">
      <c r="A192" s="9">
        <v>190</v>
      </c>
      <c r="B192" s="10">
        <f t="shared" si="13"/>
        <v>44730</v>
      </c>
      <c r="C192" s="45">
        <f>'Balance sheet'!D192-'Balance sheet'!D191</f>
        <v>0</v>
      </c>
      <c r="D192" s="39">
        <f>'Balance sheet'!D192-'Balance sheet'!D186</f>
        <v>0</v>
      </c>
      <c r="E192" s="45">
        <f>'Balance sheet'!E192 * 0.95</f>
        <v>0</v>
      </c>
      <c r="F192" s="39">
        <f t="shared" si="16"/>
        <v>0</v>
      </c>
      <c r="G192" s="39">
        <f>'Balance sheet'!G192</f>
        <v>0</v>
      </c>
      <c r="H192" s="39">
        <f t="shared" si="17"/>
        <v>0</v>
      </c>
      <c r="I192" s="65" t="str">
        <f t="shared" si="18"/>
        <v>N/A</v>
      </c>
      <c r="J192" s="61">
        <f>'Balance sheet'!L192</f>
        <v>0</v>
      </c>
      <c r="K192" s="45">
        <f>(E192*'Data Input'!$B$14)</f>
        <v>0</v>
      </c>
      <c r="L192" s="39">
        <f>(F192*'Data Input'!$B$14)</f>
        <v>0</v>
      </c>
      <c r="M192" s="43">
        <f t="shared" si="14"/>
        <v>0</v>
      </c>
      <c r="N192" s="45">
        <f>(G192*'Data Input'!$B$14)</f>
        <v>0</v>
      </c>
      <c r="O192" s="63">
        <f>(H192*'Data Input'!$B$14)</f>
        <v>0</v>
      </c>
      <c r="P192" s="39">
        <f t="shared" si="15"/>
        <v>0</v>
      </c>
      <c r="Q192" s="6"/>
    </row>
    <row r="193" spans="1:17" x14ac:dyDescent="0.25">
      <c r="A193" s="9">
        <v>191</v>
      </c>
      <c r="B193" s="10">
        <f t="shared" si="13"/>
        <v>44731</v>
      </c>
      <c r="C193" s="45">
        <f>'Balance sheet'!D193-'Balance sheet'!D192</f>
        <v>0</v>
      </c>
      <c r="D193" s="39">
        <f>'Balance sheet'!D193-'Balance sheet'!D187</f>
        <v>0</v>
      </c>
      <c r="E193" s="45">
        <f>'Balance sheet'!E193 * 0.95</f>
        <v>0</v>
      </c>
      <c r="F193" s="39">
        <f t="shared" si="16"/>
        <v>0</v>
      </c>
      <c r="G193" s="39">
        <f>'Balance sheet'!G193</f>
        <v>0</v>
      </c>
      <c r="H193" s="39">
        <f t="shared" si="17"/>
        <v>0</v>
      </c>
      <c r="I193" s="65" t="str">
        <f t="shared" si="18"/>
        <v>N/A</v>
      </c>
      <c r="J193" s="61">
        <f>'Balance sheet'!L193</f>
        <v>0</v>
      </c>
      <c r="K193" s="45">
        <f>(E193*'Data Input'!$B$14)</f>
        <v>0</v>
      </c>
      <c r="L193" s="39">
        <f>(F193*'Data Input'!$B$14)</f>
        <v>0</v>
      </c>
      <c r="M193" s="43">
        <f t="shared" si="14"/>
        <v>0</v>
      </c>
      <c r="N193" s="45">
        <f>(G193*'Data Input'!$B$14)</f>
        <v>0</v>
      </c>
      <c r="O193" s="63">
        <f>(H193*'Data Input'!$B$14)</f>
        <v>0</v>
      </c>
      <c r="P193" s="39">
        <f t="shared" si="15"/>
        <v>0</v>
      </c>
      <c r="Q193" s="6"/>
    </row>
    <row r="194" spans="1:17" x14ac:dyDescent="0.25">
      <c r="A194" s="9">
        <v>192</v>
      </c>
      <c r="B194" s="10">
        <f t="shared" si="13"/>
        <v>44732</v>
      </c>
      <c r="C194" s="45">
        <f>'Balance sheet'!D194-'Balance sheet'!D193</f>
        <v>0</v>
      </c>
      <c r="D194" s="39">
        <f>'Balance sheet'!D194-'Balance sheet'!D188</f>
        <v>0</v>
      </c>
      <c r="E194" s="45">
        <f>'Balance sheet'!E194 * 0.95</f>
        <v>0</v>
      </c>
      <c r="F194" s="39">
        <f t="shared" si="16"/>
        <v>0</v>
      </c>
      <c r="G194" s="39">
        <f>'Balance sheet'!G194</f>
        <v>0</v>
      </c>
      <c r="H194" s="39">
        <f t="shared" si="17"/>
        <v>0</v>
      </c>
      <c r="I194" s="65" t="str">
        <f t="shared" si="18"/>
        <v>N/A</v>
      </c>
      <c r="J194" s="61">
        <f>'Balance sheet'!L194</f>
        <v>0</v>
      </c>
      <c r="K194" s="45">
        <f>(E194*'Data Input'!$B$14)</f>
        <v>0</v>
      </c>
      <c r="L194" s="39">
        <f>(F194*'Data Input'!$B$14)</f>
        <v>0</v>
      </c>
      <c r="M194" s="43">
        <f t="shared" si="14"/>
        <v>0</v>
      </c>
      <c r="N194" s="45">
        <f>(G194*'Data Input'!$B$14)</f>
        <v>0</v>
      </c>
      <c r="O194" s="63">
        <f>(H194*'Data Input'!$B$14)</f>
        <v>0</v>
      </c>
      <c r="P194" s="39">
        <f t="shared" si="15"/>
        <v>0</v>
      </c>
      <c r="Q194" s="6"/>
    </row>
    <row r="195" spans="1:17" x14ac:dyDescent="0.25">
      <c r="A195" s="9">
        <v>193</v>
      </c>
      <c r="B195" s="10">
        <f t="shared" si="13"/>
        <v>44733</v>
      </c>
      <c r="C195" s="45">
        <f>'Balance sheet'!D195-'Balance sheet'!D194</f>
        <v>0</v>
      </c>
      <c r="D195" s="39">
        <f>'Balance sheet'!D195-'Balance sheet'!D189</f>
        <v>0</v>
      </c>
      <c r="E195" s="45">
        <f>'Balance sheet'!E195 * 0.95</f>
        <v>0</v>
      </c>
      <c r="F195" s="39">
        <f t="shared" si="16"/>
        <v>0</v>
      </c>
      <c r="G195" s="39">
        <f>'Balance sheet'!G195</f>
        <v>0</v>
      </c>
      <c r="H195" s="39">
        <f t="shared" si="17"/>
        <v>0</v>
      </c>
      <c r="I195" s="65" t="str">
        <f t="shared" si="18"/>
        <v>N/A</v>
      </c>
      <c r="J195" s="61">
        <f>'Balance sheet'!L195</f>
        <v>0</v>
      </c>
      <c r="K195" s="45">
        <f>(E195*'Data Input'!$B$14)</f>
        <v>0</v>
      </c>
      <c r="L195" s="39">
        <f>(F195*'Data Input'!$B$14)</f>
        <v>0</v>
      </c>
      <c r="M195" s="43">
        <f t="shared" si="14"/>
        <v>0</v>
      </c>
      <c r="N195" s="45">
        <f>(G195*'Data Input'!$B$14)</f>
        <v>0</v>
      </c>
      <c r="O195" s="63">
        <f>(H195*'Data Input'!$B$14)</f>
        <v>0</v>
      </c>
      <c r="P195" s="39">
        <f t="shared" si="15"/>
        <v>0</v>
      </c>
      <c r="Q195" s="6"/>
    </row>
    <row r="196" spans="1:17" x14ac:dyDescent="0.25">
      <c r="A196" s="9">
        <v>194</v>
      </c>
      <c r="B196" s="10">
        <f t="shared" ref="B196:B259" si="19">B195+1</f>
        <v>44734</v>
      </c>
      <c r="C196" s="45">
        <f>'Balance sheet'!D196-'Balance sheet'!D195</f>
        <v>0</v>
      </c>
      <c r="D196" s="39">
        <f>'Balance sheet'!D196-'Balance sheet'!D190</f>
        <v>0</v>
      </c>
      <c r="E196" s="45">
        <f>'Balance sheet'!E196 * 0.95</f>
        <v>0</v>
      </c>
      <c r="F196" s="39">
        <f t="shared" si="16"/>
        <v>0</v>
      </c>
      <c r="G196" s="39">
        <f>'Balance sheet'!G196</f>
        <v>0</v>
      </c>
      <c r="H196" s="39">
        <f t="shared" si="17"/>
        <v>0</v>
      </c>
      <c r="I196" s="65" t="str">
        <f t="shared" si="18"/>
        <v>N/A</v>
      </c>
      <c r="J196" s="61">
        <f>'Balance sheet'!L196</f>
        <v>0</v>
      </c>
      <c r="K196" s="45">
        <f>(E196*'Data Input'!$B$14)</f>
        <v>0</v>
      </c>
      <c r="L196" s="39">
        <f>(F196*'Data Input'!$B$14)</f>
        <v>0</v>
      </c>
      <c r="M196" s="43">
        <f t="shared" ref="M196:M259" si="20">M195+K196-J196</f>
        <v>0</v>
      </c>
      <c r="N196" s="45">
        <f>(G196*'Data Input'!$B$14)</f>
        <v>0</v>
      </c>
      <c r="O196" s="63">
        <f>(H196*'Data Input'!$B$14)</f>
        <v>0</v>
      </c>
      <c r="P196" s="39">
        <f t="shared" ref="P196:P259" si="21">P195+N196-J196</f>
        <v>0</v>
      </c>
      <c r="Q196" s="6"/>
    </row>
    <row r="197" spans="1:17" x14ac:dyDescent="0.25">
      <c r="A197" s="9">
        <v>195</v>
      </c>
      <c r="B197" s="10">
        <f t="shared" si="19"/>
        <v>44735</v>
      </c>
      <c r="C197" s="45">
        <f>'Balance sheet'!D197-'Balance sheet'!D196</f>
        <v>0</v>
      </c>
      <c r="D197" s="39">
        <f>'Balance sheet'!D197-'Balance sheet'!D191</f>
        <v>0</v>
      </c>
      <c r="E197" s="45">
        <f>'Balance sheet'!E197 * 0.95</f>
        <v>0</v>
      </c>
      <c r="F197" s="39">
        <f t="shared" si="16"/>
        <v>0</v>
      </c>
      <c r="G197" s="39">
        <f>'Balance sheet'!G197</f>
        <v>0</v>
      </c>
      <c r="H197" s="39">
        <f t="shared" si="17"/>
        <v>0</v>
      </c>
      <c r="I197" s="65" t="str">
        <f t="shared" si="18"/>
        <v>N/A</v>
      </c>
      <c r="J197" s="61">
        <f>'Balance sheet'!L197</f>
        <v>0</v>
      </c>
      <c r="K197" s="45">
        <f>(E197*'Data Input'!$B$14)</f>
        <v>0</v>
      </c>
      <c r="L197" s="39">
        <f>(F197*'Data Input'!$B$14)</f>
        <v>0</v>
      </c>
      <c r="M197" s="43">
        <f t="shared" si="20"/>
        <v>0</v>
      </c>
      <c r="N197" s="45">
        <f>(G197*'Data Input'!$B$14)</f>
        <v>0</v>
      </c>
      <c r="O197" s="63">
        <f>(H197*'Data Input'!$B$14)</f>
        <v>0</v>
      </c>
      <c r="P197" s="39">
        <f t="shared" si="21"/>
        <v>0</v>
      </c>
      <c r="Q197" s="6"/>
    </row>
    <row r="198" spans="1:17" x14ac:dyDescent="0.25">
      <c r="A198" s="9">
        <v>196</v>
      </c>
      <c r="B198" s="10">
        <f t="shared" si="19"/>
        <v>44736</v>
      </c>
      <c r="C198" s="45">
        <f>'Balance sheet'!D198-'Balance sheet'!D197</f>
        <v>0</v>
      </c>
      <c r="D198" s="39">
        <f>'Balance sheet'!D198-'Balance sheet'!D192</f>
        <v>0</v>
      </c>
      <c r="E198" s="45">
        <f>'Balance sheet'!E198 * 0.95</f>
        <v>0</v>
      </c>
      <c r="F198" s="39">
        <f t="shared" si="16"/>
        <v>0</v>
      </c>
      <c r="G198" s="39">
        <f>'Balance sheet'!G198</f>
        <v>0</v>
      </c>
      <c r="H198" s="39">
        <f t="shared" si="17"/>
        <v>0</v>
      </c>
      <c r="I198" s="65" t="str">
        <f t="shared" si="18"/>
        <v>N/A</v>
      </c>
      <c r="J198" s="61">
        <f>'Balance sheet'!L198</f>
        <v>0</v>
      </c>
      <c r="K198" s="45">
        <f>(E198*'Data Input'!$B$14)</f>
        <v>0</v>
      </c>
      <c r="L198" s="39">
        <f>(F198*'Data Input'!$B$14)</f>
        <v>0</v>
      </c>
      <c r="M198" s="43">
        <f t="shared" si="20"/>
        <v>0</v>
      </c>
      <c r="N198" s="45">
        <f>(G198*'Data Input'!$B$14)</f>
        <v>0</v>
      </c>
      <c r="O198" s="63">
        <f>(H198*'Data Input'!$B$14)</f>
        <v>0</v>
      </c>
      <c r="P198" s="39">
        <f t="shared" si="21"/>
        <v>0</v>
      </c>
      <c r="Q198" s="6"/>
    </row>
    <row r="199" spans="1:17" x14ac:dyDescent="0.25">
      <c r="A199" s="9">
        <v>197</v>
      </c>
      <c r="B199" s="10">
        <f t="shared" si="19"/>
        <v>44737</v>
      </c>
      <c r="C199" s="45">
        <f>'Balance sheet'!D199-'Balance sheet'!D198</f>
        <v>0</v>
      </c>
      <c r="D199" s="39">
        <f>'Balance sheet'!D199-'Balance sheet'!D193</f>
        <v>0</v>
      </c>
      <c r="E199" s="45">
        <f>'Balance sheet'!E199 * 0.95</f>
        <v>0</v>
      </c>
      <c r="F199" s="39">
        <f t="shared" si="16"/>
        <v>0</v>
      </c>
      <c r="G199" s="39">
        <f>'Balance sheet'!G199</f>
        <v>0</v>
      </c>
      <c r="H199" s="39">
        <f t="shared" si="17"/>
        <v>0</v>
      </c>
      <c r="I199" s="65" t="str">
        <f t="shared" si="18"/>
        <v>N/A</v>
      </c>
      <c r="J199" s="61">
        <f>'Balance sheet'!L199</f>
        <v>0</v>
      </c>
      <c r="K199" s="45">
        <f>(E199*'Data Input'!$B$14)</f>
        <v>0</v>
      </c>
      <c r="L199" s="39">
        <f>(F199*'Data Input'!$B$14)</f>
        <v>0</v>
      </c>
      <c r="M199" s="43">
        <f t="shared" si="20"/>
        <v>0</v>
      </c>
      <c r="N199" s="45">
        <f>(G199*'Data Input'!$B$14)</f>
        <v>0</v>
      </c>
      <c r="O199" s="63">
        <f>(H199*'Data Input'!$B$14)</f>
        <v>0</v>
      </c>
      <c r="P199" s="39">
        <f t="shared" si="21"/>
        <v>0</v>
      </c>
      <c r="Q199" s="6"/>
    </row>
    <row r="200" spans="1:17" x14ac:dyDescent="0.25">
      <c r="A200" s="9">
        <v>198</v>
      </c>
      <c r="B200" s="10">
        <f t="shared" si="19"/>
        <v>44738</v>
      </c>
      <c r="C200" s="45">
        <f>'Balance sheet'!D200-'Balance sheet'!D199</f>
        <v>0</v>
      </c>
      <c r="D200" s="39">
        <f>'Balance sheet'!D200-'Balance sheet'!D194</f>
        <v>0</v>
      </c>
      <c r="E200" s="45">
        <f>'Balance sheet'!E200 * 0.95</f>
        <v>0</v>
      </c>
      <c r="F200" s="39">
        <f t="shared" si="16"/>
        <v>0</v>
      </c>
      <c r="G200" s="39">
        <f>'Balance sheet'!G200</f>
        <v>0</v>
      </c>
      <c r="H200" s="39">
        <f t="shared" si="17"/>
        <v>0</v>
      </c>
      <c r="I200" s="65" t="str">
        <f t="shared" si="18"/>
        <v>N/A</v>
      </c>
      <c r="J200" s="61">
        <f>'Balance sheet'!L200</f>
        <v>0</v>
      </c>
      <c r="K200" s="45">
        <f>(E200*'Data Input'!$B$14)</f>
        <v>0</v>
      </c>
      <c r="L200" s="39">
        <f>(F200*'Data Input'!$B$14)</f>
        <v>0</v>
      </c>
      <c r="M200" s="43">
        <f t="shared" si="20"/>
        <v>0</v>
      </c>
      <c r="N200" s="45">
        <f>(G200*'Data Input'!$B$14)</f>
        <v>0</v>
      </c>
      <c r="O200" s="63">
        <f>(H200*'Data Input'!$B$14)</f>
        <v>0</v>
      </c>
      <c r="P200" s="39">
        <f t="shared" si="21"/>
        <v>0</v>
      </c>
      <c r="Q200" s="6"/>
    </row>
    <row r="201" spans="1:17" x14ac:dyDescent="0.25">
      <c r="A201" s="9">
        <v>199</v>
      </c>
      <c r="B201" s="10">
        <f t="shared" si="19"/>
        <v>44739</v>
      </c>
      <c r="C201" s="45">
        <f>'Balance sheet'!D201-'Balance sheet'!D200</f>
        <v>0</v>
      </c>
      <c r="D201" s="39">
        <f>'Balance sheet'!D201-'Balance sheet'!D195</f>
        <v>0</v>
      </c>
      <c r="E201" s="45">
        <f>'Balance sheet'!E201 * 0.95</f>
        <v>0</v>
      </c>
      <c r="F201" s="39">
        <f t="shared" ref="F201:F264" si="22">SUM(E195:E201)</f>
        <v>0</v>
      </c>
      <c r="G201" s="39">
        <f>'Balance sheet'!G201</f>
        <v>0</v>
      </c>
      <c r="H201" s="39">
        <f t="shared" ref="H201:H264" si="23">SUM(G195:G201)</f>
        <v>0</v>
      </c>
      <c r="I201" s="65" t="str">
        <f t="shared" ref="I201:I264" si="24">IFERROR((H201-F201)/H201,"N/A")</f>
        <v>N/A</v>
      </c>
      <c r="J201" s="61">
        <f>'Balance sheet'!L201</f>
        <v>0</v>
      </c>
      <c r="K201" s="45">
        <f>(E201*'Data Input'!$B$14)</f>
        <v>0</v>
      </c>
      <c r="L201" s="39">
        <f>(F201*'Data Input'!$B$14)</f>
        <v>0</v>
      </c>
      <c r="M201" s="43">
        <f t="shared" si="20"/>
        <v>0</v>
      </c>
      <c r="N201" s="45">
        <f>(G201*'Data Input'!$B$14)</f>
        <v>0</v>
      </c>
      <c r="O201" s="63">
        <f>(H201*'Data Input'!$B$14)</f>
        <v>0</v>
      </c>
      <c r="P201" s="39">
        <f t="shared" si="21"/>
        <v>0</v>
      </c>
      <c r="Q201" s="6"/>
    </row>
    <row r="202" spans="1:17" x14ac:dyDescent="0.25">
      <c r="A202" s="9">
        <v>200</v>
      </c>
      <c r="B202" s="10">
        <f t="shared" si="19"/>
        <v>44740</v>
      </c>
      <c r="C202" s="45">
        <f>'Balance sheet'!D202-'Balance sheet'!D201</f>
        <v>0</v>
      </c>
      <c r="D202" s="39">
        <f>'Balance sheet'!D202-'Balance sheet'!D196</f>
        <v>0</v>
      </c>
      <c r="E202" s="45">
        <f>'Balance sheet'!E202 * 0.95</f>
        <v>0</v>
      </c>
      <c r="F202" s="39">
        <f t="shared" si="22"/>
        <v>0</v>
      </c>
      <c r="G202" s="39">
        <f>'Balance sheet'!G202</f>
        <v>0</v>
      </c>
      <c r="H202" s="39">
        <f t="shared" si="23"/>
        <v>0</v>
      </c>
      <c r="I202" s="65" t="str">
        <f t="shared" si="24"/>
        <v>N/A</v>
      </c>
      <c r="J202" s="61">
        <f>'Balance sheet'!L202</f>
        <v>0</v>
      </c>
      <c r="K202" s="45">
        <f>(E202*'Data Input'!$B$14)</f>
        <v>0</v>
      </c>
      <c r="L202" s="39">
        <f>(F202*'Data Input'!$B$14)</f>
        <v>0</v>
      </c>
      <c r="M202" s="43">
        <f t="shared" si="20"/>
        <v>0</v>
      </c>
      <c r="N202" s="45">
        <f>(G202*'Data Input'!$B$14)</f>
        <v>0</v>
      </c>
      <c r="O202" s="63">
        <f>(H202*'Data Input'!$B$14)</f>
        <v>0</v>
      </c>
      <c r="P202" s="39">
        <f t="shared" si="21"/>
        <v>0</v>
      </c>
      <c r="Q202" s="6"/>
    </row>
    <row r="203" spans="1:17" x14ac:dyDescent="0.25">
      <c r="A203" s="9">
        <v>201</v>
      </c>
      <c r="B203" s="10">
        <f t="shared" si="19"/>
        <v>44741</v>
      </c>
      <c r="C203" s="45">
        <f>'Balance sheet'!D203-'Balance sheet'!D202</f>
        <v>0</v>
      </c>
      <c r="D203" s="39">
        <f>'Balance sheet'!D203-'Balance sheet'!D197</f>
        <v>0</v>
      </c>
      <c r="E203" s="45">
        <f>'Balance sheet'!E203 * 0.95</f>
        <v>0</v>
      </c>
      <c r="F203" s="39">
        <f t="shared" si="22"/>
        <v>0</v>
      </c>
      <c r="G203" s="39">
        <f>'Balance sheet'!G203</f>
        <v>0</v>
      </c>
      <c r="H203" s="39">
        <f t="shared" si="23"/>
        <v>0</v>
      </c>
      <c r="I203" s="65" t="str">
        <f t="shared" si="24"/>
        <v>N/A</v>
      </c>
      <c r="J203" s="61">
        <f>'Balance sheet'!L203</f>
        <v>0</v>
      </c>
      <c r="K203" s="45">
        <f>(E203*'Data Input'!$B$14)</f>
        <v>0</v>
      </c>
      <c r="L203" s="39">
        <f>(F203*'Data Input'!$B$14)</f>
        <v>0</v>
      </c>
      <c r="M203" s="43">
        <f t="shared" si="20"/>
        <v>0</v>
      </c>
      <c r="N203" s="45">
        <f>(G203*'Data Input'!$B$14)</f>
        <v>0</v>
      </c>
      <c r="O203" s="63">
        <f>(H203*'Data Input'!$B$14)</f>
        <v>0</v>
      </c>
      <c r="P203" s="39">
        <f t="shared" si="21"/>
        <v>0</v>
      </c>
      <c r="Q203" s="6"/>
    </row>
    <row r="204" spans="1:17" x14ac:dyDescent="0.25">
      <c r="A204" s="9">
        <v>202</v>
      </c>
      <c r="B204" s="10">
        <f t="shared" si="19"/>
        <v>44742</v>
      </c>
      <c r="C204" s="45">
        <f>'Balance sheet'!D204-'Balance sheet'!D203</f>
        <v>0</v>
      </c>
      <c r="D204" s="39">
        <f>'Balance sheet'!D204-'Balance sheet'!D198</f>
        <v>0</v>
      </c>
      <c r="E204" s="45">
        <f>'Balance sheet'!E204 * 0.95</f>
        <v>0</v>
      </c>
      <c r="F204" s="39">
        <f t="shared" si="22"/>
        <v>0</v>
      </c>
      <c r="G204" s="39">
        <f>'Balance sheet'!G204</f>
        <v>0</v>
      </c>
      <c r="H204" s="39">
        <f t="shared" si="23"/>
        <v>0</v>
      </c>
      <c r="I204" s="65" t="str">
        <f t="shared" si="24"/>
        <v>N/A</v>
      </c>
      <c r="J204" s="61">
        <f>'Balance sheet'!L204</f>
        <v>0</v>
      </c>
      <c r="K204" s="45">
        <f>(E204*'Data Input'!$B$14)</f>
        <v>0</v>
      </c>
      <c r="L204" s="39">
        <f>(F204*'Data Input'!$B$14)</f>
        <v>0</v>
      </c>
      <c r="M204" s="43">
        <f t="shared" si="20"/>
        <v>0</v>
      </c>
      <c r="N204" s="45">
        <f>(G204*'Data Input'!$B$14)</f>
        <v>0</v>
      </c>
      <c r="O204" s="63">
        <f>(H204*'Data Input'!$B$14)</f>
        <v>0</v>
      </c>
      <c r="P204" s="39">
        <f t="shared" si="21"/>
        <v>0</v>
      </c>
      <c r="Q204" s="6"/>
    </row>
    <row r="205" spans="1:17" x14ac:dyDescent="0.25">
      <c r="A205" s="9">
        <v>203</v>
      </c>
      <c r="B205" s="10">
        <f t="shared" si="19"/>
        <v>44743</v>
      </c>
      <c r="C205" s="45">
        <f>'Balance sheet'!D205-'Balance sheet'!D204</f>
        <v>0</v>
      </c>
      <c r="D205" s="39">
        <f>'Balance sheet'!D205-'Balance sheet'!D199</f>
        <v>0</v>
      </c>
      <c r="E205" s="45">
        <f>'Balance sheet'!E205 * 0.95</f>
        <v>0</v>
      </c>
      <c r="F205" s="39">
        <f t="shared" si="22"/>
        <v>0</v>
      </c>
      <c r="G205" s="39">
        <f>'Balance sheet'!G205</f>
        <v>0</v>
      </c>
      <c r="H205" s="39">
        <f t="shared" si="23"/>
        <v>0</v>
      </c>
      <c r="I205" s="65" t="str">
        <f t="shared" si="24"/>
        <v>N/A</v>
      </c>
      <c r="J205" s="61">
        <f>'Balance sheet'!L205</f>
        <v>0</v>
      </c>
      <c r="K205" s="45">
        <f>(E205*'Data Input'!$B$14)</f>
        <v>0</v>
      </c>
      <c r="L205" s="39">
        <f>(F205*'Data Input'!$B$14)</f>
        <v>0</v>
      </c>
      <c r="M205" s="43">
        <f t="shared" si="20"/>
        <v>0</v>
      </c>
      <c r="N205" s="45">
        <f>(G205*'Data Input'!$B$14)</f>
        <v>0</v>
      </c>
      <c r="O205" s="63">
        <f>(H205*'Data Input'!$B$14)</f>
        <v>0</v>
      </c>
      <c r="P205" s="39">
        <f t="shared" si="21"/>
        <v>0</v>
      </c>
      <c r="Q205" s="6"/>
    </row>
    <row r="206" spans="1:17" x14ac:dyDescent="0.25">
      <c r="A206" s="9">
        <v>204</v>
      </c>
      <c r="B206" s="10">
        <f t="shared" si="19"/>
        <v>44744</v>
      </c>
      <c r="C206" s="45">
        <f>'Balance sheet'!D206-'Balance sheet'!D205</f>
        <v>0</v>
      </c>
      <c r="D206" s="39">
        <f>'Balance sheet'!D206-'Balance sheet'!D200</f>
        <v>0</v>
      </c>
      <c r="E206" s="45">
        <f>'Balance sheet'!E206 * 0.95</f>
        <v>0</v>
      </c>
      <c r="F206" s="39">
        <f t="shared" si="22"/>
        <v>0</v>
      </c>
      <c r="G206" s="39">
        <f>'Balance sheet'!G206</f>
        <v>0</v>
      </c>
      <c r="H206" s="39">
        <f t="shared" si="23"/>
        <v>0</v>
      </c>
      <c r="I206" s="65" t="str">
        <f t="shared" si="24"/>
        <v>N/A</v>
      </c>
      <c r="J206" s="61">
        <f>'Balance sheet'!L206</f>
        <v>0</v>
      </c>
      <c r="K206" s="45">
        <f>(E206*'Data Input'!$B$14)</f>
        <v>0</v>
      </c>
      <c r="L206" s="39">
        <f>(F206*'Data Input'!$B$14)</f>
        <v>0</v>
      </c>
      <c r="M206" s="43">
        <f t="shared" si="20"/>
        <v>0</v>
      </c>
      <c r="N206" s="45">
        <f>(G206*'Data Input'!$B$14)</f>
        <v>0</v>
      </c>
      <c r="O206" s="63">
        <f>(H206*'Data Input'!$B$14)</f>
        <v>0</v>
      </c>
      <c r="P206" s="39">
        <f t="shared" si="21"/>
        <v>0</v>
      </c>
      <c r="Q206" s="6"/>
    </row>
    <row r="207" spans="1:17" x14ac:dyDescent="0.25">
      <c r="A207" s="9">
        <v>205</v>
      </c>
      <c r="B207" s="10">
        <f t="shared" si="19"/>
        <v>44745</v>
      </c>
      <c r="C207" s="45">
        <f>'Balance sheet'!D207-'Balance sheet'!D206</f>
        <v>0</v>
      </c>
      <c r="D207" s="39">
        <f>'Balance sheet'!D207-'Balance sheet'!D201</f>
        <v>0</v>
      </c>
      <c r="E207" s="45">
        <f>'Balance sheet'!E207 * 0.95</f>
        <v>0</v>
      </c>
      <c r="F207" s="39">
        <f t="shared" si="22"/>
        <v>0</v>
      </c>
      <c r="G207" s="39">
        <f>'Balance sheet'!G207</f>
        <v>0</v>
      </c>
      <c r="H207" s="39">
        <f t="shared" si="23"/>
        <v>0</v>
      </c>
      <c r="I207" s="65" t="str">
        <f t="shared" si="24"/>
        <v>N/A</v>
      </c>
      <c r="J207" s="61">
        <f>'Balance sheet'!L207</f>
        <v>0</v>
      </c>
      <c r="K207" s="45">
        <f>(E207*'Data Input'!$B$14)</f>
        <v>0</v>
      </c>
      <c r="L207" s="39">
        <f>(F207*'Data Input'!$B$14)</f>
        <v>0</v>
      </c>
      <c r="M207" s="43">
        <f t="shared" si="20"/>
        <v>0</v>
      </c>
      <c r="N207" s="45">
        <f>(G207*'Data Input'!$B$14)</f>
        <v>0</v>
      </c>
      <c r="O207" s="63">
        <f>(H207*'Data Input'!$B$14)</f>
        <v>0</v>
      </c>
      <c r="P207" s="39">
        <f t="shared" si="21"/>
        <v>0</v>
      </c>
      <c r="Q207" s="6"/>
    </row>
    <row r="208" spans="1:17" x14ac:dyDescent="0.25">
      <c r="A208" s="9">
        <v>206</v>
      </c>
      <c r="B208" s="10">
        <f t="shared" si="19"/>
        <v>44746</v>
      </c>
      <c r="C208" s="45">
        <f>'Balance sheet'!D208-'Balance sheet'!D207</f>
        <v>0</v>
      </c>
      <c r="D208" s="39">
        <f>'Balance sheet'!D208-'Balance sheet'!D202</f>
        <v>0</v>
      </c>
      <c r="E208" s="45">
        <f>'Balance sheet'!E208 * 0.95</f>
        <v>0</v>
      </c>
      <c r="F208" s="39">
        <f t="shared" si="22"/>
        <v>0</v>
      </c>
      <c r="G208" s="39">
        <f>'Balance sheet'!G208</f>
        <v>0</v>
      </c>
      <c r="H208" s="39">
        <f t="shared" si="23"/>
        <v>0</v>
      </c>
      <c r="I208" s="65" t="str">
        <f t="shared" si="24"/>
        <v>N/A</v>
      </c>
      <c r="J208" s="61">
        <f>'Balance sheet'!L208</f>
        <v>0</v>
      </c>
      <c r="K208" s="45">
        <f>(E208*'Data Input'!$B$14)</f>
        <v>0</v>
      </c>
      <c r="L208" s="39">
        <f>(F208*'Data Input'!$B$14)</f>
        <v>0</v>
      </c>
      <c r="M208" s="43">
        <f t="shared" si="20"/>
        <v>0</v>
      </c>
      <c r="N208" s="45">
        <f>(G208*'Data Input'!$B$14)</f>
        <v>0</v>
      </c>
      <c r="O208" s="63">
        <f>(H208*'Data Input'!$B$14)</f>
        <v>0</v>
      </c>
      <c r="P208" s="39">
        <f t="shared" si="21"/>
        <v>0</v>
      </c>
      <c r="Q208" s="6"/>
    </row>
    <row r="209" spans="1:17" x14ac:dyDescent="0.25">
      <c r="A209" s="9">
        <v>207</v>
      </c>
      <c r="B209" s="10">
        <f t="shared" si="19"/>
        <v>44747</v>
      </c>
      <c r="C209" s="45">
        <f>'Balance sheet'!D209-'Balance sheet'!D208</f>
        <v>0</v>
      </c>
      <c r="D209" s="39">
        <f>'Balance sheet'!D209-'Balance sheet'!D203</f>
        <v>0</v>
      </c>
      <c r="E209" s="45">
        <f>'Balance sheet'!E209 * 0.95</f>
        <v>0</v>
      </c>
      <c r="F209" s="39">
        <f t="shared" si="22"/>
        <v>0</v>
      </c>
      <c r="G209" s="39">
        <f>'Balance sheet'!G209</f>
        <v>0</v>
      </c>
      <c r="H209" s="39">
        <f t="shared" si="23"/>
        <v>0</v>
      </c>
      <c r="I209" s="65" t="str">
        <f t="shared" si="24"/>
        <v>N/A</v>
      </c>
      <c r="J209" s="61">
        <f>'Balance sheet'!L209</f>
        <v>0</v>
      </c>
      <c r="K209" s="45">
        <f>(E209*'Data Input'!$B$14)</f>
        <v>0</v>
      </c>
      <c r="L209" s="39">
        <f>(F209*'Data Input'!$B$14)</f>
        <v>0</v>
      </c>
      <c r="M209" s="43">
        <f t="shared" si="20"/>
        <v>0</v>
      </c>
      <c r="N209" s="45">
        <f>(G209*'Data Input'!$B$14)</f>
        <v>0</v>
      </c>
      <c r="O209" s="63">
        <f>(H209*'Data Input'!$B$14)</f>
        <v>0</v>
      </c>
      <c r="P209" s="39">
        <f t="shared" si="21"/>
        <v>0</v>
      </c>
      <c r="Q209" s="6"/>
    </row>
    <row r="210" spans="1:17" x14ac:dyDescent="0.25">
      <c r="A210" s="9">
        <v>208</v>
      </c>
      <c r="B210" s="10">
        <f t="shared" si="19"/>
        <v>44748</v>
      </c>
      <c r="C210" s="45">
        <f>'Balance sheet'!D210-'Balance sheet'!D209</f>
        <v>0</v>
      </c>
      <c r="D210" s="39">
        <f>'Balance sheet'!D210-'Balance sheet'!D204</f>
        <v>0</v>
      </c>
      <c r="E210" s="45">
        <f>'Balance sheet'!E210 * 0.95</f>
        <v>0</v>
      </c>
      <c r="F210" s="39">
        <f t="shared" si="22"/>
        <v>0</v>
      </c>
      <c r="G210" s="39">
        <f>'Balance sheet'!G210</f>
        <v>0</v>
      </c>
      <c r="H210" s="39">
        <f t="shared" si="23"/>
        <v>0</v>
      </c>
      <c r="I210" s="65" t="str">
        <f t="shared" si="24"/>
        <v>N/A</v>
      </c>
      <c r="J210" s="61">
        <f>'Balance sheet'!L210</f>
        <v>0</v>
      </c>
      <c r="K210" s="45">
        <f>(E210*'Data Input'!$B$14)</f>
        <v>0</v>
      </c>
      <c r="L210" s="39">
        <f>(F210*'Data Input'!$B$14)</f>
        <v>0</v>
      </c>
      <c r="M210" s="43">
        <f t="shared" si="20"/>
        <v>0</v>
      </c>
      <c r="N210" s="45">
        <f>(G210*'Data Input'!$B$14)</f>
        <v>0</v>
      </c>
      <c r="O210" s="63">
        <f>(H210*'Data Input'!$B$14)</f>
        <v>0</v>
      </c>
      <c r="P210" s="39">
        <f t="shared" si="21"/>
        <v>0</v>
      </c>
      <c r="Q210" s="6"/>
    </row>
    <row r="211" spans="1:17" x14ac:dyDescent="0.25">
      <c r="A211" s="9">
        <v>209</v>
      </c>
      <c r="B211" s="10">
        <f t="shared" si="19"/>
        <v>44749</v>
      </c>
      <c r="C211" s="45">
        <f>'Balance sheet'!D211-'Balance sheet'!D210</f>
        <v>0</v>
      </c>
      <c r="D211" s="39">
        <f>'Balance sheet'!D211-'Balance sheet'!D205</f>
        <v>0</v>
      </c>
      <c r="E211" s="45">
        <f>'Balance sheet'!E211 * 0.95</f>
        <v>0</v>
      </c>
      <c r="F211" s="39">
        <f t="shared" si="22"/>
        <v>0</v>
      </c>
      <c r="G211" s="39">
        <f>'Balance sheet'!G211</f>
        <v>0</v>
      </c>
      <c r="H211" s="39">
        <f t="shared" si="23"/>
        <v>0</v>
      </c>
      <c r="I211" s="65" t="str">
        <f t="shared" si="24"/>
        <v>N/A</v>
      </c>
      <c r="J211" s="61">
        <f>'Balance sheet'!L211</f>
        <v>0</v>
      </c>
      <c r="K211" s="45">
        <f>(E211*'Data Input'!$B$14)</f>
        <v>0</v>
      </c>
      <c r="L211" s="39">
        <f>(F211*'Data Input'!$B$14)</f>
        <v>0</v>
      </c>
      <c r="M211" s="43">
        <f t="shared" si="20"/>
        <v>0</v>
      </c>
      <c r="N211" s="45">
        <f>(G211*'Data Input'!$B$14)</f>
        <v>0</v>
      </c>
      <c r="O211" s="63">
        <f>(H211*'Data Input'!$B$14)</f>
        <v>0</v>
      </c>
      <c r="P211" s="39">
        <f t="shared" si="21"/>
        <v>0</v>
      </c>
      <c r="Q211" s="6"/>
    </row>
    <row r="212" spans="1:17" x14ac:dyDescent="0.25">
      <c r="A212" s="9">
        <v>210</v>
      </c>
      <c r="B212" s="10">
        <f t="shared" si="19"/>
        <v>44750</v>
      </c>
      <c r="C212" s="45">
        <f>'Balance sheet'!D212-'Balance sheet'!D211</f>
        <v>0</v>
      </c>
      <c r="D212" s="39">
        <f>'Balance sheet'!D212-'Balance sheet'!D206</f>
        <v>0</v>
      </c>
      <c r="E212" s="45">
        <f>'Balance sheet'!E212 * 0.95</f>
        <v>0</v>
      </c>
      <c r="F212" s="39">
        <f t="shared" si="22"/>
        <v>0</v>
      </c>
      <c r="G212" s="39">
        <f>'Balance sheet'!G212</f>
        <v>0</v>
      </c>
      <c r="H212" s="39">
        <f t="shared" si="23"/>
        <v>0</v>
      </c>
      <c r="I212" s="65" t="str">
        <f t="shared" si="24"/>
        <v>N/A</v>
      </c>
      <c r="J212" s="61">
        <f>'Balance sheet'!L212</f>
        <v>0</v>
      </c>
      <c r="K212" s="45">
        <f>(E212*'Data Input'!$B$14)</f>
        <v>0</v>
      </c>
      <c r="L212" s="39">
        <f>(F212*'Data Input'!$B$14)</f>
        <v>0</v>
      </c>
      <c r="M212" s="43">
        <f t="shared" si="20"/>
        <v>0</v>
      </c>
      <c r="N212" s="45">
        <f>(G212*'Data Input'!$B$14)</f>
        <v>0</v>
      </c>
      <c r="O212" s="63">
        <f>(H212*'Data Input'!$B$14)</f>
        <v>0</v>
      </c>
      <c r="P212" s="39">
        <f t="shared" si="21"/>
        <v>0</v>
      </c>
      <c r="Q212" s="6"/>
    </row>
    <row r="213" spans="1:17" x14ac:dyDescent="0.25">
      <c r="A213" s="9">
        <v>211</v>
      </c>
      <c r="B213" s="10">
        <f t="shared" si="19"/>
        <v>44751</v>
      </c>
      <c r="C213" s="45">
        <f>'Balance sheet'!D213-'Balance sheet'!D212</f>
        <v>0</v>
      </c>
      <c r="D213" s="39">
        <f>'Balance sheet'!D213-'Balance sheet'!D207</f>
        <v>0</v>
      </c>
      <c r="E213" s="45">
        <f>'Balance sheet'!E213 * 0.95</f>
        <v>0</v>
      </c>
      <c r="F213" s="39">
        <f t="shared" si="22"/>
        <v>0</v>
      </c>
      <c r="G213" s="39">
        <f>'Balance sheet'!G213</f>
        <v>0</v>
      </c>
      <c r="H213" s="39">
        <f t="shared" si="23"/>
        <v>0</v>
      </c>
      <c r="I213" s="65" t="str">
        <f t="shared" si="24"/>
        <v>N/A</v>
      </c>
      <c r="J213" s="61">
        <f>'Balance sheet'!L213</f>
        <v>0</v>
      </c>
      <c r="K213" s="45">
        <f>(E213*'Data Input'!$B$14)</f>
        <v>0</v>
      </c>
      <c r="L213" s="39">
        <f>(F213*'Data Input'!$B$14)</f>
        <v>0</v>
      </c>
      <c r="M213" s="43">
        <f t="shared" si="20"/>
        <v>0</v>
      </c>
      <c r="N213" s="45">
        <f>(G213*'Data Input'!$B$14)</f>
        <v>0</v>
      </c>
      <c r="O213" s="63">
        <f>(H213*'Data Input'!$B$14)</f>
        <v>0</v>
      </c>
      <c r="P213" s="39">
        <f t="shared" si="21"/>
        <v>0</v>
      </c>
      <c r="Q213" s="6"/>
    </row>
    <row r="214" spans="1:17" x14ac:dyDescent="0.25">
      <c r="A214" s="9">
        <v>212</v>
      </c>
      <c r="B214" s="10">
        <f t="shared" si="19"/>
        <v>44752</v>
      </c>
      <c r="C214" s="45">
        <f>'Balance sheet'!D214-'Balance sheet'!D213</f>
        <v>0</v>
      </c>
      <c r="D214" s="39">
        <f>'Balance sheet'!D214-'Balance sheet'!D208</f>
        <v>0</v>
      </c>
      <c r="E214" s="45">
        <f>'Balance sheet'!E214 * 0.95</f>
        <v>0</v>
      </c>
      <c r="F214" s="39">
        <f t="shared" si="22"/>
        <v>0</v>
      </c>
      <c r="G214" s="39">
        <f>'Balance sheet'!G214</f>
        <v>0</v>
      </c>
      <c r="H214" s="39">
        <f t="shared" si="23"/>
        <v>0</v>
      </c>
      <c r="I214" s="65" t="str">
        <f t="shared" si="24"/>
        <v>N/A</v>
      </c>
      <c r="J214" s="61">
        <f>'Balance sheet'!L214</f>
        <v>0</v>
      </c>
      <c r="K214" s="45">
        <f>(E214*'Data Input'!$B$14)</f>
        <v>0</v>
      </c>
      <c r="L214" s="39">
        <f>(F214*'Data Input'!$B$14)</f>
        <v>0</v>
      </c>
      <c r="M214" s="43">
        <f t="shared" si="20"/>
        <v>0</v>
      </c>
      <c r="N214" s="45">
        <f>(G214*'Data Input'!$B$14)</f>
        <v>0</v>
      </c>
      <c r="O214" s="63">
        <f>(H214*'Data Input'!$B$14)</f>
        <v>0</v>
      </c>
      <c r="P214" s="39">
        <f t="shared" si="21"/>
        <v>0</v>
      </c>
      <c r="Q214" s="6"/>
    </row>
    <row r="215" spans="1:17" x14ac:dyDescent="0.25">
      <c r="A215" s="9">
        <v>213</v>
      </c>
      <c r="B215" s="10">
        <f t="shared" si="19"/>
        <v>44753</v>
      </c>
      <c r="C215" s="45">
        <f>'Balance sheet'!D215-'Balance sheet'!D214</f>
        <v>0</v>
      </c>
      <c r="D215" s="39">
        <f>'Balance sheet'!D215-'Balance sheet'!D209</f>
        <v>0</v>
      </c>
      <c r="E215" s="45">
        <f>'Balance sheet'!E215 * 0.95</f>
        <v>0</v>
      </c>
      <c r="F215" s="39">
        <f t="shared" si="22"/>
        <v>0</v>
      </c>
      <c r="G215" s="39">
        <f>'Balance sheet'!G215</f>
        <v>0</v>
      </c>
      <c r="H215" s="39">
        <f t="shared" si="23"/>
        <v>0</v>
      </c>
      <c r="I215" s="65" t="str">
        <f t="shared" si="24"/>
        <v>N/A</v>
      </c>
      <c r="J215" s="61">
        <f>'Balance sheet'!L215</f>
        <v>0</v>
      </c>
      <c r="K215" s="45">
        <f>(E215*'Data Input'!$B$14)</f>
        <v>0</v>
      </c>
      <c r="L215" s="39">
        <f>(F215*'Data Input'!$B$14)</f>
        <v>0</v>
      </c>
      <c r="M215" s="43">
        <f t="shared" si="20"/>
        <v>0</v>
      </c>
      <c r="N215" s="45">
        <f>(G215*'Data Input'!$B$14)</f>
        <v>0</v>
      </c>
      <c r="O215" s="63">
        <f>(H215*'Data Input'!$B$14)</f>
        <v>0</v>
      </c>
      <c r="P215" s="39">
        <f t="shared" si="21"/>
        <v>0</v>
      </c>
      <c r="Q215" s="6"/>
    </row>
    <row r="216" spans="1:17" x14ac:dyDescent="0.25">
      <c r="A216" s="9">
        <v>214</v>
      </c>
      <c r="B216" s="10">
        <f t="shared" si="19"/>
        <v>44754</v>
      </c>
      <c r="C216" s="45">
        <f>'Balance sheet'!D216-'Balance sheet'!D215</f>
        <v>0</v>
      </c>
      <c r="D216" s="39">
        <f>'Balance sheet'!D216-'Balance sheet'!D210</f>
        <v>0</v>
      </c>
      <c r="E216" s="45">
        <f>'Balance sheet'!E216 * 0.95</f>
        <v>0</v>
      </c>
      <c r="F216" s="39">
        <f t="shared" si="22"/>
        <v>0</v>
      </c>
      <c r="G216" s="39">
        <f>'Balance sheet'!G216</f>
        <v>0</v>
      </c>
      <c r="H216" s="39">
        <f t="shared" si="23"/>
        <v>0</v>
      </c>
      <c r="I216" s="65" t="str">
        <f t="shared" si="24"/>
        <v>N/A</v>
      </c>
      <c r="J216" s="61">
        <f>'Balance sheet'!L216</f>
        <v>0</v>
      </c>
      <c r="K216" s="45">
        <f>(E216*'Data Input'!$B$14)</f>
        <v>0</v>
      </c>
      <c r="L216" s="39">
        <f>(F216*'Data Input'!$B$14)</f>
        <v>0</v>
      </c>
      <c r="M216" s="43">
        <f t="shared" si="20"/>
        <v>0</v>
      </c>
      <c r="N216" s="45">
        <f>(G216*'Data Input'!$B$14)</f>
        <v>0</v>
      </c>
      <c r="O216" s="63">
        <f>(H216*'Data Input'!$B$14)</f>
        <v>0</v>
      </c>
      <c r="P216" s="39">
        <f t="shared" si="21"/>
        <v>0</v>
      </c>
      <c r="Q216" s="6"/>
    </row>
    <row r="217" spans="1:17" x14ac:dyDescent="0.25">
      <c r="A217" s="9">
        <v>215</v>
      </c>
      <c r="B217" s="10">
        <f t="shared" si="19"/>
        <v>44755</v>
      </c>
      <c r="C217" s="45">
        <f>'Balance sheet'!D217-'Balance sheet'!D216</f>
        <v>0</v>
      </c>
      <c r="D217" s="39">
        <f>'Balance sheet'!D217-'Balance sheet'!D211</f>
        <v>0</v>
      </c>
      <c r="E217" s="45">
        <f>'Balance sheet'!E217 * 0.95</f>
        <v>0</v>
      </c>
      <c r="F217" s="39">
        <f t="shared" si="22"/>
        <v>0</v>
      </c>
      <c r="G217" s="39">
        <f>'Balance sheet'!G217</f>
        <v>0</v>
      </c>
      <c r="H217" s="39">
        <f t="shared" si="23"/>
        <v>0</v>
      </c>
      <c r="I217" s="65" t="str">
        <f t="shared" si="24"/>
        <v>N/A</v>
      </c>
      <c r="J217" s="61">
        <f>'Balance sheet'!L217</f>
        <v>0</v>
      </c>
      <c r="K217" s="45">
        <f>(E217*'Data Input'!$B$14)</f>
        <v>0</v>
      </c>
      <c r="L217" s="39">
        <f>(F217*'Data Input'!$B$14)</f>
        <v>0</v>
      </c>
      <c r="M217" s="43">
        <f t="shared" si="20"/>
        <v>0</v>
      </c>
      <c r="N217" s="45">
        <f>(G217*'Data Input'!$B$14)</f>
        <v>0</v>
      </c>
      <c r="O217" s="63">
        <f>(H217*'Data Input'!$B$14)</f>
        <v>0</v>
      </c>
      <c r="P217" s="39">
        <f t="shared" si="21"/>
        <v>0</v>
      </c>
      <c r="Q217" s="6"/>
    </row>
    <row r="218" spans="1:17" x14ac:dyDescent="0.25">
      <c r="A218" s="9">
        <v>216</v>
      </c>
      <c r="B218" s="10">
        <f t="shared" si="19"/>
        <v>44756</v>
      </c>
      <c r="C218" s="45">
        <f>'Balance sheet'!D218-'Balance sheet'!D217</f>
        <v>0</v>
      </c>
      <c r="D218" s="39">
        <f>'Balance sheet'!D218-'Balance sheet'!D212</f>
        <v>0</v>
      </c>
      <c r="E218" s="45">
        <f>'Balance sheet'!E218 * 0.95</f>
        <v>0</v>
      </c>
      <c r="F218" s="39">
        <f t="shared" si="22"/>
        <v>0</v>
      </c>
      <c r="G218" s="39">
        <f>'Balance sheet'!G218</f>
        <v>0</v>
      </c>
      <c r="H218" s="39">
        <f t="shared" si="23"/>
        <v>0</v>
      </c>
      <c r="I218" s="65" t="str">
        <f t="shared" si="24"/>
        <v>N/A</v>
      </c>
      <c r="J218" s="61">
        <f>'Balance sheet'!L218</f>
        <v>0</v>
      </c>
      <c r="K218" s="45">
        <f>(E218*'Data Input'!$B$14)</f>
        <v>0</v>
      </c>
      <c r="L218" s="39">
        <f>(F218*'Data Input'!$B$14)</f>
        <v>0</v>
      </c>
      <c r="M218" s="43">
        <f t="shared" si="20"/>
        <v>0</v>
      </c>
      <c r="N218" s="45">
        <f>(G218*'Data Input'!$B$14)</f>
        <v>0</v>
      </c>
      <c r="O218" s="63">
        <f>(H218*'Data Input'!$B$14)</f>
        <v>0</v>
      </c>
      <c r="P218" s="39">
        <f t="shared" si="21"/>
        <v>0</v>
      </c>
      <c r="Q218" s="6"/>
    </row>
    <row r="219" spans="1:17" x14ac:dyDescent="0.25">
      <c r="A219" s="9">
        <v>217</v>
      </c>
      <c r="B219" s="10">
        <f t="shared" si="19"/>
        <v>44757</v>
      </c>
      <c r="C219" s="45">
        <f>'Balance sheet'!D219-'Balance sheet'!D218</f>
        <v>0</v>
      </c>
      <c r="D219" s="39">
        <f>'Balance sheet'!D219-'Balance sheet'!D213</f>
        <v>0</v>
      </c>
      <c r="E219" s="45">
        <f>'Balance sheet'!E219 * 0.95</f>
        <v>0</v>
      </c>
      <c r="F219" s="39">
        <f t="shared" si="22"/>
        <v>0</v>
      </c>
      <c r="G219" s="39">
        <f>'Balance sheet'!G219</f>
        <v>0</v>
      </c>
      <c r="H219" s="39">
        <f t="shared" si="23"/>
        <v>0</v>
      </c>
      <c r="I219" s="65" t="str">
        <f t="shared" si="24"/>
        <v>N/A</v>
      </c>
      <c r="J219" s="61">
        <f>'Balance sheet'!L219</f>
        <v>0</v>
      </c>
      <c r="K219" s="45">
        <f>(E219*'Data Input'!$B$14)</f>
        <v>0</v>
      </c>
      <c r="L219" s="39">
        <f>(F219*'Data Input'!$B$14)</f>
        <v>0</v>
      </c>
      <c r="M219" s="43">
        <f t="shared" si="20"/>
        <v>0</v>
      </c>
      <c r="N219" s="45">
        <f>(G219*'Data Input'!$B$14)</f>
        <v>0</v>
      </c>
      <c r="O219" s="63">
        <f>(H219*'Data Input'!$B$14)</f>
        <v>0</v>
      </c>
      <c r="P219" s="39">
        <f t="shared" si="21"/>
        <v>0</v>
      </c>
      <c r="Q219" s="6"/>
    </row>
    <row r="220" spans="1:17" x14ac:dyDescent="0.25">
      <c r="A220" s="9">
        <v>218</v>
      </c>
      <c r="B220" s="10">
        <f t="shared" si="19"/>
        <v>44758</v>
      </c>
      <c r="C220" s="45">
        <f>'Balance sheet'!D220-'Balance sheet'!D219</f>
        <v>0</v>
      </c>
      <c r="D220" s="39">
        <f>'Balance sheet'!D220-'Balance sheet'!D214</f>
        <v>0</v>
      </c>
      <c r="E220" s="45">
        <f>'Balance sheet'!E220 * 0.95</f>
        <v>0</v>
      </c>
      <c r="F220" s="39">
        <f t="shared" si="22"/>
        <v>0</v>
      </c>
      <c r="G220" s="39">
        <f>'Balance sheet'!G220</f>
        <v>0</v>
      </c>
      <c r="H220" s="39">
        <f t="shared" si="23"/>
        <v>0</v>
      </c>
      <c r="I220" s="65" t="str">
        <f t="shared" si="24"/>
        <v>N/A</v>
      </c>
      <c r="J220" s="61">
        <f>'Balance sheet'!L220</f>
        <v>0</v>
      </c>
      <c r="K220" s="45">
        <f>(E220*'Data Input'!$B$14)</f>
        <v>0</v>
      </c>
      <c r="L220" s="39">
        <f>(F220*'Data Input'!$B$14)</f>
        <v>0</v>
      </c>
      <c r="M220" s="43">
        <f t="shared" si="20"/>
        <v>0</v>
      </c>
      <c r="N220" s="45">
        <f>(G220*'Data Input'!$B$14)</f>
        <v>0</v>
      </c>
      <c r="O220" s="63">
        <f>(H220*'Data Input'!$B$14)</f>
        <v>0</v>
      </c>
      <c r="P220" s="39">
        <f t="shared" si="21"/>
        <v>0</v>
      </c>
      <c r="Q220" s="6"/>
    </row>
    <row r="221" spans="1:17" x14ac:dyDescent="0.25">
      <c r="A221" s="9">
        <v>219</v>
      </c>
      <c r="B221" s="10">
        <f t="shared" si="19"/>
        <v>44759</v>
      </c>
      <c r="C221" s="45">
        <f>'Balance sheet'!D221-'Balance sheet'!D220</f>
        <v>0</v>
      </c>
      <c r="D221" s="39">
        <f>'Balance sheet'!D221-'Balance sheet'!D215</f>
        <v>0</v>
      </c>
      <c r="E221" s="45">
        <f>'Balance sheet'!E221 * 0.95</f>
        <v>0</v>
      </c>
      <c r="F221" s="39">
        <f t="shared" si="22"/>
        <v>0</v>
      </c>
      <c r="G221" s="39">
        <f>'Balance sheet'!G221</f>
        <v>0</v>
      </c>
      <c r="H221" s="39">
        <f t="shared" si="23"/>
        <v>0</v>
      </c>
      <c r="I221" s="65" t="str">
        <f t="shared" si="24"/>
        <v>N/A</v>
      </c>
      <c r="J221" s="61">
        <f>'Balance sheet'!L221</f>
        <v>0</v>
      </c>
      <c r="K221" s="45">
        <f>(E221*'Data Input'!$B$14)</f>
        <v>0</v>
      </c>
      <c r="L221" s="39">
        <f>(F221*'Data Input'!$B$14)</f>
        <v>0</v>
      </c>
      <c r="M221" s="43">
        <f t="shared" si="20"/>
        <v>0</v>
      </c>
      <c r="N221" s="45">
        <f>(G221*'Data Input'!$B$14)</f>
        <v>0</v>
      </c>
      <c r="O221" s="63">
        <f>(H221*'Data Input'!$B$14)</f>
        <v>0</v>
      </c>
      <c r="P221" s="39">
        <f t="shared" si="21"/>
        <v>0</v>
      </c>
      <c r="Q221" s="6"/>
    </row>
    <row r="222" spans="1:17" x14ac:dyDescent="0.25">
      <c r="A222" s="9">
        <v>220</v>
      </c>
      <c r="B222" s="10">
        <f t="shared" si="19"/>
        <v>44760</v>
      </c>
      <c r="C222" s="45">
        <f>'Balance sheet'!D222-'Balance sheet'!D221</f>
        <v>0</v>
      </c>
      <c r="D222" s="39">
        <f>'Balance sheet'!D222-'Balance sheet'!D216</f>
        <v>0</v>
      </c>
      <c r="E222" s="45">
        <f>'Balance sheet'!E222 * 0.95</f>
        <v>0</v>
      </c>
      <c r="F222" s="39">
        <f t="shared" si="22"/>
        <v>0</v>
      </c>
      <c r="G222" s="39">
        <f>'Balance sheet'!G222</f>
        <v>0</v>
      </c>
      <c r="H222" s="39">
        <f t="shared" si="23"/>
        <v>0</v>
      </c>
      <c r="I222" s="65" t="str">
        <f t="shared" si="24"/>
        <v>N/A</v>
      </c>
      <c r="J222" s="61">
        <f>'Balance sheet'!L222</f>
        <v>0</v>
      </c>
      <c r="K222" s="45">
        <f>(E222*'Data Input'!$B$14)</f>
        <v>0</v>
      </c>
      <c r="L222" s="39">
        <f>(F222*'Data Input'!$B$14)</f>
        <v>0</v>
      </c>
      <c r="M222" s="43">
        <f t="shared" si="20"/>
        <v>0</v>
      </c>
      <c r="N222" s="45">
        <f>(G222*'Data Input'!$B$14)</f>
        <v>0</v>
      </c>
      <c r="O222" s="63">
        <f>(H222*'Data Input'!$B$14)</f>
        <v>0</v>
      </c>
      <c r="P222" s="39">
        <f t="shared" si="21"/>
        <v>0</v>
      </c>
      <c r="Q222" s="6"/>
    </row>
    <row r="223" spans="1:17" x14ac:dyDescent="0.25">
      <c r="A223" s="9">
        <v>221</v>
      </c>
      <c r="B223" s="10">
        <f t="shared" si="19"/>
        <v>44761</v>
      </c>
      <c r="C223" s="45">
        <f>'Balance sheet'!D223-'Balance sheet'!D222</f>
        <v>0</v>
      </c>
      <c r="D223" s="39">
        <f>'Balance sheet'!D223-'Balance sheet'!D217</f>
        <v>0</v>
      </c>
      <c r="E223" s="45">
        <f>'Balance sheet'!E223 * 0.95</f>
        <v>0</v>
      </c>
      <c r="F223" s="39">
        <f t="shared" si="22"/>
        <v>0</v>
      </c>
      <c r="G223" s="39">
        <f>'Balance sheet'!G223</f>
        <v>0</v>
      </c>
      <c r="H223" s="39">
        <f t="shared" si="23"/>
        <v>0</v>
      </c>
      <c r="I223" s="65" t="str">
        <f t="shared" si="24"/>
        <v>N/A</v>
      </c>
      <c r="J223" s="61">
        <f>'Balance sheet'!L223</f>
        <v>0</v>
      </c>
      <c r="K223" s="45">
        <f>(E223*'Data Input'!$B$14)</f>
        <v>0</v>
      </c>
      <c r="L223" s="39">
        <f>(F223*'Data Input'!$B$14)</f>
        <v>0</v>
      </c>
      <c r="M223" s="43">
        <f t="shared" si="20"/>
        <v>0</v>
      </c>
      <c r="N223" s="45">
        <f>(G223*'Data Input'!$B$14)</f>
        <v>0</v>
      </c>
      <c r="O223" s="63">
        <f>(H223*'Data Input'!$B$14)</f>
        <v>0</v>
      </c>
      <c r="P223" s="39">
        <f t="shared" si="21"/>
        <v>0</v>
      </c>
      <c r="Q223" s="6"/>
    </row>
    <row r="224" spans="1:17" x14ac:dyDescent="0.25">
      <c r="A224" s="9">
        <v>222</v>
      </c>
      <c r="B224" s="10">
        <f t="shared" si="19"/>
        <v>44762</v>
      </c>
      <c r="C224" s="45">
        <f>'Balance sheet'!D224-'Balance sheet'!D223</f>
        <v>0</v>
      </c>
      <c r="D224" s="39">
        <f>'Balance sheet'!D224-'Balance sheet'!D218</f>
        <v>0</v>
      </c>
      <c r="E224" s="45">
        <f>'Balance sheet'!E224 * 0.95</f>
        <v>0</v>
      </c>
      <c r="F224" s="39">
        <f t="shared" si="22"/>
        <v>0</v>
      </c>
      <c r="G224" s="39">
        <f>'Balance sheet'!G224</f>
        <v>0</v>
      </c>
      <c r="H224" s="39">
        <f t="shared" si="23"/>
        <v>0</v>
      </c>
      <c r="I224" s="65" t="str">
        <f t="shared" si="24"/>
        <v>N/A</v>
      </c>
      <c r="J224" s="61">
        <f>'Balance sheet'!L224</f>
        <v>0</v>
      </c>
      <c r="K224" s="45">
        <f>(E224*'Data Input'!$B$14)</f>
        <v>0</v>
      </c>
      <c r="L224" s="39">
        <f>(F224*'Data Input'!$B$14)</f>
        <v>0</v>
      </c>
      <c r="M224" s="43">
        <f t="shared" si="20"/>
        <v>0</v>
      </c>
      <c r="N224" s="45">
        <f>(G224*'Data Input'!$B$14)</f>
        <v>0</v>
      </c>
      <c r="O224" s="63">
        <f>(H224*'Data Input'!$B$14)</f>
        <v>0</v>
      </c>
      <c r="P224" s="39">
        <f t="shared" si="21"/>
        <v>0</v>
      </c>
      <c r="Q224" s="6"/>
    </row>
    <row r="225" spans="1:17" x14ac:dyDescent="0.25">
      <c r="A225" s="9">
        <v>223</v>
      </c>
      <c r="B225" s="10">
        <f t="shared" si="19"/>
        <v>44763</v>
      </c>
      <c r="C225" s="45">
        <f>'Balance sheet'!D225-'Balance sheet'!D224</f>
        <v>0</v>
      </c>
      <c r="D225" s="39">
        <f>'Balance sheet'!D225-'Balance sheet'!D219</f>
        <v>0</v>
      </c>
      <c r="E225" s="45">
        <f>'Balance sheet'!E225 * 0.95</f>
        <v>0</v>
      </c>
      <c r="F225" s="39">
        <f t="shared" si="22"/>
        <v>0</v>
      </c>
      <c r="G225" s="39">
        <f>'Balance sheet'!G225</f>
        <v>0</v>
      </c>
      <c r="H225" s="39">
        <f t="shared" si="23"/>
        <v>0</v>
      </c>
      <c r="I225" s="65" t="str">
        <f t="shared" si="24"/>
        <v>N/A</v>
      </c>
      <c r="J225" s="61">
        <f>'Balance sheet'!L225</f>
        <v>0</v>
      </c>
      <c r="K225" s="45">
        <f>(E225*'Data Input'!$B$14)</f>
        <v>0</v>
      </c>
      <c r="L225" s="39">
        <f>(F225*'Data Input'!$B$14)</f>
        <v>0</v>
      </c>
      <c r="M225" s="43">
        <f t="shared" si="20"/>
        <v>0</v>
      </c>
      <c r="N225" s="45">
        <f>(G225*'Data Input'!$B$14)</f>
        <v>0</v>
      </c>
      <c r="O225" s="63">
        <f>(H225*'Data Input'!$B$14)</f>
        <v>0</v>
      </c>
      <c r="P225" s="39">
        <f t="shared" si="21"/>
        <v>0</v>
      </c>
      <c r="Q225" s="6"/>
    </row>
    <row r="226" spans="1:17" x14ac:dyDescent="0.25">
      <c r="A226" s="9">
        <v>224</v>
      </c>
      <c r="B226" s="10">
        <f t="shared" si="19"/>
        <v>44764</v>
      </c>
      <c r="C226" s="45">
        <f>'Balance sheet'!D226-'Balance sheet'!D225</f>
        <v>0</v>
      </c>
      <c r="D226" s="39">
        <f>'Balance sheet'!D226-'Balance sheet'!D220</f>
        <v>0</v>
      </c>
      <c r="E226" s="45">
        <f>'Balance sheet'!E226 * 0.95</f>
        <v>0</v>
      </c>
      <c r="F226" s="39">
        <f t="shared" si="22"/>
        <v>0</v>
      </c>
      <c r="G226" s="39">
        <f>'Balance sheet'!G226</f>
        <v>0</v>
      </c>
      <c r="H226" s="39">
        <f t="shared" si="23"/>
        <v>0</v>
      </c>
      <c r="I226" s="65" t="str">
        <f t="shared" si="24"/>
        <v>N/A</v>
      </c>
      <c r="J226" s="61">
        <f>'Balance sheet'!L226</f>
        <v>0</v>
      </c>
      <c r="K226" s="45">
        <f>(E226*'Data Input'!$B$14)</f>
        <v>0</v>
      </c>
      <c r="L226" s="39">
        <f>(F226*'Data Input'!$B$14)</f>
        <v>0</v>
      </c>
      <c r="M226" s="43">
        <f t="shared" si="20"/>
        <v>0</v>
      </c>
      <c r="N226" s="45">
        <f>(G226*'Data Input'!$B$14)</f>
        <v>0</v>
      </c>
      <c r="O226" s="63">
        <f>(H226*'Data Input'!$B$14)</f>
        <v>0</v>
      </c>
      <c r="P226" s="39">
        <f t="shared" si="21"/>
        <v>0</v>
      </c>
      <c r="Q226" s="6"/>
    </row>
    <row r="227" spans="1:17" x14ac:dyDescent="0.25">
      <c r="A227" s="9">
        <v>225</v>
      </c>
      <c r="B227" s="10">
        <f t="shared" si="19"/>
        <v>44765</v>
      </c>
      <c r="C227" s="45">
        <f>'Balance sheet'!D227-'Balance sheet'!D226</f>
        <v>0</v>
      </c>
      <c r="D227" s="39">
        <f>'Balance sheet'!D227-'Balance sheet'!D221</f>
        <v>0</v>
      </c>
      <c r="E227" s="45">
        <f>'Balance sheet'!E227 * 0.95</f>
        <v>0</v>
      </c>
      <c r="F227" s="39">
        <f t="shared" si="22"/>
        <v>0</v>
      </c>
      <c r="G227" s="39">
        <f>'Balance sheet'!G227</f>
        <v>0</v>
      </c>
      <c r="H227" s="39">
        <f t="shared" si="23"/>
        <v>0</v>
      </c>
      <c r="I227" s="65" t="str">
        <f t="shared" si="24"/>
        <v>N/A</v>
      </c>
      <c r="J227" s="61">
        <f>'Balance sheet'!L227</f>
        <v>0</v>
      </c>
      <c r="K227" s="45">
        <f>(E227*'Data Input'!$B$14)</f>
        <v>0</v>
      </c>
      <c r="L227" s="39">
        <f>(F227*'Data Input'!$B$14)</f>
        <v>0</v>
      </c>
      <c r="M227" s="43">
        <f t="shared" si="20"/>
        <v>0</v>
      </c>
      <c r="N227" s="45">
        <f>(G227*'Data Input'!$B$14)</f>
        <v>0</v>
      </c>
      <c r="O227" s="63">
        <f>(H227*'Data Input'!$B$14)</f>
        <v>0</v>
      </c>
      <c r="P227" s="39">
        <f t="shared" si="21"/>
        <v>0</v>
      </c>
      <c r="Q227" s="6"/>
    </row>
    <row r="228" spans="1:17" x14ac:dyDescent="0.25">
      <c r="A228" s="9">
        <v>226</v>
      </c>
      <c r="B228" s="10">
        <f t="shared" si="19"/>
        <v>44766</v>
      </c>
      <c r="C228" s="45">
        <f>'Balance sheet'!D228-'Balance sheet'!D227</f>
        <v>0</v>
      </c>
      <c r="D228" s="39">
        <f>'Balance sheet'!D228-'Balance sheet'!D222</f>
        <v>0</v>
      </c>
      <c r="E228" s="45">
        <f>'Balance sheet'!E228 * 0.95</f>
        <v>0</v>
      </c>
      <c r="F228" s="39">
        <f t="shared" si="22"/>
        <v>0</v>
      </c>
      <c r="G228" s="39">
        <f>'Balance sheet'!G228</f>
        <v>0</v>
      </c>
      <c r="H228" s="39">
        <f t="shared" si="23"/>
        <v>0</v>
      </c>
      <c r="I228" s="65" t="str">
        <f t="shared" si="24"/>
        <v>N/A</v>
      </c>
      <c r="J228" s="61">
        <f>'Balance sheet'!L228</f>
        <v>0</v>
      </c>
      <c r="K228" s="45">
        <f>(E228*'Data Input'!$B$14)</f>
        <v>0</v>
      </c>
      <c r="L228" s="39">
        <f>(F228*'Data Input'!$B$14)</f>
        <v>0</v>
      </c>
      <c r="M228" s="43">
        <f t="shared" si="20"/>
        <v>0</v>
      </c>
      <c r="N228" s="45">
        <f>(G228*'Data Input'!$B$14)</f>
        <v>0</v>
      </c>
      <c r="O228" s="63">
        <f>(H228*'Data Input'!$B$14)</f>
        <v>0</v>
      </c>
      <c r="P228" s="39">
        <f t="shared" si="21"/>
        <v>0</v>
      </c>
      <c r="Q228" s="6"/>
    </row>
    <row r="229" spans="1:17" x14ac:dyDescent="0.25">
      <c r="A229" s="9">
        <v>227</v>
      </c>
      <c r="B229" s="10">
        <f t="shared" si="19"/>
        <v>44767</v>
      </c>
      <c r="C229" s="45">
        <f>'Balance sheet'!D229-'Balance sheet'!D228</f>
        <v>0</v>
      </c>
      <c r="D229" s="39">
        <f>'Balance sheet'!D229-'Balance sheet'!D223</f>
        <v>0</v>
      </c>
      <c r="E229" s="45">
        <f>'Balance sheet'!E229 * 0.95</f>
        <v>0</v>
      </c>
      <c r="F229" s="39">
        <f t="shared" si="22"/>
        <v>0</v>
      </c>
      <c r="G229" s="39">
        <f>'Balance sheet'!G229</f>
        <v>0</v>
      </c>
      <c r="H229" s="39">
        <f t="shared" si="23"/>
        <v>0</v>
      </c>
      <c r="I229" s="65" t="str">
        <f t="shared" si="24"/>
        <v>N/A</v>
      </c>
      <c r="J229" s="61">
        <f>'Balance sheet'!L229</f>
        <v>0</v>
      </c>
      <c r="K229" s="45">
        <f>(E229*'Data Input'!$B$14)</f>
        <v>0</v>
      </c>
      <c r="L229" s="39">
        <f>(F229*'Data Input'!$B$14)</f>
        <v>0</v>
      </c>
      <c r="M229" s="43">
        <f t="shared" si="20"/>
        <v>0</v>
      </c>
      <c r="N229" s="45">
        <f>(G229*'Data Input'!$B$14)</f>
        <v>0</v>
      </c>
      <c r="O229" s="63">
        <f>(H229*'Data Input'!$B$14)</f>
        <v>0</v>
      </c>
      <c r="P229" s="39">
        <f t="shared" si="21"/>
        <v>0</v>
      </c>
      <c r="Q229" s="6"/>
    </row>
    <row r="230" spans="1:17" x14ac:dyDescent="0.25">
      <c r="A230" s="9">
        <v>228</v>
      </c>
      <c r="B230" s="10">
        <f t="shared" si="19"/>
        <v>44768</v>
      </c>
      <c r="C230" s="45">
        <f>'Balance sheet'!D230-'Balance sheet'!D229</f>
        <v>0</v>
      </c>
      <c r="D230" s="39">
        <f>'Balance sheet'!D230-'Balance sheet'!D224</f>
        <v>0</v>
      </c>
      <c r="E230" s="45">
        <f>'Balance sheet'!E230 * 0.95</f>
        <v>0</v>
      </c>
      <c r="F230" s="39">
        <f t="shared" si="22"/>
        <v>0</v>
      </c>
      <c r="G230" s="39">
        <f>'Balance sheet'!G230</f>
        <v>0</v>
      </c>
      <c r="H230" s="39">
        <f t="shared" si="23"/>
        <v>0</v>
      </c>
      <c r="I230" s="65" t="str">
        <f t="shared" si="24"/>
        <v>N/A</v>
      </c>
      <c r="J230" s="61">
        <f>'Balance sheet'!L230</f>
        <v>0</v>
      </c>
      <c r="K230" s="45">
        <f>(E230*'Data Input'!$B$14)</f>
        <v>0</v>
      </c>
      <c r="L230" s="39">
        <f>(F230*'Data Input'!$B$14)</f>
        <v>0</v>
      </c>
      <c r="M230" s="43">
        <f t="shared" si="20"/>
        <v>0</v>
      </c>
      <c r="N230" s="45">
        <f>(G230*'Data Input'!$B$14)</f>
        <v>0</v>
      </c>
      <c r="O230" s="63">
        <f>(H230*'Data Input'!$B$14)</f>
        <v>0</v>
      </c>
      <c r="P230" s="39">
        <f t="shared" si="21"/>
        <v>0</v>
      </c>
      <c r="Q230" s="6"/>
    </row>
    <row r="231" spans="1:17" x14ac:dyDescent="0.25">
      <c r="A231" s="9">
        <v>229</v>
      </c>
      <c r="B231" s="10">
        <f t="shared" si="19"/>
        <v>44769</v>
      </c>
      <c r="C231" s="45">
        <f>'Balance sheet'!D231-'Balance sheet'!D230</f>
        <v>0</v>
      </c>
      <c r="D231" s="39">
        <f>'Balance sheet'!D231-'Balance sheet'!D225</f>
        <v>0</v>
      </c>
      <c r="E231" s="45">
        <f>'Balance sheet'!E231 * 0.95</f>
        <v>0</v>
      </c>
      <c r="F231" s="39">
        <f t="shared" si="22"/>
        <v>0</v>
      </c>
      <c r="G231" s="39">
        <f>'Balance sheet'!G231</f>
        <v>0</v>
      </c>
      <c r="H231" s="39">
        <f t="shared" si="23"/>
        <v>0</v>
      </c>
      <c r="I231" s="65" t="str">
        <f t="shared" si="24"/>
        <v>N/A</v>
      </c>
      <c r="J231" s="61">
        <f>'Balance sheet'!L231</f>
        <v>0</v>
      </c>
      <c r="K231" s="45">
        <f>(E231*'Data Input'!$B$14)</f>
        <v>0</v>
      </c>
      <c r="L231" s="39">
        <f>(F231*'Data Input'!$B$14)</f>
        <v>0</v>
      </c>
      <c r="M231" s="43">
        <f t="shared" si="20"/>
        <v>0</v>
      </c>
      <c r="N231" s="45">
        <f>(G231*'Data Input'!$B$14)</f>
        <v>0</v>
      </c>
      <c r="O231" s="63">
        <f>(H231*'Data Input'!$B$14)</f>
        <v>0</v>
      </c>
      <c r="P231" s="39">
        <f t="shared" si="21"/>
        <v>0</v>
      </c>
      <c r="Q231" s="6"/>
    </row>
    <row r="232" spans="1:17" x14ac:dyDescent="0.25">
      <c r="A232" s="9">
        <v>230</v>
      </c>
      <c r="B232" s="10">
        <f t="shared" si="19"/>
        <v>44770</v>
      </c>
      <c r="C232" s="45">
        <f>'Balance sheet'!D232-'Balance sheet'!D231</f>
        <v>0</v>
      </c>
      <c r="D232" s="39">
        <f>'Balance sheet'!D232-'Balance sheet'!D226</f>
        <v>0</v>
      </c>
      <c r="E232" s="45">
        <f>'Balance sheet'!E232 * 0.95</f>
        <v>0</v>
      </c>
      <c r="F232" s="39">
        <f t="shared" si="22"/>
        <v>0</v>
      </c>
      <c r="G232" s="39">
        <f>'Balance sheet'!G232</f>
        <v>0</v>
      </c>
      <c r="H232" s="39">
        <f t="shared" si="23"/>
        <v>0</v>
      </c>
      <c r="I232" s="65" t="str">
        <f t="shared" si="24"/>
        <v>N/A</v>
      </c>
      <c r="J232" s="61">
        <f>'Balance sheet'!L232</f>
        <v>0</v>
      </c>
      <c r="K232" s="45">
        <f>(E232*'Data Input'!$B$14)</f>
        <v>0</v>
      </c>
      <c r="L232" s="39">
        <f>(F232*'Data Input'!$B$14)</f>
        <v>0</v>
      </c>
      <c r="M232" s="43">
        <f t="shared" si="20"/>
        <v>0</v>
      </c>
      <c r="N232" s="45">
        <f>(G232*'Data Input'!$B$14)</f>
        <v>0</v>
      </c>
      <c r="O232" s="63">
        <f>(H232*'Data Input'!$B$14)</f>
        <v>0</v>
      </c>
      <c r="P232" s="39">
        <f t="shared" si="21"/>
        <v>0</v>
      </c>
      <c r="Q232" s="6"/>
    </row>
    <row r="233" spans="1:17" x14ac:dyDescent="0.25">
      <c r="A233" s="9">
        <v>231</v>
      </c>
      <c r="B233" s="10">
        <f t="shared" si="19"/>
        <v>44771</v>
      </c>
      <c r="C233" s="45">
        <f>'Balance sheet'!D233-'Balance sheet'!D232</f>
        <v>0</v>
      </c>
      <c r="D233" s="39">
        <f>'Balance sheet'!D233-'Balance sheet'!D227</f>
        <v>0</v>
      </c>
      <c r="E233" s="45">
        <f>'Balance sheet'!E233 * 0.95</f>
        <v>0</v>
      </c>
      <c r="F233" s="39">
        <f t="shared" si="22"/>
        <v>0</v>
      </c>
      <c r="G233" s="39">
        <f>'Balance sheet'!G233</f>
        <v>0</v>
      </c>
      <c r="H233" s="39">
        <f t="shared" si="23"/>
        <v>0</v>
      </c>
      <c r="I233" s="65" t="str">
        <f t="shared" si="24"/>
        <v>N/A</v>
      </c>
      <c r="J233" s="61">
        <f>'Balance sheet'!L233</f>
        <v>0</v>
      </c>
      <c r="K233" s="45">
        <f>(E233*'Data Input'!$B$14)</f>
        <v>0</v>
      </c>
      <c r="L233" s="39">
        <f>(F233*'Data Input'!$B$14)</f>
        <v>0</v>
      </c>
      <c r="M233" s="43">
        <f t="shared" si="20"/>
        <v>0</v>
      </c>
      <c r="N233" s="45">
        <f>(G233*'Data Input'!$B$14)</f>
        <v>0</v>
      </c>
      <c r="O233" s="63">
        <f>(H233*'Data Input'!$B$14)</f>
        <v>0</v>
      </c>
      <c r="P233" s="39">
        <f t="shared" si="21"/>
        <v>0</v>
      </c>
      <c r="Q233" s="6"/>
    </row>
    <row r="234" spans="1:17" x14ac:dyDescent="0.25">
      <c r="A234" s="9">
        <v>232</v>
      </c>
      <c r="B234" s="10">
        <f t="shared" si="19"/>
        <v>44772</v>
      </c>
      <c r="C234" s="45">
        <f>'Balance sheet'!D234-'Balance sheet'!D233</f>
        <v>0</v>
      </c>
      <c r="D234" s="39">
        <f>'Balance sheet'!D234-'Balance sheet'!D228</f>
        <v>0</v>
      </c>
      <c r="E234" s="45">
        <f>'Balance sheet'!E234 * 0.95</f>
        <v>0</v>
      </c>
      <c r="F234" s="39">
        <f t="shared" si="22"/>
        <v>0</v>
      </c>
      <c r="G234" s="39">
        <f>'Balance sheet'!G234</f>
        <v>0</v>
      </c>
      <c r="H234" s="39">
        <f t="shared" si="23"/>
        <v>0</v>
      </c>
      <c r="I234" s="65" t="str">
        <f t="shared" si="24"/>
        <v>N/A</v>
      </c>
      <c r="J234" s="61">
        <f>'Balance sheet'!L234</f>
        <v>0</v>
      </c>
      <c r="K234" s="45">
        <f>(E234*'Data Input'!$B$14)</f>
        <v>0</v>
      </c>
      <c r="L234" s="39">
        <f>(F234*'Data Input'!$B$14)</f>
        <v>0</v>
      </c>
      <c r="M234" s="43">
        <f t="shared" si="20"/>
        <v>0</v>
      </c>
      <c r="N234" s="45">
        <f>(G234*'Data Input'!$B$14)</f>
        <v>0</v>
      </c>
      <c r="O234" s="63">
        <f>(H234*'Data Input'!$B$14)</f>
        <v>0</v>
      </c>
      <c r="P234" s="39">
        <f t="shared" si="21"/>
        <v>0</v>
      </c>
      <c r="Q234" s="6"/>
    </row>
    <row r="235" spans="1:17" x14ac:dyDescent="0.25">
      <c r="A235" s="9">
        <v>233</v>
      </c>
      <c r="B235" s="10">
        <f t="shared" si="19"/>
        <v>44773</v>
      </c>
      <c r="C235" s="45">
        <f>'Balance sheet'!D235-'Balance sheet'!D234</f>
        <v>0</v>
      </c>
      <c r="D235" s="39">
        <f>'Balance sheet'!D235-'Balance sheet'!D229</f>
        <v>0</v>
      </c>
      <c r="E235" s="45">
        <f>'Balance sheet'!E235 * 0.95</f>
        <v>0</v>
      </c>
      <c r="F235" s="39">
        <f t="shared" si="22"/>
        <v>0</v>
      </c>
      <c r="G235" s="39">
        <f>'Balance sheet'!G235</f>
        <v>0</v>
      </c>
      <c r="H235" s="39">
        <f t="shared" si="23"/>
        <v>0</v>
      </c>
      <c r="I235" s="65" t="str">
        <f t="shared" si="24"/>
        <v>N/A</v>
      </c>
      <c r="J235" s="61">
        <f>'Balance sheet'!L235</f>
        <v>0</v>
      </c>
      <c r="K235" s="45">
        <f>(E235*'Data Input'!$B$14)</f>
        <v>0</v>
      </c>
      <c r="L235" s="39">
        <f>(F235*'Data Input'!$B$14)</f>
        <v>0</v>
      </c>
      <c r="M235" s="43">
        <f t="shared" si="20"/>
        <v>0</v>
      </c>
      <c r="N235" s="45">
        <f>(G235*'Data Input'!$B$14)</f>
        <v>0</v>
      </c>
      <c r="O235" s="63">
        <f>(H235*'Data Input'!$B$14)</f>
        <v>0</v>
      </c>
      <c r="P235" s="39">
        <f t="shared" si="21"/>
        <v>0</v>
      </c>
      <c r="Q235" s="6"/>
    </row>
    <row r="236" spans="1:17" x14ac:dyDescent="0.25">
      <c r="A236" s="9">
        <v>234</v>
      </c>
      <c r="B236" s="10">
        <f t="shared" si="19"/>
        <v>44774</v>
      </c>
      <c r="C236" s="45">
        <f>'Balance sheet'!D236-'Balance sheet'!D235</f>
        <v>0</v>
      </c>
      <c r="D236" s="39">
        <f>'Balance sheet'!D236-'Balance sheet'!D230</f>
        <v>0</v>
      </c>
      <c r="E236" s="45">
        <f>'Balance sheet'!E236 * 0.95</f>
        <v>0</v>
      </c>
      <c r="F236" s="39">
        <f t="shared" si="22"/>
        <v>0</v>
      </c>
      <c r="G236" s="39">
        <f>'Balance sheet'!G236</f>
        <v>0</v>
      </c>
      <c r="H236" s="39">
        <f t="shared" si="23"/>
        <v>0</v>
      </c>
      <c r="I236" s="65" t="str">
        <f t="shared" si="24"/>
        <v>N/A</v>
      </c>
      <c r="J236" s="61">
        <f>'Balance sheet'!L236</f>
        <v>0</v>
      </c>
      <c r="K236" s="45">
        <f>(E236*'Data Input'!$B$14)</f>
        <v>0</v>
      </c>
      <c r="L236" s="39">
        <f>(F236*'Data Input'!$B$14)</f>
        <v>0</v>
      </c>
      <c r="M236" s="43">
        <f t="shared" si="20"/>
        <v>0</v>
      </c>
      <c r="N236" s="45">
        <f>(G236*'Data Input'!$B$14)</f>
        <v>0</v>
      </c>
      <c r="O236" s="63">
        <f>(H236*'Data Input'!$B$14)</f>
        <v>0</v>
      </c>
      <c r="P236" s="39">
        <f t="shared" si="21"/>
        <v>0</v>
      </c>
      <c r="Q236" s="6"/>
    </row>
    <row r="237" spans="1:17" x14ac:dyDescent="0.25">
      <c r="A237" s="9">
        <v>235</v>
      </c>
      <c r="B237" s="10">
        <f t="shared" si="19"/>
        <v>44775</v>
      </c>
      <c r="C237" s="45">
        <f>'Balance sheet'!D237-'Balance sheet'!D236</f>
        <v>0</v>
      </c>
      <c r="D237" s="39">
        <f>'Balance sheet'!D237-'Balance sheet'!D231</f>
        <v>0</v>
      </c>
      <c r="E237" s="45">
        <f>'Balance sheet'!E237 * 0.95</f>
        <v>0</v>
      </c>
      <c r="F237" s="39">
        <f t="shared" si="22"/>
        <v>0</v>
      </c>
      <c r="G237" s="39">
        <f>'Balance sheet'!G237</f>
        <v>0</v>
      </c>
      <c r="H237" s="39">
        <f t="shared" si="23"/>
        <v>0</v>
      </c>
      <c r="I237" s="65" t="str">
        <f t="shared" si="24"/>
        <v>N/A</v>
      </c>
      <c r="J237" s="61">
        <f>'Balance sheet'!L237</f>
        <v>0</v>
      </c>
      <c r="K237" s="45">
        <f>(E237*'Data Input'!$B$14)</f>
        <v>0</v>
      </c>
      <c r="L237" s="39">
        <f>(F237*'Data Input'!$B$14)</f>
        <v>0</v>
      </c>
      <c r="M237" s="43">
        <f t="shared" si="20"/>
        <v>0</v>
      </c>
      <c r="N237" s="45">
        <f>(G237*'Data Input'!$B$14)</f>
        <v>0</v>
      </c>
      <c r="O237" s="63">
        <f>(H237*'Data Input'!$B$14)</f>
        <v>0</v>
      </c>
      <c r="P237" s="39">
        <f t="shared" si="21"/>
        <v>0</v>
      </c>
      <c r="Q237" s="6"/>
    </row>
    <row r="238" spans="1:17" x14ac:dyDescent="0.25">
      <c r="A238" s="9">
        <v>236</v>
      </c>
      <c r="B238" s="10">
        <f t="shared" si="19"/>
        <v>44776</v>
      </c>
      <c r="C238" s="45">
        <f>'Balance sheet'!D238-'Balance sheet'!D237</f>
        <v>0</v>
      </c>
      <c r="D238" s="39">
        <f>'Balance sheet'!D238-'Balance sheet'!D232</f>
        <v>0</v>
      </c>
      <c r="E238" s="45">
        <f>'Balance sheet'!E238 * 0.95</f>
        <v>0</v>
      </c>
      <c r="F238" s="39">
        <f t="shared" si="22"/>
        <v>0</v>
      </c>
      <c r="G238" s="39">
        <f>'Balance sheet'!G238</f>
        <v>0</v>
      </c>
      <c r="H238" s="39">
        <f t="shared" si="23"/>
        <v>0</v>
      </c>
      <c r="I238" s="65" t="str">
        <f t="shared" si="24"/>
        <v>N/A</v>
      </c>
      <c r="J238" s="61">
        <f>'Balance sheet'!L238</f>
        <v>0</v>
      </c>
      <c r="K238" s="45">
        <f>(E238*'Data Input'!$B$14)</f>
        <v>0</v>
      </c>
      <c r="L238" s="39">
        <f>(F238*'Data Input'!$B$14)</f>
        <v>0</v>
      </c>
      <c r="M238" s="43">
        <f t="shared" si="20"/>
        <v>0</v>
      </c>
      <c r="N238" s="45">
        <f>(G238*'Data Input'!$B$14)</f>
        <v>0</v>
      </c>
      <c r="O238" s="63">
        <f>(H238*'Data Input'!$B$14)</f>
        <v>0</v>
      </c>
      <c r="P238" s="39">
        <f t="shared" si="21"/>
        <v>0</v>
      </c>
      <c r="Q238" s="6"/>
    </row>
    <row r="239" spans="1:17" x14ac:dyDescent="0.25">
      <c r="A239" s="9">
        <v>237</v>
      </c>
      <c r="B239" s="10">
        <f t="shared" si="19"/>
        <v>44777</v>
      </c>
      <c r="C239" s="45">
        <f>'Balance sheet'!D239-'Balance sheet'!D238</f>
        <v>0</v>
      </c>
      <c r="D239" s="39">
        <f>'Balance sheet'!D239-'Balance sheet'!D233</f>
        <v>0</v>
      </c>
      <c r="E239" s="45">
        <f>'Balance sheet'!E239 * 0.95</f>
        <v>0</v>
      </c>
      <c r="F239" s="39">
        <f t="shared" si="22"/>
        <v>0</v>
      </c>
      <c r="G239" s="39">
        <f>'Balance sheet'!G239</f>
        <v>0</v>
      </c>
      <c r="H239" s="39">
        <f t="shared" si="23"/>
        <v>0</v>
      </c>
      <c r="I239" s="65" t="str">
        <f t="shared" si="24"/>
        <v>N/A</v>
      </c>
      <c r="J239" s="61">
        <f>'Balance sheet'!L239</f>
        <v>0</v>
      </c>
      <c r="K239" s="45">
        <f>(E239*'Data Input'!$B$14)</f>
        <v>0</v>
      </c>
      <c r="L239" s="39">
        <f>(F239*'Data Input'!$B$14)</f>
        <v>0</v>
      </c>
      <c r="M239" s="43">
        <f t="shared" si="20"/>
        <v>0</v>
      </c>
      <c r="N239" s="45">
        <f>(G239*'Data Input'!$B$14)</f>
        <v>0</v>
      </c>
      <c r="O239" s="63">
        <f>(H239*'Data Input'!$B$14)</f>
        <v>0</v>
      </c>
      <c r="P239" s="39">
        <f t="shared" si="21"/>
        <v>0</v>
      </c>
      <c r="Q239" s="6"/>
    </row>
    <row r="240" spans="1:17" x14ac:dyDescent="0.25">
      <c r="A240" s="9">
        <v>238</v>
      </c>
      <c r="B240" s="10">
        <f t="shared" si="19"/>
        <v>44778</v>
      </c>
      <c r="C240" s="45">
        <f>'Balance sheet'!D240-'Balance sheet'!D239</f>
        <v>0</v>
      </c>
      <c r="D240" s="39">
        <f>'Balance sheet'!D240-'Balance sheet'!D234</f>
        <v>0</v>
      </c>
      <c r="E240" s="45">
        <f>'Balance sheet'!E240 * 0.95</f>
        <v>0</v>
      </c>
      <c r="F240" s="39">
        <f t="shared" si="22"/>
        <v>0</v>
      </c>
      <c r="G240" s="39">
        <f>'Balance sheet'!G240</f>
        <v>0</v>
      </c>
      <c r="H240" s="39">
        <f t="shared" si="23"/>
        <v>0</v>
      </c>
      <c r="I240" s="65" t="str">
        <f t="shared" si="24"/>
        <v>N/A</v>
      </c>
      <c r="J240" s="61">
        <f>'Balance sheet'!L240</f>
        <v>0</v>
      </c>
      <c r="K240" s="45">
        <f>(E240*'Data Input'!$B$14)</f>
        <v>0</v>
      </c>
      <c r="L240" s="39">
        <f>(F240*'Data Input'!$B$14)</f>
        <v>0</v>
      </c>
      <c r="M240" s="43">
        <f t="shared" si="20"/>
        <v>0</v>
      </c>
      <c r="N240" s="45">
        <f>(G240*'Data Input'!$B$14)</f>
        <v>0</v>
      </c>
      <c r="O240" s="63">
        <f>(H240*'Data Input'!$B$14)</f>
        <v>0</v>
      </c>
      <c r="P240" s="39">
        <f t="shared" si="21"/>
        <v>0</v>
      </c>
      <c r="Q240" s="6"/>
    </row>
    <row r="241" spans="1:17" x14ac:dyDescent="0.25">
      <c r="A241" s="9">
        <v>239</v>
      </c>
      <c r="B241" s="10">
        <f t="shared" si="19"/>
        <v>44779</v>
      </c>
      <c r="C241" s="45">
        <f>'Balance sheet'!D241-'Balance sheet'!D240</f>
        <v>0</v>
      </c>
      <c r="D241" s="39">
        <f>'Balance sheet'!D241-'Balance sheet'!D235</f>
        <v>0</v>
      </c>
      <c r="E241" s="45">
        <f>'Balance sheet'!E241 * 0.95</f>
        <v>0</v>
      </c>
      <c r="F241" s="39">
        <f t="shared" si="22"/>
        <v>0</v>
      </c>
      <c r="G241" s="39">
        <f>'Balance sheet'!G241</f>
        <v>0</v>
      </c>
      <c r="H241" s="39">
        <f t="shared" si="23"/>
        <v>0</v>
      </c>
      <c r="I241" s="65" t="str">
        <f t="shared" si="24"/>
        <v>N/A</v>
      </c>
      <c r="J241" s="61">
        <f>'Balance sheet'!L241</f>
        <v>0</v>
      </c>
      <c r="K241" s="45">
        <f>(E241*'Data Input'!$B$14)</f>
        <v>0</v>
      </c>
      <c r="L241" s="39">
        <f>(F241*'Data Input'!$B$14)</f>
        <v>0</v>
      </c>
      <c r="M241" s="43">
        <f t="shared" si="20"/>
        <v>0</v>
      </c>
      <c r="N241" s="45">
        <f>(G241*'Data Input'!$B$14)</f>
        <v>0</v>
      </c>
      <c r="O241" s="63">
        <f>(H241*'Data Input'!$B$14)</f>
        <v>0</v>
      </c>
      <c r="P241" s="39">
        <f t="shared" si="21"/>
        <v>0</v>
      </c>
      <c r="Q241" s="6"/>
    </row>
    <row r="242" spans="1:17" x14ac:dyDescent="0.25">
      <c r="A242" s="9">
        <v>240</v>
      </c>
      <c r="B242" s="10">
        <f t="shared" si="19"/>
        <v>44780</v>
      </c>
      <c r="C242" s="45">
        <f>'Balance sheet'!D242-'Balance sheet'!D241</f>
        <v>0</v>
      </c>
      <c r="D242" s="39">
        <f>'Balance sheet'!D242-'Balance sheet'!D236</f>
        <v>0</v>
      </c>
      <c r="E242" s="45">
        <f>'Balance sheet'!E242 * 0.95</f>
        <v>0</v>
      </c>
      <c r="F242" s="39">
        <f t="shared" si="22"/>
        <v>0</v>
      </c>
      <c r="G242" s="39">
        <f>'Balance sheet'!G242</f>
        <v>0</v>
      </c>
      <c r="H242" s="39">
        <f t="shared" si="23"/>
        <v>0</v>
      </c>
      <c r="I242" s="65" t="str">
        <f t="shared" si="24"/>
        <v>N/A</v>
      </c>
      <c r="J242" s="61">
        <f>'Balance sheet'!L242</f>
        <v>0</v>
      </c>
      <c r="K242" s="45">
        <f>(E242*'Data Input'!$B$14)</f>
        <v>0</v>
      </c>
      <c r="L242" s="39">
        <f>(F242*'Data Input'!$B$14)</f>
        <v>0</v>
      </c>
      <c r="M242" s="43">
        <f t="shared" si="20"/>
        <v>0</v>
      </c>
      <c r="N242" s="45">
        <f>(G242*'Data Input'!$B$14)</f>
        <v>0</v>
      </c>
      <c r="O242" s="63">
        <f>(H242*'Data Input'!$B$14)</f>
        <v>0</v>
      </c>
      <c r="P242" s="39">
        <f t="shared" si="21"/>
        <v>0</v>
      </c>
      <c r="Q242" s="6"/>
    </row>
    <row r="243" spans="1:17" x14ac:dyDescent="0.25">
      <c r="A243" s="9">
        <v>241</v>
      </c>
      <c r="B243" s="10">
        <f t="shared" si="19"/>
        <v>44781</v>
      </c>
      <c r="C243" s="45">
        <f>'Balance sheet'!D243-'Balance sheet'!D242</f>
        <v>0</v>
      </c>
      <c r="D243" s="39">
        <f>'Balance sheet'!D243-'Balance sheet'!D237</f>
        <v>0</v>
      </c>
      <c r="E243" s="45">
        <f>'Balance sheet'!E243 * 0.95</f>
        <v>0</v>
      </c>
      <c r="F243" s="39">
        <f t="shared" si="22"/>
        <v>0</v>
      </c>
      <c r="G243" s="39">
        <f>'Balance sheet'!G243</f>
        <v>0</v>
      </c>
      <c r="H243" s="39">
        <f t="shared" si="23"/>
        <v>0</v>
      </c>
      <c r="I243" s="65" t="str">
        <f t="shared" si="24"/>
        <v>N/A</v>
      </c>
      <c r="J243" s="61">
        <f>'Balance sheet'!L243</f>
        <v>0</v>
      </c>
      <c r="K243" s="45">
        <f>(E243*'Data Input'!$B$14)</f>
        <v>0</v>
      </c>
      <c r="L243" s="39">
        <f>(F243*'Data Input'!$B$14)</f>
        <v>0</v>
      </c>
      <c r="M243" s="43">
        <f t="shared" si="20"/>
        <v>0</v>
      </c>
      <c r="N243" s="45">
        <f>(G243*'Data Input'!$B$14)</f>
        <v>0</v>
      </c>
      <c r="O243" s="63">
        <f>(H243*'Data Input'!$B$14)</f>
        <v>0</v>
      </c>
      <c r="P243" s="39">
        <f t="shared" si="21"/>
        <v>0</v>
      </c>
      <c r="Q243" s="6"/>
    </row>
    <row r="244" spans="1:17" x14ac:dyDescent="0.25">
      <c r="A244" s="9">
        <v>242</v>
      </c>
      <c r="B244" s="10">
        <f t="shared" si="19"/>
        <v>44782</v>
      </c>
      <c r="C244" s="45">
        <f>'Balance sheet'!D244-'Balance sheet'!D243</f>
        <v>0</v>
      </c>
      <c r="D244" s="39">
        <f>'Balance sheet'!D244-'Balance sheet'!D238</f>
        <v>0</v>
      </c>
      <c r="E244" s="45">
        <f>'Balance sheet'!E244 * 0.95</f>
        <v>0</v>
      </c>
      <c r="F244" s="39">
        <f t="shared" si="22"/>
        <v>0</v>
      </c>
      <c r="G244" s="39">
        <f>'Balance sheet'!G244</f>
        <v>0</v>
      </c>
      <c r="H244" s="39">
        <f t="shared" si="23"/>
        <v>0</v>
      </c>
      <c r="I244" s="65" t="str">
        <f t="shared" si="24"/>
        <v>N/A</v>
      </c>
      <c r="J244" s="61">
        <f>'Balance sheet'!L244</f>
        <v>0</v>
      </c>
      <c r="K244" s="45">
        <f>(E244*'Data Input'!$B$14)</f>
        <v>0</v>
      </c>
      <c r="L244" s="39">
        <f>(F244*'Data Input'!$B$14)</f>
        <v>0</v>
      </c>
      <c r="M244" s="43">
        <f t="shared" si="20"/>
        <v>0</v>
      </c>
      <c r="N244" s="45">
        <f>(G244*'Data Input'!$B$14)</f>
        <v>0</v>
      </c>
      <c r="O244" s="63">
        <f>(H244*'Data Input'!$B$14)</f>
        <v>0</v>
      </c>
      <c r="P244" s="39">
        <f t="shared" si="21"/>
        <v>0</v>
      </c>
      <c r="Q244" s="6"/>
    </row>
    <row r="245" spans="1:17" x14ac:dyDescent="0.25">
      <c r="A245" s="9">
        <v>243</v>
      </c>
      <c r="B245" s="10">
        <f t="shared" si="19"/>
        <v>44783</v>
      </c>
      <c r="C245" s="45">
        <f>'Balance sheet'!D245-'Balance sheet'!D244</f>
        <v>0</v>
      </c>
      <c r="D245" s="39">
        <f>'Balance sheet'!D245-'Balance sheet'!D239</f>
        <v>0</v>
      </c>
      <c r="E245" s="45">
        <f>'Balance sheet'!E245 * 0.95</f>
        <v>0</v>
      </c>
      <c r="F245" s="39">
        <f t="shared" si="22"/>
        <v>0</v>
      </c>
      <c r="G245" s="39">
        <f>'Balance sheet'!G245</f>
        <v>0</v>
      </c>
      <c r="H245" s="39">
        <f t="shared" si="23"/>
        <v>0</v>
      </c>
      <c r="I245" s="65" t="str">
        <f t="shared" si="24"/>
        <v>N/A</v>
      </c>
      <c r="J245" s="61">
        <f>'Balance sheet'!L245</f>
        <v>0</v>
      </c>
      <c r="K245" s="45">
        <f>(E245*'Data Input'!$B$14)</f>
        <v>0</v>
      </c>
      <c r="L245" s="39">
        <f>(F245*'Data Input'!$B$14)</f>
        <v>0</v>
      </c>
      <c r="M245" s="43">
        <f t="shared" si="20"/>
        <v>0</v>
      </c>
      <c r="N245" s="45">
        <f>(G245*'Data Input'!$B$14)</f>
        <v>0</v>
      </c>
      <c r="O245" s="63">
        <f>(H245*'Data Input'!$B$14)</f>
        <v>0</v>
      </c>
      <c r="P245" s="39">
        <f t="shared" si="21"/>
        <v>0</v>
      </c>
      <c r="Q245" s="6"/>
    </row>
    <row r="246" spans="1:17" x14ac:dyDescent="0.25">
      <c r="A246" s="9">
        <v>244</v>
      </c>
      <c r="B246" s="10">
        <f t="shared" si="19"/>
        <v>44784</v>
      </c>
      <c r="C246" s="45">
        <f>'Balance sheet'!D246-'Balance sheet'!D245</f>
        <v>0</v>
      </c>
      <c r="D246" s="39">
        <f>'Balance sheet'!D246-'Balance sheet'!D240</f>
        <v>0</v>
      </c>
      <c r="E246" s="45">
        <f>'Balance sheet'!E246 * 0.95</f>
        <v>0</v>
      </c>
      <c r="F246" s="39">
        <f t="shared" si="22"/>
        <v>0</v>
      </c>
      <c r="G246" s="39">
        <f>'Balance sheet'!G246</f>
        <v>0</v>
      </c>
      <c r="H246" s="39">
        <f t="shared" si="23"/>
        <v>0</v>
      </c>
      <c r="I246" s="65" t="str">
        <f t="shared" si="24"/>
        <v>N/A</v>
      </c>
      <c r="J246" s="61">
        <f>'Balance sheet'!L246</f>
        <v>0</v>
      </c>
      <c r="K246" s="45">
        <f>(E246*'Data Input'!$B$14)</f>
        <v>0</v>
      </c>
      <c r="L246" s="39">
        <f>(F246*'Data Input'!$B$14)</f>
        <v>0</v>
      </c>
      <c r="M246" s="43">
        <f t="shared" si="20"/>
        <v>0</v>
      </c>
      <c r="N246" s="45">
        <f>(G246*'Data Input'!$B$14)</f>
        <v>0</v>
      </c>
      <c r="O246" s="63">
        <f>(H246*'Data Input'!$B$14)</f>
        <v>0</v>
      </c>
      <c r="P246" s="39">
        <f t="shared" si="21"/>
        <v>0</v>
      </c>
      <c r="Q246" s="6"/>
    </row>
    <row r="247" spans="1:17" x14ac:dyDescent="0.25">
      <c r="A247" s="9">
        <v>245</v>
      </c>
      <c r="B247" s="10">
        <f t="shared" si="19"/>
        <v>44785</v>
      </c>
      <c r="C247" s="45">
        <f>'Balance sheet'!D247-'Balance sheet'!D246</f>
        <v>0</v>
      </c>
      <c r="D247" s="39">
        <f>'Balance sheet'!D247-'Balance sheet'!D241</f>
        <v>0</v>
      </c>
      <c r="E247" s="45">
        <f>'Balance sheet'!E247 * 0.95</f>
        <v>0</v>
      </c>
      <c r="F247" s="39">
        <f t="shared" si="22"/>
        <v>0</v>
      </c>
      <c r="G247" s="39">
        <f>'Balance sheet'!G247</f>
        <v>0</v>
      </c>
      <c r="H247" s="39">
        <f t="shared" si="23"/>
        <v>0</v>
      </c>
      <c r="I247" s="65" t="str">
        <f t="shared" si="24"/>
        <v>N/A</v>
      </c>
      <c r="J247" s="61">
        <f>'Balance sheet'!L247</f>
        <v>0</v>
      </c>
      <c r="K247" s="45">
        <f>(E247*'Data Input'!$B$14)</f>
        <v>0</v>
      </c>
      <c r="L247" s="39">
        <f>(F247*'Data Input'!$B$14)</f>
        <v>0</v>
      </c>
      <c r="M247" s="43">
        <f t="shared" si="20"/>
        <v>0</v>
      </c>
      <c r="N247" s="45">
        <f>(G247*'Data Input'!$B$14)</f>
        <v>0</v>
      </c>
      <c r="O247" s="63">
        <f>(H247*'Data Input'!$B$14)</f>
        <v>0</v>
      </c>
      <c r="P247" s="39">
        <f t="shared" si="21"/>
        <v>0</v>
      </c>
      <c r="Q247" s="6"/>
    </row>
    <row r="248" spans="1:17" x14ac:dyDescent="0.25">
      <c r="A248" s="9">
        <v>246</v>
      </c>
      <c r="B248" s="10">
        <f t="shared" si="19"/>
        <v>44786</v>
      </c>
      <c r="C248" s="45">
        <f>'Balance sheet'!D248-'Balance sheet'!D247</f>
        <v>0</v>
      </c>
      <c r="D248" s="39">
        <f>'Balance sheet'!D248-'Balance sheet'!D242</f>
        <v>0</v>
      </c>
      <c r="E248" s="45">
        <f>'Balance sheet'!E248 * 0.95</f>
        <v>0</v>
      </c>
      <c r="F248" s="39">
        <f t="shared" si="22"/>
        <v>0</v>
      </c>
      <c r="G248" s="39">
        <f>'Balance sheet'!G248</f>
        <v>0</v>
      </c>
      <c r="H248" s="39">
        <f t="shared" si="23"/>
        <v>0</v>
      </c>
      <c r="I248" s="65" t="str">
        <f t="shared" si="24"/>
        <v>N/A</v>
      </c>
      <c r="J248" s="61">
        <f>'Balance sheet'!L248</f>
        <v>0</v>
      </c>
      <c r="K248" s="45">
        <f>(E248*'Data Input'!$B$14)</f>
        <v>0</v>
      </c>
      <c r="L248" s="39">
        <f>(F248*'Data Input'!$B$14)</f>
        <v>0</v>
      </c>
      <c r="M248" s="43">
        <f t="shared" si="20"/>
        <v>0</v>
      </c>
      <c r="N248" s="45">
        <f>(G248*'Data Input'!$B$14)</f>
        <v>0</v>
      </c>
      <c r="O248" s="63">
        <f>(H248*'Data Input'!$B$14)</f>
        <v>0</v>
      </c>
      <c r="P248" s="39">
        <f t="shared" si="21"/>
        <v>0</v>
      </c>
      <c r="Q248" s="6"/>
    </row>
    <row r="249" spans="1:17" x14ac:dyDescent="0.25">
      <c r="A249" s="9">
        <v>247</v>
      </c>
      <c r="B249" s="10">
        <f t="shared" si="19"/>
        <v>44787</v>
      </c>
      <c r="C249" s="45">
        <f>'Balance sheet'!D249-'Balance sheet'!D248</f>
        <v>0</v>
      </c>
      <c r="D249" s="39">
        <f>'Balance sheet'!D249-'Balance sheet'!D243</f>
        <v>0</v>
      </c>
      <c r="E249" s="45">
        <f>'Balance sheet'!E249 * 0.95</f>
        <v>0</v>
      </c>
      <c r="F249" s="39">
        <f t="shared" si="22"/>
        <v>0</v>
      </c>
      <c r="G249" s="39">
        <f>'Balance sheet'!G249</f>
        <v>0</v>
      </c>
      <c r="H249" s="39">
        <f t="shared" si="23"/>
        <v>0</v>
      </c>
      <c r="I249" s="65" t="str">
        <f t="shared" si="24"/>
        <v>N/A</v>
      </c>
      <c r="J249" s="61">
        <f>'Balance sheet'!L249</f>
        <v>0</v>
      </c>
      <c r="K249" s="45">
        <f>(E249*'Data Input'!$B$14)</f>
        <v>0</v>
      </c>
      <c r="L249" s="39">
        <f>(F249*'Data Input'!$B$14)</f>
        <v>0</v>
      </c>
      <c r="M249" s="43">
        <f t="shared" si="20"/>
        <v>0</v>
      </c>
      <c r="N249" s="45">
        <f>(G249*'Data Input'!$B$14)</f>
        <v>0</v>
      </c>
      <c r="O249" s="63">
        <f>(H249*'Data Input'!$B$14)</f>
        <v>0</v>
      </c>
      <c r="P249" s="39">
        <f t="shared" si="21"/>
        <v>0</v>
      </c>
      <c r="Q249" s="6"/>
    </row>
    <row r="250" spans="1:17" x14ac:dyDescent="0.25">
      <c r="A250" s="9">
        <v>248</v>
      </c>
      <c r="B250" s="10">
        <f t="shared" si="19"/>
        <v>44788</v>
      </c>
      <c r="C250" s="45">
        <f>'Balance sheet'!D250-'Balance sheet'!D249</f>
        <v>0</v>
      </c>
      <c r="D250" s="39">
        <f>'Balance sheet'!D250-'Balance sheet'!D244</f>
        <v>0</v>
      </c>
      <c r="E250" s="45">
        <f>'Balance sheet'!E250 * 0.95</f>
        <v>0</v>
      </c>
      <c r="F250" s="39">
        <f t="shared" si="22"/>
        <v>0</v>
      </c>
      <c r="G250" s="39">
        <f>'Balance sheet'!G250</f>
        <v>0</v>
      </c>
      <c r="H250" s="39">
        <f t="shared" si="23"/>
        <v>0</v>
      </c>
      <c r="I250" s="65" t="str">
        <f t="shared" si="24"/>
        <v>N/A</v>
      </c>
      <c r="J250" s="61">
        <f>'Balance sheet'!L250</f>
        <v>0</v>
      </c>
      <c r="K250" s="45">
        <f>(E250*'Data Input'!$B$14)</f>
        <v>0</v>
      </c>
      <c r="L250" s="39">
        <f>(F250*'Data Input'!$B$14)</f>
        <v>0</v>
      </c>
      <c r="M250" s="43">
        <f t="shared" si="20"/>
        <v>0</v>
      </c>
      <c r="N250" s="45">
        <f>(G250*'Data Input'!$B$14)</f>
        <v>0</v>
      </c>
      <c r="O250" s="63">
        <f>(H250*'Data Input'!$B$14)</f>
        <v>0</v>
      </c>
      <c r="P250" s="39">
        <f t="shared" si="21"/>
        <v>0</v>
      </c>
      <c r="Q250" s="6"/>
    </row>
    <row r="251" spans="1:17" x14ac:dyDescent="0.25">
      <c r="A251" s="9">
        <v>249</v>
      </c>
      <c r="B251" s="10">
        <f t="shared" si="19"/>
        <v>44789</v>
      </c>
      <c r="C251" s="45">
        <f>'Balance sheet'!D251-'Balance sheet'!D250</f>
        <v>0</v>
      </c>
      <c r="D251" s="39">
        <f>'Balance sheet'!D251-'Balance sheet'!D245</f>
        <v>0</v>
      </c>
      <c r="E251" s="45">
        <f>'Balance sheet'!E251 * 0.95</f>
        <v>0</v>
      </c>
      <c r="F251" s="39">
        <f t="shared" si="22"/>
        <v>0</v>
      </c>
      <c r="G251" s="39">
        <f>'Balance sheet'!G251</f>
        <v>0</v>
      </c>
      <c r="H251" s="39">
        <f t="shared" si="23"/>
        <v>0</v>
      </c>
      <c r="I251" s="65" t="str">
        <f t="shared" si="24"/>
        <v>N/A</v>
      </c>
      <c r="J251" s="61">
        <f>'Balance sheet'!L251</f>
        <v>0</v>
      </c>
      <c r="K251" s="45">
        <f>(E251*'Data Input'!$B$14)</f>
        <v>0</v>
      </c>
      <c r="L251" s="39">
        <f>(F251*'Data Input'!$B$14)</f>
        <v>0</v>
      </c>
      <c r="M251" s="43">
        <f t="shared" si="20"/>
        <v>0</v>
      </c>
      <c r="N251" s="45">
        <f>(G251*'Data Input'!$B$14)</f>
        <v>0</v>
      </c>
      <c r="O251" s="63">
        <f>(H251*'Data Input'!$B$14)</f>
        <v>0</v>
      </c>
      <c r="P251" s="39">
        <f t="shared" si="21"/>
        <v>0</v>
      </c>
      <c r="Q251" s="6"/>
    </row>
    <row r="252" spans="1:17" x14ac:dyDescent="0.25">
      <c r="A252" s="9">
        <v>250</v>
      </c>
      <c r="B252" s="10">
        <f t="shared" si="19"/>
        <v>44790</v>
      </c>
      <c r="C252" s="45">
        <f>'Balance sheet'!D252-'Balance sheet'!D251</f>
        <v>0</v>
      </c>
      <c r="D252" s="39">
        <f>'Balance sheet'!D252-'Balance sheet'!D246</f>
        <v>0</v>
      </c>
      <c r="E252" s="45">
        <f>'Balance sheet'!E252 * 0.95</f>
        <v>0</v>
      </c>
      <c r="F252" s="39">
        <f t="shared" si="22"/>
        <v>0</v>
      </c>
      <c r="G252" s="39">
        <f>'Balance sheet'!G252</f>
        <v>0</v>
      </c>
      <c r="H252" s="39">
        <f t="shared" si="23"/>
        <v>0</v>
      </c>
      <c r="I252" s="65" t="str">
        <f t="shared" si="24"/>
        <v>N/A</v>
      </c>
      <c r="J252" s="61">
        <f>'Balance sheet'!L252</f>
        <v>0</v>
      </c>
      <c r="K252" s="45">
        <f>(E252*'Data Input'!$B$14)</f>
        <v>0</v>
      </c>
      <c r="L252" s="39">
        <f>(F252*'Data Input'!$B$14)</f>
        <v>0</v>
      </c>
      <c r="M252" s="43">
        <f t="shared" si="20"/>
        <v>0</v>
      </c>
      <c r="N252" s="45">
        <f>(G252*'Data Input'!$B$14)</f>
        <v>0</v>
      </c>
      <c r="O252" s="63">
        <f>(H252*'Data Input'!$B$14)</f>
        <v>0</v>
      </c>
      <c r="P252" s="39">
        <f t="shared" si="21"/>
        <v>0</v>
      </c>
      <c r="Q252" s="6"/>
    </row>
    <row r="253" spans="1:17" x14ac:dyDescent="0.25">
      <c r="A253" s="9">
        <v>251</v>
      </c>
      <c r="B253" s="10">
        <f t="shared" si="19"/>
        <v>44791</v>
      </c>
      <c r="C253" s="45">
        <f>'Balance sheet'!D253-'Balance sheet'!D252</f>
        <v>0</v>
      </c>
      <c r="D253" s="39">
        <f>'Balance sheet'!D253-'Balance sheet'!D247</f>
        <v>0</v>
      </c>
      <c r="E253" s="45">
        <f>'Balance sheet'!E253 * 0.95</f>
        <v>0</v>
      </c>
      <c r="F253" s="39">
        <f t="shared" si="22"/>
        <v>0</v>
      </c>
      <c r="G253" s="39">
        <f>'Balance sheet'!G253</f>
        <v>0</v>
      </c>
      <c r="H253" s="39">
        <f t="shared" si="23"/>
        <v>0</v>
      </c>
      <c r="I253" s="65" t="str">
        <f t="shared" si="24"/>
        <v>N/A</v>
      </c>
      <c r="J253" s="61">
        <f>'Balance sheet'!L253</f>
        <v>0</v>
      </c>
      <c r="K253" s="45">
        <f>(E253*'Data Input'!$B$14)</f>
        <v>0</v>
      </c>
      <c r="L253" s="39">
        <f>(F253*'Data Input'!$B$14)</f>
        <v>0</v>
      </c>
      <c r="M253" s="43">
        <f t="shared" si="20"/>
        <v>0</v>
      </c>
      <c r="N253" s="45">
        <f>(G253*'Data Input'!$B$14)</f>
        <v>0</v>
      </c>
      <c r="O253" s="63">
        <f>(H253*'Data Input'!$B$14)</f>
        <v>0</v>
      </c>
      <c r="P253" s="39">
        <f t="shared" si="21"/>
        <v>0</v>
      </c>
      <c r="Q253" s="6"/>
    </row>
    <row r="254" spans="1:17" x14ac:dyDescent="0.25">
      <c r="A254" s="9">
        <v>252</v>
      </c>
      <c r="B254" s="10">
        <f t="shared" si="19"/>
        <v>44792</v>
      </c>
      <c r="C254" s="45">
        <f>'Balance sheet'!D254-'Balance sheet'!D253</f>
        <v>0</v>
      </c>
      <c r="D254" s="39">
        <f>'Balance sheet'!D254-'Balance sheet'!D248</f>
        <v>0</v>
      </c>
      <c r="E254" s="45">
        <f>'Balance sheet'!E254 * 0.95</f>
        <v>0</v>
      </c>
      <c r="F254" s="39">
        <f t="shared" si="22"/>
        <v>0</v>
      </c>
      <c r="G254" s="39">
        <f>'Balance sheet'!G254</f>
        <v>0</v>
      </c>
      <c r="H254" s="39">
        <f t="shared" si="23"/>
        <v>0</v>
      </c>
      <c r="I254" s="65" t="str">
        <f t="shared" si="24"/>
        <v>N/A</v>
      </c>
      <c r="J254" s="61">
        <f>'Balance sheet'!L254</f>
        <v>0</v>
      </c>
      <c r="K254" s="45">
        <f>(E254*'Data Input'!$B$14)</f>
        <v>0</v>
      </c>
      <c r="L254" s="39">
        <f>(F254*'Data Input'!$B$14)</f>
        <v>0</v>
      </c>
      <c r="M254" s="43">
        <f t="shared" si="20"/>
        <v>0</v>
      </c>
      <c r="N254" s="45">
        <f>(G254*'Data Input'!$B$14)</f>
        <v>0</v>
      </c>
      <c r="O254" s="63">
        <f>(H254*'Data Input'!$B$14)</f>
        <v>0</v>
      </c>
      <c r="P254" s="39">
        <f t="shared" si="21"/>
        <v>0</v>
      </c>
      <c r="Q254" s="6"/>
    </row>
    <row r="255" spans="1:17" x14ac:dyDescent="0.25">
      <c r="A255" s="9">
        <v>253</v>
      </c>
      <c r="B255" s="10">
        <f t="shared" si="19"/>
        <v>44793</v>
      </c>
      <c r="C255" s="45">
        <f>'Balance sheet'!D255-'Balance sheet'!D254</f>
        <v>0</v>
      </c>
      <c r="D255" s="39">
        <f>'Balance sheet'!D255-'Balance sheet'!D249</f>
        <v>0</v>
      </c>
      <c r="E255" s="45">
        <f>'Balance sheet'!E255 * 0.95</f>
        <v>0</v>
      </c>
      <c r="F255" s="39">
        <f t="shared" si="22"/>
        <v>0</v>
      </c>
      <c r="G255" s="39">
        <f>'Balance sheet'!G255</f>
        <v>0</v>
      </c>
      <c r="H255" s="39">
        <f t="shared" si="23"/>
        <v>0</v>
      </c>
      <c r="I255" s="65" t="str">
        <f t="shared" si="24"/>
        <v>N/A</v>
      </c>
      <c r="J255" s="61">
        <f>'Balance sheet'!L255</f>
        <v>0</v>
      </c>
      <c r="K255" s="45">
        <f>(E255*'Data Input'!$B$14)</f>
        <v>0</v>
      </c>
      <c r="L255" s="39">
        <f>(F255*'Data Input'!$B$14)</f>
        <v>0</v>
      </c>
      <c r="M255" s="43">
        <f t="shared" si="20"/>
        <v>0</v>
      </c>
      <c r="N255" s="45">
        <f>(G255*'Data Input'!$B$14)</f>
        <v>0</v>
      </c>
      <c r="O255" s="63">
        <f>(H255*'Data Input'!$B$14)</f>
        <v>0</v>
      </c>
      <c r="P255" s="39">
        <f t="shared" si="21"/>
        <v>0</v>
      </c>
      <c r="Q255" s="6"/>
    </row>
    <row r="256" spans="1:17" x14ac:dyDescent="0.25">
      <c r="A256" s="9">
        <v>254</v>
      </c>
      <c r="B256" s="10">
        <f t="shared" si="19"/>
        <v>44794</v>
      </c>
      <c r="C256" s="45">
        <f>'Balance sheet'!D256-'Balance sheet'!D255</f>
        <v>0</v>
      </c>
      <c r="D256" s="39">
        <f>'Balance sheet'!D256-'Balance sheet'!D250</f>
        <v>0</v>
      </c>
      <c r="E256" s="45">
        <f>'Balance sheet'!E256 * 0.95</f>
        <v>0</v>
      </c>
      <c r="F256" s="39">
        <f t="shared" si="22"/>
        <v>0</v>
      </c>
      <c r="G256" s="39">
        <f>'Balance sheet'!G256</f>
        <v>0</v>
      </c>
      <c r="H256" s="39">
        <f t="shared" si="23"/>
        <v>0</v>
      </c>
      <c r="I256" s="65" t="str">
        <f t="shared" si="24"/>
        <v>N/A</v>
      </c>
      <c r="J256" s="61">
        <f>'Balance sheet'!L256</f>
        <v>0</v>
      </c>
      <c r="K256" s="45">
        <f>(E256*'Data Input'!$B$14)</f>
        <v>0</v>
      </c>
      <c r="L256" s="39">
        <f>(F256*'Data Input'!$B$14)</f>
        <v>0</v>
      </c>
      <c r="M256" s="43">
        <f t="shared" si="20"/>
        <v>0</v>
      </c>
      <c r="N256" s="45">
        <f>(G256*'Data Input'!$B$14)</f>
        <v>0</v>
      </c>
      <c r="O256" s="63">
        <f>(H256*'Data Input'!$B$14)</f>
        <v>0</v>
      </c>
      <c r="P256" s="39">
        <f t="shared" si="21"/>
        <v>0</v>
      </c>
      <c r="Q256" s="6"/>
    </row>
    <row r="257" spans="1:17" x14ac:dyDescent="0.25">
      <c r="A257" s="9">
        <v>255</v>
      </c>
      <c r="B257" s="10">
        <f t="shared" si="19"/>
        <v>44795</v>
      </c>
      <c r="C257" s="45">
        <f>'Balance sheet'!D257-'Balance sheet'!D256</f>
        <v>0</v>
      </c>
      <c r="D257" s="39">
        <f>'Balance sheet'!D257-'Balance sheet'!D251</f>
        <v>0</v>
      </c>
      <c r="E257" s="45">
        <f>'Balance sheet'!E257 * 0.95</f>
        <v>0</v>
      </c>
      <c r="F257" s="39">
        <f t="shared" si="22"/>
        <v>0</v>
      </c>
      <c r="G257" s="39">
        <f>'Balance sheet'!G257</f>
        <v>0</v>
      </c>
      <c r="H257" s="39">
        <f t="shared" si="23"/>
        <v>0</v>
      </c>
      <c r="I257" s="65" t="str">
        <f t="shared" si="24"/>
        <v>N/A</v>
      </c>
      <c r="J257" s="61">
        <f>'Balance sheet'!L257</f>
        <v>0</v>
      </c>
      <c r="K257" s="45">
        <f>(E257*'Data Input'!$B$14)</f>
        <v>0</v>
      </c>
      <c r="L257" s="39">
        <f>(F257*'Data Input'!$B$14)</f>
        <v>0</v>
      </c>
      <c r="M257" s="43">
        <f t="shared" si="20"/>
        <v>0</v>
      </c>
      <c r="N257" s="45">
        <f>(G257*'Data Input'!$B$14)</f>
        <v>0</v>
      </c>
      <c r="O257" s="63">
        <f>(H257*'Data Input'!$B$14)</f>
        <v>0</v>
      </c>
      <c r="P257" s="39">
        <f t="shared" si="21"/>
        <v>0</v>
      </c>
      <c r="Q257" s="6"/>
    </row>
    <row r="258" spans="1:17" x14ac:dyDescent="0.25">
      <c r="A258" s="9">
        <v>256</v>
      </c>
      <c r="B258" s="10">
        <f t="shared" si="19"/>
        <v>44796</v>
      </c>
      <c r="C258" s="45">
        <f>'Balance sheet'!D258-'Balance sheet'!D257</f>
        <v>0</v>
      </c>
      <c r="D258" s="39">
        <f>'Balance sheet'!D258-'Balance sheet'!D252</f>
        <v>0</v>
      </c>
      <c r="E258" s="45">
        <f>'Balance sheet'!E258 * 0.95</f>
        <v>0</v>
      </c>
      <c r="F258" s="39">
        <f t="shared" si="22"/>
        <v>0</v>
      </c>
      <c r="G258" s="39">
        <f>'Balance sheet'!G258</f>
        <v>0</v>
      </c>
      <c r="H258" s="39">
        <f t="shared" si="23"/>
        <v>0</v>
      </c>
      <c r="I258" s="65" t="str">
        <f t="shared" si="24"/>
        <v>N/A</v>
      </c>
      <c r="J258" s="61">
        <f>'Balance sheet'!L258</f>
        <v>0</v>
      </c>
      <c r="K258" s="45">
        <f>(E258*'Data Input'!$B$14)</f>
        <v>0</v>
      </c>
      <c r="L258" s="39">
        <f>(F258*'Data Input'!$B$14)</f>
        <v>0</v>
      </c>
      <c r="M258" s="43">
        <f t="shared" si="20"/>
        <v>0</v>
      </c>
      <c r="N258" s="45">
        <f>(G258*'Data Input'!$B$14)</f>
        <v>0</v>
      </c>
      <c r="O258" s="63">
        <f>(H258*'Data Input'!$B$14)</f>
        <v>0</v>
      </c>
      <c r="P258" s="39">
        <f t="shared" si="21"/>
        <v>0</v>
      </c>
      <c r="Q258" s="6"/>
    </row>
    <row r="259" spans="1:17" x14ac:dyDescent="0.25">
      <c r="A259" s="9">
        <v>257</v>
      </c>
      <c r="B259" s="10">
        <f t="shared" si="19"/>
        <v>44797</v>
      </c>
      <c r="C259" s="45">
        <f>'Balance sheet'!D259-'Balance sheet'!D258</f>
        <v>0</v>
      </c>
      <c r="D259" s="39">
        <f>'Balance sheet'!D259-'Balance sheet'!D253</f>
        <v>0</v>
      </c>
      <c r="E259" s="45">
        <f>'Balance sheet'!E259 * 0.95</f>
        <v>0</v>
      </c>
      <c r="F259" s="39">
        <f t="shared" si="22"/>
        <v>0</v>
      </c>
      <c r="G259" s="39">
        <f>'Balance sheet'!G259</f>
        <v>0</v>
      </c>
      <c r="H259" s="39">
        <f t="shared" si="23"/>
        <v>0</v>
      </c>
      <c r="I259" s="65" t="str">
        <f t="shared" si="24"/>
        <v>N/A</v>
      </c>
      <c r="J259" s="61">
        <f>'Balance sheet'!L259</f>
        <v>0</v>
      </c>
      <c r="K259" s="45">
        <f>(E259*'Data Input'!$B$14)</f>
        <v>0</v>
      </c>
      <c r="L259" s="39">
        <f>(F259*'Data Input'!$B$14)</f>
        <v>0</v>
      </c>
      <c r="M259" s="43">
        <f t="shared" si="20"/>
        <v>0</v>
      </c>
      <c r="N259" s="45">
        <f>(G259*'Data Input'!$B$14)</f>
        <v>0</v>
      </c>
      <c r="O259" s="63">
        <f>(H259*'Data Input'!$B$14)</f>
        <v>0</v>
      </c>
      <c r="P259" s="39">
        <f t="shared" si="21"/>
        <v>0</v>
      </c>
      <c r="Q259" s="6"/>
    </row>
    <row r="260" spans="1:17" x14ac:dyDescent="0.25">
      <c r="A260" s="9">
        <v>258</v>
      </c>
      <c r="B260" s="10">
        <f t="shared" ref="B260:B323" si="25">B259+1</f>
        <v>44798</v>
      </c>
      <c r="C260" s="45">
        <f>'Balance sheet'!D260-'Balance sheet'!D259</f>
        <v>0</v>
      </c>
      <c r="D260" s="39">
        <f>'Balance sheet'!D260-'Balance sheet'!D254</f>
        <v>0</v>
      </c>
      <c r="E260" s="45">
        <f>'Balance sheet'!E260 * 0.95</f>
        <v>0</v>
      </c>
      <c r="F260" s="39">
        <f t="shared" si="22"/>
        <v>0</v>
      </c>
      <c r="G260" s="39">
        <f>'Balance sheet'!G260</f>
        <v>0</v>
      </c>
      <c r="H260" s="39">
        <f t="shared" si="23"/>
        <v>0</v>
      </c>
      <c r="I260" s="65" t="str">
        <f t="shared" si="24"/>
        <v>N/A</v>
      </c>
      <c r="J260" s="61">
        <f>'Balance sheet'!L260</f>
        <v>0</v>
      </c>
      <c r="K260" s="45">
        <f>(E260*'Data Input'!$B$14)</f>
        <v>0</v>
      </c>
      <c r="L260" s="39">
        <f>(F260*'Data Input'!$B$14)</f>
        <v>0</v>
      </c>
      <c r="M260" s="43">
        <f t="shared" ref="M260:M323" si="26">M259+K260-J260</f>
        <v>0</v>
      </c>
      <c r="N260" s="45">
        <f>(G260*'Data Input'!$B$14)</f>
        <v>0</v>
      </c>
      <c r="O260" s="63">
        <f>(H260*'Data Input'!$B$14)</f>
        <v>0</v>
      </c>
      <c r="P260" s="39">
        <f t="shared" ref="P260:P323" si="27">P259+N260-J260</f>
        <v>0</v>
      </c>
      <c r="Q260" s="6"/>
    </row>
    <row r="261" spans="1:17" x14ac:dyDescent="0.25">
      <c r="A261" s="9">
        <v>259</v>
      </c>
      <c r="B261" s="10">
        <f t="shared" si="25"/>
        <v>44799</v>
      </c>
      <c r="C261" s="45">
        <f>'Balance sheet'!D261-'Balance sheet'!D260</f>
        <v>0</v>
      </c>
      <c r="D261" s="39">
        <f>'Balance sheet'!D261-'Balance sheet'!D255</f>
        <v>0</v>
      </c>
      <c r="E261" s="45">
        <f>'Balance sheet'!E261 * 0.95</f>
        <v>0</v>
      </c>
      <c r="F261" s="39">
        <f t="shared" si="22"/>
        <v>0</v>
      </c>
      <c r="G261" s="39">
        <f>'Balance sheet'!G261</f>
        <v>0</v>
      </c>
      <c r="H261" s="39">
        <f t="shared" si="23"/>
        <v>0</v>
      </c>
      <c r="I261" s="65" t="str">
        <f t="shared" si="24"/>
        <v>N/A</v>
      </c>
      <c r="J261" s="61">
        <f>'Balance sheet'!L261</f>
        <v>0</v>
      </c>
      <c r="K261" s="45">
        <f>(E261*'Data Input'!$B$14)</f>
        <v>0</v>
      </c>
      <c r="L261" s="39">
        <f>(F261*'Data Input'!$B$14)</f>
        <v>0</v>
      </c>
      <c r="M261" s="43">
        <f t="shared" si="26"/>
        <v>0</v>
      </c>
      <c r="N261" s="45">
        <f>(G261*'Data Input'!$B$14)</f>
        <v>0</v>
      </c>
      <c r="O261" s="63">
        <f>(H261*'Data Input'!$B$14)</f>
        <v>0</v>
      </c>
      <c r="P261" s="39">
        <f t="shared" si="27"/>
        <v>0</v>
      </c>
      <c r="Q261" s="6"/>
    </row>
    <row r="262" spans="1:17" x14ac:dyDescent="0.25">
      <c r="A262" s="9">
        <v>260</v>
      </c>
      <c r="B262" s="10">
        <f t="shared" si="25"/>
        <v>44800</v>
      </c>
      <c r="C262" s="45">
        <f>'Balance sheet'!D262-'Balance sheet'!D261</f>
        <v>0</v>
      </c>
      <c r="D262" s="39">
        <f>'Balance sheet'!D262-'Balance sheet'!D256</f>
        <v>0</v>
      </c>
      <c r="E262" s="45">
        <f>'Balance sheet'!E262 * 0.95</f>
        <v>0</v>
      </c>
      <c r="F262" s="39">
        <f t="shared" si="22"/>
        <v>0</v>
      </c>
      <c r="G262" s="39">
        <f>'Balance sheet'!G262</f>
        <v>0</v>
      </c>
      <c r="H262" s="39">
        <f t="shared" si="23"/>
        <v>0</v>
      </c>
      <c r="I262" s="65" t="str">
        <f t="shared" si="24"/>
        <v>N/A</v>
      </c>
      <c r="J262" s="61">
        <f>'Balance sheet'!L262</f>
        <v>0</v>
      </c>
      <c r="K262" s="45">
        <f>(E262*'Data Input'!$B$14)</f>
        <v>0</v>
      </c>
      <c r="L262" s="39">
        <f>(F262*'Data Input'!$B$14)</f>
        <v>0</v>
      </c>
      <c r="M262" s="43">
        <f t="shared" si="26"/>
        <v>0</v>
      </c>
      <c r="N262" s="45">
        <f>(G262*'Data Input'!$B$14)</f>
        <v>0</v>
      </c>
      <c r="O262" s="63">
        <f>(H262*'Data Input'!$B$14)</f>
        <v>0</v>
      </c>
      <c r="P262" s="39">
        <f t="shared" si="27"/>
        <v>0</v>
      </c>
      <c r="Q262" s="6"/>
    </row>
    <row r="263" spans="1:17" x14ac:dyDescent="0.25">
      <c r="A263" s="9">
        <v>261</v>
      </c>
      <c r="B263" s="10">
        <f t="shared" si="25"/>
        <v>44801</v>
      </c>
      <c r="C263" s="45">
        <f>'Balance sheet'!D263-'Balance sheet'!D262</f>
        <v>0</v>
      </c>
      <c r="D263" s="39">
        <f>'Balance sheet'!D263-'Balance sheet'!D257</f>
        <v>0</v>
      </c>
      <c r="E263" s="45">
        <f>'Balance sheet'!E263 * 0.95</f>
        <v>0</v>
      </c>
      <c r="F263" s="39">
        <f t="shared" si="22"/>
        <v>0</v>
      </c>
      <c r="G263" s="39">
        <f>'Balance sheet'!G263</f>
        <v>0</v>
      </c>
      <c r="H263" s="39">
        <f t="shared" si="23"/>
        <v>0</v>
      </c>
      <c r="I263" s="65" t="str">
        <f t="shared" si="24"/>
        <v>N/A</v>
      </c>
      <c r="J263" s="61">
        <f>'Balance sheet'!L263</f>
        <v>0</v>
      </c>
      <c r="K263" s="45">
        <f>(E263*'Data Input'!$B$14)</f>
        <v>0</v>
      </c>
      <c r="L263" s="39">
        <f>(F263*'Data Input'!$B$14)</f>
        <v>0</v>
      </c>
      <c r="M263" s="43">
        <f t="shared" si="26"/>
        <v>0</v>
      </c>
      <c r="N263" s="45">
        <f>(G263*'Data Input'!$B$14)</f>
        <v>0</v>
      </c>
      <c r="O263" s="63">
        <f>(H263*'Data Input'!$B$14)</f>
        <v>0</v>
      </c>
      <c r="P263" s="39">
        <f t="shared" si="27"/>
        <v>0</v>
      </c>
      <c r="Q263" s="6"/>
    </row>
    <row r="264" spans="1:17" x14ac:dyDescent="0.25">
      <c r="A264" s="9">
        <v>262</v>
      </c>
      <c r="B264" s="10">
        <f t="shared" si="25"/>
        <v>44802</v>
      </c>
      <c r="C264" s="45">
        <f>'Balance sheet'!D264-'Balance sheet'!D263</f>
        <v>0</v>
      </c>
      <c r="D264" s="39">
        <f>'Balance sheet'!D264-'Balance sheet'!D258</f>
        <v>0</v>
      </c>
      <c r="E264" s="45">
        <f>'Balance sheet'!E264 * 0.95</f>
        <v>0</v>
      </c>
      <c r="F264" s="39">
        <f t="shared" si="22"/>
        <v>0</v>
      </c>
      <c r="G264" s="39">
        <f>'Balance sheet'!G264</f>
        <v>0</v>
      </c>
      <c r="H264" s="39">
        <f t="shared" si="23"/>
        <v>0</v>
      </c>
      <c r="I264" s="65" t="str">
        <f t="shared" si="24"/>
        <v>N/A</v>
      </c>
      <c r="J264" s="61">
        <f>'Balance sheet'!L264</f>
        <v>0</v>
      </c>
      <c r="K264" s="45">
        <f>(E264*'Data Input'!$B$14)</f>
        <v>0</v>
      </c>
      <c r="L264" s="39">
        <f>(F264*'Data Input'!$B$14)</f>
        <v>0</v>
      </c>
      <c r="M264" s="43">
        <f t="shared" si="26"/>
        <v>0</v>
      </c>
      <c r="N264" s="45">
        <f>(G264*'Data Input'!$B$14)</f>
        <v>0</v>
      </c>
      <c r="O264" s="63">
        <f>(H264*'Data Input'!$B$14)</f>
        <v>0</v>
      </c>
      <c r="P264" s="39">
        <f t="shared" si="27"/>
        <v>0</v>
      </c>
      <c r="Q264" s="6"/>
    </row>
    <row r="265" spans="1:17" x14ac:dyDescent="0.25">
      <c r="A265" s="9">
        <v>263</v>
      </c>
      <c r="B265" s="10">
        <f t="shared" si="25"/>
        <v>44803</v>
      </c>
      <c r="C265" s="45">
        <f>'Balance sheet'!D265-'Balance sheet'!D264</f>
        <v>0</v>
      </c>
      <c r="D265" s="39">
        <f>'Balance sheet'!D265-'Balance sheet'!D259</f>
        <v>0</v>
      </c>
      <c r="E265" s="45">
        <f>'Balance sheet'!E265 * 0.95</f>
        <v>0</v>
      </c>
      <c r="F265" s="39">
        <f t="shared" ref="F265:F328" si="28">SUM(E259:E265)</f>
        <v>0</v>
      </c>
      <c r="G265" s="39">
        <f>'Balance sheet'!G265</f>
        <v>0</v>
      </c>
      <c r="H265" s="39">
        <f t="shared" ref="H265:H328" si="29">SUM(G259:G265)</f>
        <v>0</v>
      </c>
      <c r="I265" s="65" t="str">
        <f t="shared" ref="I265:I328" si="30">IFERROR((H265-F265)/H265,"N/A")</f>
        <v>N/A</v>
      </c>
      <c r="J265" s="61">
        <f>'Balance sheet'!L265</f>
        <v>0</v>
      </c>
      <c r="K265" s="45">
        <f>(E265*'Data Input'!$B$14)</f>
        <v>0</v>
      </c>
      <c r="L265" s="39">
        <f>(F265*'Data Input'!$B$14)</f>
        <v>0</v>
      </c>
      <c r="M265" s="43">
        <f t="shared" si="26"/>
        <v>0</v>
      </c>
      <c r="N265" s="45">
        <f>(G265*'Data Input'!$B$14)</f>
        <v>0</v>
      </c>
      <c r="O265" s="63">
        <f>(H265*'Data Input'!$B$14)</f>
        <v>0</v>
      </c>
      <c r="P265" s="39">
        <f t="shared" si="27"/>
        <v>0</v>
      </c>
      <c r="Q265" s="6"/>
    </row>
    <row r="266" spans="1:17" x14ac:dyDescent="0.25">
      <c r="A266" s="9">
        <v>264</v>
      </c>
      <c r="B266" s="10">
        <f t="shared" si="25"/>
        <v>44804</v>
      </c>
      <c r="C266" s="45">
        <f>'Balance sheet'!D266-'Balance sheet'!D265</f>
        <v>0</v>
      </c>
      <c r="D266" s="39">
        <f>'Balance sheet'!D266-'Balance sheet'!D260</f>
        <v>0</v>
      </c>
      <c r="E266" s="45">
        <f>'Balance sheet'!E266 * 0.95</f>
        <v>0</v>
      </c>
      <c r="F266" s="39">
        <f t="shared" si="28"/>
        <v>0</v>
      </c>
      <c r="G266" s="39">
        <f>'Balance sheet'!G266</f>
        <v>0</v>
      </c>
      <c r="H266" s="39">
        <f t="shared" si="29"/>
        <v>0</v>
      </c>
      <c r="I266" s="65" t="str">
        <f t="shared" si="30"/>
        <v>N/A</v>
      </c>
      <c r="J266" s="61">
        <f>'Balance sheet'!L266</f>
        <v>0</v>
      </c>
      <c r="K266" s="45">
        <f>(E266*'Data Input'!$B$14)</f>
        <v>0</v>
      </c>
      <c r="L266" s="39">
        <f>(F266*'Data Input'!$B$14)</f>
        <v>0</v>
      </c>
      <c r="M266" s="43">
        <f t="shared" si="26"/>
        <v>0</v>
      </c>
      <c r="N266" s="45">
        <f>(G266*'Data Input'!$B$14)</f>
        <v>0</v>
      </c>
      <c r="O266" s="63">
        <f>(H266*'Data Input'!$B$14)</f>
        <v>0</v>
      </c>
      <c r="P266" s="39">
        <f t="shared" si="27"/>
        <v>0</v>
      </c>
      <c r="Q266" s="6"/>
    </row>
    <row r="267" spans="1:17" x14ac:dyDescent="0.25">
      <c r="A267" s="9">
        <v>265</v>
      </c>
      <c r="B267" s="10">
        <f t="shared" si="25"/>
        <v>44805</v>
      </c>
      <c r="C267" s="45">
        <f>'Balance sheet'!D267-'Balance sheet'!D266</f>
        <v>0</v>
      </c>
      <c r="D267" s="39">
        <f>'Balance sheet'!D267-'Balance sheet'!D261</f>
        <v>0</v>
      </c>
      <c r="E267" s="45">
        <f>'Balance sheet'!E267 * 0.95</f>
        <v>0</v>
      </c>
      <c r="F267" s="39">
        <f t="shared" si="28"/>
        <v>0</v>
      </c>
      <c r="G267" s="39">
        <f>'Balance sheet'!G267</f>
        <v>0</v>
      </c>
      <c r="H267" s="39">
        <f t="shared" si="29"/>
        <v>0</v>
      </c>
      <c r="I267" s="65" t="str">
        <f t="shared" si="30"/>
        <v>N/A</v>
      </c>
      <c r="J267" s="61">
        <f>'Balance sheet'!L267</f>
        <v>0</v>
      </c>
      <c r="K267" s="45">
        <f>(E267*'Data Input'!$B$14)</f>
        <v>0</v>
      </c>
      <c r="L267" s="39">
        <f>(F267*'Data Input'!$B$14)</f>
        <v>0</v>
      </c>
      <c r="M267" s="43">
        <f t="shared" si="26"/>
        <v>0</v>
      </c>
      <c r="N267" s="45">
        <f>(G267*'Data Input'!$B$14)</f>
        <v>0</v>
      </c>
      <c r="O267" s="63">
        <f>(H267*'Data Input'!$B$14)</f>
        <v>0</v>
      </c>
      <c r="P267" s="39">
        <f t="shared" si="27"/>
        <v>0</v>
      </c>
      <c r="Q267" s="6"/>
    </row>
    <row r="268" spans="1:17" x14ac:dyDescent="0.25">
      <c r="A268" s="9">
        <v>266</v>
      </c>
      <c r="B268" s="10">
        <f t="shared" si="25"/>
        <v>44806</v>
      </c>
      <c r="C268" s="45">
        <f>'Balance sheet'!D268-'Balance sheet'!D267</f>
        <v>0</v>
      </c>
      <c r="D268" s="39">
        <f>'Balance sheet'!D268-'Balance sheet'!D262</f>
        <v>0</v>
      </c>
      <c r="E268" s="45">
        <f>'Balance sheet'!E268 * 0.95</f>
        <v>0</v>
      </c>
      <c r="F268" s="39">
        <f t="shared" si="28"/>
        <v>0</v>
      </c>
      <c r="G268" s="39">
        <f>'Balance sheet'!G268</f>
        <v>0</v>
      </c>
      <c r="H268" s="39">
        <f t="shared" si="29"/>
        <v>0</v>
      </c>
      <c r="I268" s="65" t="str">
        <f t="shared" si="30"/>
        <v>N/A</v>
      </c>
      <c r="J268" s="61">
        <f>'Balance sheet'!L268</f>
        <v>0</v>
      </c>
      <c r="K268" s="45">
        <f>(E268*'Data Input'!$B$14)</f>
        <v>0</v>
      </c>
      <c r="L268" s="39">
        <f>(F268*'Data Input'!$B$14)</f>
        <v>0</v>
      </c>
      <c r="M268" s="43">
        <f t="shared" si="26"/>
        <v>0</v>
      </c>
      <c r="N268" s="45">
        <f>(G268*'Data Input'!$B$14)</f>
        <v>0</v>
      </c>
      <c r="O268" s="63">
        <f>(H268*'Data Input'!$B$14)</f>
        <v>0</v>
      </c>
      <c r="P268" s="39">
        <f t="shared" si="27"/>
        <v>0</v>
      </c>
      <c r="Q268" s="6"/>
    </row>
    <row r="269" spans="1:17" x14ac:dyDescent="0.25">
      <c r="A269" s="9">
        <v>267</v>
      </c>
      <c r="B269" s="10">
        <f t="shared" si="25"/>
        <v>44807</v>
      </c>
      <c r="C269" s="45">
        <f>'Balance sheet'!D269-'Balance sheet'!D268</f>
        <v>0</v>
      </c>
      <c r="D269" s="39">
        <f>'Balance sheet'!D269-'Balance sheet'!D263</f>
        <v>0</v>
      </c>
      <c r="E269" s="45">
        <f>'Balance sheet'!E269 * 0.95</f>
        <v>0</v>
      </c>
      <c r="F269" s="39">
        <f t="shared" si="28"/>
        <v>0</v>
      </c>
      <c r="G269" s="39">
        <f>'Balance sheet'!G269</f>
        <v>0</v>
      </c>
      <c r="H269" s="39">
        <f t="shared" si="29"/>
        <v>0</v>
      </c>
      <c r="I269" s="65" t="str">
        <f t="shared" si="30"/>
        <v>N/A</v>
      </c>
      <c r="J269" s="61">
        <f>'Balance sheet'!L269</f>
        <v>0</v>
      </c>
      <c r="K269" s="45">
        <f>(E269*'Data Input'!$B$14)</f>
        <v>0</v>
      </c>
      <c r="L269" s="39">
        <f>(F269*'Data Input'!$B$14)</f>
        <v>0</v>
      </c>
      <c r="M269" s="43">
        <f t="shared" si="26"/>
        <v>0</v>
      </c>
      <c r="N269" s="45">
        <f>(G269*'Data Input'!$B$14)</f>
        <v>0</v>
      </c>
      <c r="O269" s="63">
        <f>(H269*'Data Input'!$B$14)</f>
        <v>0</v>
      </c>
      <c r="P269" s="39">
        <f t="shared" si="27"/>
        <v>0</v>
      </c>
      <c r="Q269" s="6"/>
    </row>
    <row r="270" spans="1:17" x14ac:dyDescent="0.25">
      <c r="A270" s="9">
        <v>268</v>
      </c>
      <c r="B270" s="10">
        <f t="shared" si="25"/>
        <v>44808</v>
      </c>
      <c r="C270" s="45">
        <f>'Balance sheet'!D270-'Balance sheet'!D269</f>
        <v>0</v>
      </c>
      <c r="D270" s="39">
        <f>'Balance sheet'!D270-'Balance sheet'!D264</f>
        <v>0</v>
      </c>
      <c r="E270" s="45">
        <f>'Balance sheet'!E270 * 0.95</f>
        <v>0</v>
      </c>
      <c r="F270" s="39">
        <f t="shared" si="28"/>
        <v>0</v>
      </c>
      <c r="G270" s="39">
        <f>'Balance sheet'!G270</f>
        <v>0</v>
      </c>
      <c r="H270" s="39">
        <f t="shared" si="29"/>
        <v>0</v>
      </c>
      <c r="I270" s="65" t="str">
        <f t="shared" si="30"/>
        <v>N/A</v>
      </c>
      <c r="J270" s="61">
        <f>'Balance sheet'!L270</f>
        <v>0</v>
      </c>
      <c r="K270" s="45">
        <f>(E270*'Data Input'!$B$14)</f>
        <v>0</v>
      </c>
      <c r="L270" s="39">
        <f>(F270*'Data Input'!$B$14)</f>
        <v>0</v>
      </c>
      <c r="M270" s="43">
        <f t="shared" si="26"/>
        <v>0</v>
      </c>
      <c r="N270" s="45">
        <f>(G270*'Data Input'!$B$14)</f>
        <v>0</v>
      </c>
      <c r="O270" s="63">
        <f>(H270*'Data Input'!$B$14)</f>
        <v>0</v>
      </c>
      <c r="P270" s="39">
        <f t="shared" si="27"/>
        <v>0</v>
      </c>
      <c r="Q270" s="6"/>
    </row>
    <row r="271" spans="1:17" x14ac:dyDescent="0.25">
      <c r="A271" s="9">
        <v>269</v>
      </c>
      <c r="B271" s="10">
        <f t="shared" si="25"/>
        <v>44809</v>
      </c>
      <c r="C271" s="45">
        <f>'Balance sheet'!D271-'Balance sheet'!D270</f>
        <v>0</v>
      </c>
      <c r="D271" s="39">
        <f>'Balance sheet'!D271-'Balance sheet'!D265</f>
        <v>0</v>
      </c>
      <c r="E271" s="45">
        <f>'Balance sheet'!E271 * 0.95</f>
        <v>0</v>
      </c>
      <c r="F271" s="39">
        <f t="shared" si="28"/>
        <v>0</v>
      </c>
      <c r="G271" s="39">
        <f>'Balance sheet'!G271</f>
        <v>0</v>
      </c>
      <c r="H271" s="39">
        <f t="shared" si="29"/>
        <v>0</v>
      </c>
      <c r="I271" s="65" t="str">
        <f t="shared" si="30"/>
        <v>N/A</v>
      </c>
      <c r="J271" s="61">
        <f>'Balance sheet'!L271</f>
        <v>0</v>
      </c>
      <c r="K271" s="45">
        <f>(E271*'Data Input'!$B$14)</f>
        <v>0</v>
      </c>
      <c r="L271" s="39">
        <f>(F271*'Data Input'!$B$14)</f>
        <v>0</v>
      </c>
      <c r="M271" s="43">
        <f t="shared" si="26"/>
        <v>0</v>
      </c>
      <c r="N271" s="45">
        <f>(G271*'Data Input'!$B$14)</f>
        <v>0</v>
      </c>
      <c r="O271" s="63">
        <f>(H271*'Data Input'!$B$14)</f>
        <v>0</v>
      </c>
      <c r="P271" s="39">
        <f t="shared" si="27"/>
        <v>0</v>
      </c>
      <c r="Q271" s="6"/>
    </row>
    <row r="272" spans="1:17" x14ac:dyDescent="0.25">
      <c r="A272" s="9">
        <v>270</v>
      </c>
      <c r="B272" s="10">
        <f t="shared" si="25"/>
        <v>44810</v>
      </c>
      <c r="C272" s="45">
        <f>'Balance sheet'!D272-'Balance sheet'!D271</f>
        <v>0</v>
      </c>
      <c r="D272" s="39">
        <f>'Balance sheet'!D272-'Balance sheet'!D266</f>
        <v>0</v>
      </c>
      <c r="E272" s="45">
        <f>'Balance sheet'!E272 * 0.95</f>
        <v>0</v>
      </c>
      <c r="F272" s="39">
        <f t="shared" si="28"/>
        <v>0</v>
      </c>
      <c r="G272" s="39">
        <f>'Balance sheet'!G272</f>
        <v>0</v>
      </c>
      <c r="H272" s="39">
        <f t="shared" si="29"/>
        <v>0</v>
      </c>
      <c r="I272" s="65" t="str">
        <f t="shared" si="30"/>
        <v>N/A</v>
      </c>
      <c r="J272" s="61">
        <f>'Balance sheet'!L272</f>
        <v>0</v>
      </c>
      <c r="K272" s="45">
        <f>(E272*'Data Input'!$B$14)</f>
        <v>0</v>
      </c>
      <c r="L272" s="39">
        <f>(F272*'Data Input'!$B$14)</f>
        <v>0</v>
      </c>
      <c r="M272" s="43">
        <f t="shared" si="26"/>
        <v>0</v>
      </c>
      <c r="N272" s="45">
        <f>(G272*'Data Input'!$B$14)</f>
        <v>0</v>
      </c>
      <c r="O272" s="63">
        <f>(H272*'Data Input'!$B$14)</f>
        <v>0</v>
      </c>
      <c r="P272" s="39">
        <f t="shared" si="27"/>
        <v>0</v>
      </c>
      <c r="Q272" s="6"/>
    </row>
    <row r="273" spans="1:17" x14ac:dyDescent="0.25">
      <c r="A273" s="9">
        <v>271</v>
      </c>
      <c r="B273" s="10">
        <f t="shared" si="25"/>
        <v>44811</v>
      </c>
      <c r="C273" s="45">
        <f>'Balance sheet'!D273-'Balance sheet'!D272</f>
        <v>0</v>
      </c>
      <c r="D273" s="39">
        <f>'Balance sheet'!D273-'Balance sheet'!D267</f>
        <v>0</v>
      </c>
      <c r="E273" s="45">
        <f>'Balance sheet'!E273 * 0.95</f>
        <v>0</v>
      </c>
      <c r="F273" s="39">
        <f t="shared" si="28"/>
        <v>0</v>
      </c>
      <c r="G273" s="39">
        <f>'Balance sheet'!G273</f>
        <v>0</v>
      </c>
      <c r="H273" s="39">
        <f t="shared" si="29"/>
        <v>0</v>
      </c>
      <c r="I273" s="65" t="str">
        <f t="shared" si="30"/>
        <v>N/A</v>
      </c>
      <c r="J273" s="61">
        <f>'Balance sheet'!L273</f>
        <v>0</v>
      </c>
      <c r="K273" s="45">
        <f>(E273*'Data Input'!$B$14)</f>
        <v>0</v>
      </c>
      <c r="L273" s="39">
        <f>(F273*'Data Input'!$B$14)</f>
        <v>0</v>
      </c>
      <c r="M273" s="43">
        <f t="shared" si="26"/>
        <v>0</v>
      </c>
      <c r="N273" s="45">
        <f>(G273*'Data Input'!$B$14)</f>
        <v>0</v>
      </c>
      <c r="O273" s="63">
        <f>(H273*'Data Input'!$B$14)</f>
        <v>0</v>
      </c>
      <c r="P273" s="39">
        <f t="shared" si="27"/>
        <v>0</v>
      </c>
      <c r="Q273" s="6"/>
    </row>
    <row r="274" spans="1:17" x14ac:dyDescent="0.25">
      <c r="A274" s="9">
        <v>272</v>
      </c>
      <c r="B274" s="10">
        <f t="shared" si="25"/>
        <v>44812</v>
      </c>
      <c r="C274" s="45">
        <f>'Balance sheet'!D274-'Balance sheet'!D273</f>
        <v>0</v>
      </c>
      <c r="D274" s="39">
        <f>'Balance sheet'!D274-'Balance sheet'!D268</f>
        <v>0</v>
      </c>
      <c r="E274" s="45">
        <f>'Balance sheet'!E274 * 0.95</f>
        <v>0</v>
      </c>
      <c r="F274" s="39">
        <f t="shared" si="28"/>
        <v>0</v>
      </c>
      <c r="G274" s="39">
        <f>'Balance sheet'!G274</f>
        <v>0</v>
      </c>
      <c r="H274" s="39">
        <f t="shared" si="29"/>
        <v>0</v>
      </c>
      <c r="I274" s="65" t="str">
        <f t="shared" si="30"/>
        <v>N/A</v>
      </c>
      <c r="J274" s="61">
        <f>'Balance sheet'!L274</f>
        <v>0</v>
      </c>
      <c r="K274" s="45">
        <f>(E274*'Data Input'!$B$14)</f>
        <v>0</v>
      </c>
      <c r="L274" s="39">
        <f>(F274*'Data Input'!$B$14)</f>
        <v>0</v>
      </c>
      <c r="M274" s="43">
        <f t="shared" si="26"/>
        <v>0</v>
      </c>
      <c r="N274" s="45">
        <f>(G274*'Data Input'!$B$14)</f>
        <v>0</v>
      </c>
      <c r="O274" s="63">
        <f>(H274*'Data Input'!$B$14)</f>
        <v>0</v>
      </c>
      <c r="P274" s="39">
        <f t="shared" si="27"/>
        <v>0</v>
      </c>
      <c r="Q274" s="6"/>
    </row>
    <row r="275" spans="1:17" x14ac:dyDescent="0.25">
      <c r="A275" s="9">
        <v>273</v>
      </c>
      <c r="B275" s="10">
        <f t="shared" si="25"/>
        <v>44813</v>
      </c>
      <c r="C275" s="45">
        <f>'Balance sheet'!D275-'Balance sheet'!D274</f>
        <v>0</v>
      </c>
      <c r="D275" s="39">
        <f>'Balance sheet'!D275-'Balance sheet'!D269</f>
        <v>0</v>
      </c>
      <c r="E275" s="45">
        <f>'Balance sheet'!E275 * 0.95</f>
        <v>0</v>
      </c>
      <c r="F275" s="39">
        <f t="shared" si="28"/>
        <v>0</v>
      </c>
      <c r="G275" s="39">
        <f>'Balance sheet'!G275</f>
        <v>0</v>
      </c>
      <c r="H275" s="39">
        <f t="shared" si="29"/>
        <v>0</v>
      </c>
      <c r="I275" s="65" t="str">
        <f t="shared" si="30"/>
        <v>N/A</v>
      </c>
      <c r="J275" s="61">
        <f>'Balance sheet'!L275</f>
        <v>0</v>
      </c>
      <c r="K275" s="45">
        <f>(E275*'Data Input'!$B$14)</f>
        <v>0</v>
      </c>
      <c r="L275" s="39">
        <f>(F275*'Data Input'!$B$14)</f>
        <v>0</v>
      </c>
      <c r="M275" s="43">
        <f t="shared" si="26"/>
        <v>0</v>
      </c>
      <c r="N275" s="45">
        <f>(G275*'Data Input'!$B$14)</f>
        <v>0</v>
      </c>
      <c r="O275" s="63">
        <f>(H275*'Data Input'!$B$14)</f>
        <v>0</v>
      </c>
      <c r="P275" s="39">
        <f t="shared" si="27"/>
        <v>0</v>
      </c>
      <c r="Q275" s="6"/>
    </row>
    <row r="276" spans="1:17" x14ac:dyDescent="0.25">
      <c r="A276" s="9">
        <v>274</v>
      </c>
      <c r="B276" s="10">
        <f t="shared" si="25"/>
        <v>44814</v>
      </c>
      <c r="C276" s="45">
        <f>'Balance sheet'!D276-'Balance sheet'!D275</f>
        <v>0</v>
      </c>
      <c r="D276" s="39">
        <f>'Balance sheet'!D276-'Balance sheet'!D270</f>
        <v>0</v>
      </c>
      <c r="E276" s="45">
        <f>'Balance sheet'!E276 * 0.95</f>
        <v>0</v>
      </c>
      <c r="F276" s="39">
        <f t="shared" si="28"/>
        <v>0</v>
      </c>
      <c r="G276" s="39">
        <f>'Balance sheet'!G276</f>
        <v>0</v>
      </c>
      <c r="H276" s="39">
        <f t="shared" si="29"/>
        <v>0</v>
      </c>
      <c r="I276" s="65" t="str">
        <f t="shared" si="30"/>
        <v>N/A</v>
      </c>
      <c r="J276" s="61">
        <f>'Balance sheet'!L276</f>
        <v>0</v>
      </c>
      <c r="K276" s="45">
        <f>(E276*'Data Input'!$B$14)</f>
        <v>0</v>
      </c>
      <c r="L276" s="39">
        <f>(F276*'Data Input'!$B$14)</f>
        <v>0</v>
      </c>
      <c r="M276" s="43">
        <f t="shared" si="26"/>
        <v>0</v>
      </c>
      <c r="N276" s="45">
        <f>(G276*'Data Input'!$B$14)</f>
        <v>0</v>
      </c>
      <c r="O276" s="63">
        <f>(H276*'Data Input'!$B$14)</f>
        <v>0</v>
      </c>
      <c r="P276" s="39">
        <f t="shared" si="27"/>
        <v>0</v>
      </c>
      <c r="Q276" s="6"/>
    </row>
    <row r="277" spans="1:17" x14ac:dyDescent="0.25">
      <c r="A277" s="9">
        <v>275</v>
      </c>
      <c r="B277" s="10">
        <f t="shared" si="25"/>
        <v>44815</v>
      </c>
      <c r="C277" s="45">
        <f>'Balance sheet'!D277-'Balance sheet'!D276</f>
        <v>0</v>
      </c>
      <c r="D277" s="39">
        <f>'Balance sheet'!D277-'Balance sheet'!D271</f>
        <v>0</v>
      </c>
      <c r="E277" s="45">
        <f>'Balance sheet'!E277 * 0.95</f>
        <v>0</v>
      </c>
      <c r="F277" s="39">
        <f t="shared" si="28"/>
        <v>0</v>
      </c>
      <c r="G277" s="39">
        <f>'Balance sheet'!G277</f>
        <v>0</v>
      </c>
      <c r="H277" s="39">
        <f t="shared" si="29"/>
        <v>0</v>
      </c>
      <c r="I277" s="65" t="str">
        <f t="shared" si="30"/>
        <v>N/A</v>
      </c>
      <c r="J277" s="61">
        <f>'Balance sheet'!L277</f>
        <v>0</v>
      </c>
      <c r="K277" s="45">
        <f>(E277*'Data Input'!$B$14)</f>
        <v>0</v>
      </c>
      <c r="L277" s="39">
        <f>(F277*'Data Input'!$B$14)</f>
        <v>0</v>
      </c>
      <c r="M277" s="43">
        <f t="shared" si="26"/>
        <v>0</v>
      </c>
      <c r="N277" s="45">
        <f>(G277*'Data Input'!$B$14)</f>
        <v>0</v>
      </c>
      <c r="O277" s="63">
        <f>(H277*'Data Input'!$B$14)</f>
        <v>0</v>
      </c>
      <c r="P277" s="39">
        <f t="shared" si="27"/>
        <v>0</v>
      </c>
      <c r="Q277" s="6"/>
    </row>
    <row r="278" spans="1:17" x14ac:dyDescent="0.25">
      <c r="A278" s="9">
        <v>276</v>
      </c>
      <c r="B278" s="10">
        <f t="shared" si="25"/>
        <v>44816</v>
      </c>
      <c r="C278" s="45">
        <f>'Balance sheet'!D278-'Balance sheet'!D277</f>
        <v>0</v>
      </c>
      <c r="D278" s="39">
        <f>'Balance sheet'!D278-'Balance sheet'!D272</f>
        <v>0</v>
      </c>
      <c r="E278" s="45">
        <f>'Balance sheet'!E278 * 0.95</f>
        <v>0</v>
      </c>
      <c r="F278" s="39">
        <f t="shared" si="28"/>
        <v>0</v>
      </c>
      <c r="G278" s="39">
        <f>'Balance sheet'!G278</f>
        <v>0</v>
      </c>
      <c r="H278" s="39">
        <f t="shared" si="29"/>
        <v>0</v>
      </c>
      <c r="I278" s="65" t="str">
        <f t="shared" si="30"/>
        <v>N/A</v>
      </c>
      <c r="J278" s="61">
        <f>'Balance sheet'!L278</f>
        <v>0</v>
      </c>
      <c r="K278" s="45">
        <f>(E278*'Data Input'!$B$14)</f>
        <v>0</v>
      </c>
      <c r="L278" s="39">
        <f>(F278*'Data Input'!$B$14)</f>
        <v>0</v>
      </c>
      <c r="M278" s="43">
        <f t="shared" si="26"/>
        <v>0</v>
      </c>
      <c r="N278" s="45">
        <f>(G278*'Data Input'!$B$14)</f>
        <v>0</v>
      </c>
      <c r="O278" s="63">
        <f>(H278*'Data Input'!$B$14)</f>
        <v>0</v>
      </c>
      <c r="P278" s="39">
        <f t="shared" si="27"/>
        <v>0</v>
      </c>
      <c r="Q278" s="6"/>
    </row>
    <row r="279" spans="1:17" x14ac:dyDescent="0.25">
      <c r="A279" s="9">
        <v>277</v>
      </c>
      <c r="B279" s="10">
        <f t="shared" si="25"/>
        <v>44817</v>
      </c>
      <c r="C279" s="45">
        <f>'Balance sheet'!D279-'Balance sheet'!D278</f>
        <v>0</v>
      </c>
      <c r="D279" s="39">
        <f>'Balance sheet'!D279-'Balance sheet'!D273</f>
        <v>0</v>
      </c>
      <c r="E279" s="45">
        <f>'Balance sheet'!E279 * 0.95</f>
        <v>0</v>
      </c>
      <c r="F279" s="39">
        <f t="shared" si="28"/>
        <v>0</v>
      </c>
      <c r="G279" s="39">
        <f>'Balance sheet'!G279</f>
        <v>0</v>
      </c>
      <c r="H279" s="39">
        <f t="shared" si="29"/>
        <v>0</v>
      </c>
      <c r="I279" s="65" t="str">
        <f t="shared" si="30"/>
        <v>N/A</v>
      </c>
      <c r="J279" s="61">
        <f>'Balance sheet'!L279</f>
        <v>0</v>
      </c>
      <c r="K279" s="45">
        <f>(E279*'Data Input'!$B$14)</f>
        <v>0</v>
      </c>
      <c r="L279" s="39">
        <f>(F279*'Data Input'!$B$14)</f>
        <v>0</v>
      </c>
      <c r="M279" s="43">
        <f t="shared" si="26"/>
        <v>0</v>
      </c>
      <c r="N279" s="45">
        <f>(G279*'Data Input'!$B$14)</f>
        <v>0</v>
      </c>
      <c r="O279" s="63">
        <f>(H279*'Data Input'!$B$14)</f>
        <v>0</v>
      </c>
      <c r="P279" s="39">
        <f t="shared" si="27"/>
        <v>0</v>
      </c>
      <c r="Q279" s="6"/>
    </row>
    <row r="280" spans="1:17" x14ac:dyDescent="0.25">
      <c r="A280" s="9">
        <v>278</v>
      </c>
      <c r="B280" s="10">
        <f t="shared" si="25"/>
        <v>44818</v>
      </c>
      <c r="C280" s="45">
        <f>'Balance sheet'!D280-'Balance sheet'!D279</f>
        <v>0</v>
      </c>
      <c r="D280" s="39">
        <f>'Balance sheet'!D280-'Balance sheet'!D274</f>
        <v>0</v>
      </c>
      <c r="E280" s="45">
        <f>'Balance sheet'!E280 * 0.95</f>
        <v>0</v>
      </c>
      <c r="F280" s="39">
        <f t="shared" si="28"/>
        <v>0</v>
      </c>
      <c r="G280" s="39">
        <f>'Balance sheet'!G280</f>
        <v>0</v>
      </c>
      <c r="H280" s="39">
        <f t="shared" si="29"/>
        <v>0</v>
      </c>
      <c r="I280" s="65" t="str">
        <f t="shared" si="30"/>
        <v>N/A</v>
      </c>
      <c r="J280" s="61">
        <f>'Balance sheet'!L280</f>
        <v>0</v>
      </c>
      <c r="K280" s="45">
        <f>(E280*'Data Input'!$B$14)</f>
        <v>0</v>
      </c>
      <c r="L280" s="39">
        <f>(F280*'Data Input'!$B$14)</f>
        <v>0</v>
      </c>
      <c r="M280" s="43">
        <f t="shared" si="26"/>
        <v>0</v>
      </c>
      <c r="N280" s="45">
        <f>(G280*'Data Input'!$B$14)</f>
        <v>0</v>
      </c>
      <c r="O280" s="63">
        <f>(H280*'Data Input'!$B$14)</f>
        <v>0</v>
      </c>
      <c r="P280" s="39">
        <f t="shared" si="27"/>
        <v>0</v>
      </c>
      <c r="Q280" s="6"/>
    </row>
    <row r="281" spans="1:17" x14ac:dyDescent="0.25">
      <c r="A281" s="9">
        <v>279</v>
      </c>
      <c r="B281" s="10">
        <f t="shared" si="25"/>
        <v>44819</v>
      </c>
      <c r="C281" s="45">
        <f>'Balance sheet'!D281-'Balance sheet'!D280</f>
        <v>0</v>
      </c>
      <c r="D281" s="39">
        <f>'Balance sheet'!D281-'Balance sheet'!D275</f>
        <v>0</v>
      </c>
      <c r="E281" s="45">
        <f>'Balance sheet'!E281 * 0.95</f>
        <v>0</v>
      </c>
      <c r="F281" s="39">
        <f t="shared" si="28"/>
        <v>0</v>
      </c>
      <c r="G281" s="39">
        <f>'Balance sheet'!G281</f>
        <v>0</v>
      </c>
      <c r="H281" s="39">
        <f t="shared" si="29"/>
        <v>0</v>
      </c>
      <c r="I281" s="65" t="str">
        <f t="shared" si="30"/>
        <v>N/A</v>
      </c>
      <c r="J281" s="61">
        <f>'Balance sheet'!L281</f>
        <v>0</v>
      </c>
      <c r="K281" s="45">
        <f>(E281*'Data Input'!$B$14)</f>
        <v>0</v>
      </c>
      <c r="L281" s="39">
        <f>(F281*'Data Input'!$B$14)</f>
        <v>0</v>
      </c>
      <c r="M281" s="43">
        <f t="shared" si="26"/>
        <v>0</v>
      </c>
      <c r="N281" s="45">
        <f>(G281*'Data Input'!$B$14)</f>
        <v>0</v>
      </c>
      <c r="O281" s="63">
        <f>(H281*'Data Input'!$B$14)</f>
        <v>0</v>
      </c>
      <c r="P281" s="39">
        <f t="shared" si="27"/>
        <v>0</v>
      </c>
      <c r="Q281" s="6"/>
    </row>
    <row r="282" spans="1:17" x14ac:dyDescent="0.25">
      <c r="A282" s="9">
        <v>280</v>
      </c>
      <c r="B282" s="10">
        <f t="shared" si="25"/>
        <v>44820</v>
      </c>
      <c r="C282" s="45">
        <f>'Balance sheet'!D282-'Balance sheet'!D281</f>
        <v>0</v>
      </c>
      <c r="D282" s="39">
        <f>'Balance sheet'!D282-'Balance sheet'!D276</f>
        <v>0</v>
      </c>
      <c r="E282" s="45">
        <f>'Balance sheet'!E282 * 0.95</f>
        <v>0</v>
      </c>
      <c r="F282" s="39">
        <f t="shared" si="28"/>
        <v>0</v>
      </c>
      <c r="G282" s="39">
        <f>'Balance sheet'!G282</f>
        <v>0</v>
      </c>
      <c r="H282" s="39">
        <f t="shared" si="29"/>
        <v>0</v>
      </c>
      <c r="I282" s="65" t="str">
        <f t="shared" si="30"/>
        <v>N/A</v>
      </c>
      <c r="J282" s="61">
        <f>'Balance sheet'!L282</f>
        <v>0</v>
      </c>
      <c r="K282" s="45">
        <f>(E282*'Data Input'!$B$14)</f>
        <v>0</v>
      </c>
      <c r="L282" s="39">
        <f>(F282*'Data Input'!$B$14)</f>
        <v>0</v>
      </c>
      <c r="M282" s="43">
        <f t="shared" si="26"/>
        <v>0</v>
      </c>
      <c r="N282" s="45">
        <f>(G282*'Data Input'!$B$14)</f>
        <v>0</v>
      </c>
      <c r="O282" s="63">
        <f>(H282*'Data Input'!$B$14)</f>
        <v>0</v>
      </c>
      <c r="P282" s="39">
        <f t="shared" si="27"/>
        <v>0</v>
      </c>
      <c r="Q282" s="6"/>
    </row>
    <row r="283" spans="1:17" x14ac:dyDescent="0.25">
      <c r="A283" s="9">
        <v>281</v>
      </c>
      <c r="B283" s="10">
        <f t="shared" si="25"/>
        <v>44821</v>
      </c>
      <c r="C283" s="45">
        <f>'Balance sheet'!D283-'Balance sheet'!D282</f>
        <v>0</v>
      </c>
      <c r="D283" s="39">
        <f>'Balance sheet'!D283-'Balance sheet'!D277</f>
        <v>0</v>
      </c>
      <c r="E283" s="45">
        <f>'Balance sheet'!E283 * 0.95</f>
        <v>0</v>
      </c>
      <c r="F283" s="39">
        <f t="shared" si="28"/>
        <v>0</v>
      </c>
      <c r="G283" s="39">
        <f>'Balance sheet'!G283</f>
        <v>0</v>
      </c>
      <c r="H283" s="39">
        <f t="shared" si="29"/>
        <v>0</v>
      </c>
      <c r="I283" s="65" t="str">
        <f t="shared" si="30"/>
        <v>N/A</v>
      </c>
      <c r="J283" s="61">
        <f>'Balance sheet'!L283</f>
        <v>0</v>
      </c>
      <c r="K283" s="45">
        <f>(E283*'Data Input'!$B$14)</f>
        <v>0</v>
      </c>
      <c r="L283" s="39">
        <f>(F283*'Data Input'!$B$14)</f>
        <v>0</v>
      </c>
      <c r="M283" s="43">
        <f t="shared" si="26"/>
        <v>0</v>
      </c>
      <c r="N283" s="45">
        <f>(G283*'Data Input'!$B$14)</f>
        <v>0</v>
      </c>
      <c r="O283" s="63">
        <f>(H283*'Data Input'!$B$14)</f>
        <v>0</v>
      </c>
      <c r="P283" s="39">
        <f t="shared" si="27"/>
        <v>0</v>
      </c>
      <c r="Q283" s="6"/>
    </row>
    <row r="284" spans="1:17" x14ac:dyDescent="0.25">
      <c r="A284" s="9">
        <v>282</v>
      </c>
      <c r="B284" s="10">
        <f t="shared" si="25"/>
        <v>44822</v>
      </c>
      <c r="C284" s="45">
        <f>'Balance sheet'!D284-'Balance sheet'!D283</f>
        <v>0</v>
      </c>
      <c r="D284" s="39">
        <f>'Balance sheet'!D284-'Balance sheet'!D278</f>
        <v>0</v>
      </c>
      <c r="E284" s="45">
        <f>'Balance sheet'!E284 * 0.95</f>
        <v>0</v>
      </c>
      <c r="F284" s="39">
        <f t="shared" si="28"/>
        <v>0</v>
      </c>
      <c r="G284" s="39">
        <f>'Balance sheet'!G284</f>
        <v>0</v>
      </c>
      <c r="H284" s="39">
        <f t="shared" si="29"/>
        <v>0</v>
      </c>
      <c r="I284" s="65" t="str">
        <f t="shared" si="30"/>
        <v>N/A</v>
      </c>
      <c r="J284" s="61">
        <f>'Balance sheet'!L284</f>
        <v>0</v>
      </c>
      <c r="K284" s="45">
        <f>(E284*'Data Input'!$B$14)</f>
        <v>0</v>
      </c>
      <c r="L284" s="39">
        <f>(F284*'Data Input'!$B$14)</f>
        <v>0</v>
      </c>
      <c r="M284" s="43">
        <f t="shared" si="26"/>
        <v>0</v>
      </c>
      <c r="N284" s="45">
        <f>(G284*'Data Input'!$B$14)</f>
        <v>0</v>
      </c>
      <c r="O284" s="63">
        <f>(H284*'Data Input'!$B$14)</f>
        <v>0</v>
      </c>
      <c r="P284" s="39">
        <f t="shared" si="27"/>
        <v>0</v>
      </c>
      <c r="Q284" s="6"/>
    </row>
    <row r="285" spans="1:17" x14ac:dyDescent="0.25">
      <c r="A285" s="9">
        <v>283</v>
      </c>
      <c r="B285" s="10">
        <f t="shared" si="25"/>
        <v>44823</v>
      </c>
      <c r="C285" s="45">
        <f>'Balance sheet'!D285-'Balance sheet'!D284</f>
        <v>0</v>
      </c>
      <c r="D285" s="39">
        <f>'Balance sheet'!D285-'Balance sheet'!D279</f>
        <v>0</v>
      </c>
      <c r="E285" s="45">
        <f>'Balance sheet'!E285 * 0.95</f>
        <v>0</v>
      </c>
      <c r="F285" s="39">
        <f t="shared" si="28"/>
        <v>0</v>
      </c>
      <c r="G285" s="39">
        <f>'Balance sheet'!G285</f>
        <v>0</v>
      </c>
      <c r="H285" s="39">
        <f t="shared" si="29"/>
        <v>0</v>
      </c>
      <c r="I285" s="65" t="str">
        <f t="shared" si="30"/>
        <v>N/A</v>
      </c>
      <c r="J285" s="61">
        <f>'Balance sheet'!L285</f>
        <v>0</v>
      </c>
      <c r="K285" s="45">
        <f>(E285*'Data Input'!$B$14)</f>
        <v>0</v>
      </c>
      <c r="L285" s="39">
        <f>(F285*'Data Input'!$B$14)</f>
        <v>0</v>
      </c>
      <c r="M285" s="43">
        <f t="shared" si="26"/>
        <v>0</v>
      </c>
      <c r="N285" s="45">
        <f>(G285*'Data Input'!$B$14)</f>
        <v>0</v>
      </c>
      <c r="O285" s="63">
        <f>(H285*'Data Input'!$B$14)</f>
        <v>0</v>
      </c>
      <c r="P285" s="39">
        <f t="shared" si="27"/>
        <v>0</v>
      </c>
      <c r="Q285" s="6"/>
    </row>
    <row r="286" spans="1:17" x14ac:dyDescent="0.25">
      <c r="A286" s="9">
        <v>284</v>
      </c>
      <c r="B286" s="10">
        <f t="shared" si="25"/>
        <v>44824</v>
      </c>
      <c r="C286" s="45">
        <f>'Balance sheet'!D286-'Balance sheet'!D285</f>
        <v>0</v>
      </c>
      <c r="D286" s="39">
        <f>'Balance sheet'!D286-'Balance sheet'!D280</f>
        <v>0</v>
      </c>
      <c r="E286" s="45">
        <f>'Balance sheet'!E286 * 0.95</f>
        <v>0</v>
      </c>
      <c r="F286" s="39">
        <f t="shared" si="28"/>
        <v>0</v>
      </c>
      <c r="G286" s="39">
        <f>'Balance sheet'!G286</f>
        <v>0</v>
      </c>
      <c r="H286" s="39">
        <f t="shared" si="29"/>
        <v>0</v>
      </c>
      <c r="I286" s="65" t="str">
        <f t="shared" si="30"/>
        <v>N/A</v>
      </c>
      <c r="J286" s="61">
        <f>'Balance sheet'!L286</f>
        <v>0</v>
      </c>
      <c r="K286" s="45">
        <f>(E286*'Data Input'!$B$14)</f>
        <v>0</v>
      </c>
      <c r="L286" s="39">
        <f>(F286*'Data Input'!$B$14)</f>
        <v>0</v>
      </c>
      <c r="M286" s="43">
        <f t="shared" si="26"/>
        <v>0</v>
      </c>
      <c r="N286" s="45">
        <f>(G286*'Data Input'!$B$14)</f>
        <v>0</v>
      </c>
      <c r="O286" s="63">
        <f>(H286*'Data Input'!$B$14)</f>
        <v>0</v>
      </c>
      <c r="P286" s="39">
        <f t="shared" si="27"/>
        <v>0</v>
      </c>
      <c r="Q286" s="6"/>
    </row>
    <row r="287" spans="1:17" x14ac:dyDescent="0.25">
      <c r="A287" s="9">
        <v>285</v>
      </c>
      <c r="B287" s="10">
        <f t="shared" si="25"/>
        <v>44825</v>
      </c>
      <c r="C287" s="45">
        <f>'Balance sheet'!D287-'Balance sheet'!D286</f>
        <v>0</v>
      </c>
      <c r="D287" s="39">
        <f>'Balance sheet'!D287-'Balance sheet'!D281</f>
        <v>0</v>
      </c>
      <c r="E287" s="45">
        <f>'Balance sheet'!E287 * 0.95</f>
        <v>0</v>
      </c>
      <c r="F287" s="39">
        <f t="shared" si="28"/>
        <v>0</v>
      </c>
      <c r="G287" s="39">
        <f>'Balance sheet'!G287</f>
        <v>0</v>
      </c>
      <c r="H287" s="39">
        <f t="shared" si="29"/>
        <v>0</v>
      </c>
      <c r="I287" s="65" t="str">
        <f t="shared" si="30"/>
        <v>N/A</v>
      </c>
      <c r="J287" s="61">
        <f>'Balance sheet'!L287</f>
        <v>0</v>
      </c>
      <c r="K287" s="45">
        <f>(E287*'Data Input'!$B$14)</f>
        <v>0</v>
      </c>
      <c r="L287" s="39">
        <f>(F287*'Data Input'!$B$14)</f>
        <v>0</v>
      </c>
      <c r="M287" s="43">
        <f t="shared" si="26"/>
        <v>0</v>
      </c>
      <c r="N287" s="45">
        <f>(G287*'Data Input'!$B$14)</f>
        <v>0</v>
      </c>
      <c r="O287" s="63">
        <f>(H287*'Data Input'!$B$14)</f>
        <v>0</v>
      </c>
      <c r="P287" s="39">
        <f t="shared" si="27"/>
        <v>0</v>
      </c>
      <c r="Q287" s="6"/>
    </row>
    <row r="288" spans="1:17" x14ac:dyDescent="0.25">
      <c r="A288" s="9">
        <v>286</v>
      </c>
      <c r="B288" s="10">
        <f t="shared" si="25"/>
        <v>44826</v>
      </c>
      <c r="C288" s="45">
        <f>'Balance sheet'!D288-'Balance sheet'!D287</f>
        <v>0</v>
      </c>
      <c r="D288" s="39">
        <f>'Balance sheet'!D288-'Balance sheet'!D282</f>
        <v>0</v>
      </c>
      <c r="E288" s="45">
        <f>'Balance sheet'!E288 * 0.95</f>
        <v>0</v>
      </c>
      <c r="F288" s="39">
        <f t="shared" si="28"/>
        <v>0</v>
      </c>
      <c r="G288" s="39">
        <f>'Balance sheet'!G288</f>
        <v>0</v>
      </c>
      <c r="H288" s="39">
        <f t="shared" si="29"/>
        <v>0</v>
      </c>
      <c r="I288" s="65" t="str">
        <f t="shared" si="30"/>
        <v>N/A</v>
      </c>
      <c r="J288" s="61">
        <f>'Balance sheet'!L288</f>
        <v>0</v>
      </c>
      <c r="K288" s="45">
        <f>(E288*'Data Input'!$B$14)</f>
        <v>0</v>
      </c>
      <c r="L288" s="39">
        <f>(F288*'Data Input'!$B$14)</f>
        <v>0</v>
      </c>
      <c r="M288" s="43">
        <f t="shared" si="26"/>
        <v>0</v>
      </c>
      <c r="N288" s="45">
        <f>(G288*'Data Input'!$B$14)</f>
        <v>0</v>
      </c>
      <c r="O288" s="63">
        <f>(H288*'Data Input'!$B$14)</f>
        <v>0</v>
      </c>
      <c r="P288" s="39">
        <f t="shared" si="27"/>
        <v>0</v>
      </c>
      <c r="Q288" s="6"/>
    </row>
    <row r="289" spans="1:17" x14ac:dyDescent="0.25">
      <c r="A289" s="9">
        <v>287</v>
      </c>
      <c r="B289" s="10">
        <f t="shared" si="25"/>
        <v>44827</v>
      </c>
      <c r="C289" s="45">
        <f>'Balance sheet'!D289-'Balance sheet'!D288</f>
        <v>0</v>
      </c>
      <c r="D289" s="39">
        <f>'Balance sheet'!D289-'Balance sheet'!D283</f>
        <v>0</v>
      </c>
      <c r="E289" s="45">
        <f>'Balance sheet'!E289 * 0.95</f>
        <v>0</v>
      </c>
      <c r="F289" s="39">
        <f t="shared" si="28"/>
        <v>0</v>
      </c>
      <c r="G289" s="39">
        <f>'Balance sheet'!G289</f>
        <v>0</v>
      </c>
      <c r="H289" s="39">
        <f t="shared" si="29"/>
        <v>0</v>
      </c>
      <c r="I289" s="65" t="str">
        <f t="shared" si="30"/>
        <v>N/A</v>
      </c>
      <c r="J289" s="61">
        <f>'Balance sheet'!L289</f>
        <v>0</v>
      </c>
      <c r="K289" s="45">
        <f>(E289*'Data Input'!$B$14)</f>
        <v>0</v>
      </c>
      <c r="L289" s="39">
        <f>(F289*'Data Input'!$B$14)</f>
        <v>0</v>
      </c>
      <c r="M289" s="43">
        <f t="shared" si="26"/>
        <v>0</v>
      </c>
      <c r="N289" s="45">
        <f>(G289*'Data Input'!$B$14)</f>
        <v>0</v>
      </c>
      <c r="O289" s="63">
        <f>(H289*'Data Input'!$B$14)</f>
        <v>0</v>
      </c>
      <c r="P289" s="39">
        <f t="shared" si="27"/>
        <v>0</v>
      </c>
      <c r="Q289" s="6"/>
    </row>
    <row r="290" spans="1:17" x14ac:dyDescent="0.25">
      <c r="A290" s="9">
        <v>288</v>
      </c>
      <c r="B290" s="10">
        <f t="shared" si="25"/>
        <v>44828</v>
      </c>
      <c r="C290" s="45">
        <f>'Balance sheet'!D290-'Balance sheet'!D289</f>
        <v>0</v>
      </c>
      <c r="D290" s="39">
        <f>'Balance sheet'!D290-'Balance sheet'!D284</f>
        <v>0</v>
      </c>
      <c r="E290" s="45">
        <f>'Balance sheet'!E290 * 0.95</f>
        <v>0</v>
      </c>
      <c r="F290" s="39">
        <f t="shared" si="28"/>
        <v>0</v>
      </c>
      <c r="G290" s="39">
        <f>'Balance sheet'!G290</f>
        <v>0</v>
      </c>
      <c r="H290" s="39">
        <f t="shared" si="29"/>
        <v>0</v>
      </c>
      <c r="I290" s="65" t="str">
        <f t="shared" si="30"/>
        <v>N/A</v>
      </c>
      <c r="J290" s="61">
        <f>'Balance sheet'!L290</f>
        <v>0</v>
      </c>
      <c r="K290" s="45">
        <f>(E290*'Data Input'!$B$14)</f>
        <v>0</v>
      </c>
      <c r="L290" s="39">
        <f>(F290*'Data Input'!$B$14)</f>
        <v>0</v>
      </c>
      <c r="M290" s="43">
        <f t="shared" si="26"/>
        <v>0</v>
      </c>
      <c r="N290" s="45">
        <f>(G290*'Data Input'!$B$14)</f>
        <v>0</v>
      </c>
      <c r="O290" s="63">
        <f>(H290*'Data Input'!$B$14)</f>
        <v>0</v>
      </c>
      <c r="P290" s="39">
        <f t="shared" si="27"/>
        <v>0</v>
      </c>
      <c r="Q290" s="6"/>
    </row>
    <row r="291" spans="1:17" x14ac:dyDescent="0.25">
      <c r="A291" s="9">
        <v>289</v>
      </c>
      <c r="B291" s="10">
        <f t="shared" si="25"/>
        <v>44829</v>
      </c>
      <c r="C291" s="45">
        <f>'Balance sheet'!D291-'Balance sheet'!D290</f>
        <v>0</v>
      </c>
      <c r="D291" s="39">
        <f>'Balance sheet'!D291-'Balance sheet'!D285</f>
        <v>0</v>
      </c>
      <c r="E291" s="45">
        <f>'Balance sheet'!E291 * 0.95</f>
        <v>0</v>
      </c>
      <c r="F291" s="39">
        <f t="shared" si="28"/>
        <v>0</v>
      </c>
      <c r="G291" s="39">
        <f>'Balance sheet'!G291</f>
        <v>0</v>
      </c>
      <c r="H291" s="39">
        <f t="shared" si="29"/>
        <v>0</v>
      </c>
      <c r="I291" s="65" t="str">
        <f t="shared" si="30"/>
        <v>N/A</v>
      </c>
      <c r="J291" s="61">
        <f>'Balance sheet'!L291</f>
        <v>0</v>
      </c>
      <c r="K291" s="45">
        <f>(E291*'Data Input'!$B$14)</f>
        <v>0</v>
      </c>
      <c r="L291" s="39">
        <f>(F291*'Data Input'!$B$14)</f>
        <v>0</v>
      </c>
      <c r="M291" s="43">
        <f t="shared" si="26"/>
        <v>0</v>
      </c>
      <c r="N291" s="45">
        <f>(G291*'Data Input'!$B$14)</f>
        <v>0</v>
      </c>
      <c r="O291" s="63">
        <f>(H291*'Data Input'!$B$14)</f>
        <v>0</v>
      </c>
      <c r="P291" s="39">
        <f t="shared" si="27"/>
        <v>0</v>
      </c>
      <c r="Q291" s="6"/>
    </row>
    <row r="292" spans="1:17" x14ac:dyDescent="0.25">
      <c r="A292" s="9">
        <v>290</v>
      </c>
      <c r="B292" s="10">
        <f t="shared" si="25"/>
        <v>44830</v>
      </c>
      <c r="C292" s="45">
        <f>'Balance sheet'!D292-'Balance sheet'!D291</f>
        <v>0</v>
      </c>
      <c r="D292" s="39">
        <f>'Balance sheet'!D292-'Balance sheet'!D286</f>
        <v>0</v>
      </c>
      <c r="E292" s="45">
        <f>'Balance sheet'!E292 * 0.95</f>
        <v>0</v>
      </c>
      <c r="F292" s="39">
        <f t="shared" si="28"/>
        <v>0</v>
      </c>
      <c r="G292" s="39">
        <f>'Balance sheet'!G292</f>
        <v>0</v>
      </c>
      <c r="H292" s="39">
        <f t="shared" si="29"/>
        <v>0</v>
      </c>
      <c r="I292" s="65" t="str">
        <f t="shared" si="30"/>
        <v>N/A</v>
      </c>
      <c r="J292" s="61">
        <f>'Balance sheet'!L292</f>
        <v>0</v>
      </c>
      <c r="K292" s="45">
        <f>(E292*'Data Input'!$B$14)</f>
        <v>0</v>
      </c>
      <c r="L292" s="39">
        <f>(F292*'Data Input'!$B$14)</f>
        <v>0</v>
      </c>
      <c r="M292" s="43">
        <f t="shared" si="26"/>
        <v>0</v>
      </c>
      <c r="N292" s="45">
        <f>(G292*'Data Input'!$B$14)</f>
        <v>0</v>
      </c>
      <c r="O292" s="63">
        <f>(H292*'Data Input'!$B$14)</f>
        <v>0</v>
      </c>
      <c r="P292" s="39">
        <f t="shared" si="27"/>
        <v>0</v>
      </c>
      <c r="Q292" s="6"/>
    </row>
    <row r="293" spans="1:17" x14ac:dyDescent="0.25">
      <c r="A293" s="9">
        <v>291</v>
      </c>
      <c r="B293" s="10">
        <f t="shared" si="25"/>
        <v>44831</v>
      </c>
      <c r="C293" s="45">
        <f>'Balance sheet'!D293-'Balance sheet'!D292</f>
        <v>0</v>
      </c>
      <c r="D293" s="39">
        <f>'Balance sheet'!D293-'Balance sheet'!D287</f>
        <v>0</v>
      </c>
      <c r="E293" s="45">
        <f>'Balance sheet'!E293 * 0.95</f>
        <v>0</v>
      </c>
      <c r="F293" s="39">
        <f t="shared" si="28"/>
        <v>0</v>
      </c>
      <c r="G293" s="39">
        <f>'Balance sheet'!G293</f>
        <v>0</v>
      </c>
      <c r="H293" s="39">
        <f t="shared" si="29"/>
        <v>0</v>
      </c>
      <c r="I293" s="65" t="str">
        <f t="shared" si="30"/>
        <v>N/A</v>
      </c>
      <c r="J293" s="61">
        <f>'Balance sheet'!L293</f>
        <v>0</v>
      </c>
      <c r="K293" s="45">
        <f>(E293*'Data Input'!$B$14)</f>
        <v>0</v>
      </c>
      <c r="L293" s="39">
        <f>(F293*'Data Input'!$B$14)</f>
        <v>0</v>
      </c>
      <c r="M293" s="43">
        <f t="shared" si="26"/>
        <v>0</v>
      </c>
      <c r="N293" s="45">
        <f>(G293*'Data Input'!$B$14)</f>
        <v>0</v>
      </c>
      <c r="O293" s="63">
        <f>(H293*'Data Input'!$B$14)</f>
        <v>0</v>
      </c>
      <c r="P293" s="39">
        <f t="shared" si="27"/>
        <v>0</v>
      </c>
      <c r="Q293" s="6"/>
    </row>
    <row r="294" spans="1:17" x14ac:dyDescent="0.25">
      <c r="A294" s="9">
        <v>292</v>
      </c>
      <c r="B294" s="10">
        <f t="shared" si="25"/>
        <v>44832</v>
      </c>
      <c r="C294" s="45">
        <f>'Balance sheet'!D294-'Balance sheet'!D293</f>
        <v>0</v>
      </c>
      <c r="D294" s="39">
        <f>'Balance sheet'!D294-'Balance sheet'!D288</f>
        <v>0</v>
      </c>
      <c r="E294" s="45">
        <f>'Balance sheet'!E294 * 0.95</f>
        <v>0</v>
      </c>
      <c r="F294" s="39">
        <f t="shared" si="28"/>
        <v>0</v>
      </c>
      <c r="G294" s="39">
        <f>'Balance sheet'!G294</f>
        <v>0</v>
      </c>
      <c r="H294" s="39">
        <f t="shared" si="29"/>
        <v>0</v>
      </c>
      <c r="I294" s="65" t="str">
        <f t="shared" si="30"/>
        <v>N/A</v>
      </c>
      <c r="J294" s="61">
        <f>'Balance sheet'!L294</f>
        <v>0</v>
      </c>
      <c r="K294" s="45">
        <f>(E294*'Data Input'!$B$14)</f>
        <v>0</v>
      </c>
      <c r="L294" s="39">
        <f>(F294*'Data Input'!$B$14)</f>
        <v>0</v>
      </c>
      <c r="M294" s="43">
        <f t="shared" si="26"/>
        <v>0</v>
      </c>
      <c r="N294" s="45">
        <f>(G294*'Data Input'!$B$14)</f>
        <v>0</v>
      </c>
      <c r="O294" s="63">
        <f>(H294*'Data Input'!$B$14)</f>
        <v>0</v>
      </c>
      <c r="P294" s="39">
        <f t="shared" si="27"/>
        <v>0</v>
      </c>
      <c r="Q294" s="6"/>
    </row>
    <row r="295" spans="1:17" x14ac:dyDescent="0.25">
      <c r="A295" s="9">
        <v>293</v>
      </c>
      <c r="B295" s="10">
        <f t="shared" si="25"/>
        <v>44833</v>
      </c>
      <c r="C295" s="45">
        <f>'Balance sheet'!D295-'Balance sheet'!D294</f>
        <v>0</v>
      </c>
      <c r="D295" s="39">
        <f>'Balance sheet'!D295-'Balance sheet'!D289</f>
        <v>0</v>
      </c>
      <c r="E295" s="45">
        <f>'Balance sheet'!E295 * 0.95</f>
        <v>0</v>
      </c>
      <c r="F295" s="39">
        <f t="shared" si="28"/>
        <v>0</v>
      </c>
      <c r="G295" s="39">
        <f>'Balance sheet'!G295</f>
        <v>0</v>
      </c>
      <c r="H295" s="39">
        <f t="shared" si="29"/>
        <v>0</v>
      </c>
      <c r="I295" s="65" t="str">
        <f t="shared" si="30"/>
        <v>N/A</v>
      </c>
      <c r="J295" s="61">
        <f>'Balance sheet'!L295</f>
        <v>0</v>
      </c>
      <c r="K295" s="45">
        <f>(E295*'Data Input'!$B$14)</f>
        <v>0</v>
      </c>
      <c r="L295" s="39">
        <f>(F295*'Data Input'!$B$14)</f>
        <v>0</v>
      </c>
      <c r="M295" s="43">
        <f t="shared" si="26"/>
        <v>0</v>
      </c>
      <c r="N295" s="45">
        <f>(G295*'Data Input'!$B$14)</f>
        <v>0</v>
      </c>
      <c r="O295" s="63">
        <f>(H295*'Data Input'!$B$14)</f>
        <v>0</v>
      </c>
      <c r="P295" s="39">
        <f t="shared" si="27"/>
        <v>0</v>
      </c>
      <c r="Q295" s="6"/>
    </row>
    <row r="296" spans="1:17" x14ac:dyDescent="0.25">
      <c r="A296" s="9">
        <v>294</v>
      </c>
      <c r="B296" s="10">
        <f t="shared" si="25"/>
        <v>44834</v>
      </c>
      <c r="C296" s="45">
        <f>'Balance sheet'!D296-'Balance sheet'!D295</f>
        <v>0</v>
      </c>
      <c r="D296" s="39">
        <f>'Balance sheet'!D296-'Balance sheet'!D290</f>
        <v>0</v>
      </c>
      <c r="E296" s="45">
        <f>'Balance sheet'!E296 * 0.95</f>
        <v>0</v>
      </c>
      <c r="F296" s="39">
        <f t="shared" si="28"/>
        <v>0</v>
      </c>
      <c r="G296" s="39">
        <f>'Balance sheet'!G296</f>
        <v>0</v>
      </c>
      <c r="H296" s="39">
        <f t="shared" si="29"/>
        <v>0</v>
      </c>
      <c r="I296" s="65" t="str">
        <f t="shared" si="30"/>
        <v>N/A</v>
      </c>
      <c r="J296" s="61">
        <f>'Balance sheet'!L296</f>
        <v>0</v>
      </c>
      <c r="K296" s="45">
        <f>(E296*'Data Input'!$B$14)</f>
        <v>0</v>
      </c>
      <c r="L296" s="39">
        <f>(F296*'Data Input'!$B$14)</f>
        <v>0</v>
      </c>
      <c r="M296" s="43">
        <f t="shared" si="26"/>
        <v>0</v>
      </c>
      <c r="N296" s="45">
        <f>(G296*'Data Input'!$B$14)</f>
        <v>0</v>
      </c>
      <c r="O296" s="63">
        <f>(H296*'Data Input'!$B$14)</f>
        <v>0</v>
      </c>
      <c r="P296" s="39">
        <f t="shared" si="27"/>
        <v>0</v>
      </c>
      <c r="Q296" s="6"/>
    </row>
    <row r="297" spans="1:17" x14ac:dyDescent="0.25">
      <c r="A297" s="9">
        <v>295</v>
      </c>
      <c r="B297" s="10">
        <f t="shared" si="25"/>
        <v>44835</v>
      </c>
      <c r="C297" s="45">
        <f>'Balance sheet'!D297-'Balance sheet'!D296</f>
        <v>0</v>
      </c>
      <c r="D297" s="39">
        <f>'Balance sheet'!D297-'Balance sheet'!D291</f>
        <v>0</v>
      </c>
      <c r="E297" s="45">
        <f>'Balance sheet'!E297 * 0.95</f>
        <v>0</v>
      </c>
      <c r="F297" s="39">
        <f t="shared" si="28"/>
        <v>0</v>
      </c>
      <c r="G297" s="39">
        <f>'Balance sheet'!G297</f>
        <v>0</v>
      </c>
      <c r="H297" s="39">
        <f t="shared" si="29"/>
        <v>0</v>
      </c>
      <c r="I297" s="65" t="str">
        <f t="shared" si="30"/>
        <v>N/A</v>
      </c>
      <c r="J297" s="61">
        <f>'Balance sheet'!L297</f>
        <v>0</v>
      </c>
      <c r="K297" s="45">
        <f>(E297*'Data Input'!$B$14)</f>
        <v>0</v>
      </c>
      <c r="L297" s="39">
        <f>(F297*'Data Input'!$B$14)</f>
        <v>0</v>
      </c>
      <c r="M297" s="43">
        <f t="shared" si="26"/>
        <v>0</v>
      </c>
      <c r="N297" s="45">
        <f>(G297*'Data Input'!$B$14)</f>
        <v>0</v>
      </c>
      <c r="O297" s="63">
        <f>(H297*'Data Input'!$B$14)</f>
        <v>0</v>
      </c>
      <c r="P297" s="39">
        <f t="shared" si="27"/>
        <v>0</v>
      </c>
      <c r="Q297" s="6"/>
    </row>
    <row r="298" spans="1:17" x14ac:dyDescent="0.25">
      <c r="A298" s="9">
        <v>296</v>
      </c>
      <c r="B298" s="10">
        <f t="shared" si="25"/>
        <v>44836</v>
      </c>
      <c r="C298" s="45">
        <f>'Balance sheet'!D298-'Balance sheet'!D297</f>
        <v>0</v>
      </c>
      <c r="D298" s="39">
        <f>'Balance sheet'!D298-'Balance sheet'!D292</f>
        <v>0</v>
      </c>
      <c r="E298" s="45">
        <f>'Balance sheet'!E298 * 0.95</f>
        <v>0</v>
      </c>
      <c r="F298" s="39">
        <f t="shared" si="28"/>
        <v>0</v>
      </c>
      <c r="G298" s="39">
        <f>'Balance sheet'!G298</f>
        <v>0</v>
      </c>
      <c r="H298" s="39">
        <f t="shared" si="29"/>
        <v>0</v>
      </c>
      <c r="I298" s="65" t="str">
        <f t="shared" si="30"/>
        <v>N/A</v>
      </c>
      <c r="J298" s="61">
        <f>'Balance sheet'!L298</f>
        <v>0</v>
      </c>
      <c r="K298" s="45">
        <f>(E298*'Data Input'!$B$14)</f>
        <v>0</v>
      </c>
      <c r="L298" s="39">
        <f>(F298*'Data Input'!$B$14)</f>
        <v>0</v>
      </c>
      <c r="M298" s="43">
        <f t="shared" si="26"/>
        <v>0</v>
      </c>
      <c r="N298" s="45">
        <f>(G298*'Data Input'!$B$14)</f>
        <v>0</v>
      </c>
      <c r="O298" s="63">
        <f>(H298*'Data Input'!$B$14)</f>
        <v>0</v>
      </c>
      <c r="P298" s="39">
        <f t="shared" si="27"/>
        <v>0</v>
      </c>
      <c r="Q298" s="6"/>
    </row>
    <row r="299" spans="1:17" x14ac:dyDescent="0.25">
      <c r="A299" s="9">
        <v>297</v>
      </c>
      <c r="B299" s="10">
        <f t="shared" si="25"/>
        <v>44837</v>
      </c>
      <c r="C299" s="45">
        <f>'Balance sheet'!D299-'Balance sheet'!D298</f>
        <v>0</v>
      </c>
      <c r="D299" s="39">
        <f>'Balance sheet'!D299-'Balance sheet'!D293</f>
        <v>0</v>
      </c>
      <c r="E299" s="45">
        <f>'Balance sheet'!E299 * 0.95</f>
        <v>0</v>
      </c>
      <c r="F299" s="39">
        <f t="shared" si="28"/>
        <v>0</v>
      </c>
      <c r="G299" s="39">
        <f>'Balance sheet'!G299</f>
        <v>0</v>
      </c>
      <c r="H299" s="39">
        <f t="shared" si="29"/>
        <v>0</v>
      </c>
      <c r="I299" s="65" t="str">
        <f t="shared" si="30"/>
        <v>N/A</v>
      </c>
      <c r="J299" s="61">
        <f>'Balance sheet'!L299</f>
        <v>0</v>
      </c>
      <c r="K299" s="45">
        <f>(E299*'Data Input'!$B$14)</f>
        <v>0</v>
      </c>
      <c r="L299" s="39">
        <f>(F299*'Data Input'!$B$14)</f>
        <v>0</v>
      </c>
      <c r="M299" s="43">
        <f t="shared" si="26"/>
        <v>0</v>
      </c>
      <c r="N299" s="45">
        <f>(G299*'Data Input'!$B$14)</f>
        <v>0</v>
      </c>
      <c r="O299" s="63">
        <f>(H299*'Data Input'!$B$14)</f>
        <v>0</v>
      </c>
      <c r="P299" s="39">
        <f t="shared" si="27"/>
        <v>0</v>
      </c>
      <c r="Q299" s="6"/>
    </row>
    <row r="300" spans="1:17" x14ac:dyDescent="0.25">
      <c r="A300" s="9">
        <v>298</v>
      </c>
      <c r="B300" s="10">
        <f t="shared" si="25"/>
        <v>44838</v>
      </c>
      <c r="C300" s="45">
        <f>'Balance sheet'!D300-'Balance sheet'!D299</f>
        <v>0</v>
      </c>
      <c r="D300" s="39">
        <f>'Balance sheet'!D300-'Balance sheet'!D294</f>
        <v>0</v>
      </c>
      <c r="E300" s="45">
        <f>'Balance sheet'!E300 * 0.95</f>
        <v>0</v>
      </c>
      <c r="F300" s="39">
        <f t="shared" si="28"/>
        <v>0</v>
      </c>
      <c r="G300" s="39">
        <f>'Balance sheet'!G300</f>
        <v>0</v>
      </c>
      <c r="H300" s="39">
        <f t="shared" si="29"/>
        <v>0</v>
      </c>
      <c r="I300" s="65" t="str">
        <f t="shared" si="30"/>
        <v>N/A</v>
      </c>
      <c r="J300" s="61">
        <f>'Balance sheet'!L300</f>
        <v>0</v>
      </c>
      <c r="K300" s="45">
        <f>(E300*'Data Input'!$B$14)</f>
        <v>0</v>
      </c>
      <c r="L300" s="39">
        <f>(F300*'Data Input'!$B$14)</f>
        <v>0</v>
      </c>
      <c r="M300" s="43">
        <f t="shared" si="26"/>
        <v>0</v>
      </c>
      <c r="N300" s="45">
        <f>(G300*'Data Input'!$B$14)</f>
        <v>0</v>
      </c>
      <c r="O300" s="63">
        <f>(H300*'Data Input'!$B$14)</f>
        <v>0</v>
      </c>
      <c r="P300" s="39">
        <f t="shared" si="27"/>
        <v>0</v>
      </c>
      <c r="Q300" s="6"/>
    </row>
    <row r="301" spans="1:17" x14ac:dyDescent="0.25">
      <c r="A301" s="9">
        <v>299</v>
      </c>
      <c r="B301" s="10">
        <f t="shared" si="25"/>
        <v>44839</v>
      </c>
      <c r="C301" s="45">
        <f>'Balance sheet'!D301-'Balance sheet'!D300</f>
        <v>0</v>
      </c>
      <c r="D301" s="39">
        <f>'Balance sheet'!D301-'Balance sheet'!D295</f>
        <v>0</v>
      </c>
      <c r="E301" s="45">
        <f>'Balance sheet'!E301 * 0.95</f>
        <v>0</v>
      </c>
      <c r="F301" s="39">
        <f t="shared" si="28"/>
        <v>0</v>
      </c>
      <c r="G301" s="39">
        <f>'Balance sheet'!G301</f>
        <v>0</v>
      </c>
      <c r="H301" s="39">
        <f t="shared" si="29"/>
        <v>0</v>
      </c>
      <c r="I301" s="65" t="str">
        <f t="shared" si="30"/>
        <v>N/A</v>
      </c>
      <c r="J301" s="61">
        <f>'Balance sheet'!L301</f>
        <v>0</v>
      </c>
      <c r="K301" s="45">
        <f>(E301*'Data Input'!$B$14)</f>
        <v>0</v>
      </c>
      <c r="L301" s="39">
        <f>(F301*'Data Input'!$B$14)</f>
        <v>0</v>
      </c>
      <c r="M301" s="43">
        <f t="shared" si="26"/>
        <v>0</v>
      </c>
      <c r="N301" s="45">
        <f>(G301*'Data Input'!$B$14)</f>
        <v>0</v>
      </c>
      <c r="O301" s="63">
        <f>(H301*'Data Input'!$B$14)</f>
        <v>0</v>
      </c>
      <c r="P301" s="39">
        <f t="shared" si="27"/>
        <v>0</v>
      </c>
      <c r="Q301" s="6"/>
    </row>
    <row r="302" spans="1:17" x14ac:dyDescent="0.25">
      <c r="A302" s="9">
        <v>300</v>
      </c>
      <c r="B302" s="10">
        <f t="shared" si="25"/>
        <v>44840</v>
      </c>
      <c r="C302" s="45">
        <f>'Balance sheet'!D302-'Balance sheet'!D301</f>
        <v>0</v>
      </c>
      <c r="D302" s="39">
        <f>'Balance sheet'!D302-'Balance sheet'!D296</f>
        <v>0</v>
      </c>
      <c r="E302" s="45">
        <f>'Balance sheet'!E302 * 0.95</f>
        <v>0</v>
      </c>
      <c r="F302" s="39">
        <f t="shared" si="28"/>
        <v>0</v>
      </c>
      <c r="G302" s="39">
        <f>'Balance sheet'!G302</f>
        <v>0</v>
      </c>
      <c r="H302" s="39">
        <f t="shared" si="29"/>
        <v>0</v>
      </c>
      <c r="I302" s="65" t="str">
        <f t="shared" si="30"/>
        <v>N/A</v>
      </c>
      <c r="J302" s="61">
        <f>'Balance sheet'!L302</f>
        <v>0</v>
      </c>
      <c r="K302" s="45">
        <f>(E302*'Data Input'!$B$14)</f>
        <v>0</v>
      </c>
      <c r="L302" s="39">
        <f>(F302*'Data Input'!$B$14)</f>
        <v>0</v>
      </c>
      <c r="M302" s="43">
        <f t="shared" si="26"/>
        <v>0</v>
      </c>
      <c r="N302" s="45">
        <f>(G302*'Data Input'!$B$14)</f>
        <v>0</v>
      </c>
      <c r="O302" s="63">
        <f>(H302*'Data Input'!$B$14)</f>
        <v>0</v>
      </c>
      <c r="P302" s="39">
        <f t="shared" si="27"/>
        <v>0</v>
      </c>
      <c r="Q302" s="6"/>
    </row>
    <row r="303" spans="1:17" x14ac:dyDescent="0.25">
      <c r="A303" s="9">
        <v>301</v>
      </c>
      <c r="B303" s="10">
        <f t="shared" si="25"/>
        <v>44841</v>
      </c>
      <c r="C303" s="45">
        <f>'Balance sheet'!D303-'Balance sheet'!D302</f>
        <v>0</v>
      </c>
      <c r="D303" s="39">
        <f>'Balance sheet'!D303-'Balance sheet'!D297</f>
        <v>0</v>
      </c>
      <c r="E303" s="45">
        <f>'Balance sheet'!E303 * 0.95</f>
        <v>0</v>
      </c>
      <c r="F303" s="39">
        <f t="shared" si="28"/>
        <v>0</v>
      </c>
      <c r="G303" s="39">
        <f>'Balance sheet'!G303</f>
        <v>0</v>
      </c>
      <c r="H303" s="39">
        <f t="shared" si="29"/>
        <v>0</v>
      </c>
      <c r="I303" s="65" t="str">
        <f t="shared" si="30"/>
        <v>N/A</v>
      </c>
      <c r="J303" s="61">
        <f>'Balance sheet'!L303</f>
        <v>0</v>
      </c>
      <c r="K303" s="45">
        <f>(E303*'Data Input'!$B$14)</f>
        <v>0</v>
      </c>
      <c r="L303" s="39">
        <f>(F303*'Data Input'!$B$14)</f>
        <v>0</v>
      </c>
      <c r="M303" s="43">
        <f t="shared" si="26"/>
        <v>0</v>
      </c>
      <c r="N303" s="45">
        <f>(G303*'Data Input'!$B$14)</f>
        <v>0</v>
      </c>
      <c r="O303" s="63">
        <f>(H303*'Data Input'!$B$14)</f>
        <v>0</v>
      </c>
      <c r="P303" s="39">
        <f t="shared" si="27"/>
        <v>0</v>
      </c>
      <c r="Q303" s="6"/>
    </row>
    <row r="304" spans="1:17" x14ac:dyDescent="0.25">
      <c r="A304" s="9">
        <v>302</v>
      </c>
      <c r="B304" s="10">
        <f t="shared" si="25"/>
        <v>44842</v>
      </c>
      <c r="C304" s="45">
        <f>'Balance sheet'!D304-'Balance sheet'!D303</f>
        <v>0</v>
      </c>
      <c r="D304" s="39">
        <f>'Balance sheet'!D304-'Balance sheet'!D298</f>
        <v>0</v>
      </c>
      <c r="E304" s="45">
        <f>'Balance sheet'!E304 * 0.95</f>
        <v>0</v>
      </c>
      <c r="F304" s="39">
        <f t="shared" si="28"/>
        <v>0</v>
      </c>
      <c r="G304" s="39">
        <f>'Balance sheet'!G304</f>
        <v>0</v>
      </c>
      <c r="H304" s="39">
        <f t="shared" si="29"/>
        <v>0</v>
      </c>
      <c r="I304" s="65" t="str">
        <f t="shared" si="30"/>
        <v>N/A</v>
      </c>
      <c r="J304" s="61">
        <f>'Balance sheet'!L304</f>
        <v>0</v>
      </c>
      <c r="K304" s="45">
        <f>(E304*'Data Input'!$B$14)</f>
        <v>0</v>
      </c>
      <c r="L304" s="39">
        <f>(F304*'Data Input'!$B$14)</f>
        <v>0</v>
      </c>
      <c r="M304" s="43">
        <f t="shared" si="26"/>
        <v>0</v>
      </c>
      <c r="N304" s="45">
        <f>(G304*'Data Input'!$B$14)</f>
        <v>0</v>
      </c>
      <c r="O304" s="63">
        <f>(H304*'Data Input'!$B$14)</f>
        <v>0</v>
      </c>
      <c r="P304" s="39">
        <f t="shared" si="27"/>
        <v>0</v>
      </c>
      <c r="Q304" s="6"/>
    </row>
    <row r="305" spans="1:17" x14ac:dyDescent="0.25">
      <c r="A305" s="9">
        <v>303</v>
      </c>
      <c r="B305" s="10">
        <f t="shared" si="25"/>
        <v>44843</v>
      </c>
      <c r="C305" s="45">
        <f>'Balance sheet'!D305-'Balance sheet'!D304</f>
        <v>0</v>
      </c>
      <c r="D305" s="39">
        <f>'Balance sheet'!D305-'Balance sheet'!D299</f>
        <v>0</v>
      </c>
      <c r="E305" s="45">
        <f>'Balance sheet'!E305 * 0.95</f>
        <v>0</v>
      </c>
      <c r="F305" s="39">
        <f t="shared" si="28"/>
        <v>0</v>
      </c>
      <c r="G305" s="39">
        <f>'Balance sheet'!G305</f>
        <v>0</v>
      </c>
      <c r="H305" s="39">
        <f t="shared" si="29"/>
        <v>0</v>
      </c>
      <c r="I305" s="65" t="str">
        <f t="shared" si="30"/>
        <v>N/A</v>
      </c>
      <c r="J305" s="61">
        <f>'Balance sheet'!L305</f>
        <v>0</v>
      </c>
      <c r="K305" s="45">
        <f>(E305*'Data Input'!$B$14)</f>
        <v>0</v>
      </c>
      <c r="L305" s="39">
        <f>(F305*'Data Input'!$B$14)</f>
        <v>0</v>
      </c>
      <c r="M305" s="43">
        <f t="shared" si="26"/>
        <v>0</v>
      </c>
      <c r="N305" s="45">
        <f>(G305*'Data Input'!$B$14)</f>
        <v>0</v>
      </c>
      <c r="O305" s="63">
        <f>(H305*'Data Input'!$B$14)</f>
        <v>0</v>
      </c>
      <c r="P305" s="39">
        <f t="shared" si="27"/>
        <v>0</v>
      </c>
      <c r="Q305" s="6"/>
    </row>
    <row r="306" spans="1:17" x14ac:dyDescent="0.25">
      <c r="A306" s="9">
        <v>304</v>
      </c>
      <c r="B306" s="10">
        <f t="shared" si="25"/>
        <v>44844</v>
      </c>
      <c r="C306" s="45">
        <f>'Balance sheet'!D306-'Balance sheet'!D305</f>
        <v>0</v>
      </c>
      <c r="D306" s="39">
        <f>'Balance sheet'!D306-'Balance sheet'!D300</f>
        <v>0</v>
      </c>
      <c r="E306" s="45">
        <f>'Balance sheet'!E306 * 0.95</f>
        <v>0</v>
      </c>
      <c r="F306" s="39">
        <f t="shared" si="28"/>
        <v>0</v>
      </c>
      <c r="G306" s="39">
        <f>'Balance sheet'!G306</f>
        <v>0</v>
      </c>
      <c r="H306" s="39">
        <f t="shared" si="29"/>
        <v>0</v>
      </c>
      <c r="I306" s="65" t="str">
        <f t="shared" si="30"/>
        <v>N/A</v>
      </c>
      <c r="J306" s="61">
        <f>'Balance sheet'!L306</f>
        <v>0</v>
      </c>
      <c r="K306" s="45">
        <f>(E306*'Data Input'!$B$14)</f>
        <v>0</v>
      </c>
      <c r="L306" s="39">
        <f>(F306*'Data Input'!$B$14)</f>
        <v>0</v>
      </c>
      <c r="M306" s="43">
        <f t="shared" si="26"/>
        <v>0</v>
      </c>
      <c r="N306" s="45">
        <f>(G306*'Data Input'!$B$14)</f>
        <v>0</v>
      </c>
      <c r="O306" s="63">
        <f>(H306*'Data Input'!$B$14)</f>
        <v>0</v>
      </c>
      <c r="P306" s="39">
        <f t="shared" si="27"/>
        <v>0</v>
      </c>
      <c r="Q306" s="6"/>
    </row>
    <row r="307" spans="1:17" x14ac:dyDescent="0.25">
      <c r="A307" s="9">
        <v>305</v>
      </c>
      <c r="B307" s="10">
        <f t="shared" si="25"/>
        <v>44845</v>
      </c>
      <c r="C307" s="45">
        <f>'Balance sheet'!D307-'Balance sheet'!D306</f>
        <v>0</v>
      </c>
      <c r="D307" s="39">
        <f>'Balance sheet'!D307-'Balance sheet'!D301</f>
        <v>0</v>
      </c>
      <c r="E307" s="45">
        <f>'Balance sheet'!E307 * 0.95</f>
        <v>0</v>
      </c>
      <c r="F307" s="39">
        <f t="shared" si="28"/>
        <v>0</v>
      </c>
      <c r="G307" s="39">
        <f>'Balance sheet'!G307</f>
        <v>0</v>
      </c>
      <c r="H307" s="39">
        <f t="shared" si="29"/>
        <v>0</v>
      </c>
      <c r="I307" s="65" t="str">
        <f t="shared" si="30"/>
        <v>N/A</v>
      </c>
      <c r="J307" s="61">
        <f>'Balance sheet'!L307</f>
        <v>0</v>
      </c>
      <c r="K307" s="45">
        <f>(E307*'Data Input'!$B$14)</f>
        <v>0</v>
      </c>
      <c r="L307" s="39">
        <f>(F307*'Data Input'!$B$14)</f>
        <v>0</v>
      </c>
      <c r="M307" s="43">
        <f t="shared" si="26"/>
        <v>0</v>
      </c>
      <c r="N307" s="45">
        <f>(G307*'Data Input'!$B$14)</f>
        <v>0</v>
      </c>
      <c r="O307" s="63">
        <f>(H307*'Data Input'!$B$14)</f>
        <v>0</v>
      </c>
      <c r="P307" s="39">
        <f t="shared" si="27"/>
        <v>0</v>
      </c>
      <c r="Q307" s="6"/>
    </row>
    <row r="308" spans="1:17" x14ac:dyDescent="0.25">
      <c r="A308" s="9">
        <v>306</v>
      </c>
      <c r="B308" s="10">
        <f t="shared" si="25"/>
        <v>44846</v>
      </c>
      <c r="C308" s="45">
        <f>'Balance sheet'!D308-'Balance sheet'!D307</f>
        <v>0</v>
      </c>
      <c r="D308" s="39">
        <f>'Balance sheet'!D308-'Balance sheet'!D302</f>
        <v>0</v>
      </c>
      <c r="E308" s="45">
        <f>'Balance sheet'!E308 * 0.95</f>
        <v>0</v>
      </c>
      <c r="F308" s="39">
        <f t="shared" si="28"/>
        <v>0</v>
      </c>
      <c r="G308" s="39">
        <f>'Balance sheet'!G308</f>
        <v>0</v>
      </c>
      <c r="H308" s="39">
        <f t="shared" si="29"/>
        <v>0</v>
      </c>
      <c r="I308" s="65" t="str">
        <f t="shared" si="30"/>
        <v>N/A</v>
      </c>
      <c r="J308" s="61">
        <f>'Balance sheet'!L308</f>
        <v>0</v>
      </c>
      <c r="K308" s="45">
        <f>(E308*'Data Input'!$B$14)</f>
        <v>0</v>
      </c>
      <c r="L308" s="39">
        <f>(F308*'Data Input'!$B$14)</f>
        <v>0</v>
      </c>
      <c r="M308" s="43">
        <f t="shared" si="26"/>
        <v>0</v>
      </c>
      <c r="N308" s="45">
        <f>(G308*'Data Input'!$B$14)</f>
        <v>0</v>
      </c>
      <c r="O308" s="63">
        <f>(H308*'Data Input'!$B$14)</f>
        <v>0</v>
      </c>
      <c r="P308" s="39">
        <f t="shared" si="27"/>
        <v>0</v>
      </c>
      <c r="Q308" s="6"/>
    </row>
    <row r="309" spans="1:17" x14ac:dyDescent="0.25">
      <c r="A309" s="9">
        <v>307</v>
      </c>
      <c r="B309" s="10">
        <f t="shared" si="25"/>
        <v>44847</v>
      </c>
      <c r="C309" s="45">
        <f>'Balance sheet'!D309-'Balance sheet'!D308</f>
        <v>0</v>
      </c>
      <c r="D309" s="39">
        <f>'Balance sheet'!D309-'Balance sheet'!D303</f>
        <v>0</v>
      </c>
      <c r="E309" s="45">
        <f>'Balance sheet'!E309 * 0.95</f>
        <v>0</v>
      </c>
      <c r="F309" s="39">
        <f t="shared" si="28"/>
        <v>0</v>
      </c>
      <c r="G309" s="39">
        <f>'Balance sheet'!G309</f>
        <v>0</v>
      </c>
      <c r="H309" s="39">
        <f t="shared" si="29"/>
        <v>0</v>
      </c>
      <c r="I309" s="65" t="str">
        <f t="shared" si="30"/>
        <v>N/A</v>
      </c>
      <c r="J309" s="61">
        <f>'Balance sheet'!L309</f>
        <v>0</v>
      </c>
      <c r="K309" s="45">
        <f>(E309*'Data Input'!$B$14)</f>
        <v>0</v>
      </c>
      <c r="L309" s="39">
        <f>(F309*'Data Input'!$B$14)</f>
        <v>0</v>
      </c>
      <c r="M309" s="43">
        <f t="shared" si="26"/>
        <v>0</v>
      </c>
      <c r="N309" s="45">
        <f>(G309*'Data Input'!$B$14)</f>
        <v>0</v>
      </c>
      <c r="O309" s="63">
        <f>(H309*'Data Input'!$B$14)</f>
        <v>0</v>
      </c>
      <c r="P309" s="39">
        <f t="shared" si="27"/>
        <v>0</v>
      </c>
      <c r="Q309" s="6"/>
    </row>
    <row r="310" spans="1:17" x14ac:dyDescent="0.25">
      <c r="A310" s="9">
        <v>308</v>
      </c>
      <c r="B310" s="10">
        <f t="shared" si="25"/>
        <v>44848</v>
      </c>
      <c r="C310" s="45">
        <f>'Balance sheet'!D310-'Balance sheet'!D309</f>
        <v>0</v>
      </c>
      <c r="D310" s="39">
        <f>'Balance sheet'!D310-'Balance sheet'!D304</f>
        <v>0</v>
      </c>
      <c r="E310" s="45">
        <f>'Balance sheet'!E310 * 0.95</f>
        <v>0</v>
      </c>
      <c r="F310" s="39">
        <f t="shared" si="28"/>
        <v>0</v>
      </c>
      <c r="G310" s="39">
        <f>'Balance sheet'!G310</f>
        <v>0</v>
      </c>
      <c r="H310" s="39">
        <f t="shared" si="29"/>
        <v>0</v>
      </c>
      <c r="I310" s="65" t="str">
        <f t="shared" si="30"/>
        <v>N/A</v>
      </c>
      <c r="J310" s="61">
        <f>'Balance sheet'!L310</f>
        <v>0</v>
      </c>
      <c r="K310" s="45">
        <f>(E310*'Data Input'!$B$14)</f>
        <v>0</v>
      </c>
      <c r="L310" s="39">
        <f>(F310*'Data Input'!$B$14)</f>
        <v>0</v>
      </c>
      <c r="M310" s="43">
        <f t="shared" si="26"/>
        <v>0</v>
      </c>
      <c r="N310" s="45">
        <f>(G310*'Data Input'!$B$14)</f>
        <v>0</v>
      </c>
      <c r="O310" s="63">
        <f>(H310*'Data Input'!$B$14)</f>
        <v>0</v>
      </c>
      <c r="P310" s="39">
        <f t="shared" si="27"/>
        <v>0</v>
      </c>
      <c r="Q310" s="6"/>
    </row>
    <row r="311" spans="1:17" x14ac:dyDescent="0.25">
      <c r="A311" s="9">
        <v>309</v>
      </c>
      <c r="B311" s="10">
        <f t="shared" si="25"/>
        <v>44849</v>
      </c>
      <c r="C311" s="45">
        <f>'Balance sheet'!D311-'Balance sheet'!D310</f>
        <v>0</v>
      </c>
      <c r="D311" s="39">
        <f>'Balance sheet'!D311-'Balance sheet'!D305</f>
        <v>0</v>
      </c>
      <c r="E311" s="45">
        <f>'Balance sheet'!E311 * 0.95</f>
        <v>0</v>
      </c>
      <c r="F311" s="39">
        <f t="shared" si="28"/>
        <v>0</v>
      </c>
      <c r="G311" s="39">
        <f>'Balance sheet'!G311</f>
        <v>0</v>
      </c>
      <c r="H311" s="39">
        <f t="shared" si="29"/>
        <v>0</v>
      </c>
      <c r="I311" s="65" t="str">
        <f t="shared" si="30"/>
        <v>N/A</v>
      </c>
      <c r="J311" s="61">
        <f>'Balance sheet'!L311</f>
        <v>0</v>
      </c>
      <c r="K311" s="45">
        <f>(E311*'Data Input'!$B$14)</f>
        <v>0</v>
      </c>
      <c r="L311" s="39">
        <f>(F311*'Data Input'!$B$14)</f>
        <v>0</v>
      </c>
      <c r="M311" s="43">
        <f t="shared" si="26"/>
        <v>0</v>
      </c>
      <c r="N311" s="45">
        <f>(G311*'Data Input'!$B$14)</f>
        <v>0</v>
      </c>
      <c r="O311" s="63">
        <f>(H311*'Data Input'!$B$14)</f>
        <v>0</v>
      </c>
      <c r="P311" s="39">
        <f t="shared" si="27"/>
        <v>0</v>
      </c>
      <c r="Q311" s="6"/>
    </row>
    <row r="312" spans="1:17" x14ac:dyDescent="0.25">
      <c r="A312" s="9">
        <v>310</v>
      </c>
      <c r="B312" s="10">
        <f t="shared" si="25"/>
        <v>44850</v>
      </c>
      <c r="C312" s="45">
        <f>'Balance sheet'!D312-'Balance sheet'!D311</f>
        <v>0</v>
      </c>
      <c r="D312" s="39">
        <f>'Balance sheet'!D312-'Balance sheet'!D306</f>
        <v>0</v>
      </c>
      <c r="E312" s="45">
        <f>'Balance sheet'!E312 * 0.95</f>
        <v>0</v>
      </c>
      <c r="F312" s="39">
        <f t="shared" si="28"/>
        <v>0</v>
      </c>
      <c r="G312" s="39">
        <f>'Balance sheet'!G312</f>
        <v>0</v>
      </c>
      <c r="H312" s="39">
        <f t="shared" si="29"/>
        <v>0</v>
      </c>
      <c r="I312" s="65" t="str">
        <f t="shared" si="30"/>
        <v>N/A</v>
      </c>
      <c r="J312" s="61">
        <f>'Balance sheet'!L312</f>
        <v>0</v>
      </c>
      <c r="K312" s="45">
        <f>(E312*'Data Input'!$B$14)</f>
        <v>0</v>
      </c>
      <c r="L312" s="39">
        <f>(F312*'Data Input'!$B$14)</f>
        <v>0</v>
      </c>
      <c r="M312" s="43">
        <f t="shared" si="26"/>
        <v>0</v>
      </c>
      <c r="N312" s="45">
        <f>(G312*'Data Input'!$B$14)</f>
        <v>0</v>
      </c>
      <c r="O312" s="63">
        <f>(H312*'Data Input'!$B$14)</f>
        <v>0</v>
      </c>
      <c r="P312" s="39">
        <f t="shared" si="27"/>
        <v>0</v>
      </c>
      <c r="Q312" s="6"/>
    </row>
    <row r="313" spans="1:17" x14ac:dyDescent="0.25">
      <c r="A313" s="9">
        <v>311</v>
      </c>
      <c r="B313" s="10">
        <f t="shared" si="25"/>
        <v>44851</v>
      </c>
      <c r="C313" s="45">
        <f>'Balance sheet'!D313-'Balance sheet'!D312</f>
        <v>0</v>
      </c>
      <c r="D313" s="39">
        <f>'Balance sheet'!D313-'Balance sheet'!D307</f>
        <v>0</v>
      </c>
      <c r="E313" s="45">
        <f>'Balance sheet'!E313 * 0.95</f>
        <v>0</v>
      </c>
      <c r="F313" s="39">
        <f t="shared" si="28"/>
        <v>0</v>
      </c>
      <c r="G313" s="39">
        <f>'Balance sheet'!G313</f>
        <v>0</v>
      </c>
      <c r="H313" s="39">
        <f t="shared" si="29"/>
        <v>0</v>
      </c>
      <c r="I313" s="65" t="str">
        <f t="shared" si="30"/>
        <v>N/A</v>
      </c>
      <c r="J313" s="61">
        <f>'Balance sheet'!L313</f>
        <v>0</v>
      </c>
      <c r="K313" s="45">
        <f>(E313*'Data Input'!$B$14)</f>
        <v>0</v>
      </c>
      <c r="L313" s="39">
        <f>(F313*'Data Input'!$B$14)</f>
        <v>0</v>
      </c>
      <c r="M313" s="43">
        <f t="shared" si="26"/>
        <v>0</v>
      </c>
      <c r="N313" s="45">
        <f>(G313*'Data Input'!$B$14)</f>
        <v>0</v>
      </c>
      <c r="O313" s="63">
        <f>(H313*'Data Input'!$B$14)</f>
        <v>0</v>
      </c>
      <c r="P313" s="39">
        <f t="shared" si="27"/>
        <v>0</v>
      </c>
      <c r="Q313" s="6"/>
    </row>
    <row r="314" spans="1:17" x14ac:dyDescent="0.25">
      <c r="A314" s="9">
        <v>312</v>
      </c>
      <c r="B314" s="10">
        <f t="shared" si="25"/>
        <v>44852</v>
      </c>
      <c r="C314" s="45">
        <f>'Balance sheet'!D314-'Balance sheet'!D313</f>
        <v>0</v>
      </c>
      <c r="D314" s="39">
        <f>'Balance sheet'!D314-'Balance sheet'!D308</f>
        <v>0</v>
      </c>
      <c r="E314" s="45">
        <f>'Balance sheet'!E314 * 0.95</f>
        <v>0</v>
      </c>
      <c r="F314" s="39">
        <f t="shared" si="28"/>
        <v>0</v>
      </c>
      <c r="G314" s="39">
        <f>'Balance sheet'!G314</f>
        <v>0</v>
      </c>
      <c r="H314" s="39">
        <f t="shared" si="29"/>
        <v>0</v>
      </c>
      <c r="I314" s="65" t="str">
        <f t="shared" si="30"/>
        <v>N/A</v>
      </c>
      <c r="J314" s="61">
        <f>'Balance sheet'!L314</f>
        <v>0</v>
      </c>
      <c r="K314" s="45">
        <f>(E314*'Data Input'!$B$14)</f>
        <v>0</v>
      </c>
      <c r="L314" s="39">
        <f>(F314*'Data Input'!$B$14)</f>
        <v>0</v>
      </c>
      <c r="M314" s="43">
        <f t="shared" si="26"/>
        <v>0</v>
      </c>
      <c r="N314" s="45">
        <f>(G314*'Data Input'!$B$14)</f>
        <v>0</v>
      </c>
      <c r="O314" s="63">
        <f>(H314*'Data Input'!$B$14)</f>
        <v>0</v>
      </c>
      <c r="P314" s="39">
        <f t="shared" si="27"/>
        <v>0</v>
      </c>
      <c r="Q314" s="6"/>
    </row>
    <row r="315" spans="1:17" x14ac:dyDescent="0.25">
      <c r="A315" s="9">
        <v>313</v>
      </c>
      <c r="B315" s="10">
        <f t="shared" si="25"/>
        <v>44853</v>
      </c>
      <c r="C315" s="45">
        <f>'Balance sheet'!D315-'Balance sheet'!D314</f>
        <v>0</v>
      </c>
      <c r="D315" s="39">
        <f>'Balance sheet'!D315-'Balance sheet'!D309</f>
        <v>0</v>
      </c>
      <c r="E315" s="45">
        <f>'Balance sheet'!E315 * 0.95</f>
        <v>0</v>
      </c>
      <c r="F315" s="39">
        <f t="shared" si="28"/>
        <v>0</v>
      </c>
      <c r="G315" s="39">
        <f>'Balance sheet'!G315</f>
        <v>0</v>
      </c>
      <c r="H315" s="39">
        <f t="shared" si="29"/>
        <v>0</v>
      </c>
      <c r="I315" s="65" t="str">
        <f t="shared" si="30"/>
        <v>N/A</v>
      </c>
      <c r="J315" s="61">
        <f>'Balance sheet'!L315</f>
        <v>0</v>
      </c>
      <c r="K315" s="45">
        <f>(E315*'Data Input'!$B$14)</f>
        <v>0</v>
      </c>
      <c r="L315" s="39">
        <f>(F315*'Data Input'!$B$14)</f>
        <v>0</v>
      </c>
      <c r="M315" s="43">
        <f t="shared" si="26"/>
        <v>0</v>
      </c>
      <c r="N315" s="45">
        <f>(G315*'Data Input'!$B$14)</f>
        <v>0</v>
      </c>
      <c r="O315" s="63">
        <f>(H315*'Data Input'!$B$14)</f>
        <v>0</v>
      </c>
      <c r="P315" s="39">
        <f t="shared" si="27"/>
        <v>0</v>
      </c>
      <c r="Q315" s="6"/>
    </row>
    <row r="316" spans="1:17" x14ac:dyDescent="0.25">
      <c r="A316" s="9">
        <v>314</v>
      </c>
      <c r="B316" s="10">
        <f t="shared" si="25"/>
        <v>44854</v>
      </c>
      <c r="C316" s="45">
        <f>'Balance sheet'!D316-'Balance sheet'!D315</f>
        <v>0</v>
      </c>
      <c r="D316" s="39">
        <f>'Balance sheet'!D316-'Balance sheet'!D310</f>
        <v>0</v>
      </c>
      <c r="E316" s="45">
        <f>'Balance sheet'!E316 * 0.95</f>
        <v>0</v>
      </c>
      <c r="F316" s="39">
        <f t="shared" si="28"/>
        <v>0</v>
      </c>
      <c r="G316" s="39">
        <f>'Balance sheet'!G316</f>
        <v>0</v>
      </c>
      <c r="H316" s="39">
        <f t="shared" si="29"/>
        <v>0</v>
      </c>
      <c r="I316" s="65" t="str">
        <f t="shared" si="30"/>
        <v>N/A</v>
      </c>
      <c r="J316" s="61">
        <f>'Balance sheet'!L316</f>
        <v>0</v>
      </c>
      <c r="K316" s="45">
        <f>(E316*'Data Input'!$B$14)</f>
        <v>0</v>
      </c>
      <c r="L316" s="39">
        <f>(F316*'Data Input'!$B$14)</f>
        <v>0</v>
      </c>
      <c r="M316" s="43">
        <f t="shared" si="26"/>
        <v>0</v>
      </c>
      <c r="N316" s="45">
        <f>(G316*'Data Input'!$B$14)</f>
        <v>0</v>
      </c>
      <c r="O316" s="63">
        <f>(H316*'Data Input'!$B$14)</f>
        <v>0</v>
      </c>
      <c r="P316" s="39">
        <f t="shared" si="27"/>
        <v>0</v>
      </c>
      <c r="Q316" s="6"/>
    </row>
    <row r="317" spans="1:17" x14ac:dyDescent="0.25">
      <c r="A317" s="9">
        <v>315</v>
      </c>
      <c r="B317" s="10">
        <f t="shared" si="25"/>
        <v>44855</v>
      </c>
      <c r="C317" s="45">
        <f>'Balance sheet'!D317-'Balance sheet'!D316</f>
        <v>0</v>
      </c>
      <c r="D317" s="39">
        <f>'Balance sheet'!D317-'Balance sheet'!D311</f>
        <v>0</v>
      </c>
      <c r="E317" s="45">
        <f>'Balance sheet'!E317 * 0.95</f>
        <v>0</v>
      </c>
      <c r="F317" s="39">
        <f t="shared" si="28"/>
        <v>0</v>
      </c>
      <c r="G317" s="39">
        <f>'Balance sheet'!G317</f>
        <v>0</v>
      </c>
      <c r="H317" s="39">
        <f t="shared" si="29"/>
        <v>0</v>
      </c>
      <c r="I317" s="65" t="str">
        <f t="shared" si="30"/>
        <v>N/A</v>
      </c>
      <c r="J317" s="61">
        <f>'Balance sheet'!L317</f>
        <v>0</v>
      </c>
      <c r="K317" s="45">
        <f>(E317*'Data Input'!$B$14)</f>
        <v>0</v>
      </c>
      <c r="L317" s="39">
        <f>(F317*'Data Input'!$B$14)</f>
        <v>0</v>
      </c>
      <c r="M317" s="43">
        <f t="shared" si="26"/>
        <v>0</v>
      </c>
      <c r="N317" s="45">
        <f>(G317*'Data Input'!$B$14)</f>
        <v>0</v>
      </c>
      <c r="O317" s="63">
        <f>(H317*'Data Input'!$B$14)</f>
        <v>0</v>
      </c>
      <c r="P317" s="39">
        <f t="shared" si="27"/>
        <v>0</v>
      </c>
      <c r="Q317" s="6"/>
    </row>
    <row r="318" spans="1:17" x14ac:dyDescent="0.25">
      <c r="A318" s="9">
        <v>316</v>
      </c>
      <c r="B318" s="10">
        <f t="shared" si="25"/>
        <v>44856</v>
      </c>
      <c r="C318" s="45">
        <f>'Balance sheet'!D318-'Balance sheet'!D317</f>
        <v>0</v>
      </c>
      <c r="D318" s="39">
        <f>'Balance sheet'!D318-'Balance sheet'!D312</f>
        <v>0</v>
      </c>
      <c r="E318" s="45">
        <f>'Balance sheet'!E318 * 0.95</f>
        <v>0</v>
      </c>
      <c r="F318" s="39">
        <f t="shared" si="28"/>
        <v>0</v>
      </c>
      <c r="G318" s="39">
        <f>'Balance sheet'!G318</f>
        <v>0</v>
      </c>
      <c r="H318" s="39">
        <f t="shared" si="29"/>
        <v>0</v>
      </c>
      <c r="I318" s="65" t="str">
        <f t="shared" si="30"/>
        <v>N/A</v>
      </c>
      <c r="J318" s="61">
        <f>'Balance sheet'!L318</f>
        <v>0</v>
      </c>
      <c r="K318" s="45">
        <f>(E318*'Data Input'!$B$14)</f>
        <v>0</v>
      </c>
      <c r="L318" s="39">
        <f>(F318*'Data Input'!$B$14)</f>
        <v>0</v>
      </c>
      <c r="M318" s="43">
        <f t="shared" si="26"/>
        <v>0</v>
      </c>
      <c r="N318" s="45">
        <f>(G318*'Data Input'!$B$14)</f>
        <v>0</v>
      </c>
      <c r="O318" s="63">
        <f>(H318*'Data Input'!$B$14)</f>
        <v>0</v>
      </c>
      <c r="P318" s="39">
        <f t="shared" si="27"/>
        <v>0</v>
      </c>
      <c r="Q318" s="6"/>
    </row>
    <row r="319" spans="1:17" x14ac:dyDescent="0.25">
      <c r="A319" s="9">
        <v>317</v>
      </c>
      <c r="B319" s="10">
        <f t="shared" si="25"/>
        <v>44857</v>
      </c>
      <c r="C319" s="45">
        <f>'Balance sheet'!D319-'Balance sheet'!D318</f>
        <v>0</v>
      </c>
      <c r="D319" s="39">
        <f>'Balance sheet'!D319-'Balance sheet'!D313</f>
        <v>0</v>
      </c>
      <c r="E319" s="45">
        <f>'Balance sheet'!E319 * 0.95</f>
        <v>0</v>
      </c>
      <c r="F319" s="39">
        <f t="shared" si="28"/>
        <v>0</v>
      </c>
      <c r="G319" s="39">
        <f>'Balance sheet'!G319</f>
        <v>0</v>
      </c>
      <c r="H319" s="39">
        <f t="shared" si="29"/>
        <v>0</v>
      </c>
      <c r="I319" s="65" t="str">
        <f t="shared" si="30"/>
        <v>N/A</v>
      </c>
      <c r="J319" s="61">
        <f>'Balance sheet'!L319</f>
        <v>0</v>
      </c>
      <c r="K319" s="45">
        <f>(E319*'Data Input'!$B$14)</f>
        <v>0</v>
      </c>
      <c r="L319" s="39">
        <f>(F319*'Data Input'!$B$14)</f>
        <v>0</v>
      </c>
      <c r="M319" s="43">
        <f t="shared" si="26"/>
        <v>0</v>
      </c>
      <c r="N319" s="45">
        <f>(G319*'Data Input'!$B$14)</f>
        <v>0</v>
      </c>
      <c r="O319" s="63">
        <f>(H319*'Data Input'!$B$14)</f>
        <v>0</v>
      </c>
      <c r="P319" s="39">
        <f t="shared" si="27"/>
        <v>0</v>
      </c>
      <c r="Q319" s="6"/>
    </row>
    <row r="320" spans="1:17" x14ac:dyDescent="0.25">
      <c r="A320" s="9">
        <v>318</v>
      </c>
      <c r="B320" s="10">
        <f t="shared" si="25"/>
        <v>44858</v>
      </c>
      <c r="C320" s="45">
        <f>'Balance sheet'!D320-'Balance sheet'!D319</f>
        <v>0</v>
      </c>
      <c r="D320" s="39">
        <f>'Balance sheet'!D320-'Balance sheet'!D314</f>
        <v>0</v>
      </c>
      <c r="E320" s="45">
        <f>'Balance sheet'!E320 * 0.95</f>
        <v>0</v>
      </c>
      <c r="F320" s="39">
        <f t="shared" si="28"/>
        <v>0</v>
      </c>
      <c r="G320" s="39">
        <f>'Balance sheet'!G320</f>
        <v>0</v>
      </c>
      <c r="H320" s="39">
        <f t="shared" si="29"/>
        <v>0</v>
      </c>
      <c r="I320" s="65" t="str">
        <f t="shared" si="30"/>
        <v>N/A</v>
      </c>
      <c r="J320" s="61">
        <f>'Balance sheet'!L320</f>
        <v>0</v>
      </c>
      <c r="K320" s="45">
        <f>(E320*'Data Input'!$B$14)</f>
        <v>0</v>
      </c>
      <c r="L320" s="39">
        <f>(F320*'Data Input'!$B$14)</f>
        <v>0</v>
      </c>
      <c r="M320" s="43">
        <f t="shared" si="26"/>
        <v>0</v>
      </c>
      <c r="N320" s="45">
        <f>(G320*'Data Input'!$B$14)</f>
        <v>0</v>
      </c>
      <c r="O320" s="63">
        <f>(H320*'Data Input'!$B$14)</f>
        <v>0</v>
      </c>
      <c r="P320" s="39">
        <f t="shared" si="27"/>
        <v>0</v>
      </c>
      <c r="Q320" s="6"/>
    </row>
    <row r="321" spans="1:17" x14ac:dyDescent="0.25">
      <c r="A321" s="9">
        <v>319</v>
      </c>
      <c r="B321" s="10">
        <f t="shared" si="25"/>
        <v>44859</v>
      </c>
      <c r="C321" s="45">
        <f>'Balance sheet'!D321-'Balance sheet'!D320</f>
        <v>0</v>
      </c>
      <c r="D321" s="39">
        <f>'Balance sheet'!D321-'Balance sheet'!D315</f>
        <v>0</v>
      </c>
      <c r="E321" s="45">
        <f>'Balance sheet'!E321 * 0.95</f>
        <v>0</v>
      </c>
      <c r="F321" s="39">
        <f t="shared" si="28"/>
        <v>0</v>
      </c>
      <c r="G321" s="39">
        <f>'Balance sheet'!G321</f>
        <v>0</v>
      </c>
      <c r="H321" s="39">
        <f t="shared" si="29"/>
        <v>0</v>
      </c>
      <c r="I321" s="65" t="str">
        <f t="shared" si="30"/>
        <v>N/A</v>
      </c>
      <c r="J321" s="61">
        <f>'Balance sheet'!L321</f>
        <v>0</v>
      </c>
      <c r="K321" s="45">
        <f>(E321*'Data Input'!$B$14)</f>
        <v>0</v>
      </c>
      <c r="L321" s="39">
        <f>(F321*'Data Input'!$B$14)</f>
        <v>0</v>
      </c>
      <c r="M321" s="43">
        <f t="shared" si="26"/>
        <v>0</v>
      </c>
      <c r="N321" s="45">
        <f>(G321*'Data Input'!$B$14)</f>
        <v>0</v>
      </c>
      <c r="O321" s="63">
        <f>(H321*'Data Input'!$B$14)</f>
        <v>0</v>
      </c>
      <c r="P321" s="39">
        <f t="shared" si="27"/>
        <v>0</v>
      </c>
      <c r="Q321" s="6"/>
    </row>
    <row r="322" spans="1:17" x14ac:dyDescent="0.25">
      <c r="A322" s="9">
        <v>320</v>
      </c>
      <c r="B322" s="10">
        <f t="shared" si="25"/>
        <v>44860</v>
      </c>
      <c r="C322" s="45">
        <f>'Balance sheet'!D322-'Balance sheet'!D321</f>
        <v>0</v>
      </c>
      <c r="D322" s="39">
        <f>'Balance sheet'!D322-'Balance sheet'!D316</f>
        <v>0</v>
      </c>
      <c r="E322" s="45">
        <f>'Balance sheet'!E322 * 0.95</f>
        <v>0</v>
      </c>
      <c r="F322" s="39">
        <f t="shared" si="28"/>
        <v>0</v>
      </c>
      <c r="G322" s="39">
        <f>'Balance sheet'!G322</f>
        <v>0</v>
      </c>
      <c r="H322" s="39">
        <f t="shared" si="29"/>
        <v>0</v>
      </c>
      <c r="I322" s="65" t="str">
        <f t="shared" si="30"/>
        <v>N/A</v>
      </c>
      <c r="J322" s="61">
        <f>'Balance sheet'!L322</f>
        <v>0</v>
      </c>
      <c r="K322" s="45">
        <f>(E322*'Data Input'!$B$14)</f>
        <v>0</v>
      </c>
      <c r="L322" s="39">
        <f>(F322*'Data Input'!$B$14)</f>
        <v>0</v>
      </c>
      <c r="M322" s="43">
        <f t="shared" si="26"/>
        <v>0</v>
      </c>
      <c r="N322" s="45">
        <f>(G322*'Data Input'!$B$14)</f>
        <v>0</v>
      </c>
      <c r="O322" s="63">
        <f>(H322*'Data Input'!$B$14)</f>
        <v>0</v>
      </c>
      <c r="P322" s="39">
        <f t="shared" si="27"/>
        <v>0</v>
      </c>
      <c r="Q322" s="6"/>
    </row>
    <row r="323" spans="1:17" x14ac:dyDescent="0.25">
      <c r="A323" s="9">
        <v>321</v>
      </c>
      <c r="B323" s="10">
        <f t="shared" si="25"/>
        <v>44861</v>
      </c>
      <c r="C323" s="45">
        <f>'Balance sheet'!D323-'Balance sheet'!D322</f>
        <v>0</v>
      </c>
      <c r="D323" s="39">
        <f>'Balance sheet'!D323-'Balance sheet'!D317</f>
        <v>0</v>
      </c>
      <c r="E323" s="45">
        <f>'Balance sheet'!E323 * 0.95</f>
        <v>0</v>
      </c>
      <c r="F323" s="39">
        <f t="shared" si="28"/>
        <v>0</v>
      </c>
      <c r="G323" s="39">
        <f>'Balance sheet'!G323</f>
        <v>0</v>
      </c>
      <c r="H323" s="39">
        <f t="shared" si="29"/>
        <v>0</v>
      </c>
      <c r="I323" s="65" t="str">
        <f t="shared" si="30"/>
        <v>N/A</v>
      </c>
      <c r="J323" s="61">
        <f>'Balance sheet'!L323</f>
        <v>0</v>
      </c>
      <c r="K323" s="45">
        <f>(E323*'Data Input'!$B$14)</f>
        <v>0</v>
      </c>
      <c r="L323" s="39">
        <f>(F323*'Data Input'!$B$14)</f>
        <v>0</v>
      </c>
      <c r="M323" s="43">
        <f t="shared" si="26"/>
        <v>0</v>
      </c>
      <c r="N323" s="45">
        <f>(G323*'Data Input'!$B$14)</f>
        <v>0</v>
      </c>
      <c r="O323" s="63">
        <f>(H323*'Data Input'!$B$14)</f>
        <v>0</v>
      </c>
      <c r="P323" s="39">
        <f t="shared" si="27"/>
        <v>0</v>
      </c>
      <c r="Q323" s="6"/>
    </row>
    <row r="324" spans="1:17" x14ac:dyDescent="0.25">
      <c r="A324" s="9">
        <v>322</v>
      </c>
      <c r="B324" s="10">
        <f t="shared" ref="B324:B387" si="31">B323+1</f>
        <v>44862</v>
      </c>
      <c r="C324" s="45">
        <f>'Balance sheet'!D324-'Balance sheet'!D323</f>
        <v>0</v>
      </c>
      <c r="D324" s="39">
        <f>'Balance sheet'!D324-'Balance sheet'!D318</f>
        <v>0</v>
      </c>
      <c r="E324" s="45">
        <f>'Balance sheet'!E324 * 0.95</f>
        <v>0</v>
      </c>
      <c r="F324" s="39">
        <f t="shared" si="28"/>
        <v>0</v>
      </c>
      <c r="G324" s="39">
        <f>'Balance sheet'!G324</f>
        <v>0</v>
      </c>
      <c r="H324" s="39">
        <f t="shared" si="29"/>
        <v>0</v>
      </c>
      <c r="I324" s="65" t="str">
        <f t="shared" si="30"/>
        <v>N/A</v>
      </c>
      <c r="J324" s="61">
        <f>'Balance sheet'!L324</f>
        <v>0</v>
      </c>
      <c r="K324" s="45">
        <f>(E324*'Data Input'!$B$14)</f>
        <v>0</v>
      </c>
      <c r="L324" s="39">
        <f>(F324*'Data Input'!$B$14)</f>
        <v>0</v>
      </c>
      <c r="M324" s="43">
        <f t="shared" ref="M324:M387" si="32">M323+K324-J324</f>
        <v>0</v>
      </c>
      <c r="N324" s="45">
        <f>(G324*'Data Input'!$B$14)</f>
        <v>0</v>
      </c>
      <c r="O324" s="63">
        <f>(H324*'Data Input'!$B$14)</f>
        <v>0</v>
      </c>
      <c r="P324" s="39">
        <f t="shared" ref="P324:P387" si="33">P323+N324-J324</f>
        <v>0</v>
      </c>
      <c r="Q324" s="6"/>
    </row>
    <row r="325" spans="1:17" x14ac:dyDescent="0.25">
      <c r="A325" s="9">
        <v>323</v>
      </c>
      <c r="B325" s="10">
        <f t="shared" si="31"/>
        <v>44863</v>
      </c>
      <c r="C325" s="45">
        <f>'Balance sheet'!D325-'Balance sheet'!D324</f>
        <v>0</v>
      </c>
      <c r="D325" s="39">
        <f>'Balance sheet'!D325-'Balance sheet'!D319</f>
        <v>0</v>
      </c>
      <c r="E325" s="45">
        <f>'Balance sheet'!E325 * 0.95</f>
        <v>0</v>
      </c>
      <c r="F325" s="39">
        <f t="shared" si="28"/>
        <v>0</v>
      </c>
      <c r="G325" s="39">
        <f>'Balance sheet'!G325</f>
        <v>0</v>
      </c>
      <c r="H325" s="39">
        <f t="shared" si="29"/>
        <v>0</v>
      </c>
      <c r="I325" s="65" t="str">
        <f t="shared" si="30"/>
        <v>N/A</v>
      </c>
      <c r="J325" s="61">
        <f>'Balance sheet'!L325</f>
        <v>0</v>
      </c>
      <c r="K325" s="45">
        <f>(E325*'Data Input'!$B$14)</f>
        <v>0</v>
      </c>
      <c r="L325" s="39">
        <f>(F325*'Data Input'!$B$14)</f>
        <v>0</v>
      </c>
      <c r="M325" s="43">
        <f t="shared" si="32"/>
        <v>0</v>
      </c>
      <c r="N325" s="45">
        <f>(G325*'Data Input'!$B$14)</f>
        <v>0</v>
      </c>
      <c r="O325" s="63">
        <f>(H325*'Data Input'!$B$14)</f>
        <v>0</v>
      </c>
      <c r="P325" s="39">
        <f t="shared" si="33"/>
        <v>0</v>
      </c>
      <c r="Q325" s="6"/>
    </row>
    <row r="326" spans="1:17" x14ac:dyDescent="0.25">
      <c r="A326" s="9">
        <v>324</v>
      </c>
      <c r="B326" s="10">
        <f t="shared" si="31"/>
        <v>44864</v>
      </c>
      <c r="C326" s="45">
        <f>'Balance sheet'!D326-'Balance sheet'!D325</f>
        <v>0</v>
      </c>
      <c r="D326" s="39">
        <f>'Balance sheet'!D326-'Balance sheet'!D320</f>
        <v>0</v>
      </c>
      <c r="E326" s="45">
        <f>'Balance sheet'!E326 * 0.95</f>
        <v>0</v>
      </c>
      <c r="F326" s="39">
        <f t="shared" si="28"/>
        <v>0</v>
      </c>
      <c r="G326" s="39">
        <f>'Balance sheet'!G326</f>
        <v>0</v>
      </c>
      <c r="H326" s="39">
        <f t="shared" si="29"/>
        <v>0</v>
      </c>
      <c r="I326" s="65" t="str">
        <f t="shared" si="30"/>
        <v>N/A</v>
      </c>
      <c r="J326" s="61">
        <f>'Balance sheet'!L326</f>
        <v>0</v>
      </c>
      <c r="K326" s="45">
        <f>(E326*'Data Input'!$B$14)</f>
        <v>0</v>
      </c>
      <c r="L326" s="39">
        <f>(F326*'Data Input'!$B$14)</f>
        <v>0</v>
      </c>
      <c r="M326" s="43">
        <f t="shared" si="32"/>
        <v>0</v>
      </c>
      <c r="N326" s="45">
        <f>(G326*'Data Input'!$B$14)</f>
        <v>0</v>
      </c>
      <c r="O326" s="63">
        <f>(H326*'Data Input'!$B$14)</f>
        <v>0</v>
      </c>
      <c r="P326" s="39">
        <f t="shared" si="33"/>
        <v>0</v>
      </c>
      <c r="Q326" s="6"/>
    </row>
    <row r="327" spans="1:17" x14ac:dyDescent="0.25">
      <c r="A327" s="9">
        <v>325</v>
      </c>
      <c r="B327" s="10">
        <f t="shared" si="31"/>
        <v>44865</v>
      </c>
      <c r="C327" s="45">
        <f>'Balance sheet'!D327-'Balance sheet'!D326</f>
        <v>0</v>
      </c>
      <c r="D327" s="39">
        <f>'Balance sheet'!D327-'Balance sheet'!D321</f>
        <v>0</v>
      </c>
      <c r="E327" s="45">
        <f>'Balance sheet'!E327 * 0.95</f>
        <v>0</v>
      </c>
      <c r="F327" s="39">
        <f t="shared" si="28"/>
        <v>0</v>
      </c>
      <c r="G327" s="39">
        <f>'Balance sheet'!G327</f>
        <v>0</v>
      </c>
      <c r="H327" s="39">
        <f t="shared" si="29"/>
        <v>0</v>
      </c>
      <c r="I327" s="65" t="str">
        <f t="shared" si="30"/>
        <v>N/A</v>
      </c>
      <c r="J327" s="61">
        <f>'Balance sheet'!L327</f>
        <v>0</v>
      </c>
      <c r="K327" s="45">
        <f>(E327*'Data Input'!$B$14)</f>
        <v>0</v>
      </c>
      <c r="L327" s="39">
        <f>(F327*'Data Input'!$B$14)</f>
        <v>0</v>
      </c>
      <c r="M327" s="43">
        <f t="shared" si="32"/>
        <v>0</v>
      </c>
      <c r="N327" s="45">
        <f>(G327*'Data Input'!$B$14)</f>
        <v>0</v>
      </c>
      <c r="O327" s="63">
        <f>(H327*'Data Input'!$B$14)</f>
        <v>0</v>
      </c>
      <c r="P327" s="39">
        <f t="shared" si="33"/>
        <v>0</v>
      </c>
      <c r="Q327" s="6"/>
    </row>
    <row r="328" spans="1:17" x14ac:dyDescent="0.25">
      <c r="A328" s="9">
        <v>326</v>
      </c>
      <c r="B328" s="10">
        <f t="shared" si="31"/>
        <v>44866</v>
      </c>
      <c r="C328" s="45">
        <f>'Balance sheet'!D328-'Balance sheet'!D327</f>
        <v>0</v>
      </c>
      <c r="D328" s="39">
        <f>'Balance sheet'!D328-'Balance sheet'!D322</f>
        <v>0</v>
      </c>
      <c r="E328" s="45">
        <f>'Balance sheet'!E328 * 0.95</f>
        <v>0</v>
      </c>
      <c r="F328" s="39">
        <f t="shared" si="28"/>
        <v>0</v>
      </c>
      <c r="G328" s="39">
        <f>'Balance sheet'!G328</f>
        <v>0</v>
      </c>
      <c r="H328" s="39">
        <f t="shared" si="29"/>
        <v>0</v>
      </c>
      <c r="I328" s="65" t="str">
        <f t="shared" si="30"/>
        <v>N/A</v>
      </c>
      <c r="J328" s="61">
        <f>'Balance sheet'!L328</f>
        <v>0</v>
      </c>
      <c r="K328" s="45">
        <f>(E328*'Data Input'!$B$14)</f>
        <v>0</v>
      </c>
      <c r="L328" s="39">
        <f>(F328*'Data Input'!$B$14)</f>
        <v>0</v>
      </c>
      <c r="M328" s="43">
        <f t="shared" si="32"/>
        <v>0</v>
      </c>
      <c r="N328" s="45">
        <f>(G328*'Data Input'!$B$14)</f>
        <v>0</v>
      </c>
      <c r="O328" s="63">
        <f>(H328*'Data Input'!$B$14)</f>
        <v>0</v>
      </c>
      <c r="P328" s="39">
        <f t="shared" si="33"/>
        <v>0</v>
      </c>
      <c r="Q328" s="6"/>
    </row>
    <row r="329" spans="1:17" x14ac:dyDescent="0.25">
      <c r="A329" s="9">
        <v>327</v>
      </c>
      <c r="B329" s="10">
        <f t="shared" si="31"/>
        <v>44867</v>
      </c>
      <c r="C329" s="45">
        <f>'Balance sheet'!D329-'Balance sheet'!D328</f>
        <v>0</v>
      </c>
      <c r="D329" s="39">
        <f>'Balance sheet'!D329-'Balance sheet'!D323</f>
        <v>0</v>
      </c>
      <c r="E329" s="45">
        <f>'Balance sheet'!E329 * 0.95</f>
        <v>0</v>
      </c>
      <c r="F329" s="39">
        <f t="shared" ref="F329:F392" si="34">SUM(E323:E329)</f>
        <v>0</v>
      </c>
      <c r="G329" s="39">
        <f>'Balance sheet'!G329</f>
        <v>0</v>
      </c>
      <c r="H329" s="39">
        <f t="shared" ref="H329:H392" si="35">SUM(G323:G329)</f>
        <v>0</v>
      </c>
      <c r="I329" s="65" t="str">
        <f t="shared" ref="I329:I392" si="36">IFERROR((H329-F329)/H329,"N/A")</f>
        <v>N/A</v>
      </c>
      <c r="J329" s="61">
        <f>'Balance sheet'!L329</f>
        <v>0</v>
      </c>
      <c r="K329" s="45">
        <f>(E329*'Data Input'!$B$14)</f>
        <v>0</v>
      </c>
      <c r="L329" s="39">
        <f>(F329*'Data Input'!$B$14)</f>
        <v>0</v>
      </c>
      <c r="M329" s="43">
        <f t="shared" si="32"/>
        <v>0</v>
      </c>
      <c r="N329" s="45">
        <f>(G329*'Data Input'!$B$14)</f>
        <v>0</v>
      </c>
      <c r="O329" s="63">
        <f>(H329*'Data Input'!$B$14)</f>
        <v>0</v>
      </c>
      <c r="P329" s="39">
        <f t="shared" si="33"/>
        <v>0</v>
      </c>
      <c r="Q329" s="6"/>
    </row>
    <row r="330" spans="1:17" x14ac:dyDescent="0.25">
      <c r="A330" s="9">
        <v>328</v>
      </c>
      <c r="B330" s="10">
        <f t="shared" si="31"/>
        <v>44868</v>
      </c>
      <c r="C330" s="45">
        <f>'Balance sheet'!D330-'Balance sheet'!D329</f>
        <v>0</v>
      </c>
      <c r="D330" s="39">
        <f>'Balance sheet'!D330-'Balance sheet'!D324</f>
        <v>0</v>
      </c>
      <c r="E330" s="45">
        <f>'Balance sheet'!E330 * 0.95</f>
        <v>0</v>
      </c>
      <c r="F330" s="39">
        <f t="shared" si="34"/>
        <v>0</v>
      </c>
      <c r="G330" s="39">
        <f>'Balance sheet'!G330</f>
        <v>0</v>
      </c>
      <c r="H330" s="39">
        <f t="shared" si="35"/>
        <v>0</v>
      </c>
      <c r="I330" s="65" t="str">
        <f t="shared" si="36"/>
        <v>N/A</v>
      </c>
      <c r="J330" s="61">
        <f>'Balance sheet'!L330</f>
        <v>0</v>
      </c>
      <c r="K330" s="45">
        <f>(E330*'Data Input'!$B$14)</f>
        <v>0</v>
      </c>
      <c r="L330" s="39">
        <f>(F330*'Data Input'!$B$14)</f>
        <v>0</v>
      </c>
      <c r="M330" s="43">
        <f t="shared" si="32"/>
        <v>0</v>
      </c>
      <c r="N330" s="45">
        <f>(G330*'Data Input'!$B$14)</f>
        <v>0</v>
      </c>
      <c r="O330" s="63">
        <f>(H330*'Data Input'!$B$14)</f>
        <v>0</v>
      </c>
      <c r="P330" s="39">
        <f t="shared" si="33"/>
        <v>0</v>
      </c>
      <c r="Q330" s="6"/>
    </row>
    <row r="331" spans="1:17" x14ac:dyDescent="0.25">
      <c r="A331" s="9">
        <v>329</v>
      </c>
      <c r="B331" s="10">
        <f t="shared" si="31"/>
        <v>44869</v>
      </c>
      <c r="C331" s="45">
        <f>'Balance sheet'!D331-'Balance sheet'!D330</f>
        <v>0</v>
      </c>
      <c r="D331" s="39">
        <f>'Balance sheet'!D331-'Balance sheet'!D325</f>
        <v>0</v>
      </c>
      <c r="E331" s="45">
        <f>'Balance sheet'!E331 * 0.95</f>
        <v>0</v>
      </c>
      <c r="F331" s="39">
        <f t="shared" si="34"/>
        <v>0</v>
      </c>
      <c r="G331" s="39">
        <f>'Balance sheet'!G331</f>
        <v>0</v>
      </c>
      <c r="H331" s="39">
        <f t="shared" si="35"/>
        <v>0</v>
      </c>
      <c r="I331" s="65" t="str">
        <f t="shared" si="36"/>
        <v>N/A</v>
      </c>
      <c r="J331" s="61">
        <f>'Balance sheet'!L331</f>
        <v>0</v>
      </c>
      <c r="K331" s="45">
        <f>(E331*'Data Input'!$B$14)</f>
        <v>0</v>
      </c>
      <c r="L331" s="39">
        <f>(F331*'Data Input'!$B$14)</f>
        <v>0</v>
      </c>
      <c r="M331" s="43">
        <f t="shared" si="32"/>
        <v>0</v>
      </c>
      <c r="N331" s="45">
        <f>(G331*'Data Input'!$B$14)</f>
        <v>0</v>
      </c>
      <c r="O331" s="63">
        <f>(H331*'Data Input'!$B$14)</f>
        <v>0</v>
      </c>
      <c r="P331" s="39">
        <f t="shared" si="33"/>
        <v>0</v>
      </c>
      <c r="Q331" s="6"/>
    </row>
    <row r="332" spans="1:17" x14ac:dyDescent="0.25">
      <c r="A332" s="9">
        <v>330</v>
      </c>
      <c r="B332" s="10">
        <f t="shared" si="31"/>
        <v>44870</v>
      </c>
      <c r="C332" s="45">
        <f>'Balance sheet'!D332-'Balance sheet'!D331</f>
        <v>0</v>
      </c>
      <c r="D332" s="39">
        <f>'Balance sheet'!D332-'Balance sheet'!D326</f>
        <v>0</v>
      </c>
      <c r="E332" s="45">
        <f>'Balance sheet'!E332 * 0.95</f>
        <v>0</v>
      </c>
      <c r="F332" s="39">
        <f t="shared" si="34"/>
        <v>0</v>
      </c>
      <c r="G332" s="39">
        <f>'Balance sheet'!G332</f>
        <v>0</v>
      </c>
      <c r="H332" s="39">
        <f t="shared" si="35"/>
        <v>0</v>
      </c>
      <c r="I332" s="65" t="str">
        <f t="shared" si="36"/>
        <v>N/A</v>
      </c>
      <c r="J332" s="61">
        <f>'Balance sheet'!L332</f>
        <v>0</v>
      </c>
      <c r="K332" s="45">
        <f>(E332*'Data Input'!$B$14)</f>
        <v>0</v>
      </c>
      <c r="L332" s="39">
        <f>(F332*'Data Input'!$B$14)</f>
        <v>0</v>
      </c>
      <c r="M332" s="43">
        <f t="shared" si="32"/>
        <v>0</v>
      </c>
      <c r="N332" s="45">
        <f>(G332*'Data Input'!$B$14)</f>
        <v>0</v>
      </c>
      <c r="O332" s="63">
        <f>(H332*'Data Input'!$B$14)</f>
        <v>0</v>
      </c>
      <c r="P332" s="39">
        <f t="shared" si="33"/>
        <v>0</v>
      </c>
      <c r="Q332" s="6"/>
    </row>
    <row r="333" spans="1:17" x14ac:dyDescent="0.25">
      <c r="A333" s="9">
        <v>331</v>
      </c>
      <c r="B333" s="10">
        <f t="shared" si="31"/>
        <v>44871</v>
      </c>
      <c r="C333" s="45">
        <f>'Balance sheet'!D333-'Balance sheet'!D332</f>
        <v>0</v>
      </c>
      <c r="D333" s="39">
        <f>'Balance sheet'!D333-'Balance sheet'!D327</f>
        <v>0</v>
      </c>
      <c r="E333" s="45">
        <f>'Balance sheet'!E333 * 0.95</f>
        <v>0</v>
      </c>
      <c r="F333" s="39">
        <f t="shared" si="34"/>
        <v>0</v>
      </c>
      <c r="G333" s="39">
        <f>'Balance sheet'!G333</f>
        <v>0</v>
      </c>
      <c r="H333" s="39">
        <f t="shared" si="35"/>
        <v>0</v>
      </c>
      <c r="I333" s="65" t="str">
        <f t="shared" si="36"/>
        <v>N/A</v>
      </c>
      <c r="J333" s="61">
        <f>'Balance sheet'!L333</f>
        <v>0</v>
      </c>
      <c r="K333" s="45">
        <f>(E333*'Data Input'!$B$14)</f>
        <v>0</v>
      </c>
      <c r="L333" s="39">
        <f>(F333*'Data Input'!$B$14)</f>
        <v>0</v>
      </c>
      <c r="M333" s="43">
        <f t="shared" si="32"/>
        <v>0</v>
      </c>
      <c r="N333" s="45">
        <f>(G333*'Data Input'!$B$14)</f>
        <v>0</v>
      </c>
      <c r="O333" s="63">
        <f>(H333*'Data Input'!$B$14)</f>
        <v>0</v>
      </c>
      <c r="P333" s="39">
        <f t="shared" si="33"/>
        <v>0</v>
      </c>
      <c r="Q333" s="6"/>
    </row>
    <row r="334" spans="1:17" x14ac:dyDescent="0.25">
      <c r="A334" s="9">
        <v>332</v>
      </c>
      <c r="B334" s="10">
        <f t="shared" si="31"/>
        <v>44872</v>
      </c>
      <c r="C334" s="45">
        <f>'Balance sheet'!D334-'Balance sheet'!D333</f>
        <v>0</v>
      </c>
      <c r="D334" s="39">
        <f>'Balance sheet'!D334-'Balance sheet'!D328</f>
        <v>0</v>
      </c>
      <c r="E334" s="45">
        <f>'Balance sheet'!E334 * 0.95</f>
        <v>0</v>
      </c>
      <c r="F334" s="39">
        <f t="shared" si="34"/>
        <v>0</v>
      </c>
      <c r="G334" s="39">
        <f>'Balance sheet'!G334</f>
        <v>0</v>
      </c>
      <c r="H334" s="39">
        <f t="shared" si="35"/>
        <v>0</v>
      </c>
      <c r="I334" s="65" t="str">
        <f t="shared" si="36"/>
        <v>N/A</v>
      </c>
      <c r="J334" s="61">
        <f>'Balance sheet'!L334</f>
        <v>0</v>
      </c>
      <c r="K334" s="45">
        <f>(E334*'Data Input'!$B$14)</f>
        <v>0</v>
      </c>
      <c r="L334" s="39">
        <f>(F334*'Data Input'!$B$14)</f>
        <v>0</v>
      </c>
      <c r="M334" s="43">
        <f t="shared" si="32"/>
        <v>0</v>
      </c>
      <c r="N334" s="45">
        <f>(G334*'Data Input'!$B$14)</f>
        <v>0</v>
      </c>
      <c r="O334" s="63">
        <f>(H334*'Data Input'!$B$14)</f>
        <v>0</v>
      </c>
      <c r="P334" s="39">
        <f t="shared" si="33"/>
        <v>0</v>
      </c>
      <c r="Q334" s="6"/>
    </row>
    <row r="335" spans="1:17" x14ac:dyDescent="0.25">
      <c r="A335" s="9">
        <v>333</v>
      </c>
      <c r="B335" s="10">
        <f t="shared" si="31"/>
        <v>44873</v>
      </c>
      <c r="C335" s="45">
        <f>'Balance sheet'!D335-'Balance sheet'!D334</f>
        <v>0</v>
      </c>
      <c r="D335" s="39">
        <f>'Balance sheet'!D335-'Balance sheet'!D329</f>
        <v>0</v>
      </c>
      <c r="E335" s="45">
        <f>'Balance sheet'!E335 * 0.95</f>
        <v>0</v>
      </c>
      <c r="F335" s="39">
        <f t="shared" si="34"/>
        <v>0</v>
      </c>
      <c r="G335" s="39">
        <f>'Balance sheet'!G335</f>
        <v>0</v>
      </c>
      <c r="H335" s="39">
        <f t="shared" si="35"/>
        <v>0</v>
      </c>
      <c r="I335" s="65" t="str">
        <f t="shared" si="36"/>
        <v>N/A</v>
      </c>
      <c r="J335" s="61">
        <f>'Balance sheet'!L335</f>
        <v>0</v>
      </c>
      <c r="K335" s="45">
        <f>(E335*'Data Input'!$B$14)</f>
        <v>0</v>
      </c>
      <c r="L335" s="39">
        <f>(F335*'Data Input'!$B$14)</f>
        <v>0</v>
      </c>
      <c r="M335" s="43">
        <f t="shared" si="32"/>
        <v>0</v>
      </c>
      <c r="N335" s="45">
        <f>(G335*'Data Input'!$B$14)</f>
        <v>0</v>
      </c>
      <c r="O335" s="63">
        <f>(H335*'Data Input'!$B$14)</f>
        <v>0</v>
      </c>
      <c r="P335" s="39">
        <f t="shared" si="33"/>
        <v>0</v>
      </c>
      <c r="Q335" s="6"/>
    </row>
    <row r="336" spans="1:17" x14ac:dyDescent="0.25">
      <c r="A336" s="9">
        <v>334</v>
      </c>
      <c r="B336" s="10">
        <f t="shared" si="31"/>
        <v>44874</v>
      </c>
      <c r="C336" s="45">
        <f>'Balance sheet'!D336-'Balance sheet'!D335</f>
        <v>0</v>
      </c>
      <c r="D336" s="39">
        <f>'Balance sheet'!D336-'Balance sheet'!D330</f>
        <v>0</v>
      </c>
      <c r="E336" s="45">
        <f>'Balance sheet'!E336 * 0.95</f>
        <v>0</v>
      </c>
      <c r="F336" s="39">
        <f t="shared" si="34"/>
        <v>0</v>
      </c>
      <c r="G336" s="39">
        <f>'Balance sheet'!G336</f>
        <v>0</v>
      </c>
      <c r="H336" s="39">
        <f t="shared" si="35"/>
        <v>0</v>
      </c>
      <c r="I336" s="65" t="str">
        <f t="shared" si="36"/>
        <v>N/A</v>
      </c>
      <c r="J336" s="61">
        <f>'Balance sheet'!L336</f>
        <v>0</v>
      </c>
      <c r="K336" s="45">
        <f>(E336*'Data Input'!$B$14)</f>
        <v>0</v>
      </c>
      <c r="L336" s="39">
        <f>(F336*'Data Input'!$B$14)</f>
        <v>0</v>
      </c>
      <c r="M336" s="43">
        <f t="shared" si="32"/>
        <v>0</v>
      </c>
      <c r="N336" s="45">
        <f>(G336*'Data Input'!$B$14)</f>
        <v>0</v>
      </c>
      <c r="O336" s="63">
        <f>(H336*'Data Input'!$B$14)</f>
        <v>0</v>
      </c>
      <c r="P336" s="39">
        <f t="shared" si="33"/>
        <v>0</v>
      </c>
      <c r="Q336" s="6"/>
    </row>
    <row r="337" spans="1:17" x14ac:dyDescent="0.25">
      <c r="A337" s="9">
        <v>335</v>
      </c>
      <c r="B337" s="10">
        <f t="shared" si="31"/>
        <v>44875</v>
      </c>
      <c r="C337" s="45">
        <f>'Balance sheet'!D337-'Balance sheet'!D336</f>
        <v>0</v>
      </c>
      <c r="D337" s="39">
        <f>'Balance sheet'!D337-'Balance sheet'!D331</f>
        <v>0</v>
      </c>
      <c r="E337" s="45">
        <f>'Balance sheet'!E337 * 0.95</f>
        <v>0</v>
      </c>
      <c r="F337" s="39">
        <f t="shared" si="34"/>
        <v>0</v>
      </c>
      <c r="G337" s="39">
        <f>'Balance sheet'!G337</f>
        <v>0</v>
      </c>
      <c r="H337" s="39">
        <f t="shared" si="35"/>
        <v>0</v>
      </c>
      <c r="I337" s="65" t="str">
        <f t="shared" si="36"/>
        <v>N/A</v>
      </c>
      <c r="J337" s="61">
        <f>'Balance sheet'!L337</f>
        <v>0</v>
      </c>
      <c r="K337" s="45">
        <f>(E337*'Data Input'!$B$14)</f>
        <v>0</v>
      </c>
      <c r="L337" s="39">
        <f>(F337*'Data Input'!$B$14)</f>
        <v>0</v>
      </c>
      <c r="M337" s="43">
        <f t="shared" si="32"/>
        <v>0</v>
      </c>
      <c r="N337" s="45">
        <f>(G337*'Data Input'!$B$14)</f>
        <v>0</v>
      </c>
      <c r="O337" s="63">
        <f>(H337*'Data Input'!$B$14)</f>
        <v>0</v>
      </c>
      <c r="P337" s="39">
        <f t="shared" si="33"/>
        <v>0</v>
      </c>
      <c r="Q337" s="6"/>
    </row>
    <row r="338" spans="1:17" x14ac:dyDescent="0.25">
      <c r="A338" s="9">
        <v>336</v>
      </c>
      <c r="B338" s="10">
        <f t="shared" si="31"/>
        <v>44876</v>
      </c>
      <c r="C338" s="45">
        <f>'Balance sheet'!D338-'Balance sheet'!D337</f>
        <v>0</v>
      </c>
      <c r="D338" s="39">
        <f>'Balance sheet'!D338-'Balance sheet'!D332</f>
        <v>0</v>
      </c>
      <c r="E338" s="45">
        <f>'Balance sheet'!E338 * 0.95</f>
        <v>0</v>
      </c>
      <c r="F338" s="39">
        <f t="shared" si="34"/>
        <v>0</v>
      </c>
      <c r="G338" s="39">
        <f>'Balance sheet'!G338</f>
        <v>0</v>
      </c>
      <c r="H338" s="39">
        <f t="shared" si="35"/>
        <v>0</v>
      </c>
      <c r="I338" s="65" t="str">
        <f t="shared" si="36"/>
        <v>N/A</v>
      </c>
      <c r="J338" s="61">
        <f>'Balance sheet'!L338</f>
        <v>0</v>
      </c>
      <c r="K338" s="45">
        <f>(E338*'Data Input'!$B$14)</f>
        <v>0</v>
      </c>
      <c r="L338" s="39">
        <f>(F338*'Data Input'!$B$14)</f>
        <v>0</v>
      </c>
      <c r="M338" s="43">
        <f t="shared" si="32"/>
        <v>0</v>
      </c>
      <c r="N338" s="45">
        <f>(G338*'Data Input'!$B$14)</f>
        <v>0</v>
      </c>
      <c r="O338" s="63">
        <f>(H338*'Data Input'!$B$14)</f>
        <v>0</v>
      </c>
      <c r="P338" s="39">
        <f t="shared" si="33"/>
        <v>0</v>
      </c>
      <c r="Q338" s="6"/>
    </row>
    <row r="339" spans="1:17" x14ac:dyDescent="0.25">
      <c r="A339" s="9">
        <v>337</v>
      </c>
      <c r="B339" s="10">
        <f t="shared" si="31"/>
        <v>44877</v>
      </c>
      <c r="C339" s="45">
        <f>'Balance sheet'!D339-'Balance sheet'!D338</f>
        <v>0</v>
      </c>
      <c r="D339" s="39">
        <f>'Balance sheet'!D339-'Balance sheet'!D333</f>
        <v>0</v>
      </c>
      <c r="E339" s="45">
        <f>'Balance sheet'!E339 * 0.95</f>
        <v>0</v>
      </c>
      <c r="F339" s="39">
        <f t="shared" si="34"/>
        <v>0</v>
      </c>
      <c r="G339" s="39">
        <f>'Balance sheet'!G339</f>
        <v>0</v>
      </c>
      <c r="H339" s="39">
        <f t="shared" si="35"/>
        <v>0</v>
      </c>
      <c r="I339" s="65" t="str">
        <f t="shared" si="36"/>
        <v>N/A</v>
      </c>
      <c r="J339" s="61">
        <f>'Balance sheet'!L339</f>
        <v>0</v>
      </c>
      <c r="K339" s="45">
        <f>(E339*'Data Input'!$B$14)</f>
        <v>0</v>
      </c>
      <c r="L339" s="39">
        <f>(F339*'Data Input'!$B$14)</f>
        <v>0</v>
      </c>
      <c r="M339" s="43">
        <f t="shared" si="32"/>
        <v>0</v>
      </c>
      <c r="N339" s="45">
        <f>(G339*'Data Input'!$B$14)</f>
        <v>0</v>
      </c>
      <c r="O339" s="63">
        <f>(H339*'Data Input'!$B$14)</f>
        <v>0</v>
      </c>
      <c r="P339" s="39">
        <f t="shared" si="33"/>
        <v>0</v>
      </c>
      <c r="Q339" s="6"/>
    </row>
    <row r="340" spans="1:17" x14ac:dyDescent="0.25">
      <c r="A340" s="9">
        <v>338</v>
      </c>
      <c r="B340" s="10">
        <f t="shared" si="31"/>
        <v>44878</v>
      </c>
      <c r="C340" s="45">
        <f>'Balance sheet'!D340-'Balance sheet'!D339</f>
        <v>0</v>
      </c>
      <c r="D340" s="39">
        <f>'Balance sheet'!D340-'Balance sheet'!D334</f>
        <v>0</v>
      </c>
      <c r="E340" s="45">
        <f>'Balance sheet'!E340 * 0.95</f>
        <v>0</v>
      </c>
      <c r="F340" s="39">
        <f t="shared" si="34"/>
        <v>0</v>
      </c>
      <c r="G340" s="39">
        <f>'Balance sheet'!G340</f>
        <v>0</v>
      </c>
      <c r="H340" s="39">
        <f t="shared" si="35"/>
        <v>0</v>
      </c>
      <c r="I340" s="65" t="str">
        <f t="shared" si="36"/>
        <v>N/A</v>
      </c>
      <c r="J340" s="61">
        <f>'Balance sheet'!L340</f>
        <v>0</v>
      </c>
      <c r="K340" s="45">
        <f>(E340*'Data Input'!$B$14)</f>
        <v>0</v>
      </c>
      <c r="L340" s="39">
        <f>(F340*'Data Input'!$B$14)</f>
        <v>0</v>
      </c>
      <c r="M340" s="43">
        <f t="shared" si="32"/>
        <v>0</v>
      </c>
      <c r="N340" s="45">
        <f>(G340*'Data Input'!$B$14)</f>
        <v>0</v>
      </c>
      <c r="O340" s="63">
        <f>(H340*'Data Input'!$B$14)</f>
        <v>0</v>
      </c>
      <c r="P340" s="39">
        <f t="shared" si="33"/>
        <v>0</v>
      </c>
      <c r="Q340" s="6"/>
    </row>
    <row r="341" spans="1:17" x14ac:dyDescent="0.25">
      <c r="A341" s="9">
        <v>339</v>
      </c>
      <c r="B341" s="10">
        <f t="shared" si="31"/>
        <v>44879</v>
      </c>
      <c r="C341" s="45">
        <f>'Balance sheet'!D341-'Balance sheet'!D340</f>
        <v>0</v>
      </c>
      <c r="D341" s="39">
        <f>'Balance sheet'!D341-'Balance sheet'!D335</f>
        <v>0</v>
      </c>
      <c r="E341" s="45">
        <f>'Balance sheet'!E341 * 0.95</f>
        <v>0</v>
      </c>
      <c r="F341" s="39">
        <f t="shared" si="34"/>
        <v>0</v>
      </c>
      <c r="G341" s="39">
        <f>'Balance sheet'!G341</f>
        <v>0</v>
      </c>
      <c r="H341" s="39">
        <f t="shared" si="35"/>
        <v>0</v>
      </c>
      <c r="I341" s="65" t="str">
        <f t="shared" si="36"/>
        <v>N/A</v>
      </c>
      <c r="J341" s="61">
        <f>'Balance sheet'!L341</f>
        <v>0</v>
      </c>
      <c r="K341" s="45">
        <f>(E341*'Data Input'!$B$14)</f>
        <v>0</v>
      </c>
      <c r="L341" s="39">
        <f>(F341*'Data Input'!$B$14)</f>
        <v>0</v>
      </c>
      <c r="M341" s="43">
        <f t="shared" si="32"/>
        <v>0</v>
      </c>
      <c r="N341" s="45">
        <f>(G341*'Data Input'!$B$14)</f>
        <v>0</v>
      </c>
      <c r="O341" s="63">
        <f>(H341*'Data Input'!$B$14)</f>
        <v>0</v>
      </c>
      <c r="P341" s="39">
        <f t="shared" si="33"/>
        <v>0</v>
      </c>
      <c r="Q341" s="6"/>
    </row>
    <row r="342" spans="1:17" x14ac:dyDescent="0.25">
      <c r="A342" s="9">
        <v>340</v>
      </c>
      <c r="B342" s="10">
        <f t="shared" si="31"/>
        <v>44880</v>
      </c>
      <c r="C342" s="45">
        <f>'Balance sheet'!D342-'Balance sheet'!D341</f>
        <v>0</v>
      </c>
      <c r="D342" s="39">
        <f>'Balance sheet'!D342-'Balance sheet'!D336</f>
        <v>0</v>
      </c>
      <c r="E342" s="45">
        <f>'Balance sheet'!E342 * 0.95</f>
        <v>0</v>
      </c>
      <c r="F342" s="39">
        <f t="shared" si="34"/>
        <v>0</v>
      </c>
      <c r="G342" s="39">
        <f>'Balance sheet'!G342</f>
        <v>0</v>
      </c>
      <c r="H342" s="39">
        <f t="shared" si="35"/>
        <v>0</v>
      </c>
      <c r="I342" s="65" t="str">
        <f t="shared" si="36"/>
        <v>N/A</v>
      </c>
      <c r="J342" s="61">
        <f>'Balance sheet'!L342</f>
        <v>0</v>
      </c>
      <c r="K342" s="45">
        <f>(E342*'Data Input'!$B$14)</f>
        <v>0</v>
      </c>
      <c r="L342" s="39">
        <f>(F342*'Data Input'!$B$14)</f>
        <v>0</v>
      </c>
      <c r="M342" s="43">
        <f t="shared" si="32"/>
        <v>0</v>
      </c>
      <c r="N342" s="45">
        <f>(G342*'Data Input'!$B$14)</f>
        <v>0</v>
      </c>
      <c r="O342" s="63">
        <f>(H342*'Data Input'!$B$14)</f>
        <v>0</v>
      </c>
      <c r="P342" s="39">
        <f t="shared" si="33"/>
        <v>0</v>
      </c>
      <c r="Q342" s="6"/>
    </row>
    <row r="343" spans="1:17" x14ac:dyDescent="0.25">
      <c r="A343" s="9">
        <v>341</v>
      </c>
      <c r="B343" s="10">
        <f t="shared" si="31"/>
        <v>44881</v>
      </c>
      <c r="C343" s="45">
        <f>'Balance sheet'!D343-'Balance sheet'!D342</f>
        <v>0</v>
      </c>
      <c r="D343" s="39">
        <f>'Balance sheet'!D343-'Balance sheet'!D337</f>
        <v>0</v>
      </c>
      <c r="E343" s="45">
        <f>'Balance sheet'!E343 * 0.95</f>
        <v>0</v>
      </c>
      <c r="F343" s="39">
        <f t="shared" si="34"/>
        <v>0</v>
      </c>
      <c r="G343" s="39">
        <f>'Balance sheet'!G343</f>
        <v>0</v>
      </c>
      <c r="H343" s="39">
        <f t="shared" si="35"/>
        <v>0</v>
      </c>
      <c r="I343" s="65" t="str">
        <f t="shared" si="36"/>
        <v>N/A</v>
      </c>
      <c r="J343" s="61">
        <f>'Balance sheet'!L343</f>
        <v>0</v>
      </c>
      <c r="K343" s="45">
        <f>(E343*'Data Input'!$B$14)</f>
        <v>0</v>
      </c>
      <c r="L343" s="39">
        <f>(F343*'Data Input'!$B$14)</f>
        <v>0</v>
      </c>
      <c r="M343" s="43">
        <f t="shared" si="32"/>
        <v>0</v>
      </c>
      <c r="N343" s="45">
        <f>(G343*'Data Input'!$B$14)</f>
        <v>0</v>
      </c>
      <c r="O343" s="63">
        <f>(H343*'Data Input'!$B$14)</f>
        <v>0</v>
      </c>
      <c r="P343" s="39">
        <f t="shared" si="33"/>
        <v>0</v>
      </c>
      <c r="Q343" s="6"/>
    </row>
    <row r="344" spans="1:17" x14ac:dyDescent="0.25">
      <c r="A344" s="9">
        <v>342</v>
      </c>
      <c r="B344" s="10">
        <f t="shared" si="31"/>
        <v>44882</v>
      </c>
      <c r="C344" s="45">
        <f>'Balance sheet'!D344-'Balance sheet'!D343</f>
        <v>0</v>
      </c>
      <c r="D344" s="39">
        <f>'Balance sheet'!D344-'Balance sheet'!D338</f>
        <v>0</v>
      </c>
      <c r="E344" s="45">
        <f>'Balance sheet'!E344 * 0.95</f>
        <v>0</v>
      </c>
      <c r="F344" s="39">
        <f t="shared" si="34"/>
        <v>0</v>
      </c>
      <c r="G344" s="39">
        <f>'Balance sheet'!G344</f>
        <v>0</v>
      </c>
      <c r="H344" s="39">
        <f t="shared" si="35"/>
        <v>0</v>
      </c>
      <c r="I344" s="65" t="str">
        <f t="shared" si="36"/>
        <v>N/A</v>
      </c>
      <c r="J344" s="61">
        <f>'Balance sheet'!L344</f>
        <v>0</v>
      </c>
      <c r="K344" s="45">
        <f>(E344*'Data Input'!$B$14)</f>
        <v>0</v>
      </c>
      <c r="L344" s="39">
        <f>(F344*'Data Input'!$B$14)</f>
        <v>0</v>
      </c>
      <c r="M344" s="43">
        <f t="shared" si="32"/>
        <v>0</v>
      </c>
      <c r="N344" s="45">
        <f>(G344*'Data Input'!$B$14)</f>
        <v>0</v>
      </c>
      <c r="O344" s="63">
        <f>(H344*'Data Input'!$B$14)</f>
        <v>0</v>
      </c>
      <c r="P344" s="39">
        <f t="shared" si="33"/>
        <v>0</v>
      </c>
      <c r="Q344" s="6"/>
    </row>
    <row r="345" spans="1:17" x14ac:dyDescent="0.25">
      <c r="A345" s="9">
        <v>343</v>
      </c>
      <c r="B345" s="10">
        <f t="shared" si="31"/>
        <v>44883</v>
      </c>
      <c r="C345" s="45">
        <f>'Balance sheet'!D345-'Balance sheet'!D344</f>
        <v>0</v>
      </c>
      <c r="D345" s="39">
        <f>'Balance sheet'!D345-'Balance sheet'!D339</f>
        <v>0</v>
      </c>
      <c r="E345" s="45">
        <f>'Balance sheet'!E345 * 0.95</f>
        <v>0</v>
      </c>
      <c r="F345" s="39">
        <f t="shared" si="34"/>
        <v>0</v>
      </c>
      <c r="G345" s="39">
        <f>'Balance sheet'!G345</f>
        <v>0</v>
      </c>
      <c r="H345" s="39">
        <f t="shared" si="35"/>
        <v>0</v>
      </c>
      <c r="I345" s="65" t="str">
        <f t="shared" si="36"/>
        <v>N/A</v>
      </c>
      <c r="J345" s="61">
        <f>'Balance sheet'!L345</f>
        <v>0</v>
      </c>
      <c r="K345" s="45">
        <f>(E345*'Data Input'!$B$14)</f>
        <v>0</v>
      </c>
      <c r="L345" s="39">
        <f>(F345*'Data Input'!$B$14)</f>
        <v>0</v>
      </c>
      <c r="M345" s="43">
        <f t="shared" si="32"/>
        <v>0</v>
      </c>
      <c r="N345" s="45">
        <f>(G345*'Data Input'!$B$14)</f>
        <v>0</v>
      </c>
      <c r="O345" s="63">
        <f>(H345*'Data Input'!$B$14)</f>
        <v>0</v>
      </c>
      <c r="P345" s="39">
        <f t="shared" si="33"/>
        <v>0</v>
      </c>
      <c r="Q345" s="6"/>
    </row>
    <row r="346" spans="1:17" x14ac:dyDescent="0.25">
      <c r="A346" s="9">
        <v>344</v>
      </c>
      <c r="B346" s="10">
        <f t="shared" si="31"/>
        <v>44884</v>
      </c>
      <c r="C346" s="45">
        <f>'Balance sheet'!D346-'Balance sheet'!D345</f>
        <v>0</v>
      </c>
      <c r="D346" s="39">
        <f>'Balance sheet'!D346-'Balance sheet'!D340</f>
        <v>0</v>
      </c>
      <c r="E346" s="45">
        <f>'Balance sheet'!E346 * 0.95</f>
        <v>0</v>
      </c>
      <c r="F346" s="39">
        <f t="shared" si="34"/>
        <v>0</v>
      </c>
      <c r="G346" s="39">
        <f>'Balance sheet'!G346</f>
        <v>0</v>
      </c>
      <c r="H346" s="39">
        <f t="shared" si="35"/>
        <v>0</v>
      </c>
      <c r="I346" s="65" t="str">
        <f t="shared" si="36"/>
        <v>N/A</v>
      </c>
      <c r="J346" s="61">
        <f>'Balance sheet'!L346</f>
        <v>0</v>
      </c>
      <c r="K346" s="45">
        <f>(E346*'Data Input'!$B$14)</f>
        <v>0</v>
      </c>
      <c r="L346" s="39">
        <f>(F346*'Data Input'!$B$14)</f>
        <v>0</v>
      </c>
      <c r="M346" s="43">
        <f t="shared" si="32"/>
        <v>0</v>
      </c>
      <c r="N346" s="45">
        <f>(G346*'Data Input'!$B$14)</f>
        <v>0</v>
      </c>
      <c r="O346" s="63">
        <f>(H346*'Data Input'!$B$14)</f>
        <v>0</v>
      </c>
      <c r="P346" s="39">
        <f t="shared" si="33"/>
        <v>0</v>
      </c>
      <c r="Q346" s="6"/>
    </row>
    <row r="347" spans="1:17" x14ac:dyDescent="0.25">
      <c r="A347" s="9">
        <v>345</v>
      </c>
      <c r="B347" s="10">
        <f t="shared" si="31"/>
        <v>44885</v>
      </c>
      <c r="C347" s="45">
        <f>'Balance sheet'!D347-'Balance sheet'!D346</f>
        <v>0</v>
      </c>
      <c r="D347" s="39">
        <f>'Balance sheet'!D347-'Balance sheet'!D341</f>
        <v>0</v>
      </c>
      <c r="E347" s="45">
        <f>'Balance sheet'!E347 * 0.95</f>
        <v>0</v>
      </c>
      <c r="F347" s="39">
        <f t="shared" si="34"/>
        <v>0</v>
      </c>
      <c r="G347" s="39">
        <f>'Balance sheet'!G347</f>
        <v>0</v>
      </c>
      <c r="H347" s="39">
        <f t="shared" si="35"/>
        <v>0</v>
      </c>
      <c r="I347" s="65" t="str">
        <f t="shared" si="36"/>
        <v>N/A</v>
      </c>
      <c r="J347" s="61">
        <f>'Balance sheet'!L347</f>
        <v>0</v>
      </c>
      <c r="K347" s="45">
        <f>(E347*'Data Input'!$B$14)</f>
        <v>0</v>
      </c>
      <c r="L347" s="39">
        <f>(F347*'Data Input'!$B$14)</f>
        <v>0</v>
      </c>
      <c r="M347" s="43">
        <f t="shared" si="32"/>
        <v>0</v>
      </c>
      <c r="N347" s="45">
        <f>(G347*'Data Input'!$B$14)</f>
        <v>0</v>
      </c>
      <c r="O347" s="63">
        <f>(H347*'Data Input'!$B$14)</f>
        <v>0</v>
      </c>
      <c r="P347" s="39">
        <f t="shared" si="33"/>
        <v>0</v>
      </c>
      <c r="Q347" s="6"/>
    </row>
    <row r="348" spans="1:17" x14ac:dyDescent="0.25">
      <c r="A348" s="9">
        <v>346</v>
      </c>
      <c r="B348" s="10">
        <f t="shared" si="31"/>
        <v>44886</v>
      </c>
      <c r="C348" s="45">
        <f>'Balance sheet'!D348-'Balance sheet'!D347</f>
        <v>0</v>
      </c>
      <c r="D348" s="39">
        <f>'Balance sheet'!D348-'Balance sheet'!D342</f>
        <v>0</v>
      </c>
      <c r="E348" s="45">
        <f>'Balance sheet'!E348 * 0.95</f>
        <v>0</v>
      </c>
      <c r="F348" s="39">
        <f t="shared" si="34"/>
        <v>0</v>
      </c>
      <c r="G348" s="39">
        <f>'Balance sheet'!G348</f>
        <v>0</v>
      </c>
      <c r="H348" s="39">
        <f t="shared" si="35"/>
        <v>0</v>
      </c>
      <c r="I348" s="65" t="str">
        <f t="shared" si="36"/>
        <v>N/A</v>
      </c>
      <c r="J348" s="61">
        <f>'Balance sheet'!L348</f>
        <v>0</v>
      </c>
      <c r="K348" s="45">
        <f>(E348*'Data Input'!$B$14)</f>
        <v>0</v>
      </c>
      <c r="L348" s="39">
        <f>(F348*'Data Input'!$B$14)</f>
        <v>0</v>
      </c>
      <c r="M348" s="43">
        <f t="shared" si="32"/>
        <v>0</v>
      </c>
      <c r="N348" s="45">
        <f>(G348*'Data Input'!$B$14)</f>
        <v>0</v>
      </c>
      <c r="O348" s="63">
        <f>(H348*'Data Input'!$B$14)</f>
        <v>0</v>
      </c>
      <c r="P348" s="39">
        <f t="shared" si="33"/>
        <v>0</v>
      </c>
      <c r="Q348" s="6"/>
    </row>
    <row r="349" spans="1:17" x14ac:dyDescent="0.25">
      <c r="A349" s="9">
        <v>347</v>
      </c>
      <c r="B349" s="10">
        <f t="shared" si="31"/>
        <v>44887</v>
      </c>
      <c r="C349" s="45">
        <f>'Balance sheet'!D349-'Balance sheet'!D348</f>
        <v>0</v>
      </c>
      <c r="D349" s="39">
        <f>'Balance sheet'!D349-'Balance sheet'!D343</f>
        <v>0</v>
      </c>
      <c r="E349" s="45">
        <f>'Balance sheet'!E349 * 0.95</f>
        <v>0</v>
      </c>
      <c r="F349" s="39">
        <f t="shared" si="34"/>
        <v>0</v>
      </c>
      <c r="G349" s="39">
        <f>'Balance sheet'!G349</f>
        <v>0</v>
      </c>
      <c r="H349" s="39">
        <f t="shared" si="35"/>
        <v>0</v>
      </c>
      <c r="I349" s="65" t="str">
        <f t="shared" si="36"/>
        <v>N/A</v>
      </c>
      <c r="J349" s="61">
        <f>'Balance sheet'!L349</f>
        <v>0</v>
      </c>
      <c r="K349" s="45">
        <f>(E349*'Data Input'!$B$14)</f>
        <v>0</v>
      </c>
      <c r="L349" s="39">
        <f>(F349*'Data Input'!$B$14)</f>
        <v>0</v>
      </c>
      <c r="M349" s="43">
        <f t="shared" si="32"/>
        <v>0</v>
      </c>
      <c r="N349" s="45">
        <f>(G349*'Data Input'!$B$14)</f>
        <v>0</v>
      </c>
      <c r="O349" s="63">
        <f>(H349*'Data Input'!$B$14)</f>
        <v>0</v>
      </c>
      <c r="P349" s="39">
        <f t="shared" si="33"/>
        <v>0</v>
      </c>
      <c r="Q349" s="6"/>
    </row>
    <row r="350" spans="1:17" x14ac:dyDescent="0.25">
      <c r="A350" s="9">
        <v>348</v>
      </c>
      <c r="B350" s="10">
        <f t="shared" si="31"/>
        <v>44888</v>
      </c>
      <c r="C350" s="45">
        <f>'Balance sheet'!D350-'Balance sheet'!D349</f>
        <v>0</v>
      </c>
      <c r="D350" s="39">
        <f>'Balance sheet'!D350-'Balance sheet'!D344</f>
        <v>0</v>
      </c>
      <c r="E350" s="45">
        <f>'Balance sheet'!E350 * 0.95</f>
        <v>0</v>
      </c>
      <c r="F350" s="39">
        <f t="shared" si="34"/>
        <v>0</v>
      </c>
      <c r="G350" s="39">
        <f>'Balance sheet'!G350</f>
        <v>0</v>
      </c>
      <c r="H350" s="39">
        <f t="shared" si="35"/>
        <v>0</v>
      </c>
      <c r="I350" s="65" t="str">
        <f t="shared" si="36"/>
        <v>N/A</v>
      </c>
      <c r="J350" s="61">
        <f>'Balance sheet'!L350</f>
        <v>0</v>
      </c>
      <c r="K350" s="45">
        <f>(E350*'Data Input'!$B$14)</f>
        <v>0</v>
      </c>
      <c r="L350" s="39">
        <f>(F350*'Data Input'!$B$14)</f>
        <v>0</v>
      </c>
      <c r="M350" s="43">
        <f t="shared" si="32"/>
        <v>0</v>
      </c>
      <c r="N350" s="45">
        <f>(G350*'Data Input'!$B$14)</f>
        <v>0</v>
      </c>
      <c r="O350" s="63">
        <f>(H350*'Data Input'!$B$14)</f>
        <v>0</v>
      </c>
      <c r="P350" s="39">
        <f t="shared" si="33"/>
        <v>0</v>
      </c>
      <c r="Q350" s="6"/>
    </row>
    <row r="351" spans="1:17" x14ac:dyDescent="0.25">
      <c r="A351" s="9">
        <v>349</v>
      </c>
      <c r="B351" s="10">
        <f t="shared" si="31"/>
        <v>44889</v>
      </c>
      <c r="C351" s="45">
        <f>'Balance sheet'!D351-'Balance sheet'!D350</f>
        <v>0</v>
      </c>
      <c r="D351" s="39">
        <f>'Balance sheet'!D351-'Balance sheet'!D345</f>
        <v>0</v>
      </c>
      <c r="E351" s="45">
        <f>'Balance sheet'!E351 * 0.95</f>
        <v>0</v>
      </c>
      <c r="F351" s="39">
        <f t="shared" si="34"/>
        <v>0</v>
      </c>
      <c r="G351" s="39">
        <f>'Balance sheet'!G351</f>
        <v>0</v>
      </c>
      <c r="H351" s="39">
        <f t="shared" si="35"/>
        <v>0</v>
      </c>
      <c r="I351" s="65" t="str">
        <f t="shared" si="36"/>
        <v>N/A</v>
      </c>
      <c r="J351" s="61">
        <f>'Balance sheet'!L351</f>
        <v>0</v>
      </c>
      <c r="K351" s="45">
        <f>(E351*'Data Input'!$B$14)</f>
        <v>0</v>
      </c>
      <c r="L351" s="39">
        <f>(F351*'Data Input'!$B$14)</f>
        <v>0</v>
      </c>
      <c r="M351" s="43">
        <f t="shared" si="32"/>
        <v>0</v>
      </c>
      <c r="N351" s="45">
        <f>(G351*'Data Input'!$B$14)</f>
        <v>0</v>
      </c>
      <c r="O351" s="63">
        <f>(H351*'Data Input'!$B$14)</f>
        <v>0</v>
      </c>
      <c r="P351" s="39">
        <f t="shared" si="33"/>
        <v>0</v>
      </c>
      <c r="Q351" s="6"/>
    </row>
    <row r="352" spans="1:17" x14ac:dyDescent="0.25">
      <c r="A352" s="9">
        <v>350</v>
      </c>
      <c r="B352" s="10">
        <f t="shared" si="31"/>
        <v>44890</v>
      </c>
      <c r="C352" s="45">
        <f>'Balance sheet'!D352-'Balance sheet'!D351</f>
        <v>0</v>
      </c>
      <c r="D352" s="39">
        <f>'Balance sheet'!D352-'Balance sheet'!D346</f>
        <v>0</v>
      </c>
      <c r="E352" s="45">
        <f>'Balance sheet'!E352 * 0.95</f>
        <v>0</v>
      </c>
      <c r="F352" s="39">
        <f t="shared" si="34"/>
        <v>0</v>
      </c>
      <c r="G352" s="39">
        <f>'Balance sheet'!G352</f>
        <v>0</v>
      </c>
      <c r="H352" s="39">
        <f t="shared" si="35"/>
        <v>0</v>
      </c>
      <c r="I352" s="65" t="str">
        <f t="shared" si="36"/>
        <v>N/A</v>
      </c>
      <c r="J352" s="61">
        <f>'Balance sheet'!L352</f>
        <v>0</v>
      </c>
      <c r="K352" s="45">
        <f>(E352*'Data Input'!$B$14)</f>
        <v>0</v>
      </c>
      <c r="L352" s="39">
        <f>(F352*'Data Input'!$B$14)</f>
        <v>0</v>
      </c>
      <c r="M352" s="43">
        <f t="shared" si="32"/>
        <v>0</v>
      </c>
      <c r="N352" s="45">
        <f>(G352*'Data Input'!$B$14)</f>
        <v>0</v>
      </c>
      <c r="O352" s="63">
        <f>(H352*'Data Input'!$B$14)</f>
        <v>0</v>
      </c>
      <c r="P352" s="39">
        <f t="shared" si="33"/>
        <v>0</v>
      </c>
      <c r="Q352" s="6"/>
    </row>
    <row r="353" spans="1:17" x14ac:dyDescent="0.25">
      <c r="A353" s="9">
        <v>351</v>
      </c>
      <c r="B353" s="10">
        <f t="shared" si="31"/>
        <v>44891</v>
      </c>
      <c r="C353" s="45">
        <f>'Balance sheet'!D353-'Balance sheet'!D352</f>
        <v>0</v>
      </c>
      <c r="D353" s="39">
        <f>'Balance sheet'!D353-'Balance sheet'!D347</f>
        <v>0</v>
      </c>
      <c r="E353" s="45">
        <f>'Balance sheet'!E353 * 0.95</f>
        <v>0</v>
      </c>
      <c r="F353" s="39">
        <f t="shared" si="34"/>
        <v>0</v>
      </c>
      <c r="G353" s="39">
        <f>'Balance sheet'!G353</f>
        <v>0</v>
      </c>
      <c r="H353" s="39">
        <f t="shared" si="35"/>
        <v>0</v>
      </c>
      <c r="I353" s="65" t="str">
        <f t="shared" si="36"/>
        <v>N/A</v>
      </c>
      <c r="J353" s="61">
        <f>'Balance sheet'!L353</f>
        <v>0</v>
      </c>
      <c r="K353" s="45">
        <f>(E353*'Data Input'!$B$14)</f>
        <v>0</v>
      </c>
      <c r="L353" s="39">
        <f>(F353*'Data Input'!$B$14)</f>
        <v>0</v>
      </c>
      <c r="M353" s="43">
        <f t="shared" si="32"/>
        <v>0</v>
      </c>
      <c r="N353" s="45">
        <f>(G353*'Data Input'!$B$14)</f>
        <v>0</v>
      </c>
      <c r="O353" s="63">
        <f>(H353*'Data Input'!$B$14)</f>
        <v>0</v>
      </c>
      <c r="P353" s="39">
        <f t="shared" si="33"/>
        <v>0</v>
      </c>
      <c r="Q353" s="6"/>
    </row>
    <row r="354" spans="1:17" x14ac:dyDescent="0.25">
      <c r="A354" s="9">
        <v>352</v>
      </c>
      <c r="B354" s="10">
        <f t="shared" si="31"/>
        <v>44892</v>
      </c>
      <c r="C354" s="45">
        <f>'Balance sheet'!D354-'Balance sheet'!D353</f>
        <v>0</v>
      </c>
      <c r="D354" s="39">
        <f>'Balance sheet'!D354-'Balance sheet'!D348</f>
        <v>0</v>
      </c>
      <c r="E354" s="45">
        <f>'Balance sheet'!E354 * 0.95</f>
        <v>0</v>
      </c>
      <c r="F354" s="39">
        <f t="shared" si="34"/>
        <v>0</v>
      </c>
      <c r="G354" s="39">
        <f>'Balance sheet'!G354</f>
        <v>0</v>
      </c>
      <c r="H354" s="39">
        <f t="shared" si="35"/>
        <v>0</v>
      </c>
      <c r="I354" s="65" t="str">
        <f t="shared" si="36"/>
        <v>N/A</v>
      </c>
      <c r="J354" s="61">
        <f>'Balance sheet'!L354</f>
        <v>0</v>
      </c>
      <c r="K354" s="45">
        <f>(E354*'Data Input'!$B$14)</f>
        <v>0</v>
      </c>
      <c r="L354" s="39">
        <f>(F354*'Data Input'!$B$14)</f>
        <v>0</v>
      </c>
      <c r="M354" s="43">
        <f t="shared" si="32"/>
        <v>0</v>
      </c>
      <c r="N354" s="45">
        <f>(G354*'Data Input'!$B$14)</f>
        <v>0</v>
      </c>
      <c r="O354" s="63">
        <f>(H354*'Data Input'!$B$14)</f>
        <v>0</v>
      </c>
      <c r="P354" s="39">
        <f t="shared" si="33"/>
        <v>0</v>
      </c>
      <c r="Q354" s="6"/>
    </row>
    <row r="355" spans="1:17" x14ac:dyDescent="0.25">
      <c r="A355" s="9">
        <v>353</v>
      </c>
      <c r="B355" s="10">
        <f t="shared" si="31"/>
        <v>44893</v>
      </c>
      <c r="C355" s="45">
        <f>'Balance sheet'!D355-'Balance sheet'!D354</f>
        <v>0</v>
      </c>
      <c r="D355" s="39">
        <f>'Balance sheet'!D355-'Balance sheet'!D349</f>
        <v>0</v>
      </c>
      <c r="E355" s="45">
        <f>'Balance sheet'!E355 * 0.95</f>
        <v>0</v>
      </c>
      <c r="F355" s="39">
        <f t="shared" si="34"/>
        <v>0</v>
      </c>
      <c r="G355" s="39">
        <f>'Balance sheet'!G355</f>
        <v>0</v>
      </c>
      <c r="H355" s="39">
        <f t="shared" si="35"/>
        <v>0</v>
      </c>
      <c r="I355" s="65" t="str">
        <f t="shared" si="36"/>
        <v>N/A</v>
      </c>
      <c r="J355" s="61">
        <f>'Balance sheet'!L355</f>
        <v>0</v>
      </c>
      <c r="K355" s="45">
        <f>(E355*'Data Input'!$B$14)</f>
        <v>0</v>
      </c>
      <c r="L355" s="39">
        <f>(F355*'Data Input'!$B$14)</f>
        <v>0</v>
      </c>
      <c r="M355" s="43">
        <f t="shared" si="32"/>
        <v>0</v>
      </c>
      <c r="N355" s="45">
        <f>(G355*'Data Input'!$B$14)</f>
        <v>0</v>
      </c>
      <c r="O355" s="63">
        <f>(H355*'Data Input'!$B$14)</f>
        <v>0</v>
      </c>
      <c r="P355" s="39">
        <f t="shared" si="33"/>
        <v>0</v>
      </c>
      <c r="Q355" s="6"/>
    </row>
    <row r="356" spans="1:17" x14ac:dyDescent="0.25">
      <c r="A356" s="9">
        <v>354</v>
      </c>
      <c r="B356" s="10">
        <f t="shared" si="31"/>
        <v>44894</v>
      </c>
      <c r="C356" s="45">
        <f>'Balance sheet'!D356-'Balance sheet'!D355</f>
        <v>0</v>
      </c>
      <c r="D356" s="39">
        <f>'Balance sheet'!D356-'Balance sheet'!D350</f>
        <v>0</v>
      </c>
      <c r="E356" s="45">
        <f>'Balance sheet'!E356 * 0.95</f>
        <v>0</v>
      </c>
      <c r="F356" s="39">
        <f t="shared" si="34"/>
        <v>0</v>
      </c>
      <c r="G356" s="39">
        <f>'Balance sheet'!G356</f>
        <v>0</v>
      </c>
      <c r="H356" s="39">
        <f t="shared" si="35"/>
        <v>0</v>
      </c>
      <c r="I356" s="65" t="str">
        <f t="shared" si="36"/>
        <v>N/A</v>
      </c>
      <c r="J356" s="61">
        <f>'Balance sheet'!L356</f>
        <v>0</v>
      </c>
      <c r="K356" s="45">
        <f>(E356*'Data Input'!$B$14)</f>
        <v>0</v>
      </c>
      <c r="L356" s="39">
        <f>(F356*'Data Input'!$B$14)</f>
        <v>0</v>
      </c>
      <c r="M356" s="43">
        <f t="shared" si="32"/>
        <v>0</v>
      </c>
      <c r="N356" s="45">
        <f>(G356*'Data Input'!$B$14)</f>
        <v>0</v>
      </c>
      <c r="O356" s="63">
        <f>(H356*'Data Input'!$B$14)</f>
        <v>0</v>
      </c>
      <c r="P356" s="39">
        <f t="shared" si="33"/>
        <v>0</v>
      </c>
      <c r="Q356" s="6"/>
    </row>
    <row r="357" spans="1:17" x14ac:dyDescent="0.25">
      <c r="A357" s="9">
        <v>355</v>
      </c>
      <c r="B357" s="10">
        <f t="shared" si="31"/>
        <v>44895</v>
      </c>
      <c r="C357" s="45">
        <f>'Balance sheet'!D357-'Balance sheet'!D356</f>
        <v>0</v>
      </c>
      <c r="D357" s="39">
        <f>'Balance sheet'!D357-'Balance sheet'!D351</f>
        <v>0</v>
      </c>
      <c r="E357" s="45">
        <f>'Balance sheet'!E357 * 0.95</f>
        <v>0</v>
      </c>
      <c r="F357" s="39">
        <f t="shared" si="34"/>
        <v>0</v>
      </c>
      <c r="G357" s="39">
        <f>'Balance sheet'!G357</f>
        <v>0</v>
      </c>
      <c r="H357" s="39">
        <f t="shared" si="35"/>
        <v>0</v>
      </c>
      <c r="I357" s="65" t="str">
        <f t="shared" si="36"/>
        <v>N/A</v>
      </c>
      <c r="J357" s="61">
        <f>'Balance sheet'!L357</f>
        <v>0</v>
      </c>
      <c r="K357" s="45">
        <f>(E357*'Data Input'!$B$14)</f>
        <v>0</v>
      </c>
      <c r="L357" s="39">
        <f>(F357*'Data Input'!$B$14)</f>
        <v>0</v>
      </c>
      <c r="M357" s="43">
        <f t="shared" si="32"/>
        <v>0</v>
      </c>
      <c r="N357" s="45">
        <f>(G357*'Data Input'!$B$14)</f>
        <v>0</v>
      </c>
      <c r="O357" s="63">
        <f>(H357*'Data Input'!$B$14)</f>
        <v>0</v>
      </c>
      <c r="P357" s="39">
        <f t="shared" si="33"/>
        <v>0</v>
      </c>
      <c r="Q357" s="6"/>
    </row>
    <row r="358" spans="1:17" x14ac:dyDescent="0.25">
      <c r="A358" s="9">
        <v>356</v>
      </c>
      <c r="B358" s="10">
        <f t="shared" si="31"/>
        <v>44896</v>
      </c>
      <c r="C358" s="45">
        <f>'Balance sheet'!D358-'Balance sheet'!D357</f>
        <v>0</v>
      </c>
      <c r="D358" s="39">
        <f>'Balance sheet'!D358-'Balance sheet'!D352</f>
        <v>0</v>
      </c>
      <c r="E358" s="45">
        <f>'Balance sheet'!E358 * 0.95</f>
        <v>0</v>
      </c>
      <c r="F358" s="39">
        <f t="shared" si="34"/>
        <v>0</v>
      </c>
      <c r="G358" s="39">
        <f>'Balance sheet'!G358</f>
        <v>0</v>
      </c>
      <c r="H358" s="39">
        <f t="shared" si="35"/>
        <v>0</v>
      </c>
      <c r="I358" s="65" t="str">
        <f t="shared" si="36"/>
        <v>N/A</v>
      </c>
      <c r="J358" s="61">
        <f>'Balance sheet'!L358</f>
        <v>0</v>
      </c>
      <c r="K358" s="45">
        <f>(E358*'Data Input'!$B$14)</f>
        <v>0</v>
      </c>
      <c r="L358" s="39">
        <f>(F358*'Data Input'!$B$14)</f>
        <v>0</v>
      </c>
      <c r="M358" s="43">
        <f t="shared" si="32"/>
        <v>0</v>
      </c>
      <c r="N358" s="45">
        <f>(G358*'Data Input'!$B$14)</f>
        <v>0</v>
      </c>
      <c r="O358" s="63">
        <f>(H358*'Data Input'!$B$14)</f>
        <v>0</v>
      </c>
      <c r="P358" s="39">
        <f t="shared" si="33"/>
        <v>0</v>
      </c>
      <c r="Q358" s="6"/>
    </row>
    <row r="359" spans="1:17" x14ac:dyDescent="0.25">
      <c r="A359" s="9">
        <v>357</v>
      </c>
      <c r="B359" s="10">
        <f t="shared" si="31"/>
        <v>44897</v>
      </c>
      <c r="C359" s="45">
        <f>'Balance sheet'!D359-'Balance sheet'!D358</f>
        <v>0</v>
      </c>
      <c r="D359" s="39">
        <f>'Balance sheet'!D359-'Balance sheet'!D353</f>
        <v>0</v>
      </c>
      <c r="E359" s="45">
        <f>'Balance sheet'!E359 * 0.95</f>
        <v>0</v>
      </c>
      <c r="F359" s="39">
        <f t="shared" si="34"/>
        <v>0</v>
      </c>
      <c r="G359" s="39">
        <f>'Balance sheet'!G359</f>
        <v>0</v>
      </c>
      <c r="H359" s="39">
        <f t="shared" si="35"/>
        <v>0</v>
      </c>
      <c r="I359" s="65" t="str">
        <f t="shared" si="36"/>
        <v>N/A</v>
      </c>
      <c r="J359" s="61">
        <f>'Balance sheet'!L359</f>
        <v>0</v>
      </c>
      <c r="K359" s="45">
        <f>(E359*'Data Input'!$B$14)</f>
        <v>0</v>
      </c>
      <c r="L359" s="39">
        <f>(F359*'Data Input'!$B$14)</f>
        <v>0</v>
      </c>
      <c r="M359" s="43">
        <f t="shared" si="32"/>
        <v>0</v>
      </c>
      <c r="N359" s="45">
        <f>(G359*'Data Input'!$B$14)</f>
        <v>0</v>
      </c>
      <c r="O359" s="63">
        <f>(H359*'Data Input'!$B$14)</f>
        <v>0</v>
      </c>
      <c r="P359" s="39">
        <f t="shared" si="33"/>
        <v>0</v>
      </c>
      <c r="Q359" s="6"/>
    </row>
    <row r="360" spans="1:17" x14ac:dyDescent="0.25">
      <c r="A360" s="9">
        <v>358</v>
      </c>
      <c r="B360" s="10">
        <f t="shared" si="31"/>
        <v>44898</v>
      </c>
      <c r="C360" s="45">
        <f>'Balance sheet'!D360-'Balance sheet'!D359</f>
        <v>0</v>
      </c>
      <c r="D360" s="39">
        <f>'Balance sheet'!D360-'Balance sheet'!D354</f>
        <v>0</v>
      </c>
      <c r="E360" s="45">
        <f>'Balance sheet'!E360 * 0.95</f>
        <v>0</v>
      </c>
      <c r="F360" s="39">
        <f t="shared" si="34"/>
        <v>0</v>
      </c>
      <c r="G360" s="39">
        <f>'Balance sheet'!G360</f>
        <v>0</v>
      </c>
      <c r="H360" s="39">
        <f t="shared" si="35"/>
        <v>0</v>
      </c>
      <c r="I360" s="65" t="str">
        <f t="shared" si="36"/>
        <v>N/A</v>
      </c>
      <c r="J360" s="61">
        <f>'Balance sheet'!L360</f>
        <v>0</v>
      </c>
      <c r="K360" s="45">
        <f>(E360*'Data Input'!$B$14)</f>
        <v>0</v>
      </c>
      <c r="L360" s="39">
        <f>(F360*'Data Input'!$B$14)</f>
        <v>0</v>
      </c>
      <c r="M360" s="43">
        <f t="shared" si="32"/>
        <v>0</v>
      </c>
      <c r="N360" s="45">
        <f>(G360*'Data Input'!$B$14)</f>
        <v>0</v>
      </c>
      <c r="O360" s="63">
        <f>(H360*'Data Input'!$B$14)</f>
        <v>0</v>
      </c>
      <c r="P360" s="39">
        <f t="shared" si="33"/>
        <v>0</v>
      </c>
      <c r="Q360" s="6"/>
    </row>
    <row r="361" spans="1:17" x14ac:dyDescent="0.25">
      <c r="A361" s="9">
        <v>359</v>
      </c>
      <c r="B361" s="10">
        <f t="shared" si="31"/>
        <v>44899</v>
      </c>
      <c r="C361" s="45">
        <f>'Balance sheet'!D361-'Balance sheet'!D360</f>
        <v>0</v>
      </c>
      <c r="D361" s="39">
        <f>'Balance sheet'!D361-'Balance sheet'!D355</f>
        <v>0</v>
      </c>
      <c r="E361" s="45">
        <f>'Balance sheet'!E361 * 0.95</f>
        <v>0</v>
      </c>
      <c r="F361" s="39">
        <f t="shared" si="34"/>
        <v>0</v>
      </c>
      <c r="G361" s="39">
        <f>'Balance sheet'!G361</f>
        <v>0</v>
      </c>
      <c r="H361" s="39">
        <f t="shared" si="35"/>
        <v>0</v>
      </c>
      <c r="I361" s="65" t="str">
        <f t="shared" si="36"/>
        <v>N/A</v>
      </c>
      <c r="J361" s="61">
        <f>'Balance sheet'!L361</f>
        <v>0</v>
      </c>
      <c r="K361" s="45">
        <f>(E361*'Data Input'!$B$14)</f>
        <v>0</v>
      </c>
      <c r="L361" s="39">
        <f>(F361*'Data Input'!$B$14)</f>
        <v>0</v>
      </c>
      <c r="M361" s="43">
        <f t="shared" si="32"/>
        <v>0</v>
      </c>
      <c r="N361" s="45">
        <f>(G361*'Data Input'!$B$14)</f>
        <v>0</v>
      </c>
      <c r="O361" s="63">
        <f>(H361*'Data Input'!$B$14)</f>
        <v>0</v>
      </c>
      <c r="P361" s="39">
        <f t="shared" si="33"/>
        <v>0</v>
      </c>
      <c r="Q361" s="6"/>
    </row>
    <row r="362" spans="1:17" x14ac:dyDescent="0.25">
      <c r="A362" s="9">
        <v>360</v>
      </c>
      <c r="B362" s="10">
        <f t="shared" si="31"/>
        <v>44900</v>
      </c>
      <c r="C362" s="45">
        <f>'Balance sheet'!D362-'Balance sheet'!D361</f>
        <v>0</v>
      </c>
      <c r="D362" s="39">
        <f>'Balance sheet'!D362-'Balance sheet'!D356</f>
        <v>0</v>
      </c>
      <c r="E362" s="45">
        <f>'Balance sheet'!E362 * 0.95</f>
        <v>0</v>
      </c>
      <c r="F362" s="39">
        <f t="shared" si="34"/>
        <v>0</v>
      </c>
      <c r="G362" s="39">
        <f>'Balance sheet'!G362</f>
        <v>0</v>
      </c>
      <c r="H362" s="39">
        <f t="shared" si="35"/>
        <v>0</v>
      </c>
      <c r="I362" s="65" t="str">
        <f t="shared" si="36"/>
        <v>N/A</v>
      </c>
      <c r="J362" s="61">
        <f>'Balance sheet'!L362</f>
        <v>0</v>
      </c>
      <c r="K362" s="45">
        <f>(E362*'Data Input'!$B$14)</f>
        <v>0</v>
      </c>
      <c r="L362" s="39">
        <f>(F362*'Data Input'!$B$14)</f>
        <v>0</v>
      </c>
      <c r="M362" s="43">
        <f t="shared" si="32"/>
        <v>0</v>
      </c>
      <c r="N362" s="45">
        <f>(G362*'Data Input'!$B$14)</f>
        <v>0</v>
      </c>
      <c r="O362" s="63">
        <f>(H362*'Data Input'!$B$14)</f>
        <v>0</v>
      </c>
      <c r="P362" s="39">
        <f t="shared" si="33"/>
        <v>0</v>
      </c>
      <c r="Q362" s="6"/>
    </row>
    <row r="363" spans="1:17" x14ac:dyDescent="0.25">
      <c r="A363" s="9">
        <v>361</v>
      </c>
      <c r="B363" s="10">
        <f t="shared" si="31"/>
        <v>44901</v>
      </c>
      <c r="C363" s="45">
        <f>'Balance sheet'!D363-'Balance sheet'!D362</f>
        <v>0</v>
      </c>
      <c r="D363" s="39">
        <f>'Balance sheet'!D363-'Balance sheet'!D357</f>
        <v>0</v>
      </c>
      <c r="E363" s="45">
        <f>'Balance sheet'!E363 * 0.95</f>
        <v>0</v>
      </c>
      <c r="F363" s="39">
        <f t="shared" si="34"/>
        <v>0</v>
      </c>
      <c r="G363" s="39">
        <f>'Balance sheet'!G363</f>
        <v>0</v>
      </c>
      <c r="H363" s="39">
        <f t="shared" si="35"/>
        <v>0</v>
      </c>
      <c r="I363" s="65" t="str">
        <f t="shared" si="36"/>
        <v>N/A</v>
      </c>
      <c r="J363" s="61">
        <f>'Balance sheet'!L363</f>
        <v>0</v>
      </c>
      <c r="K363" s="45">
        <f>(E363*'Data Input'!$B$14)</f>
        <v>0</v>
      </c>
      <c r="L363" s="39">
        <f>(F363*'Data Input'!$B$14)</f>
        <v>0</v>
      </c>
      <c r="M363" s="43">
        <f t="shared" si="32"/>
        <v>0</v>
      </c>
      <c r="N363" s="45">
        <f>(G363*'Data Input'!$B$14)</f>
        <v>0</v>
      </c>
      <c r="O363" s="63">
        <f>(H363*'Data Input'!$B$14)</f>
        <v>0</v>
      </c>
      <c r="P363" s="39">
        <f t="shared" si="33"/>
        <v>0</v>
      </c>
      <c r="Q363" s="6"/>
    </row>
    <row r="364" spans="1:17" x14ac:dyDescent="0.25">
      <c r="A364" s="9">
        <v>362</v>
      </c>
      <c r="B364" s="10">
        <f t="shared" si="31"/>
        <v>44902</v>
      </c>
      <c r="C364" s="45">
        <f>'Balance sheet'!D364-'Balance sheet'!D363</f>
        <v>0</v>
      </c>
      <c r="D364" s="39">
        <f>'Balance sheet'!D364-'Balance sheet'!D358</f>
        <v>0</v>
      </c>
      <c r="E364" s="45">
        <f>'Balance sheet'!E364 * 0.95</f>
        <v>0</v>
      </c>
      <c r="F364" s="39">
        <f t="shared" si="34"/>
        <v>0</v>
      </c>
      <c r="G364" s="39">
        <f>'Balance sheet'!G364</f>
        <v>0</v>
      </c>
      <c r="H364" s="39">
        <f t="shared" si="35"/>
        <v>0</v>
      </c>
      <c r="I364" s="65" t="str">
        <f t="shared" si="36"/>
        <v>N/A</v>
      </c>
      <c r="J364" s="61">
        <f>'Balance sheet'!L364</f>
        <v>0</v>
      </c>
      <c r="K364" s="45">
        <f>(E364*'Data Input'!$B$14)</f>
        <v>0</v>
      </c>
      <c r="L364" s="39">
        <f>(F364*'Data Input'!$B$14)</f>
        <v>0</v>
      </c>
      <c r="M364" s="43">
        <f t="shared" si="32"/>
        <v>0</v>
      </c>
      <c r="N364" s="45">
        <f>(G364*'Data Input'!$B$14)</f>
        <v>0</v>
      </c>
      <c r="O364" s="63">
        <f>(H364*'Data Input'!$B$14)</f>
        <v>0</v>
      </c>
      <c r="P364" s="39">
        <f t="shared" si="33"/>
        <v>0</v>
      </c>
      <c r="Q364" s="6"/>
    </row>
    <row r="365" spans="1:17" x14ac:dyDescent="0.25">
      <c r="A365" s="9">
        <v>363</v>
      </c>
      <c r="B365" s="10">
        <f t="shared" si="31"/>
        <v>44903</v>
      </c>
      <c r="C365" s="45">
        <f>'Balance sheet'!D365-'Balance sheet'!D364</f>
        <v>0</v>
      </c>
      <c r="D365" s="39">
        <f>'Balance sheet'!D365-'Balance sheet'!D359</f>
        <v>0</v>
      </c>
      <c r="E365" s="45">
        <f>'Balance sheet'!E365 * 0.95</f>
        <v>0</v>
      </c>
      <c r="F365" s="39">
        <f t="shared" si="34"/>
        <v>0</v>
      </c>
      <c r="G365" s="39">
        <f>'Balance sheet'!G365</f>
        <v>0</v>
      </c>
      <c r="H365" s="39">
        <f t="shared" si="35"/>
        <v>0</v>
      </c>
      <c r="I365" s="65" t="str">
        <f t="shared" si="36"/>
        <v>N/A</v>
      </c>
      <c r="J365" s="61">
        <f>'Balance sheet'!L365</f>
        <v>0</v>
      </c>
      <c r="K365" s="45">
        <f>(E365*'Data Input'!$B$14)</f>
        <v>0</v>
      </c>
      <c r="L365" s="39">
        <f>(F365*'Data Input'!$B$14)</f>
        <v>0</v>
      </c>
      <c r="M365" s="43">
        <f t="shared" si="32"/>
        <v>0</v>
      </c>
      <c r="N365" s="45">
        <f>(G365*'Data Input'!$B$14)</f>
        <v>0</v>
      </c>
      <c r="O365" s="63">
        <f>(H365*'Data Input'!$B$14)</f>
        <v>0</v>
      </c>
      <c r="P365" s="39">
        <f t="shared" si="33"/>
        <v>0</v>
      </c>
      <c r="Q365" s="6"/>
    </row>
    <row r="366" spans="1:17" x14ac:dyDescent="0.25">
      <c r="A366" s="9">
        <v>364</v>
      </c>
      <c r="B366" s="10">
        <f t="shared" si="31"/>
        <v>44904</v>
      </c>
      <c r="C366" s="45">
        <f>'Balance sheet'!D366-'Balance sheet'!D365</f>
        <v>0</v>
      </c>
      <c r="D366" s="39">
        <f>'Balance sheet'!D366-'Balance sheet'!D360</f>
        <v>0</v>
      </c>
      <c r="E366" s="45">
        <f>'Balance sheet'!E366 * 0.95</f>
        <v>0</v>
      </c>
      <c r="F366" s="39">
        <f t="shared" si="34"/>
        <v>0</v>
      </c>
      <c r="G366" s="39">
        <f>'Balance sheet'!G366</f>
        <v>0</v>
      </c>
      <c r="H366" s="39">
        <f t="shared" si="35"/>
        <v>0</v>
      </c>
      <c r="I366" s="65" t="str">
        <f t="shared" si="36"/>
        <v>N/A</v>
      </c>
      <c r="J366" s="61">
        <f>'Balance sheet'!L366</f>
        <v>0</v>
      </c>
      <c r="K366" s="45">
        <f>(E366*'Data Input'!$B$14)</f>
        <v>0</v>
      </c>
      <c r="L366" s="39">
        <f>(F366*'Data Input'!$B$14)</f>
        <v>0</v>
      </c>
      <c r="M366" s="43">
        <f t="shared" si="32"/>
        <v>0</v>
      </c>
      <c r="N366" s="45">
        <f>(G366*'Data Input'!$B$14)</f>
        <v>0</v>
      </c>
      <c r="O366" s="63">
        <f>(H366*'Data Input'!$B$14)</f>
        <v>0</v>
      </c>
      <c r="P366" s="39">
        <f t="shared" si="33"/>
        <v>0</v>
      </c>
      <c r="Q366" s="6"/>
    </row>
    <row r="367" spans="1:17" x14ac:dyDescent="0.25">
      <c r="A367" s="9">
        <v>365</v>
      </c>
      <c r="B367" s="10">
        <f t="shared" si="31"/>
        <v>44905</v>
      </c>
      <c r="C367" s="45">
        <f>'Balance sheet'!D367-'Balance sheet'!D366</f>
        <v>0</v>
      </c>
      <c r="D367" s="39">
        <f>'Balance sheet'!D367-'Balance sheet'!D361</f>
        <v>0</v>
      </c>
      <c r="E367" s="45">
        <f>'Balance sheet'!E367 * 0.95</f>
        <v>0</v>
      </c>
      <c r="F367" s="39">
        <f t="shared" si="34"/>
        <v>0</v>
      </c>
      <c r="G367" s="39">
        <f>'Balance sheet'!G367</f>
        <v>0</v>
      </c>
      <c r="H367" s="39">
        <f t="shared" si="35"/>
        <v>0</v>
      </c>
      <c r="I367" s="65" t="str">
        <f t="shared" si="36"/>
        <v>N/A</v>
      </c>
      <c r="J367" s="61">
        <f>'Balance sheet'!L367</f>
        <v>0</v>
      </c>
      <c r="K367" s="45">
        <f>(E367*'Data Input'!$B$14)</f>
        <v>0</v>
      </c>
      <c r="L367" s="39">
        <f>(F367*'Data Input'!$B$14)</f>
        <v>0</v>
      </c>
      <c r="M367" s="43">
        <f t="shared" si="32"/>
        <v>0</v>
      </c>
      <c r="N367" s="45">
        <f>(G367*'Data Input'!$B$14)</f>
        <v>0</v>
      </c>
      <c r="O367" s="63">
        <f>(H367*'Data Input'!$B$14)</f>
        <v>0</v>
      </c>
      <c r="P367" s="39">
        <f t="shared" si="33"/>
        <v>0</v>
      </c>
      <c r="Q367" s="6"/>
    </row>
    <row r="368" spans="1:17" x14ac:dyDescent="0.25">
      <c r="A368" s="9">
        <v>366</v>
      </c>
      <c r="B368" s="10">
        <f t="shared" si="31"/>
        <v>44906</v>
      </c>
      <c r="C368" s="45">
        <f>'Balance sheet'!D368-'Balance sheet'!D367</f>
        <v>0</v>
      </c>
      <c r="D368" s="39">
        <f>'Balance sheet'!D368-'Balance sheet'!D362</f>
        <v>0</v>
      </c>
      <c r="E368" s="45">
        <f>'Balance sheet'!E368 * 0.95</f>
        <v>0</v>
      </c>
      <c r="F368" s="39">
        <f t="shared" si="34"/>
        <v>0</v>
      </c>
      <c r="G368" s="39">
        <f>'Balance sheet'!G368</f>
        <v>0</v>
      </c>
      <c r="H368" s="39">
        <f t="shared" si="35"/>
        <v>0</v>
      </c>
      <c r="I368" s="65" t="str">
        <f t="shared" si="36"/>
        <v>N/A</v>
      </c>
      <c r="J368" s="61">
        <f>'Balance sheet'!L368</f>
        <v>0</v>
      </c>
      <c r="K368" s="45">
        <f>(E368*'Data Input'!$B$14)</f>
        <v>0</v>
      </c>
      <c r="L368" s="39">
        <f>(F368*'Data Input'!$B$14)</f>
        <v>0</v>
      </c>
      <c r="M368" s="43">
        <f t="shared" si="32"/>
        <v>0</v>
      </c>
      <c r="N368" s="45">
        <f>(G368*'Data Input'!$B$14)</f>
        <v>0</v>
      </c>
      <c r="O368" s="63">
        <f>(H368*'Data Input'!$B$14)</f>
        <v>0</v>
      </c>
      <c r="P368" s="39">
        <f t="shared" si="33"/>
        <v>0</v>
      </c>
      <c r="Q368" s="6"/>
    </row>
    <row r="369" spans="1:17" x14ac:dyDescent="0.25">
      <c r="A369" s="9">
        <v>367</v>
      </c>
      <c r="B369" s="10">
        <f t="shared" si="31"/>
        <v>44907</v>
      </c>
      <c r="C369" s="45">
        <f>'Balance sheet'!D369-'Balance sheet'!D368</f>
        <v>0</v>
      </c>
      <c r="D369" s="39">
        <f>'Balance sheet'!D369-'Balance sheet'!D363</f>
        <v>0</v>
      </c>
      <c r="E369" s="45">
        <f>'Balance sheet'!E369 * 0.95</f>
        <v>0</v>
      </c>
      <c r="F369" s="39">
        <f t="shared" si="34"/>
        <v>0</v>
      </c>
      <c r="G369" s="39">
        <f>'Balance sheet'!G369</f>
        <v>0</v>
      </c>
      <c r="H369" s="39">
        <f t="shared" si="35"/>
        <v>0</v>
      </c>
      <c r="I369" s="65" t="str">
        <f t="shared" si="36"/>
        <v>N/A</v>
      </c>
      <c r="J369" s="61">
        <f>'Balance sheet'!L369</f>
        <v>0</v>
      </c>
      <c r="K369" s="45">
        <f>(E369*'Data Input'!$B$14)</f>
        <v>0</v>
      </c>
      <c r="L369" s="39">
        <f>(F369*'Data Input'!$B$14)</f>
        <v>0</v>
      </c>
      <c r="M369" s="43">
        <f t="shared" si="32"/>
        <v>0</v>
      </c>
      <c r="N369" s="45">
        <f>(G369*'Data Input'!$B$14)</f>
        <v>0</v>
      </c>
      <c r="O369" s="63">
        <f>(H369*'Data Input'!$B$14)</f>
        <v>0</v>
      </c>
      <c r="P369" s="39">
        <f t="shared" si="33"/>
        <v>0</v>
      </c>
      <c r="Q369" s="6"/>
    </row>
    <row r="370" spans="1:17" x14ac:dyDescent="0.25">
      <c r="A370" s="9">
        <v>368</v>
      </c>
      <c r="B370" s="10">
        <f t="shared" si="31"/>
        <v>44908</v>
      </c>
      <c r="C370" s="45">
        <f>'Balance sheet'!D370-'Balance sheet'!D369</f>
        <v>0</v>
      </c>
      <c r="D370" s="39">
        <f>'Balance sheet'!D370-'Balance sheet'!D364</f>
        <v>0</v>
      </c>
      <c r="E370" s="45">
        <f>'Balance sheet'!E370 * 0.95</f>
        <v>0</v>
      </c>
      <c r="F370" s="39">
        <f t="shared" si="34"/>
        <v>0</v>
      </c>
      <c r="G370" s="39">
        <f>'Balance sheet'!G370</f>
        <v>0</v>
      </c>
      <c r="H370" s="39">
        <f t="shared" si="35"/>
        <v>0</v>
      </c>
      <c r="I370" s="65" t="str">
        <f t="shared" si="36"/>
        <v>N/A</v>
      </c>
      <c r="J370" s="61">
        <f>'Balance sheet'!L370</f>
        <v>0</v>
      </c>
      <c r="K370" s="45">
        <f>(E370*'Data Input'!$B$14)</f>
        <v>0</v>
      </c>
      <c r="L370" s="39">
        <f>(F370*'Data Input'!$B$14)</f>
        <v>0</v>
      </c>
      <c r="M370" s="43">
        <f t="shared" si="32"/>
        <v>0</v>
      </c>
      <c r="N370" s="45">
        <f>(G370*'Data Input'!$B$14)</f>
        <v>0</v>
      </c>
      <c r="O370" s="63">
        <f>(H370*'Data Input'!$B$14)</f>
        <v>0</v>
      </c>
      <c r="P370" s="39">
        <f t="shared" si="33"/>
        <v>0</v>
      </c>
      <c r="Q370" s="6"/>
    </row>
    <row r="371" spans="1:17" x14ac:dyDescent="0.25">
      <c r="A371" s="9">
        <v>369</v>
      </c>
      <c r="B371" s="10">
        <f t="shared" si="31"/>
        <v>44909</v>
      </c>
      <c r="C371" s="45">
        <f>'Balance sheet'!D371-'Balance sheet'!D370</f>
        <v>0</v>
      </c>
      <c r="D371" s="39">
        <f>'Balance sheet'!D371-'Balance sheet'!D365</f>
        <v>0</v>
      </c>
      <c r="E371" s="45">
        <f>'Balance sheet'!E371 * 0.95</f>
        <v>0</v>
      </c>
      <c r="F371" s="39">
        <f t="shared" si="34"/>
        <v>0</v>
      </c>
      <c r="G371" s="39">
        <f>'Balance sheet'!G371</f>
        <v>0</v>
      </c>
      <c r="H371" s="39">
        <f t="shared" si="35"/>
        <v>0</v>
      </c>
      <c r="I371" s="65" t="str">
        <f t="shared" si="36"/>
        <v>N/A</v>
      </c>
      <c r="J371" s="61">
        <f>'Balance sheet'!L371</f>
        <v>0</v>
      </c>
      <c r="K371" s="45">
        <f>(E371*'Data Input'!$B$14)</f>
        <v>0</v>
      </c>
      <c r="L371" s="39">
        <f>(F371*'Data Input'!$B$14)</f>
        <v>0</v>
      </c>
      <c r="M371" s="43">
        <f t="shared" si="32"/>
        <v>0</v>
      </c>
      <c r="N371" s="45">
        <f>(G371*'Data Input'!$B$14)</f>
        <v>0</v>
      </c>
      <c r="O371" s="63">
        <f>(H371*'Data Input'!$B$14)</f>
        <v>0</v>
      </c>
      <c r="P371" s="39">
        <f t="shared" si="33"/>
        <v>0</v>
      </c>
      <c r="Q371" s="6"/>
    </row>
    <row r="372" spans="1:17" x14ac:dyDescent="0.25">
      <c r="A372" s="9">
        <v>370</v>
      </c>
      <c r="B372" s="10">
        <f t="shared" si="31"/>
        <v>44910</v>
      </c>
      <c r="C372" s="45">
        <f>'Balance sheet'!D372-'Balance sheet'!D371</f>
        <v>0</v>
      </c>
      <c r="D372" s="39">
        <f>'Balance sheet'!D372-'Balance sheet'!D366</f>
        <v>0</v>
      </c>
      <c r="E372" s="45">
        <f>'Balance sheet'!E372 * 0.95</f>
        <v>0</v>
      </c>
      <c r="F372" s="39">
        <f t="shared" si="34"/>
        <v>0</v>
      </c>
      <c r="G372" s="39">
        <f>'Balance sheet'!G372</f>
        <v>0</v>
      </c>
      <c r="H372" s="39">
        <f t="shared" si="35"/>
        <v>0</v>
      </c>
      <c r="I372" s="65" t="str">
        <f t="shared" si="36"/>
        <v>N/A</v>
      </c>
      <c r="J372" s="61">
        <f>'Balance sheet'!L372</f>
        <v>0</v>
      </c>
      <c r="K372" s="45">
        <f>(E372*'Data Input'!$B$14)</f>
        <v>0</v>
      </c>
      <c r="L372" s="39">
        <f>(F372*'Data Input'!$B$14)</f>
        <v>0</v>
      </c>
      <c r="M372" s="43">
        <f t="shared" si="32"/>
        <v>0</v>
      </c>
      <c r="N372" s="45">
        <f>(G372*'Data Input'!$B$14)</f>
        <v>0</v>
      </c>
      <c r="O372" s="63">
        <f>(H372*'Data Input'!$B$14)</f>
        <v>0</v>
      </c>
      <c r="P372" s="39">
        <f t="shared" si="33"/>
        <v>0</v>
      </c>
      <c r="Q372" s="6"/>
    </row>
    <row r="373" spans="1:17" x14ac:dyDescent="0.25">
      <c r="A373" s="9">
        <v>371</v>
      </c>
      <c r="B373" s="10">
        <f t="shared" si="31"/>
        <v>44911</v>
      </c>
      <c r="C373" s="45">
        <f>'Balance sheet'!D373-'Balance sheet'!D372</f>
        <v>0</v>
      </c>
      <c r="D373" s="39">
        <f>'Balance sheet'!D373-'Balance sheet'!D367</f>
        <v>0</v>
      </c>
      <c r="E373" s="45">
        <f>'Balance sheet'!E373 * 0.95</f>
        <v>0</v>
      </c>
      <c r="F373" s="39">
        <f t="shared" si="34"/>
        <v>0</v>
      </c>
      <c r="G373" s="39">
        <f>'Balance sheet'!G373</f>
        <v>0</v>
      </c>
      <c r="H373" s="39">
        <f t="shared" si="35"/>
        <v>0</v>
      </c>
      <c r="I373" s="65" t="str">
        <f t="shared" si="36"/>
        <v>N/A</v>
      </c>
      <c r="J373" s="61">
        <f>'Balance sheet'!L373</f>
        <v>0</v>
      </c>
      <c r="K373" s="45">
        <f>(E373*'Data Input'!$B$14)</f>
        <v>0</v>
      </c>
      <c r="L373" s="39">
        <f>(F373*'Data Input'!$B$14)</f>
        <v>0</v>
      </c>
      <c r="M373" s="43">
        <f t="shared" si="32"/>
        <v>0</v>
      </c>
      <c r="N373" s="45">
        <f>(G373*'Data Input'!$B$14)</f>
        <v>0</v>
      </c>
      <c r="O373" s="63">
        <f>(H373*'Data Input'!$B$14)</f>
        <v>0</v>
      </c>
      <c r="P373" s="39">
        <f t="shared" si="33"/>
        <v>0</v>
      </c>
      <c r="Q373" s="6"/>
    </row>
    <row r="374" spans="1:17" x14ac:dyDescent="0.25">
      <c r="A374" s="9">
        <v>372</v>
      </c>
      <c r="B374" s="10">
        <f t="shared" si="31"/>
        <v>44912</v>
      </c>
      <c r="C374" s="45">
        <f>'Balance sheet'!D374-'Balance sheet'!D373</f>
        <v>0</v>
      </c>
      <c r="D374" s="39">
        <f>'Balance sheet'!D374-'Balance sheet'!D368</f>
        <v>0</v>
      </c>
      <c r="E374" s="45">
        <f>'Balance sheet'!E374 * 0.95</f>
        <v>0</v>
      </c>
      <c r="F374" s="39">
        <f t="shared" si="34"/>
        <v>0</v>
      </c>
      <c r="G374" s="39">
        <f>'Balance sheet'!G374</f>
        <v>0</v>
      </c>
      <c r="H374" s="39">
        <f t="shared" si="35"/>
        <v>0</v>
      </c>
      <c r="I374" s="65" t="str">
        <f t="shared" si="36"/>
        <v>N/A</v>
      </c>
      <c r="J374" s="61">
        <f>'Balance sheet'!L374</f>
        <v>0</v>
      </c>
      <c r="K374" s="45">
        <f>(E374*'Data Input'!$B$14)</f>
        <v>0</v>
      </c>
      <c r="L374" s="39">
        <f>(F374*'Data Input'!$B$14)</f>
        <v>0</v>
      </c>
      <c r="M374" s="43">
        <f t="shared" si="32"/>
        <v>0</v>
      </c>
      <c r="N374" s="45">
        <f>(G374*'Data Input'!$B$14)</f>
        <v>0</v>
      </c>
      <c r="O374" s="63">
        <f>(H374*'Data Input'!$B$14)</f>
        <v>0</v>
      </c>
      <c r="P374" s="39">
        <f t="shared" si="33"/>
        <v>0</v>
      </c>
      <c r="Q374" s="6"/>
    </row>
    <row r="375" spans="1:17" x14ac:dyDescent="0.25">
      <c r="A375" s="9">
        <v>373</v>
      </c>
      <c r="B375" s="10">
        <f t="shared" si="31"/>
        <v>44913</v>
      </c>
      <c r="C375" s="45">
        <f>'Balance sheet'!D375-'Balance sheet'!D374</f>
        <v>0</v>
      </c>
      <c r="D375" s="39">
        <f>'Balance sheet'!D375-'Balance sheet'!D369</f>
        <v>0</v>
      </c>
      <c r="E375" s="45">
        <f>'Balance sheet'!E375 * 0.95</f>
        <v>0</v>
      </c>
      <c r="F375" s="39">
        <f t="shared" si="34"/>
        <v>0</v>
      </c>
      <c r="G375" s="39">
        <f>'Balance sheet'!G375</f>
        <v>0</v>
      </c>
      <c r="H375" s="39">
        <f t="shared" si="35"/>
        <v>0</v>
      </c>
      <c r="I375" s="65" t="str">
        <f t="shared" si="36"/>
        <v>N/A</v>
      </c>
      <c r="J375" s="61">
        <f>'Balance sheet'!L375</f>
        <v>0</v>
      </c>
      <c r="K375" s="45">
        <f>(E375*'Data Input'!$B$14)</f>
        <v>0</v>
      </c>
      <c r="L375" s="39">
        <f>(F375*'Data Input'!$B$14)</f>
        <v>0</v>
      </c>
      <c r="M375" s="43">
        <f t="shared" si="32"/>
        <v>0</v>
      </c>
      <c r="N375" s="45">
        <f>(G375*'Data Input'!$B$14)</f>
        <v>0</v>
      </c>
      <c r="O375" s="63">
        <f>(H375*'Data Input'!$B$14)</f>
        <v>0</v>
      </c>
      <c r="P375" s="39">
        <f t="shared" si="33"/>
        <v>0</v>
      </c>
      <c r="Q375" s="6"/>
    </row>
    <row r="376" spans="1:17" x14ac:dyDescent="0.25">
      <c r="A376" s="9">
        <v>374</v>
      </c>
      <c r="B376" s="10">
        <f t="shared" si="31"/>
        <v>44914</v>
      </c>
      <c r="C376" s="45">
        <f>'Balance sheet'!D376-'Balance sheet'!D375</f>
        <v>0</v>
      </c>
      <c r="D376" s="39">
        <f>'Balance sheet'!D376-'Balance sheet'!D370</f>
        <v>0</v>
      </c>
      <c r="E376" s="45">
        <f>'Balance sheet'!E376 * 0.95</f>
        <v>0</v>
      </c>
      <c r="F376" s="39">
        <f t="shared" si="34"/>
        <v>0</v>
      </c>
      <c r="G376" s="39">
        <f>'Balance sheet'!G376</f>
        <v>0</v>
      </c>
      <c r="H376" s="39">
        <f t="shared" si="35"/>
        <v>0</v>
      </c>
      <c r="I376" s="65" t="str">
        <f t="shared" si="36"/>
        <v>N/A</v>
      </c>
      <c r="J376" s="61">
        <f>'Balance sheet'!L376</f>
        <v>0</v>
      </c>
      <c r="K376" s="45">
        <f>(E376*'Data Input'!$B$14)</f>
        <v>0</v>
      </c>
      <c r="L376" s="39">
        <f>(F376*'Data Input'!$B$14)</f>
        <v>0</v>
      </c>
      <c r="M376" s="43">
        <f t="shared" si="32"/>
        <v>0</v>
      </c>
      <c r="N376" s="45">
        <f>(G376*'Data Input'!$B$14)</f>
        <v>0</v>
      </c>
      <c r="O376" s="63">
        <f>(H376*'Data Input'!$B$14)</f>
        <v>0</v>
      </c>
      <c r="P376" s="39">
        <f t="shared" si="33"/>
        <v>0</v>
      </c>
      <c r="Q376" s="6"/>
    </row>
    <row r="377" spans="1:17" x14ac:dyDescent="0.25">
      <c r="A377" s="9">
        <v>375</v>
      </c>
      <c r="B377" s="10">
        <f t="shared" si="31"/>
        <v>44915</v>
      </c>
      <c r="C377" s="45">
        <f>'Balance sheet'!D377-'Balance sheet'!D376</f>
        <v>0</v>
      </c>
      <c r="D377" s="39">
        <f>'Balance sheet'!D377-'Balance sheet'!D371</f>
        <v>0</v>
      </c>
      <c r="E377" s="45">
        <f>'Balance sheet'!E377 * 0.95</f>
        <v>0</v>
      </c>
      <c r="F377" s="39">
        <f t="shared" si="34"/>
        <v>0</v>
      </c>
      <c r="G377" s="39">
        <f>'Balance sheet'!G377</f>
        <v>0</v>
      </c>
      <c r="H377" s="39">
        <f t="shared" si="35"/>
        <v>0</v>
      </c>
      <c r="I377" s="65" t="str">
        <f t="shared" si="36"/>
        <v>N/A</v>
      </c>
      <c r="J377" s="61">
        <f>'Balance sheet'!L377</f>
        <v>0</v>
      </c>
      <c r="K377" s="45">
        <f>(E377*'Data Input'!$B$14)</f>
        <v>0</v>
      </c>
      <c r="L377" s="39">
        <f>(F377*'Data Input'!$B$14)</f>
        <v>0</v>
      </c>
      <c r="M377" s="43">
        <f t="shared" si="32"/>
        <v>0</v>
      </c>
      <c r="N377" s="45">
        <f>(G377*'Data Input'!$B$14)</f>
        <v>0</v>
      </c>
      <c r="O377" s="63">
        <f>(H377*'Data Input'!$B$14)</f>
        <v>0</v>
      </c>
      <c r="P377" s="39">
        <f t="shared" si="33"/>
        <v>0</v>
      </c>
      <c r="Q377" s="6"/>
    </row>
    <row r="378" spans="1:17" x14ac:dyDescent="0.25">
      <c r="A378" s="9">
        <v>376</v>
      </c>
      <c r="B378" s="10">
        <f t="shared" si="31"/>
        <v>44916</v>
      </c>
      <c r="C378" s="45">
        <f>'Balance sheet'!D378-'Balance sheet'!D377</f>
        <v>0</v>
      </c>
      <c r="D378" s="39">
        <f>'Balance sheet'!D378-'Balance sheet'!D372</f>
        <v>0</v>
      </c>
      <c r="E378" s="45">
        <f>'Balance sheet'!E378 * 0.95</f>
        <v>0</v>
      </c>
      <c r="F378" s="39">
        <f t="shared" si="34"/>
        <v>0</v>
      </c>
      <c r="G378" s="39">
        <f>'Balance sheet'!G378</f>
        <v>0</v>
      </c>
      <c r="H378" s="39">
        <f t="shared" si="35"/>
        <v>0</v>
      </c>
      <c r="I378" s="65" t="str">
        <f t="shared" si="36"/>
        <v>N/A</v>
      </c>
      <c r="J378" s="61">
        <f>'Balance sheet'!L378</f>
        <v>0</v>
      </c>
      <c r="K378" s="45">
        <f>(E378*'Data Input'!$B$14)</f>
        <v>0</v>
      </c>
      <c r="L378" s="39">
        <f>(F378*'Data Input'!$B$14)</f>
        <v>0</v>
      </c>
      <c r="M378" s="43">
        <f t="shared" si="32"/>
        <v>0</v>
      </c>
      <c r="N378" s="45">
        <f>(G378*'Data Input'!$B$14)</f>
        <v>0</v>
      </c>
      <c r="O378" s="63">
        <f>(H378*'Data Input'!$B$14)</f>
        <v>0</v>
      </c>
      <c r="P378" s="39">
        <f t="shared" si="33"/>
        <v>0</v>
      </c>
      <c r="Q378" s="6"/>
    </row>
    <row r="379" spans="1:17" x14ac:dyDescent="0.25">
      <c r="A379" s="9">
        <v>377</v>
      </c>
      <c r="B379" s="10">
        <f t="shared" si="31"/>
        <v>44917</v>
      </c>
      <c r="C379" s="45">
        <f>'Balance sheet'!D379-'Balance sheet'!D378</f>
        <v>0</v>
      </c>
      <c r="D379" s="39">
        <f>'Balance sheet'!D379-'Balance sheet'!D373</f>
        <v>0</v>
      </c>
      <c r="E379" s="45">
        <f>'Balance sheet'!E379 * 0.95</f>
        <v>0</v>
      </c>
      <c r="F379" s="39">
        <f t="shared" si="34"/>
        <v>0</v>
      </c>
      <c r="G379" s="39">
        <f>'Balance sheet'!G379</f>
        <v>0</v>
      </c>
      <c r="H379" s="39">
        <f t="shared" si="35"/>
        <v>0</v>
      </c>
      <c r="I379" s="65" t="str">
        <f t="shared" si="36"/>
        <v>N/A</v>
      </c>
      <c r="J379" s="61">
        <f>'Balance sheet'!L379</f>
        <v>0</v>
      </c>
      <c r="K379" s="45">
        <f>(E379*'Data Input'!$B$14)</f>
        <v>0</v>
      </c>
      <c r="L379" s="39">
        <f>(F379*'Data Input'!$B$14)</f>
        <v>0</v>
      </c>
      <c r="M379" s="43">
        <f t="shared" si="32"/>
        <v>0</v>
      </c>
      <c r="N379" s="45">
        <f>(G379*'Data Input'!$B$14)</f>
        <v>0</v>
      </c>
      <c r="O379" s="63">
        <f>(H379*'Data Input'!$B$14)</f>
        <v>0</v>
      </c>
      <c r="P379" s="39">
        <f t="shared" si="33"/>
        <v>0</v>
      </c>
      <c r="Q379" s="6"/>
    </row>
    <row r="380" spans="1:17" x14ac:dyDescent="0.25">
      <c r="A380" s="9">
        <v>378</v>
      </c>
      <c r="B380" s="10">
        <f t="shared" si="31"/>
        <v>44918</v>
      </c>
      <c r="C380" s="45">
        <f>'Balance sheet'!D380-'Balance sheet'!D379</f>
        <v>0</v>
      </c>
      <c r="D380" s="39">
        <f>'Balance sheet'!D380-'Balance sheet'!D374</f>
        <v>0</v>
      </c>
      <c r="E380" s="45">
        <f>'Balance sheet'!E380 * 0.95</f>
        <v>0</v>
      </c>
      <c r="F380" s="39">
        <f t="shared" si="34"/>
        <v>0</v>
      </c>
      <c r="G380" s="39">
        <f>'Balance sheet'!G380</f>
        <v>0</v>
      </c>
      <c r="H380" s="39">
        <f t="shared" si="35"/>
        <v>0</v>
      </c>
      <c r="I380" s="65" t="str">
        <f t="shared" si="36"/>
        <v>N/A</v>
      </c>
      <c r="J380" s="61">
        <f>'Balance sheet'!L380</f>
        <v>0</v>
      </c>
      <c r="K380" s="45">
        <f>(E380*'Data Input'!$B$14)</f>
        <v>0</v>
      </c>
      <c r="L380" s="39">
        <f>(F380*'Data Input'!$B$14)</f>
        <v>0</v>
      </c>
      <c r="M380" s="43">
        <f t="shared" si="32"/>
        <v>0</v>
      </c>
      <c r="N380" s="45">
        <f>(G380*'Data Input'!$B$14)</f>
        <v>0</v>
      </c>
      <c r="O380" s="63">
        <f>(H380*'Data Input'!$B$14)</f>
        <v>0</v>
      </c>
      <c r="P380" s="39">
        <f t="shared" si="33"/>
        <v>0</v>
      </c>
      <c r="Q380" s="6"/>
    </row>
    <row r="381" spans="1:17" x14ac:dyDescent="0.25">
      <c r="A381" s="9">
        <v>379</v>
      </c>
      <c r="B381" s="10">
        <f t="shared" si="31"/>
        <v>44919</v>
      </c>
      <c r="C381" s="45">
        <f>'Balance sheet'!D381-'Balance sheet'!D380</f>
        <v>0</v>
      </c>
      <c r="D381" s="39">
        <f>'Balance sheet'!D381-'Balance sheet'!D375</f>
        <v>0</v>
      </c>
      <c r="E381" s="45">
        <f>'Balance sheet'!E381 * 0.95</f>
        <v>0</v>
      </c>
      <c r="F381" s="39">
        <f t="shared" si="34"/>
        <v>0</v>
      </c>
      <c r="G381" s="39">
        <f>'Balance sheet'!G381</f>
        <v>0</v>
      </c>
      <c r="H381" s="39">
        <f t="shared" si="35"/>
        <v>0</v>
      </c>
      <c r="I381" s="65" t="str">
        <f t="shared" si="36"/>
        <v>N/A</v>
      </c>
      <c r="J381" s="61">
        <f>'Balance sheet'!L381</f>
        <v>0</v>
      </c>
      <c r="K381" s="45">
        <f>(E381*'Data Input'!$B$14)</f>
        <v>0</v>
      </c>
      <c r="L381" s="39">
        <f>(F381*'Data Input'!$B$14)</f>
        <v>0</v>
      </c>
      <c r="M381" s="43">
        <f t="shared" si="32"/>
        <v>0</v>
      </c>
      <c r="N381" s="45">
        <f>(G381*'Data Input'!$B$14)</f>
        <v>0</v>
      </c>
      <c r="O381" s="63">
        <f>(H381*'Data Input'!$B$14)</f>
        <v>0</v>
      </c>
      <c r="P381" s="39">
        <f t="shared" si="33"/>
        <v>0</v>
      </c>
      <c r="Q381" s="6"/>
    </row>
    <row r="382" spans="1:17" x14ac:dyDescent="0.25">
      <c r="A382" s="9">
        <v>380</v>
      </c>
      <c r="B382" s="10">
        <f t="shared" si="31"/>
        <v>44920</v>
      </c>
      <c r="C382" s="45">
        <f>'Balance sheet'!D382-'Balance sheet'!D381</f>
        <v>0</v>
      </c>
      <c r="D382" s="39">
        <f>'Balance sheet'!D382-'Balance sheet'!D376</f>
        <v>0</v>
      </c>
      <c r="E382" s="45">
        <f>'Balance sheet'!E382 * 0.95</f>
        <v>0</v>
      </c>
      <c r="F382" s="39">
        <f t="shared" si="34"/>
        <v>0</v>
      </c>
      <c r="G382" s="39">
        <f>'Balance sheet'!G382</f>
        <v>0</v>
      </c>
      <c r="H382" s="39">
        <f t="shared" si="35"/>
        <v>0</v>
      </c>
      <c r="I382" s="65" t="str">
        <f t="shared" si="36"/>
        <v>N/A</v>
      </c>
      <c r="J382" s="61">
        <f>'Balance sheet'!L382</f>
        <v>0</v>
      </c>
      <c r="K382" s="45">
        <f>(E382*'Data Input'!$B$14)</f>
        <v>0</v>
      </c>
      <c r="L382" s="39">
        <f>(F382*'Data Input'!$B$14)</f>
        <v>0</v>
      </c>
      <c r="M382" s="43">
        <f t="shared" si="32"/>
        <v>0</v>
      </c>
      <c r="N382" s="45">
        <f>(G382*'Data Input'!$B$14)</f>
        <v>0</v>
      </c>
      <c r="O382" s="63">
        <f>(H382*'Data Input'!$B$14)</f>
        <v>0</v>
      </c>
      <c r="P382" s="39">
        <f t="shared" si="33"/>
        <v>0</v>
      </c>
      <c r="Q382" s="6"/>
    </row>
    <row r="383" spans="1:17" x14ac:dyDescent="0.25">
      <c r="A383" s="9">
        <v>381</v>
      </c>
      <c r="B383" s="10">
        <f t="shared" si="31"/>
        <v>44921</v>
      </c>
      <c r="C383" s="45">
        <f>'Balance sheet'!D383-'Balance sheet'!D382</f>
        <v>0</v>
      </c>
      <c r="D383" s="39">
        <f>'Balance sheet'!D383-'Balance sheet'!D377</f>
        <v>0</v>
      </c>
      <c r="E383" s="45">
        <f>'Balance sheet'!E383 * 0.95</f>
        <v>0</v>
      </c>
      <c r="F383" s="39">
        <f t="shared" si="34"/>
        <v>0</v>
      </c>
      <c r="G383" s="39">
        <f>'Balance sheet'!G383</f>
        <v>0</v>
      </c>
      <c r="H383" s="39">
        <f t="shared" si="35"/>
        <v>0</v>
      </c>
      <c r="I383" s="65" t="str">
        <f t="shared" si="36"/>
        <v>N/A</v>
      </c>
      <c r="J383" s="61">
        <f>'Balance sheet'!L383</f>
        <v>0</v>
      </c>
      <c r="K383" s="45">
        <f>(E383*'Data Input'!$B$14)</f>
        <v>0</v>
      </c>
      <c r="L383" s="39">
        <f>(F383*'Data Input'!$B$14)</f>
        <v>0</v>
      </c>
      <c r="M383" s="43">
        <f t="shared" si="32"/>
        <v>0</v>
      </c>
      <c r="N383" s="45">
        <f>(G383*'Data Input'!$B$14)</f>
        <v>0</v>
      </c>
      <c r="O383" s="63">
        <f>(H383*'Data Input'!$B$14)</f>
        <v>0</v>
      </c>
      <c r="P383" s="39">
        <f t="shared" si="33"/>
        <v>0</v>
      </c>
      <c r="Q383" s="6"/>
    </row>
    <row r="384" spans="1:17" x14ac:dyDescent="0.25">
      <c r="A384" s="9">
        <v>382</v>
      </c>
      <c r="B384" s="10">
        <f t="shared" si="31"/>
        <v>44922</v>
      </c>
      <c r="C384" s="45">
        <f>'Balance sheet'!D384-'Balance sheet'!D383</f>
        <v>0</v>
      </c>
      <c r="D384" s="39">
        <f>'Balance sheet'!D384-'Balance sheet'!D378</f>
        <v>0</v>
      </c>
      <c r="E384" s="45">
        <f>'Balance sheet'!E384 * 0.95</f>
        <v>0</v>
      </c>
      <c r="F384" s="39">
        <f t="shared" si="34"/>
        <v>0</v>
      </c>
      <c r="G384" s="39">
        <f>'Balance sheet'!G384</f>
        <v>0</v>
      </c>
      <c r="H384" s="39">
        <f t="shared" si="35"/>
        <v>0</v>
      </c>
      <c r="I384" s="65" t="str">
        <f t="shared" si="36"/>
        <v>N/A</v>
      </c>
      <c r="J384" s="61">
        <f>'Balance sheet'!L384</f>
        <v>0</v>
      </c>
      <c r="K384" s="45">
        <f>(E384*'Data Input'!$B$14)</f>
        <v>0</v>
      </c>
      <c r="L384" s="39">
        <f>(F384*'Data Input'!$B$14)</f>
        <v>0</v>
      </c>
      <c r="M384" s="43">
        <f t="shared" si="32"/>
        <v>0</v>
      </c>
      <c r="N384" s="45">
        <f>(G384*'Data Input'!$B$14)</f>
        <v>0</v>
      </c>
      <c r="O384" s="63">
        <f>(H384*'Data Input'!$B$14)</f>
        <v>0</v>
      </c>
      <c r="P384" s="39">
        <f t="shared" si="33"/>
        <v>0</v>
      </c>
      <c r="Q384" s="6"/>
    </row>
    <row r="385" spans="1:17" x14ac:dyDescent="0.25">
      <c r="A385" s="9">
        <v>383</v>
      </c>
      <c r="B385" s="10">
        <f t="shared" si="31"/>
        <v>44923</v>
      </c>
      <c r="C385" s="45">
        <f>'Balance sheet'!D385-'Balance sheet'!D384</f>
        <v>0</v>
      </c>
      <c r="D385" s="39">
        <f>'Balance sheet'!D385-'Balance sheet'!D379</f>
        <v>0</v>
      </c>
      <c r="E385" s="45">
        <f>'Balance sheet'!E385 * 0.95</f>
        <v>0</v>
      </c>
      <c r="F385" s="39">
        <f t="shared" si="34"/>
        <v>0</v>
      </c>
      <c r="G385" s="39">
        <f>'Balance sheet'!G385</f>
        <v>0</v>
      </c>
      <c r="H385" s="39">
        <f t="shared" si="35"/>
        <v>0</v>
      </c>
      <c r="I385" s="65" t="str">
        <f t="shared" si="36"/>
        <v>N/A</v>
      </c>
      <c r="J385" s="61">
        <f>'Balance sheet'!L385</f>
        <v>0</v>
      </c>
      <c r="K385" s="45">
        <f>(E385*'Data Input'!$B$14)</f>
        <v>0</v>
      </c>
      <c r="L385" s="39">
        <f>(F385*'Data Input'!$B$14)</f>
        <v>0</v>
      </c>
      <c r="M385" s="43">
        <f t="shared" si="32"/>
        <v>0</v>
      </c>
      <c r="N385" s="45">
        <f>(G385*'Data Input'!$B$14)</f>
        <v>0</v>
      </c>
      <c r="O385" s="63">
        <f>(H385*'Data Input'!$B$14)</f>
        <v>0</v>
      </c>
      <c r="P385" s="39">
        <f t="shared" si="33"/>
        <v>0</v>
      </c>
      <c r="Q385" s="6"/>
    </row>
    <row r="386" spans="1:17" x14ac:dyDescent="0.25">
      <c r="A386" s="9">
        <v>384</v>
      </c>
      <c r="B386" s="10">
        <f t="shared" si="31"/>
        <v>44924</v>
      </c>
      <c r="C386" s="45">
        <f>'Balance sheet'!D386-'Balance sheet'!D385</f>
        <v>0</v>
      </c>
      <c r="D386" s="39">
        <f>'Balance sheet'!D386-'Balance sheet'!D380</f>
        <v>0</v>
      </c>
      <c r="E386" s="45">
        <f>'Balance sheet'!E386 * 0.95</f>
        <v>0</v>
      </c>
      <c r="F386" s="39">
        <f t="shared" si="34"/>
        <v>0</v>
      </c>
      <c r="G386" s="39">
        <f>'Balance sheet'!G386</f>
        <v>0</v>
      </c>
      <c r="H386" s="39">
        <f t="shared" si="35"/>
        <v>0</v>
      </c>
      <c r="I386" s="65" t="str">
        <f t="shared" si="36"/>
        <v>N/A</v>
      </c>
      <c r="J386" s="61">
        <f>'Balance sheet'!L386</f>
        <v>0</v>
      </c>
      <c r="K386" s="45">
        <f>(E386*'Data Input'!$B$14)</f>
        <v>0</v>
      </c>
      <c r="L386" s="39">
        <f>(F386*'Data Input'!$B$14)</f>
        <v>0</v>
      </c>
      <c r="M386" s="43">
        <f t="shared" si="32"/>
        <v>0</v>
      </c>
      <c r="N386" s="45">
        <f>(G386*'Data Input'!$B$14)</f>
        <v>0</v>
      </c>
      <c r="O386" s="63">
        <f>(H386*'Data Input'!$B$14)</f>
        <v>0</v>
      </c>
      <c r="P386" s="39">
        <f t="shared" si="33"/>
        <v>0</v>
      </c>
      <c r="Q386" s="6"/>
    </row>
    <row r="387" spans="1:17" x14ac:dyDescent="0.25">
      <c r="A387" s="9">
        <v>385</v>
      </c>
      <c r="B387" s="10">
        <f t="shared" si="31"/>
        <v>44925</v>
      </c>
      <c r="C387" s="45">
        <f>'Balance sheet'!D387-'Balance sheet'!D386</f>
        <v>0</v>
      </c>
      <c r="D387" s="39">
        <f>'Balance sheet'!D387-'Balance sheet'!D381</f>
        <v>0</v>
      </c>
      <c r="E387" s="45">
        <f>'Balance sheet'!E387 * 0.95</f>
        <v>0</v>
      </c>
      <c r="F387" s="39">
        <f t="shared" si="34"/>
        <v>0</v>
      </c>
      <c r="G387" s="39">
        <f>'Balance sheet'!G387</f>
        <v>0</v>
      </c>
      <c r="H387" s="39">
        <f t="shared" si="35"/>
        <v>0</v>
      </c>
      <c r="I387" s="65" t="str">
        <f t="shared" si="36"/>
        <v>N/A</v>
      </c>
      <c r="J387" s="61">
        <f>'Balance sheet'!L387</f>
        <v>0</v>
      </c>
      <c r="K387" s="45">
        <f>(E387*'Data Input'!$B$14)</f>
        <v>0</v>
      </c>
      <c r="L387" s="39">
        <f>(F387*'Data Input'!$B$14)</f>
        <v>0</v>
      </c>
      <c r="M387" s="43">
        <f t="shared" si="32"/>
        <v>0</v>
      </c>
      <c r="N387" s="45">
        <f>(G387*'Data Input'!$B$14)</f>
        <v>0</v>
      </c>
      <c r="O387" s="63">
        <f>(H387*'Data Input'!$B$14)</f>
        <v>0</v>
      </c>
      <c r="P387" s="39">
        <f t="shared" si="33"/>
        <v>0</v>
      </c>
      <c r="Q387" s="6"/>
    </row>
    <row r="388" spans="1:17" x14ac:dyDescent="0.25">
      <c r="A388" s="9">
        <v>386</v>
      </c>
      <c r="B388" s="10">
        <f t="shared" ref="B388:B451" si="37">B387+1</f>
        <v>44926</v>
      </c>
      <c r="C388" s="45">
        <f>'Balance sheet'!D388-'Balance sheet'!D387</f>
        <v>0</v>
      </c>
      <c r="D388" s="39">
        <f>'Balance sheet'!D388-'Balance sheet'!D382</f>
        <v>0</v>
      </c>
      <c r="E388" s="45">
        <f>'Balance sheet'!E388 * 0.95</f>
        <v>0</v>
      </c>
      <c r="F388" s="39">
        <f t="shared" si="34"/>
        <v>0</v>
      </c>
      <c r="G388" s="39">
        <f>'Balance sheet'!G388</f>
        <v>0</v>
      </c>
      <c r="H388" s="39">
        <f t="shared" si="35"/>
        <v>0</v>
      </c>
      <c r="I388" s="65" t="str">
        <f t="shared" si="36"/>
        <v>N/A</v>
      </c>
      <c r="J388" s="61">
        <f>'Balance sheet'!L388</f>
        <v>0</v>
      </c>
      <c r="K388" s="45">
        <f>(E388*'Data Input'!$B$14)</f>
        <v>0</v>
      </c>
      <c r="L388" s="39">
        <f>(F388*'Data Input'!$B$14)</f>
        <v>0</v>
      </c>
      <c r="M388" s="43">
        <f t="shared" ref="M388:M451" si="38">M387+K388-J388</f>
        <v>0</v>
      </c>
      <c r="N388" s="45">
        <f>(G388*'Data Input'!$B$14)</f>
        <v>0</v>
      </c>
      <c r="O388" s="63">
        <f>(H388*'Data Input'!$B$14)</f>
        <v>0</v>
      </c>
      <c r="P388" s="39">
        <f t="shared" ref="P388:P451" si="39">P387+N388-J388</f>
        <v>0</v>
      </c>
      <c r="Q388" s="6"/>
    </row>
    <row r="389" spans="1:17" x14ac:dyDescent="0.25">
      <c r="A389" s="9">
        <v>387</v>
      </c>
      <c r="B389" s="10">
        <f t="shared" si="37"/>
        <v>44927</v>
      </c>
      <c r="C389" s="45">
        <f>'Balance sheet'!D389-'Balance sheet'!D388</f>
        <v>0</v>
      </c>
      <c r="D389" s="39">
        <f>'Balance sheet'!D389-'Balance sheet'!D383</f>
        <v>0</v>
      </c>
      <c r="E389" s="45">
        <f>'Balance sheet'!E389 * 0.95</f>
        <v>0</v>
      </c>
      <c r="F389" s="39">
        <f t="shared" si="34"/>
        <v>0</v>
      </c>
      <c r="G389" s="39">
        <f>'Balance sheet'!G389</f>
        <v>0</v>
      </c>
      <c r="H389" s="39">
        <f t="shared" si="35"/>
        <v>0</v>
      </c>
      <c r="I389" s="65" t="str">
        <f t="shared" si="36"/>
        <v>N/A</v>
      </c>
      <c r="J389" s="61">
        <f>'Balance sheet'!L389</f>
        <v>0</v>
      </c>
      <c r="K389" s="45">
        <f>(E389*'Data Input'!$B$14)</f>
        <v>0</v>
      </c>
      <c r="L389" s="39">
        <f>(F389*'Data Input'!$B$14)</f>
        <v>0</v>
      </c>
      <c r="M389" s="43">
        <f t="shared" si="38"/>
        <v>0</v>
      </c>
      <c r="N389" s="45">
        <f>(G389*'Data Input'!$B$14)</f>
        <v>0</v>
      </c>
      <c r="O389" s="63">
        <f>(H389*'Data Input'!$B$14)</f>
        <v>0</v>
      </c>
      <c r="P389" s="39">
        <f t="shared" si="39"/>
        <v>0</v>
      </c>
      <c r="Q389" s="6"/>
    </row>
    <row r="390" spans="1:17" x14ac:dyDescent="0.25">
      <c r="A390" s="9">
        <v>388</v>
      </c>
      <c r="B390" s="10">
        <f t="shared" si="37"/>
        <v>44928</v>
      </c>
      <c r="C390" s="45">
        <f>'Balance sheet'!D390-'Balance sheet'!D389</f>
        <v>0</v>
      </c>
      <c r="D390" s="39">
        <f>'Balance sheet'!D390-'Balance sheet'!D384</f>
        <v>0</v>
      </c>
      <c r="E390" s="45">
        <f>'Balance sheet'!E390 * 0.95</f>
        <v>0</v>
      </c>
      <c r="F390" s="39">
        <f t="shared" si="34"/>
        <v>0</v>
      </c>
      <c r="G390" s="39">
        <f>'Balance sheet'!G390</f>
        <v>0</v>
      </c>
      <c r="H390" s="39">
        <f t="shared" si="35"/>
        <v>0</v>
      </c>
      <c r="I390" s="65" t="str">
        <f t="shared" si="36"/>
        <v>N/A</v>
      </c>
      <c r="J390" s="61">
        <f>'Balance sheet'!L390</f>
        <v>0</v>
      </c>
      <c r="K390" s="45">
        <f>(E390*'Data Input'!$B$14)</f>
        <v>0</v>
      </c>
      <c r="L390" s="39">
        <f>(F390*'Data Input'!$B$14)</f>
        <v>0</v>
      </c>
      <c r="M390" s="43">
        <f t="shared" si="38"/>
        <v>0</v>
      </c>
      <c r="N390" s="45">
        <f>(G390*'Data Input'!$B$14)</f>
        <v>0</v>
      </c>
      <c r="O390" s="63">
        <f>(H390*'Data Input'!$B$14)</f>
        <v>0</v>
      </c>
      <c r="P390" s="39">
        <f t="shared" si="39"/>
        <v>0</v>
      </c>
      <c r="Q390" s="6"/>
    </row>
    <row r="391" spans="1:17" x14ac:dyDescent="0.25">
      <c r="A391" s="9">
        <v>389</v>
      </c>
      <c r="B391" s="10">
        <f t="shared" si="37"/>
        <v>44929</v>
      </c>
      <c r="C391" s="45">
        <f>'Balance sheet'!D391-'Balance sheet'!D390</f>
        <v>0</v>
      </c>
      <c r="D391" s="39">
        <f>'Balance sheet'!D391-'Balance sheet'!D385</f>
        <v>0</v>
      </c>
      <c r="E391" s="45">
        <f>'Balance sheet'!E391 * 0.95</f>
        <v>0</v>
      </c>
      <c r="F391" s="39">
        <f t="shared" si="34"/>
        <v>0</v>
      </c>
      <c r="G391" s="39">
        <f>'Balance sheet'!G391</f>
        <v>0</v>
      </c>
      <c r="H391" s="39">
        <f t="shared" si="35"/>
        <v>0</v>
      </c>
      <c r="I391" s="65" t="str">
        <f t="shared" si="36"/>
        <v>N/A</v>
      </c>
      <c r="J391" s="61">
        <f>'Balance sheet'!L391</f>
        <v>0</v>
      </c>
      <c r="K391" s="45">
        <f>(E391*'Data Input'!$B$14)</f>
        <v>0</v>
      </c>
      <c r="L391" s="39">
        <f>(F391*'Data Input'!$B$14)</f>
        <v>0</v>
      </c>
      <c r="M391" s="43">
        <f t="shared" si="38"/>
        <v>0</v>
      </c>
      <c r="N391" s="45">
        <f>(G391*'Data Input'!$B$14)</f>
        <v>0</v>
      </c>
      <c r="O391" s="63">
        <f>(H391*'Data Input'!$B$14)</f>
        <v>0</v>
      </c>
      <c r="P391" s="39">
        <f t="shared" si="39"/>
        <v>0</v>
      </c>
      <c r="Q391" s="6"/>
    </row>
    <row r="392" spans="1:17" x14ac:dyDescent="0.25">
      <c r="A392" s="9">
        <v>390</v>
      </c>
      <c r="B392" s="10">
        <f t="shared" si="37"/>
        <v>44930</v>
      </c>
      <c r="C392" s="45">
        <f>'Balance sheet'!D392-'Balance sheet'!D391</f>
        <v>0</v>
      </c>
      <c r="D392" s="39">
        <f>'Balance sheet'!D392-'Balance sheet'!D386</f>
        <v>0</v>
      </c>
      <c r="E392" s="45">
        <f>'Balance sheet'!E392 * 0.95</f>
        <v>0</v>
      </c>
      <c r="F392" s="39">
        <f t="shared" si="34"/>
        <v>0</v>
      </c>
      <c r="G392" s="39">
        <f>'Balance sheet'!G392</f>
        <v>0</v>
      </c>
      <c r="H392" s="39">
        <f t="shared" si="35"/>
        <v>0</v>
      </c>
      <c r="I392" s="65" t="str">
        <f t="shared" si="36"/>
        <v>N/A</v>
      </c>
      <c r="J392" s="61">
        <f>'Balance sheet'!L392</f>
        <v>0</v>
      </c>
      <c r="K392" s="45">
        <f>(E392*'Data Input'!$B$14)</f>
        <v>0</v>
      </c>
      <c r="L392" s="39">
        <f>(F392*'Data Input'!$B$14)</f>
        <v>0</v>
      </c>
      <c r="M392" s="43">
        <f t="shared" si="38"/>
        <v>0</v>
      </c>
      <c r="N392" s="45">
        <f>(G392*'Data Input'!$B$14)</f>
        <v>0</v>
      </c>
      <c r="O392" s="63">
        <f>(H392*'Data Input'!$B$14)</f>
        <v>0</v>
      </c>
      <c r="P392" s="39">
        <f t="shared" si="39"/>
        <v>0</v>
      </c>
      <c r="Q392" s="6"/>
    </row>
    <row r="393" spans="1:17" x14ac:dyDescent="0.25">
      <c r="A393" s="9">
        <v>391</v>
      </c>
      <c r="B393" s="10">
        <f t="shared" si="37"/>
        <v>44931</v>
      </c>
      <c r="C393" s="45">
        <f>'Balance sheet'!D393-'Balance sheet'!D392</f>
        <v>0</v>
      </c>
      <c r="D393" s="39">
        <f>'Balance sheet'!D393-'Balance sheet'!D387</f>
        <v>0</v>
      </c>
      <c r="E393" s="45">
        <f>'Balance sheet'!E393 * 0.95</f>
        <v>0</v>
      </c>
      <c r="F393" s="39">
        <f t="shared" ref="F393:F456" si="40">SUM(E387:E393)</f>
        <v>0</v>
      </c>
      <c r="G393" s="39">
        <f>'Balance sheet'!G393</f>
        <v>0</v>
      </c>
      <c r="H393" s="39">
        <f t="shared" ref="H393:H456" si="41">SUM(G387:G393)</f>
        <v>0</v>
      </c>
      <c r="I393" s="65" t="str">
        <f t="shared" ref="I393:I456" si="42">IFERROR((H393-F393)/H393,"N/A")</f>
        <v>N/A</v>
      </c>
      <c r="J393" s="61">
        <f>'Balance sheet'!L393</f>
        <v>0</v>
      </c>
      <c r="K393" s="45">
        <f>(E393*'Data Input'!$B$14)</f>
        <v>0</v>
      </c>
      <c r="L393" s="39">
        <f>(F393*'Data Input'!$B$14)</f>
        <v>0</v>
      </c>
      <c r="M393" s="43">
        <f t="shared" si="38"/>
        <v>0</v>
      </c>
      <c r="N393" s="45">
        <f>(G393*'Data Input'!$B$14)</f>
        <v>0</v>
      </c>
      <c r="O393" s="63">
        <f>(H393*'Data Input'!$B$14)</f>
        <v>0</v>
      </c>
      <c r="P393" s="39">
        <f t="shared" si="39"/>
        <v>0</v>
      </c>
      <c r="Q393" s="6"/>
    </row>
    <row r="394" spans="1:17" x14ac:dyDescent="0.25">
      <c r="A394" s="9">
        <v>392</v>
      </c>
      <c r="B394" s="10">
        <f t="shared" si="37"/>
        <v>44932</v>
      </c>
      <c r="C394" s="45">
        <f>'Balance sheet'!D394-'Balance sheet'!D393</f>
        <v>0</v>
      </c>
      <c r="D394" s="39">
        <f>'Balance sheet'!D394-'Balance sheet'!D388</f>
        <v>0</v>
      </c>
      <c r="E394" s="45">
        <f>'Balance sheet'!E394 * 0.95</f>
        <v>0</v>
      </c>
      <c r="F394" s="39">
        <f t="shared" si="40"/>
        <v>0</v>
      </c>
      <c r="G394" s="39">
        <f>'Balance sheet'!G394</f>
        <v>0</v>
      </c>
      <c r="H394" s="39">
        <f t="shared" si="41"/>
        <v>0</v>
      </c>
      <c r="I394" s="65" t="str">
        <f t="shared" si="42"/>
        <v>N/A</v>
      </c>
      <c r="J394" s="61">
        <f>'Balance sheet'!L394</f>
        <v>0</v>
      </c>
      <c r="K394" s="45">
        <f>(E394*'Data Input'!$B$14)</f>
        <v>0</v>
      </c>
      <c r="L394" s="39">
        <f>(F394*'Data Input'!$B$14)</f>
        <v>0</v>
      </c>
      <c r="M394" s="43">
        <f t="shared" si="38"/>
        <v>0</v>
      </c>
      <c r="N394" s="45">
        <f>(G394*'Data Input'!$B$14)</f>
        <v>0</v>
      </c>
      <c r="O394" s="63">
        <f>(H394*'Data Input'!$B$14)</f>
        <v>0</v>
      </c>
      <c r="P394" s="39">
        <f t="shared" si="39"/>
        <v>0</v>
      </c>
      <c r="Q394" s="6"/>
    </row>
    <row r="395" spans="1:17" x14ac:dyDescent="0.25">
      <c r="A395" s="9">
        <v>393</v>
      </c>
      <c r="B395" s="10">
        <f t="shared" si="37"/>
        <v>44933</v>
      </c>
      <c r="C395" s="45">
        <f>'Balance sheet'!D395-'Balance sheet'!D394</f>
        <v>0</v>
      </c>
      <c r="D395" s="39">
        <f>'Balance sheet'!D395-'Balance sheet'!D389</f>
        <v>0</v>
      </c>
      <c r="E395" s="45">
        <f>'Balance sheet'!E395 * 0.95</f>
        <v>0</v>
      </c>
      <c r="F395" s="39">
        <f t="shared" si="40"/>
        <v>0</v>
      </c>
      <c r="G395" s="39">
        <f>'Balance sheet'!G395</f>
        <v>0</v>
      </c>
      <c r="H395" s="39">
        <f t="shared" si="41"/>
        <v>0</v>
      </c>
      <c r="I395" s="65" t="str">
        <f t="shared" si="42"/>
        <v>N/A</v>
      </c>
      <c r="J395" s="61">
        <f>'Balance sheet'!L395</f>
        <v>0</v>
      </c>
      <c r="K395" s="45">
        <f>(E395*'Data Input'!$B$14)</f>
        <v>0</v>
      </c>
      <c r="L395" s="39">
        <f>(F395*'Data Input'!$B$14)</f>
        <v>0</v>
      </c>
      <c r="M395" s="43">
        <f t="shared" si="38"/>
        <v>0</v>
      </c>
      <c r="N395" s="45">
        <f>(G395*'Data Input'!$B$14)</f>
        <v>0</v>
      </c>
      <c r="O395" s="63">
        <f>(H395*'Data Input'!$B$14)</f>
        <v>0</v>
      </c>
      <c r="P395" s="39">
        <f t="shared" si="39"/>
        <v>0</v>
      </c>
      <c r="Q395" s="6"/>
    </row>
    <row r="396" spans="1:17" x14ac:dyDescent="0.25">
      <c r="A396" s="9">
        <v>394</v>
      </c>
      <c r="B396" s="10">
        <f t="shared" si="37"/>
        <v>44934</v>
      </c>
      <c r="C396" s="45">
        <f>'Balance sheet'!D396-'Balance sheet'!D395</f>
        <v>0</v>
      </c>
      <c r="D396" s="39">
        <f>'Balance sheet'!D396-'Balance sheet'!D390</f>
        <v>0</v>
      </c>
      <c r="E396" s="45">
        <f>'Balance sheet'!E396 * 0.95</f>
        <v>0</v>
      </c>
      <c r="F396" s="39">
        <f t="shared" si="40"/>
        <v>0</v>
      </c>
      <c r="G396" s="39">
        <f>'Balance sheet'!G396</f>
        <v>0</v>
      </c>
      <c r="H396" s="39">
        <f t="shared" si="41"/>
        <v>0</v>
      </c>
      <c r="I396" s="65" t="str">
        <f t="shared" si="42"/>
        <v>N/A</v>
      </c>
      <c r="J396" s="61">
        <f>'Balance sheet'!L396</f>
        <v>0</v>
      </c>
      <c r="K396" s="45">
        <f>(E396*'Data Input'!$B$14)</f>
        <v>0</v>
      </c>
      <c r="L396" s="39">
        <f>(F396*'Data Input'!$B$14)</f>
        <v>0</v>
      </c>
      <c r="M396" s="43">
        <f t="shared" si="38"/>
        <v>0</v>
      </c>
      <c r="N396" s="45">
        <f>(G396*'Data Input'!$B$14)</f>
        <v>0</v>
      </c>
      <c r="O396" s="63">
        <f>(H396*'Data Input'!$B$14)</f>
        <v>0</v>
      </c>
      <c r="P396" s="39">
        <f t="shared" si="39"/>
        <v>0</v>
      </c>
      <c r="Q396" s="6"/>
    </row>
    <row r="397" spans="1:17" x14ac:dyDescent="0.25">
      <c r="A397" s="9">
        <v>395</v>
      </c>
      <c r="B397" s="10">
        <f t="shared" si="37"/>
        <v>44935</v>
      </c>
      <c r="C397" s="45">
        <f>'Balance sheet'!D397-'Balance sheet'!D396</f>
        <v>0</v>
      </c>
      <c r="D397" s="39">
        <f>'Balance sheet'!D397-'Balance sheet'!D391</f>
        <v>0</v>
      </c>
      <c r="E397" s="45">
        <f>'Balance sheet'!E397 * 0.95</f>
        <v>0</v>
      </c>
      <c r="F397" s="39">
        <f t="shared" si="40"/>
        <v>0</v>
      </c>
      <c r="G397" s="39">
        <f>'Balance sheet'!G397</f>
        <v>0</v>
      </c>
      <c r="H397" s="39">
        <f t="shared" si="41"/>
        <v>0</v>
      </c>
      <c r="I397" s="65" t="str">
        <f t="shared" si="42"/>
        <v>N/A</v>
      </c>
      <c r="J397" s="61">
        <f>'Balance sheet'!L397</f>
        <v>0</v>
      </c>
      <c r="K397" s="45">
        <f>(E397*'Data Input'!$B$14)</f>
        <v>0</v>
      </c>
      <c r="L397" s="39">
        <f>(F397*'Data Input'!$B$14)</f>
        <v>0</v>
      </c>
      <c r="M397" s="43">
        <f t="shared" si="38"/>
        <v>0</v>
      </c>
      <c r="N397" s="45">
        <f>(G397*'Data Input'!$B$14)</f>
        <v>0</v>
      </c>
      <c r="O397" s="63">
        <f>(H397*'Data Input'!$B$14)</f>
        <v>0</v>
      </c>
      <c r="P397" s="39">
        <f t="shared" si="39"/>
        <v>0</v>
      </c>
      <c r="Q397" s="6"/>
    </row>
    <row r="398" spans="1:17" x14ac:dyDescent="0.25">
      <c r="A398" s="9">
        <v>396</v>
      </c>
      <c r="B398" s="10">
        <f t="shared" si="37"/>
        <v>44936</v>
      </c>
      <c r="C398" s="45">
        <f>'Balance sheet'!D398-'Balance sheet'!D397</f>
        <v>0</v>
      </c>
      <c r="D398" s="39">
        <f>'Balance sheet'!D398-'Balance sheet'!D392</f>
        <v>0</v>
      </c>
      <c r="E398" s="45">
        <f>'Balance sheet'!E398 * 0.95</f>
        <v>0</v>
      </c>
      <c r="F398" s="39">
        <f t="shared" si="40"/>
        <v>0</v>
      </c>
      <c r="G398" s="39">
        <f>'Balance sheet'!G398</f>
        <v>0</v>
      </c>
      <c r="H398" s="39">
        <f t="shared" si="41"/>
        <v>0</v>
      </c>
      <c r="I398" s="65" t="str">
        <f t="shared" si="42"/>
        <v>N/A</v>
      </c>
      <c r="J398" s="61">
        <f>'Balance sheet'!L398</f>
        <v>0</v>
      </c>
      <c r="K398" s="45">
        <f>(E398*'Data Input'!$B$14)</f>
        <v>0</v>
      </c>
      <c r="L398" s="39">
        <f>(F398*'Data Input'!$B$14)</f>
        <v>0</v>
      </c>
      <c r="M398" s="43">
        <f t="shared" si="38"/>
        <v>0</v>
      </c>
      <c r="N398" s="45">
        <f>(G398*'Data Input'!$B$14)</f>
        <v>0</v>
      </c>
      <c r="O398" s="63">
        <f>(H398*'Data Input'!$B$14)</f>
        <v>0</v>
      </c>
      <c r="P398" s="39">
        <f t="shared" si="39"/>
        <v>0</v>
      </c>
      <c r="Q398" s="6"/>
    </row>
    <row r="399" spans="1:17" x14ac:dyDescent="0.25">
      <c r="A399" s="9">
        <v>397</v>
      </c>
      <c r="B399" s="10">
        <f t="shared" si="37"/>
        <v>44937</v>
      </c>
      <c r="C399" s="45">
        <f>'Balance sheet'!D399-'Balance sheet'!D398</f>
        <v>0</v>
      </c>
      <c r="D399" s="39">
        <f>'Balance sheet'!D399-'Balance sheet'!D393</f>
        <v>0</v>
      </c>
      <c r="E399" s="45">
        <f>'Balance sheet'!E399 * 0.95</f>
        <v>0</v>
      </c>
      <c r="F399" s="39">
        <f t="shared" si="40"/>
        <v>0</v>
      </c>
      <c r="G399" s="39">
        <f>'Balance sheet'!G399</f>
        <v>0</v>
      </c>
      <c r="H399" s="39">
        <f t="shared" si="41"/>
        <v>0</v>
      </c>
      <c r="I399" s="65" t="str">
        <f t="shared" si="42"/>
        <v>N/A</v>
      </c>
      <c r="J399" s="61">
        <f>'Balance sheet'!L399</f>
        <v>0</v>
      </c>
      <c r="K399" s="45">
        <f>(E399*'Data Input'!$B$14)</f>
        <v>0</v>
      </c>
      <c r="L399" s="39">
        <f>(F399*'Data Input'!$B$14)</f>
        <v>0</v>
      </c>
      <c r="M399" s="43">
        <f t="shared" si="38"/>
        <v>0</v>
      </c>
      <c r="N399" s="45">
        <f>(G399*'Data Input'!$B$14)</f>
        <v>0</v>
      </c>
      <c r="O399" s="63">
        <f>(H399*'Data Input'!$B$14)</f>
        <v>0</v>
      </c>
      <c r="P399" s="39">
        <f t="shared" si="39"/>
        <v>0</v>
      </c>
      <c r="Q399" s="6"/>
    </row>
    <row r="400" spans="1:17" x14ac:dyDescent="0.25">
      <c r="A400" s="9">
        <v>398</v>
      </c>
      <c r="B400" s="10">
        <f t="shared" si="37"/>
        <v>44938</v>
      </c>
      <c r="C400" s="45">
        <f>'Balance sheet'!D400-'Balance sheet'!D399</f>
        <v>0</v>
      </c>
      <c r="D400" s="39">
        <f>'Balance sheet'!D400-'Balance sheet'!D394</f>
        <v>0</v>
      </c>
      <c r="E400" s="45">
        <f>'Balance sheet'!E400 * 0.95</f>
        <v>0</v>
      </c>
      <c r="F400" s="39">
        <f t="shared" si="40"/>
        <v>0</v>
      </c>
      <c r="G400" s="39">
        <f>'Balance sheet'!G400</f>
        <v>0</v>
      </c>
      <c r="H400" s="39">
        <f t="shared" si="41"/>
        <v>0</v>
      </c>
      <c r="I400" s="65" t="str">
        <f t="shared" si="42"/>
        <v>N/A</v>
      </c>
      <c r="J400" s="61">
        <f>'Balance sheet'!L400</f>
        <v>0</v>
      </c>
      <c r="K400" s="45">
        <f>(E400*'Data Input'!$B$14)</f>
        <v>0</v>
      </c>
      <c r="L400" s="39">
        <f>(F400*'Data Input'!$B$14)</f>
        <v>0</v>
      </c>
      <c r="M400" s="43">
        <f t="shared" si="38"/>
        <v>0</v>
      </c>
      <c r="N400" s="45">
        <f>(G400*'Data Input'!$B$14)</f>
        <v>0</v>
      </c>
      <c r="O400" s="63">
        <f>(H400*'Data Input'!$B$14)</f>
        <v>0</v>
      </c>
      <c r="P400" s="39">
        <f t="shared" si="39"/>
        <v>0</v>
      </c>
      <c r="Q400" s="6"/>
    </row>
    <row r="401" spans="1:17" x14ac:dyDescent="0.25">
      <c r="A401" s="9">
        <v>399</v>
      </c>
      <c r="B401" s="10">
        <f t="shared" si="37"/>
        <v>44939</v>
      </c>
      <c r="C401" s="45">
        <f>'Balance sheet'!D401-'Balance sheet'!D400</f>
        <v>0</v>
      </c>
      <c r="D401" s="39">
        <f>'Balance sheet'!D401-'Balance sheet'!D395</f>
        <v>0</v>
      </c>
      <c r="E401" s="45">
        <f>'Balance sheet'!E401 * 0.95</f>
        <v>0</v>
      </c>
      <c r="F401" s="39">
        <f t="shared" si="40"/>
        <v>0</v>
      </c>
      <c r="G401" s="39">
        <f>'Balance sheet'!G401</f>
        <v>0</v>
      </c>
      <c r="H401" s="39">
        <f t="shared" si="41"/>
        <v>0</v>
      </c>
      <c r="I401" s="65" t="str">
        <f t="shared" si="42"/>
        <v>N/A</v>
      </c>
      <c r="J401" s="61">
        <f>'Balance sheet'!L401</f>
        <v>0</v>
      </c>
      <c r="K401" s="45">
        <f>(E401*'Data Input'!$B$14)</f>
        <v>0</v>
      </c>
      <c r="L401" s="39">
        <f>(F401*'Data Input'!$B$14)</f>
        <v>0</v>
      </c>
      <c r="M401" s="43">
        <f t="shared" si="38"/>
        <v>0</v>
      </c>
      <c r="N401" s="45">
        <f>(G401*'Data Input'!$B$14)</f>
        <v>0</v>
      </c>
      <c r="O401" s="63">
        <f>(H401*'Data Input'!$B$14)</f>
        <v>0</v>
      </c>
      <c r="P401" s="39">
        <f t="shared" si="39"/>
        <v>0</v>
      </c>
      <c r="Q401" s="6"/>
    </row>
    <row r="402" spans="1:17" x14ac:dyDescent="0.25">
      <c r="A402" s="9">
        <v>400</v>
      </c>
      <c r="B402" s="10">
        <f t="shared" si="37"/>
        <v>44940</v>
      </c>
      <c r="C402" s="45">
        <f>'Balance sheet'!D402-'Balance sheet'!D401</f>
        <v>0</v>
      </c>
      <c r="D402" s="39">
        <f>'Balance sheet'!D402-'Balance sheet'!D396</f>
        <v>0</v>
      </c>
      <c r="E402" s="45">
        <f>'Balance sheet'!E402 * 0.95</f>
        <v>0</v>
      </c>
      <c r="F402" s="39">
        <f t="shared" si="40"/>
        <v>0</v>
      </c>
      <c r="G402" s="39">
        <f>'Balance sheet'!G402</f>
        <v>0</v>
      </c>
      <c r="H402" s="39">
        <f t="shared" si="41"/>
        <v>0</v>
      </c>
      <c r="I402" s="65" t="str">
        <f t="shared" si="42"/>
        <v>N/A</v>
      </c>
      <c r="J402" s="61">
        <f>'Balance sheet'!L402</f>
        <v>0</v>
      </c>
      <c r="K402" s="45">
        <f>(E402*'Data Input'!$B$14)</f>
        <v>0</v>
      </c>
      <c r="L402" s="39">
        <f>(F402*'Data Input'!$B$14)</f>
        <v>0</v>
      </c>
      <c r="M402" s="43">
        <f t="shared" si="38"/>
        <v>0</v>
      </c>
      <c r="N402" s="45">
        <f>(G402*'Data Input'!$B$14)</f>
        <v>0</v>
      </c>
      <c r="O402" s="63">
        <f>(H402*'Data Input'!$B$14)</f>
        <v>0</v>
      </c>
      <c r="P402" s="39">
        <f t="shared" si="39"/>
        <v>0</v>
      </c>
      <c r="Q402" s="6"/>
    </row>
    <row r="403" spans="1:17" x14ac:dyDescent="0.25">
      <c r="A403" s="9">
        <v>401</v>
      </c>
      <c r="B403" s="10">
        <f t="shared" si="37"/>
        <v>44941</v>
      </c>
      <c r="C403" s="45">
        <f>'Balance sheet'!D403-'Balance sheet'!D402</f>
        <v>0</v>
      </c>
      <c r="D403" s="39">
        <f>'Balance sheet'!D403-'Balance sheet'!D397</f>
        <v>0</v>
      </c>
      <c r="E403" s="45">
        <f>'Balance sheet'!E403 * 0.95</f>
        <v>0</v>
      </c>
      <c r="F403" s="39">
        <f t="shared" si="40"/>
        <v>0</v>
      </c>
      <c r="G403" s="39">
        <f>'Balance sheet'!G403</f>
        <v>0</v>
      </c>
      <c r="H403" s="39">
        <f t="shared" si="41"/>
        <v>0</v>
      </c>
      <c r="I403" s="65" t="str">
        <f t="shared" si="42"/>
        <v>N/A</v>
      </c>
      <c r="J403" s="61">
        <f>'Balance sheet'!L403</f>
        <v>0</v>
      </c>
      <c r="K403" s="45">
        <f>(E403*'Data Input'!$B$14)</f>
        <v>0</v>
      </c>
      <c r="L403" s="39">
        <f>(F403*'Data Input'!$B$14)</f>
        <v>0</v>
      </c>
      <c r="M403" s="43">
        <f t="shared" si="38"/>
        <v>0</v>
      </c>
      <c r="N403" s="45">
        <f>(G403*'Data Input'!$B$14)</f>
        <v>0</v>
      </c>
      <c r="O403" s="63">
        <f>(H403*'Data Input'!$B$14)</f>
        <v>0</v>
      </c>
      <c r="P403" s="39">
        <f t="shared" si="39"/>
        <v>0</v>
      </c>
      <c r="Q403" s="6"/>
    </row>
    <row r="404" spans="1:17" x14ac:dyDescent="0.25">
      <c r="A404" s="9">
        <v>402</v>
      </c>
      <c r="B404" s="10">
        <f t="shared" si="37"/>
        <v>44942</v>
      </c>
      <c r="C404" s="45">
        <f>'Balance sheet'!D404-'Balance sheet'!D403</f>
        <v>0</v>
      </c>
      <c r="D404" s="39">
        <f>'Balance sheet'!D404-'Balance sheet'!D398</f>
        <v>0</v>
      </c>
      <c r="E404" s="45">
        <f>'Balance sheet'!E404 * 0.95</f>
        <v>0</v>
      </c>
      <c r="F404" s="39">
        <f t="shared" si="40"/>
        <v>0</v>
      </c>
      <c r="G404" s="39">
        <f>'Balance sheet'!G404</f>
        <v>0</v>
      </c>
      <c r="H404" s="39">
        <f t="shared" si="41"/>
        <v>0</v>
      </c>
      <c r="I404" s="65" t="str">
        <f t="shared" si="42"/>
        <v>N/A</v>
      </c>
      <c r="J404" s="61">
        <f>'Balance sheet'!L404</f>
        <v>0</v>
      </c>
      <c r="K404" s="45">
        <f>(E404*'Data Input'!$B$14)</f>
        <v>0</v>
      </c>
      <c r="L404" s="39">
        <f>(F404*'Data Input'!$B$14)</f>
        <v>0</v>
      </c>
      <c r="M404" s="43">
        <f t="shared" si="38"/>
        <v>0</v>
      </c>
      <c r="N404" s="45">
        <f>(G404*'Data Input'!$B$14)</f>
        <v>0</v>
      </c>
      <c r="O404" s="63">
        <f>(H404*'Data Input'!$B$14)</f>
        <v>0</v>
      </c>
      <c r="P404" s="39">
        <f t="shared" si="39"/>
        <v>0</v>
      </c>
      <c r="Q404" s="6"/>
    </row>
    <row r="405" spans="1:17" x14ac:dyDescent="0.25">
      <c r="A405" s="9">
        <v>403</v>
      </c>
      <c r="B405" s="10">
        <f t="shared" si="37"/>
        <v>44943</v>
      </c>
      <c r="C405" s="45">
        <f>'Balance sheet'!D405-'Balance sheet'!D404</f>
        <v>0</v>
      </c>
      <c r="D405" s="39">
        <f>'Balance sheet'!D405-'Balance sheet'!D399</f>
        <v>0</v>
      </c>
      <c r="E405" s="45">
        <f>'Balance sheet'!E405 * 0.95</f>
        <v>0</v>
      </c>
      <c r="F405" s="39">
        <f t="shared" si="40"/>
        <v>0</v>
      </c>
      <c r="G405" s="39">
        <f>'Balance sheet'!G405</f>
        <v>0</v>
      </c>
      <c r="H405" s="39">
        <f t="shared" si="41"/>
        <v>0</v>
      </c>
      <c r="I405" s="65" t="str">
        <f t="shared" si="42"/>
        <v>N/A</v>
      </c>
      <c r="J405" s="61">
        <f>'Balance sheet'!L405</f>
        <v>0</v>
      </c>
      <c r="K405" s="45">
        <f>(E405*'Data Input'!$B$14)</f>
        <v>0</v>
      </c>
      <c r="L405" s="39">
        <f>(F405*'Data Input'!$B$14)</f>
        <v>0</v>
      </c>
      <c r="M405" s="43">
        <f t="shared" si="38"/>
        <v>0</v>
      </c>
      <c r="N405" s="45">
        <f>(G405*'Data Input'!$B$14)</f>
        <v>0</v>
      </c>
      <c r="O405" s="63">
        <f>(H405*'Data Input'!$B$14)</f>
        <v>0</v>
      </c>
      <c r="P405" s="39">
        <f t="shared" si="39"/>
        <v>0</v>
      </c>
      <c r="Q405" s="6"/>
    </row>
    <row r="406" spans="1:17" x14ac:dyDescent="0.25">
      <c r="A406" s="9">
        <v>404</v>
      </c>
      <c r="B406" s="10">
        <f t="shared" si="37"/>
        <v>44944</v>
      </c>
      <c r="C406" s="45">
        <f>'Balance sheet'!D406-'Balance sheet'!D405</f>
        <v>0</v>
      </c>
      <c r="D406" s="39">
        <f>'Balance sheet'!D406-'Balance sheet'!D400</f>
        <v>0</v>
      </c>
      <c r="E406" s="45">
        <f>'Balance sheet'!E406 * 0.95</f>
        <v>0</v>
      </c>
      <c r="F406" s="39">
        <f t="shared" si="40"/>
        <v>0</v>
      </c>
      <c r="G406" s="39">
        <f>'Balance sheet'!G406</f>
        <v>0</v>
      </c>
      <c r="H406" s="39">
        <f t="shared" si="41"/>
        <v>0</v>
      </c>
      <c r="I406" s="65" t="str">
        <f t="shared" si="42"/>
        <v>N/A</v>
      </c>
      <c r="J406" s="61">
        <f>'Balance sheet'!L406</f>
        <v>0</v>
      </c>
      <c r="K406" s="45">
        <f>(E406*'Data Input'!$B$14)</f>
        <v>0</v>
      </c>
      <c r="L406" s="39">
        <f>(F406*'Data Input'!$B$14)</f>
        <v>0</v>
      </c>
      <c r="M406" s="43">
        <f t="shared" si="38"/>
        <v>0</v>
      </c>
      <c r="N406" s="45">
        <f>(G406*'Data Input'!$B$14)</f>
        <v>0</v>
      </c>
      <c r="O406" s="63">
        <f>(H406*'Data Input'!$B$14)</f>
        <v>0</v>
      </c>
      <c r="P406" s="39">
        <f t="shared" si="39"/>
        <v>0</v>
      </c>
      <c r="Q406" s="6"/>
    </row>
    <row r="407" spans="1:17" x14ac:dyDescent="0.25">
      <c r="A407" s="9">
        <v>405</v>
      </c>
      <c r="B407" s="10">
        <f t="shared" si="37"/>
        <v>44945</v>
      </c>
      <c r="C407" s="45">
        <f>'Balance sheet'!D407-'Balance sheet'!D406</f>
        <v>0</v>
      </c>
      <c r="D407" s="39">
        <f>'Balance sheet'!D407-'Balance sheet'!D401</f>
        <v>0</v>
      </c>
      <c r="E407" s="45">
        <f>'Balance sheet'!E407 * 0.95</f>
        <v>0</v>
      </c>
      <c r="F407" s="39">
        <f t="shared" si="40"/>
        <v>0</v>
      </c>
      <c r="G407" s="39">
        <f>'Balance sheet'!G407</f>
        <v>0</v>
      </c>
      <c r="H407" s="39">
        <f t="shared" si="41"/>
        <v>0</v>
      </c>
      <c r="I407" s="65" t="str">
        <f t="shared" si="42"/>
        <v>N/A</v>
      </c>
      <c r="J407" s="61">
        <f>'Balance sheet'!L407</f>
        <v>0</v>
      </c>
      <c r="K407" s="45">
        <f>(E407*'Data Input'!$B$14)</f>
        <v>0</v>
      </c>
      <c r="L407" s="39">
        <f>(F407*'Data Input'!$B$14)</f>
        <v>0</v>
      </c>
      <c r="M407" s="43">
        <f t="shared" si="38"/>
        <v>0</v>
      </c>
      <c r="N407" s="45">
        <f>(G407*'Data Input'!$B$14)</f>
        <v>0</v>
      </c>
      <c r="O407" s="63">
        <f>(H407*'Data Input'!$B$14)</f>
        <v>0</v>
      </c>
      <c r="P407" s="39">
        <f t="shared" si="39"/>
        <v>0</v>
      </c>
      <c r="Q407" s="6"/>
    </row>
    <row r="408" spans="1:17" x14ac:dyDescent="0.25">
      <c r="A408" s="9">
        <v>406</v>
      </c>
      <c r="B408" s="10">
        <f t="shared" si="37"/>
        <v>44946</v>
      </c>
      <c r="C408" s="45">
        <f>'Balance sheet'!D408-'Balance sheet'!D407</f>
        <v>0</v>
      </c>
      <c r="D408" s="39">
        <f>'Balance sheet'!D408-'Balance sheet'!D402</f>
        <v>0</v>
      </c>
      <c r="E408" s="45">
        <f>'Balance sheet'!E408 * 0.95</f>
        <v>0</v>
      </c>
      <c r="F408" s="39">
        <f t="shared" si="40"/>
        <v>0</v>
      </c>
      <c r="G408" s="39">
        <f>'Balance sheet'!G408</f>
        <v>0</v>
      </c>
      <c r="H408" s="39">
        <f t="shared" si="41"/>
        <v>0</v>
      </c>
      <c r="I408" s="65" t="str">
        <f t="shared" si="42"/>
        <v>N/A</v>
      </c>
      <c r="J408" s="61">
        <f>'Balance sheet'!L408</f>
        <v>0</v>
      </c>
      <c r="K408" s="45">
        <f>(E408*'Data Input'!$B$14)</f>
        <v>0</v>
      </c>
      <c r="L408" s="39">
        <f>(F408*'Data Input'!$B$14)</f>
        <v>0</v>
      </c>
      <c r="M408" s="43">
        <f t="shared" si="38"/>
        <v>0</v>
      </c>
      <c r="N408" s="45">
        <f>(G408*'Data Input'!$B$14)</f>
        <v>0</v>
      </c>
      <c r="O408" s="63">
        <f>(H408*'Data Input'!$B$14)</f>
        <v>0</v>
      </c>
      <c r="P408" s="39">
        <f t="shared" si="39"/>
        <v>0</v>
      </c>
      <c r="Q408" s="6"/>
    </row>
    <row r="409" spans="1:17" x14ac:dyDescent="0.25">
      <c r="A409" s="9">
        <v>407</v>
      </c>
      <c r="B409" s="10">
        <f t="shared" si="37"/>
        <v>44947</v>
      </c>
      <c r="C409" s="45">
        <f>'Balance sheet'!D409-'Balance sheet'!D408</f>
        <v>0</v>
      </c>
      <c r="D409" s="39">
        <f>'Balance sheet'!D409-'Balance sheet'!D403</f>
        <v>0</v>
      </c>
      <c r="E409" s="45">
        <f>'Balance sheet'!E409 * 0.95</f>
        <v>0</v>
      </c>
      <c r="F409" s="39">
        <f t="shared" si="40"/>
        <v>0</v>
      </c>
      <c r="G409" s="39">
        <f>'Balance sheet'!G409</f>
        <v>0</v>
      </c>
      <c r="H409" s="39">
        <f t="shared" si="41"/>
        <v>0</v>
      </c>
      <c r="I409" s="65" t="str">
        <f t="shared" si="42"/>
        <v>N/A</v>
      </c>
      <c r="J409" s="61">
        <f>'Balance sheet'!L409</f>
        <v>0</v>
      </c>
      <c r="K409" s="45">
        <f>(E409*'Data Input'!$B$14)</f>
        <v>0</v>
      </c>
      <c r="L409" s="39">
        <f>(F409*'Data Input'!$B$14)</f>
        <v>0</v>
      </c>
      <c r="M409" s="43">
        <f t="shared" si="38"/>
        <v>0</v>
      </c>
      <c r="N409" s="45">
        <f>(G409*'Data Input'!$B$14)</f>
        <v>0</v>
      </c>
      <c r="O409" s="63">
        <f>(H409*'Data Input'!$B$14)</f>
        <v>0</v>
      </c>
      <c r="P409" s="39">
        <f t="shared" si="39"/>
        <v>0</v>
      </c>
      <c r="Q409" s="6"/>
    </row>
    <row r="410" spans="1:17" x14ac:dyDescent="0.25">
      <c r="A410" s="9">
        <v>408</v>
      </c>
      <c r="B410" s="10">
        <f t="shared" si="37"/>
        <v>44948</v>
      </c>
      <c r="C410" s="45">
        <f>'Balance sheet'!D410-'Balance sheet'!D409</f>
        <v>0</v>
      </c>
      <c r="D410" s="39">
        <f>'Balance sheet'!D410-'Balance sheet'!D404</f>
        <v>0</v>
      </c>
      <c r="E410" s="45">
        <f>'Balance sheet'!E410 * 0.95</f>
        <v>0</v>
      </c>
      <c r="F410" s="39">
        <f t="shared" si="40"/>
        <v>0</v>
      </c>
      <c r="G410" s="39">
        <f>'Balance sheet'!G410</f>
        <v>0</v>
      </c>
      <c r="H410" s="39">
        <f t="shared" si="41"/>
        <v>0</v>
      </c>
      <c r="I410" s="65" t="str">
        <f t="shared" si="42"/>
        <v>N/A</v>
      </c>
      <c r="J410" s="61">
        <f>'Balance sheet'!L410</f>
        <v>0</v>
      </c>
      <c r="K410" s="45">
        <f>(E410*'Data Input'!$B$14)</f>
        <v>0</v>
      </c>
      <c r="L410" s="39">
        <f>(F410*'Data Input'!$B$14)</f>
        <v>0</v>
      </c>
      <c r="M410" s="43">
        <f t="shared" si="38"/>
        <v>0</v>
      </c>
      <c r="N410" s="45">
        <f>(G410*'Data Input'!$B$14)</f>
        <v>0</v>
      </c>
      <c r="O410" s="63">
        <f>(H410*'Data Input'!$B$14)</f>
        <v>0</v>
      </c>
      <c r="P410" s="39">
        <f t="shared" si="39"/>
        <v>0</v>
      </c>
      <c r="Q410" s="6"/>
    </row>
    <row r="411" spans="1:17" x14ac:dyDescent="0.25">
      <c r="A411" s="9">
        <v>409</v>
      </c>
      <c r="B411" s="10">
        <f t="shared" si="37"/>
        <v>44949</v>
      </c>
      <c r="C411" s="45">
        <f>'Balance sheet'!D411-'Balance sheet'!D410</f>
        <v>0</v>
      </c>
      <c r="D411" s="39">
        <f>'Balance sheet'!D411-'Balance sheet'!D405</f>
        <v>0</v>
      </c>
      <c r="E411" s="45">
        <f>'Balance sheet'!E411 * 0.95</f>
        <v>0</v>
      </c>
      <c r="F411" s="39">
        <f t="shared" si="40"/>
        <v>0</v>
      </c>
      <c r="G411" s="39">
        <f>'Balance sheet'!G411</f>
        <v>0</v>
      </c>
      <c r="H411" s="39">
        <f t="shared" si="41"/>
        <v>0</v>
      </c>
      <c r="I411" s="65" t="str">
        <f t="shared" si="42"/>
        <v>N/A</v>
      </c>
      <c r="J411" s="61">
        <f>'Balance sheet'!L411</f>
        <v>0</v>
      </c>
      <c r="K411" s="45">
        <f>(E411*'Data Input'!$B$14)</f>
        <v>0</v>
      </c>
      <c r="L411" s="39">
        <f>(F411*'Data Input'!$B$14)</f>
        <v>0</v>
      </c>
      <c r="M411" s="43">
        <f t="shared" si="38"/>
        <v>0</v>
      </c>
      <c r="N411" s="45">
        <f>(G411*'Data Input'!$B$14)</f>
        <v>0</v>
      </c>
      <c r="O411" s="63">
        <f>(H411*'Data Input'!$B$14)</f>
        <v>0</v>
      </c>
      <c r="P411" s="39">
        <f t="shared" si="39"/>
        <v>0</v>
      </c>
      <c r="Q411" s="6"/>
    </row>
    <row r="412" spans="1:17" x14ac:dyDescent="0.25">
      <c r="A412" s="9">
        <v>410</v>
      </c>
      <c r="B412" s="10">
        <f t="shared" si="37"/>
        <v>44950</v>
      </c>
      <c r="C412" s="45">
        <f>'Balance sheet'!D412-'Balance sheet'!D411</f>
        <v>0</v>
      </c>
      <c r="D412" s="39">
        <f>'Balance sheet'!D412-'Balance sheet'!D406</f>
        <v>0</v>
      </c>
      <c r="E412" s="45">
        <f>'Balance sheet'!E412 * 0.95</f>
        <v>0</v>
      </c>
      <c r="F412" s="39">
        <f t="shared" si="40"/>
        <v>0</v>
      </c>
      <c r="G412" s="39">
        <f>'Balance sheet'!G412</f>
        <v>0</v>
      </c>
      <c r="H412" s="39">
        <f t="shared" si="41"/>
        <v>0</v>
      </c>
      <c r="I412" s="65" t="str">
        <f t="shared" si="42"/>
        <v>N/A</v>
      </c>
      <c r="J412" s="61">
        <f>'Balance sheet'!L412</f>
        <v>0</v>
      </c>
      <c r="K412" s="45">
        <f>(E412*'Data Input'!$B$14)</f>
        <v>0</v>
      </c>
      <c r="L412" s="39">
        <f>(F412*'Data Input'!$B$14)</f>
        <v>0</v>
      </c>
      <c r="M412" s="43">
        <f t="shared" si="38"/>
        <v>0</v>
      </c>
      <c r="N412" s="45">
        <f>(G412*'Data Input'!$B$14)</f>
        <v>0</v>
      </c>
      <c r="O412" s="63">
        <f>(H412*'Data Input'!$B$14)</f>
        <v>0</v>
      </c>
      <c r="P412" s="39">
        <f t="shared" si="39"/>
        <v>0</v>
      </c>
      <c r="Q412" s="6"/>
    </row>
    <row r="413" spans="1:17" x14ac:dyDescent="0.25">
      <c r="A413" s="9">
        <v>411</v>
      </c>
      <c r="B413" s="10">
        <f t="shared" si="37"/>
        <v>44951</v>
      </c>
      <c r="C413" s="45">
        <f>'Balance sheet'!D413-'Balance sheet'!D412</f>
        <v>0</v>
      </c>
      <c r="D413" s="39">
        <f>'Balance sheet'!D413-'Balance sheet'!D407</f>
        <v>0</v>
      </c>
      <c r="E413" s="45">
        <f>'Balance sheet'!E413 * 0.95</f>
        <v>0</v>
      </c>
      <c r="F413" s="39">
        <f t="shared" si="40"/>
        <v>0</v>
      </c>
      <c r="G413" s="39">
        <f>'Balance sheet'!G413</f>
        <v>0</v>
      </c>
      <c r="H413" s="39">
        <f t="shared" si="41"/>
        <v>0</v>
      </c>
      <c r="I413" s="65" t="str">
        <f t="shared" si="42"/>
        <v>N/A</v>
      </c>
      <c r="J413" s="61">
        <f>'Balance sheet'!L413</f>
        <v>0</v>
      </c>
      <c r="K413" s="45">
        <f>(E413*'Data Input'!$B$14)</f>
        <v>0</v>
      </c>
      <c r="L413" s="39">
        <f>(F413*'Data Input'!$B$14)</f>
        <v>0</v>
      </c>
      <c r="M413" s="43">
        <f t="shared" si="38"/>
        <v>0</v>
      </c>
      <c r="N413" s="45">
        <f>(G413*'Data Input'!$B$14)</f>
        <v>0</v>
      </c>
      <c r="O413" s="63">
        <f>(H413*'Data Input'!$B$14)</f>
        <v>0</v>
      </c>
      <c r="P413" s="39">
        <f t="shared" si="39"/>
        <v>0</v>
      </c>
      <c r="Q413" s="6"/>
    </row>
    <row r="414" spans="1:17" x14ac:dyDescent="0.25">
      <c r="A414" s="9">
        <v>412</v>
      </c>
      <c r="B414" s="10">
        <f t="shared" si="37"/>
        <v>44952</v>
      </c>
      <c r="C414" s="45">
        <f>'Balance sheet'!D414-'Balance sheet'!D413</f>
        <v>0</v>
      </c>
      <c r="D414" s="39">
        <f>'Balance sheet'!D414-'Balance sheet'!D408</f>
        <v>0</v>
      </c>
      <c r="E414" s="45">
        <f>'Balance sheet'!E414 * 0.95</f>
        <v>0</v>
      </c>
      <c r="F414" s="39">
        <f t="shared" si="40"/>
        <v>0</v>
      </c>
      <c r="G414" s="39">
        <f>'Balance sheet'!G414</f>
        <v>0</v>
      </c>
      <c r="H414" s="39">
        <f t="shared" si="41"/>
        <v>0</v>
      </c>
      <c r="I414" s="65" t="str">
        <f t="shared" si="42"/>
        <v>N/A</v>
      </c>
      <c r="J414" s="61">
        <f>'Balance sheet'!L414</f>
        <v>0</v>
      </c>
      <c r="K414" s="45">
        <f>(E414*'Data Input'!$B$14)</f>
        <v>0</v>
      </c>
      <c r="L414" s="39">
        <f>(F414*'Data Input'!$B$14)</f>
        <v>0</v>
      </c>
      <c r="M414" s="43">
        <f t="shared" si="38"/>
        <v>0</v>
      </c>
      <c r="N414" s="45">
        <f>(G414*'Data Input'!$B$14)</f>
        <v>0</v>
      </c>
      <c r="O414" s="63">
        <f>(H414*'Data Input'!$B$14)</f>
        <v>0</v>
      </c>
      <c r="P414" s="39">
        <f t="shared" si="39"/>
        <v>0</v>
      </c>
      <c r="Q414" s="6"/>
    </row>
    <row r="415" spans="1:17" x14ac:dyDescent="0.25">
      <c r="A415" s="9">
        <v>413</v>
      </c>
      <c r="B415" s="10">
        <f t="shared" si="37"/>
        <v>44953</v>
      </c>
      <c r="C415" s="45">
        <f>'Balance sheet'!D415-'Balance sheet'!D414</f>
        <v>0</v>
      </c>
      <c r="D415" s="39">
        <f>'Balance sheet'!D415-'Balance sheet'!D409</f>
        <v>0</v>
      </c>
      <c r="E415" s="45">
        <f>'Balance sheet'!E415 * 0.95</f>
        <v>0</v>
      </c>
      <c r="F415" s="39">
        <f t="shared" si="40"/>
        <v>0</v>
      </c>
      <c r="G415" s="39">
        <f>'Balance sheet'!G415</f>
        <v>0</v>
      </c>
      <c r="H415" s="39">
        <f t="shared" si="41"/>
        <v>0</v>
      </c>
      <c r="I415" s="65" t="str">
        <f t="shared" si="42"/>
        <v>N/A</v>
      </c>
      <c r="J415" s="61">
        <f>'Balance sheet'!L415</f>
        <v>0</v>
      </c>
      <c r="K415" s="45">
        <f>(E415*'Data Input'!$B$14)</f>
        <v>0</v>
      </c>
      <c r="L415" s="39">
        <f>(F415*'Data Input'!$B$14)</f>
        <v>0</v>
      </c>
      <c r="M415" s="43">
        <f t="shared" si="38"/>
        <v>0</v>
      </c>
      <c r="N415" s="45">
        <f>(G415*'Data Input'!$B$14)</f>
        <v>0</v>
      </c>
      <c r="O415" s="63">
        <f>(H415*'Data Input'!$B$14)</f>
        <v>0</v>
      </c>
      <c r="P415" s="39">
        <f t="shared" si="39"/>
        <v>0</v>
      </c>
      <c r="Q415" s="6"/>
    </row>
    <row r="416" spans="1:17" x14ac:dyDescent="0.25">
      <c r="A416" s="9">
        <v>414</v>
      </c>
      <c r="B416" s="10">
        <f t="shared" si="37"/>
        <v>44954</v>
      </c>
      <c r="C416" s="45">
        <f>'Balance sheet'!D416-'Balance sheet'!D415</f>
        <v>0</v>
      </c>
      <c r="D416" s="39">
        <f>'Balance sheet'!D416-'Balance sheet'!D410</f>
        <v>0</v>
      </c>
      <c r="E416" s="45">
        <f>'Balance sheet'!E416 * 0.95</f>
        <v>0</v>
      </c>
      <c r="F416" s="39">
        <f t="shared" si="40"/>
        <v>0</v>
      </c>
      <c r="G416" s="39">
        <f>'Balance sheet'!G416</f>
        <v>0</v>
      </c>
      <c r="H416" s="39">
        <f t="shared" si="41"/>
        <v>0</v>
      </c>
      <c r="I416" s="65" t="str">
        <f t="shared" si="42"/>
        <v>N/A</v>
      </c>
      <c r="J416" s="61">
        <f>'Balance sheet'!L416</f>
        <v>0</v>
      </c>
      <c r="K416" s="45">
        <f>(E416*'Data Input'!$B$14)</f>
        <v>0</v>
      </c>
      <c r="L416" s="39">
        <f>(F416*'Data Input'!$B$14)</f>
        <v>0</v>
      </c>
      <c r="M416" s="43">
        <f t="shared" si="38"/>
        <v>0</v>
      </c>
      <c r="N416" s="45">
        <f>(G416*'Data Input'!$B$14)</f>
        <v>0</v>
      </c>
      <c r="O416" s="63">
        <f>(H416*'Data Input'!$B$14)</f>
        <v>0</v>
      </c>
      <c r="P416" s="39">
        <f t="shared" si="39"/>
        <v>0</v>
      </c>
      <c r="Q416" s="6"/>
    </row>
    <row r="417" spans="1:17" x14ac:dyDescent="0.25">
      <c r="A417" s="9">
        <v>415</v>
      </c>
      <c r="B417" s="10">
        <f t="shared" si="37"/>
        <v>44955</v>
      </c>
      <c r="C417" s="45">
        <f>'Balance sheet'!D417-'Balance sheet'!D416</f>
        <v>0</v>
      </c>
      <c r="D417" s="39">
        <f>'Balance sheet'!D417-'Balance sheet'!D411</f>
        <v>0</v>
      </c>
      <c r="E417" s="45">
        <f>'Balance sheet'!E417 * 0.95</f>
        <v>0</v>
      </c>
      <c r="F417" s="39">
        <f t="shared" si="40"/>
        <v>0</v>
      </c>
      <c r="G417" s="39">
        <f>'Balance sheet'!G417</f>
        <v>0</v>
      </c>
      <c r="H417" s="39">
        <f t="shared" si="41"/>
        <v>0</v>
      </c>
      <c r="I417" s="65" t="str">
        <f t="shared" si="42"/>
        <v>N/A</v>
      </c>
      <c r="J417" s="61">
        <f>'Balance sheet'!L417</f>
        <v>0</v>
      </c>
      <c r="K417" s="45">
        <f>(E417*'Data Input'!$B$14)</f>
        <v>0</v>
      </c>
      <c r="L417" s="39">
        <f>(F417*'Data Input'!$B$14)</f>
        <v>0</v>
      </c>
      <c r="M417" s="43">
        <f t="shared" si="38"/>
        <v>0</v>
      </c>
      <c r="N417" s="45">
        <f>(G417*'Data Input'!$B$14)</f>
        <v>0</v>
      </c>
      <c r="O417" s="63">
        <f>(H417*'Data Input'!$B$14)</f>
        <v>0</v>
      </c>
      <c r="P417" s="39">
        <f t="shared" si="39"/>
        <v>0</v>
      </c>
      <c r="Q417" s="6"/>
    </row>
    <row r="418" spans="1:17" x14ac:dyDescent="0.25">
      <c r="A418" s="9">
        <v>416</v>
      </c>
      <c r="B418" s="10">
        <f t="shared" si="37"/>
        <v>44956</v>
      </c>
      <c r="C418" s="45">
        <f>'Balance sheet'!D418-'Balance sheet'!D417</f>
        <v>0</v>
      </c>
      <c r="D418" s="39">
        <f>'Balance sheet'!D418-'Balance sheet'!D412</f>
        <v>0</v>
      </c>
      <c r="E418" s="45">
        <f>'Balance sheet'!E418 * 0.95</f>
        <v>0</v>
      </c>
      <c r="F418" s="39">
        <f t="shared" si="40"/>
        <v>0</v>
      </c>
      <c r="G418" s="39">
        <f>'Balance sheet'!G418</f>
        <v>0</v>
      </c>
      <c r="H418" s="39">
        <f t="shared" si="41"/>
        <v>0</v>
      </c>
      <c r="I418" s="65" t="str">
        <f t="shared" si="42"/>
        <v>N/A</v>
      </c>
      <c r="J418" s="61">
        <f>'Balance sheet'!L418</f>
        <v>0</v>
      </c>
      <c r="K418" s="45">
        <f>(E418*'Data Input'!$B$14)</f>
        <v>0</v>
      </c>
      <c r="L418" s="39">
        <f>(F418*'Data Input'!$B$14)</f>
        <v>0</v>
      </c>
      <c r="M418" s="43">
        <f t="shared" si="38"/>
        <v>0</v>
      </c>
      <c r="N418" s="45">
        <f>(G418*'Data Input'!$B$14)</f>
        <v>0</v>
      </c>
      <c r="O418" s="63">
        <f>(H418*'Data Input'!$B$14)</f>
        <v>0</v>
      </c>
      <c r="P418" s="39">
        <f t="shared" si="39"/>
        <v>0</v>
      </c>
      <c r="Q418" s="6"/>
    </row>
    <row r="419" spans="1:17" x14ac:dyDescent="0.25">
      <c r="A419" s="9">
        <v>417</v>
      </c>
      <c r="B419" s="10">
        <f t="shared" si="37"/>
        <v>44957</v>
      </c>
      <c r="C419" s="45">
        <f>'Balance sheet'!D419-'Balance sheet'!D418</f>
        <v>0</v>
      </c>
      <c r="D419" s="39">
        <f>'Balance sheet'!D419-'Balance sheet'!D413</f>
        <v>0</v>
      </c>
      <c r="E419" s="45">
        <f>'Balance sheet'!E419 * 0.95</f>
        <v>0</v>
      </c>
      <c r="F419" s="39">
        <f t="shared" si="40"/>
        <v>0</v>
      </c>
      <c r="G419" s="39">
        <f>'Balance sheet'!G419</f>
        <v>0</v>
      </c>
      <c r="H419" s="39">
        <f t="shared" si="41"/>
        <v>0</v>
      </c>
      <c r="I419" s="65" t="str">
        <f t="shared" si="42"/>
        <v>N/A</v>
      </c>
      <c r="J419" s="61">
        <f>'Balance sheet'!L419</f>
        <v>0</v>
      </c>
      <c r="K419" s="45">
        <f>(E419*'Data Input'!$B$14)</f>
        <v>0</v>
      </c>
      <c r="L419" s="39">
        <f>(F419*'Data Input'!$B$14)</f>
        <v>0</v>
      </c>
      <c r="M419" s="43">
        <f t="shared" si="38"/>
        <v>0</v>
      </c>
      <c r="N419" s="45">
        <f>(G419*'Data Input'!$B$14)</f>
        <v>0</v>
      </c>
      <c r="O419" s="63">
        <f>(H419*'Data Input'!$B$14)</f>
        <v>0</v>
      </c>
      <c r="P419" s="39">
        <f t="shared" si="39"/>
        <v>0</v>
      </c>
      <c r="Q419" s="6"/>
    </row>
    <row r="420" spans="1:17" x14ac:dyDescent="0.25">
      <c r="A420" s="9">
        <v>418</v>
      </c>
      <c r="B420" s="10">
        <f t="shared" si="37"/>
        <v>44958</v>
      </c>
      <c r="C420" s="45">
        <f>'Balance sheet'!D420-'Balance sheet'!D419</f>
        <v>0</v>
      </c>
      <c r="D420" s="39">
        <f>'Balance sheet'!D420-'Balance sheet'!D414</f>
        <v>0</v>
      </c>
      <c r="E420" s="45">
        <f>'Balance sheet'!E420 * 0.95</f>
        <v>0</v>
      </c>
      <c r="F420" s="39">
        <f t="shared" si="40"/>
        <v>0</v>
      </c>
      <c r="G420" s="39">
        <f>'Balance sheet'!G420</f>
        <v>0</v>
      </c>
      <c r="H420" s="39">
        <f t="shared" si="41"/>
        <v>0</v>
      </c>
      <c r="I420" s="65" t="str">
        <f t="shared" si="42"/>
        <v>N/A</v>
      </c>
      <c r="J420" s="61">
        <f>'Balance sheet'!L420</f>
        <v>0</v>
      </c>
      <c r="K420" s="45">
        <f>(E420*'Data Input'!$B$14)</f>
        <v>0</v>
      </c>
      <c r="L420" s="39">
        <f>(F420*'Data Input'!$B$14)</f>
        <v>0</v>
      </c>
      <c r="M420" s="43">
        <f t="shared" si="38"/>
        <v>0</v>
      </c>
      <c r="N420" s="45">
        <f>(G420*'Data Input'!$B$14)</f>
        <v>0</v>
      </c>
      <c r="O420" s="63">
        <f>(H420*'Data Input'!$B$14)</f>
        <v>0</v>
      </c>
      <c r="P420" s="39">
        <f t="shared" si="39"/>
        <v>0</v>
      </c>
      <c r="Q420" s="6"/>
    </row>
    <row r="421" spans="1:17" x14ac:dyDescent="0.25">
      <c r="A421" s="9">
        <v>419</v>
      </c>
      <c r="B421" s="10">
        <f t="shared" si="37"/>
        <v>44959</v>
      </c>
      <c r="C421" s="45">
        <f>'Balance sheet'!D421-'Balance sheet'!D420</f>
        <v>0</v>
      </c>
      <c r="D421" s="39">
        <f>'Balance sheet'!D421-'Balance sheet'!D415</f>
        <v>0</v>
      </c>
      <c r="E421" s="45">
        <f>'Balance sheet'!E421 * 0.95</f>
        <v>0</v>
      </c>
      <c r="F421" s="39">
        <f t="shared" si="40"/>
        <v>0</v>
      </c>
      <c r="G421" s="39">
        <f>'Balance sheet'!G421</f>
        <v>0</v>
      </c>
      <c r="H421" s="39">
        <f t="shared" si="41"/>
        <v>0</v>
      </c>
      <c r="I421" s="65" t="str">
        <f t="shared" si="42"/>
        <v>N/A</v>
      </c>
      <c r="J421" s="61">
        <f>'Balance sheet'!L421</f>
        <v>0</v>
      </c>
      <c r="K421" s="45">
        <f>(E421*'Data Input'!$B$14)</f>
        <v>0</v>
      </c>
      <c r="L421" s="39">
        <f>(F421*'Data Input'!$B$14)</f>
        <v>0</v>
      </c>
      <c r="M421" s="43">
        <f t="shared" si="38"/>
        <v>0</v>
      </c>
      <c r="N421" s="45">
        <f>(G421*'Data Input'!$B$14)</f>
        <v>0</v>
      </c>
      <c r="O421" s="63">
        <f>(H421*'Data Input'!$B$14)</f>
        <v>0</v>
      </c>
      <c r="P421" s="39">
        <f t="shared" si="39"/>
        <v>0</v>
      </c>
      <c r="Q421" s="6"/>
    </row>
    <row r="422" spans="1:17" x14ac:dyDescent="0.25">
      <c r="A422" s="9">
        <v>420</v>
      </c>
      <c r="B422" s="10">
        <f t="shared" si="37"/>
        <v>44960</v>
      </c>
      <c r="C422" s="45">
        <f>'Balance sheet'!D422-'Balance sheet'!D421</f>
        <v>0</v>
      </c>
      <c r="D422" s="39">
        <f>'Balance sheet'!D422-'Balance sheet'!D416</f>
        <v>0</v>
      </c>
      <c r="E422" s="45">
        <f>'Balance sheet'!E422 * 0.95</f>
        <v>0</v>
      </c>
      <c r="F422" s="39">
        <f t="shared" si="40"/>
        <v>0</v>
      </c>
      <c r="G422" s="39">
        <f>'Balance sheet'!G422</f>
        <v>0</v>
      </c>
      <c r="H422" s="39">
        <f t="shared" si="41"/>
        <v>0</v>
      </c>
      <c r="I422" s="65" t="str">
        <f t="shared" si="42"/>
        <v>N/A</v>
      </c>
      <c r="J422" s="61">
        <f>'Balance sheet'!L422</f>
        <v>0</v>
      </c>
      <c r="K422" s="45">
        <f>(E422*'Data Input'!$B$14)</f>
        <v>0</v>
      </c>
      <c r="L422" s="39">
        <f>(F422*'Data Input'!$B$14)</f>
        <v>0</v>
      </c>
      <c r="M422" s="43">
        <f t="shared" si="38"/>
        <v>0</v>
      </c>
      <c r="N422" s="45">
        <f>(G422*'Data Input'!$B$14)</f>
        <v>0</v>
      </c>
      <c r="O422" s="63">
        <f>(H422*'Data Input'!$B$14)</f>
        <v>0</v>
      </c>
      <c r="P422" s="39">
        <f t="shared" si="39"/>
        <v>0</v>
      </c>
      <c r="Q422" s="6"/>
    </row>
    <row r="423" spans="1:17" x14ac:dyDescent="0.25">
      <c r="A423" s="9">
        <v>421</v>
      </c>
      <c r="B423" s="10">
        <f t="shared" si="37"/>
        <v>44961</v>
      </c>
      <c r="C423" s="45">
        <f>'Balance sheet'!D423-'Balance sheet'!D422</f>
        <v>0</v>
      </c>
      <c r="D423" s="39">
        <f>'Balance sheet'!D423-'Balance sheet'!D417</f>
        <v>0</v>
      </c>
      <c r="E423" s="45">
        <f>'Balance sheet'!E423 * 0.95</f>
        <v>0</v>
      </c>
      <c r="F423" s="39">
        <f t="shared" si="40"/>
        <v>0</v>
      </c>
      <c r="G423" s="39">
        <f>'Balance sheet'!G423</f>
        <v>0</v>
      </c>
      <c r="H423" s="39">
        <f t="shared" si="41"/>
        <v>0</v>
      </c>
      <c r="I423" s="65" t="str">
        <f t="shared" si="42"/>
        <v>N/A</v>
      </c>
      <c r="J423" s="61">
        <f>'Balance sheet'!L423</f>
        <v>0</v>
      </c>
      <c r="K423" s="45">
        <f>(E423*'Data Input'!$B$14)</f>
        <v>0</v>
      </c>
      <c r="L423" s="39">
        <f>(F423*'Data Input'!$B$14)</f>
        <v>0</v>
      </c>
      <c r="M423" s="43">
        <f t="shared" si="38"/>
        <v>0</v>
      </c>
      <c r="N423" s="45">
        <f>(G423*'Data Input'!$B$14)</f>
        <v>0</v>
      </c>
      <c r="O423" s="63">
        <f>(H423*'Data Input'!$B$14)</f>
        <v>0</v>
      </c>
      <c r="P423" s="39">
        <f t="shared" si="39"/>
        <v>0</v>
      </c>
      <c r="Q423" s="6"/>
    </row>
    <row r="424" spans="1:17" x14ac:dyDescent="0.25">
      <c r="A424" s="9">
        <v>422</v>
      </c>
      <c r="B424" s="10">
        <f t="shared" si="37"/>
        <v>44962</v>
      </c>
      <c r="C424" s="45">
        <f>'Balance sheet'!D424-'Balance sheet'!D423</f>
        <v>0</v>
      </c>
      <c r="D424" s="39">
        <f>'Balance sheet'!D424-'Balance sheet'!D418</f>
        <v>0</v>
      </c>
      <c r="E424" s="45">
        <f>'Balance sheet'!E424 * 0.95</f>
        <v>0</v>
      </c>
      <c r="F424" s="39">
        <f t="shared" si="40"/>
        <v>0</v>
      </c>
      <c r="G424" s="39">
        <f>'Balance sheet'!G424</f>
        <v>0</v>
      </c>
      <c r="H424" s="39">
        <f t="shared" si="41"/>
        <v>0</v>
      </c>
      <c r="I424" s="65" t="str">
        <f t="shared" si="42"/>
        <v>N/A</v>
      </c>
      <c r="J424" s="61">
        <f>'Balance sheet'!L424</f>
        <v>0</v>
      </c>
      <c r="K424" s="45">
        <f>(E424*'Data Input'!$B$14)</f>
        <v>0</v>
      </c>
      <c r="L424" s="39">
        <f>(F424*'Data Input'!$B$14)</f>
        <v>0</v>
      </c>
      <c r="M424" s="43">
        <f t="shared" si="38"/>
        <v>0</v>
      </c>
      <c r="N424" s="45">
        <f>(G424*'Data Input'!$B$14)</f>
        <v>0</v>
      </c>
      <c r="O424" s="63">
        <f>(H424*'Data Input'!$B$14)</f>
        <v>0</v>
      </c>
      <c r="P424" s="39">
        <f t="shared" si="39"/>
        <v>0</v>
      </c>
      <c r="Q424" s="6"/>
    </row>
    <row r="425" spans="1:17" x14ac:dyDescent="0.25">
      <c r="A425" s="9">
        <v>423</v>
      </c>
      <c r="B425" s="10">
        <f t="shared" si="37"/>
        <v>44963</v>
      </c>
      <c r="C425" s="45">
        <f>'Balance sheet'!D425-'Balance sheet'!D424</f>
        <v>0</v>
      </c>
      <c r="D425" s="39">
        <f>'Balance sheet'!D425-'Balance sheet'!D419</f>
        <v>0</v>
      </c>
      <c r="E425" s="45">
        <f>'Balance sheet'!E425 * 0.95</f>
        <v>0</v>
      </c>
      <c r="F425" s="39">
        <f t="shared" si="40"/>
        <v>0</v>
      </c>
      <c r="G425" s="39">
        <f>'Balance sheet'!G425</f>
        <v>0</v>
      </c>
      <c r="H425" s="39">
        <f t="shared" si="41"/>
        <v>0</v>
      </c>
      <c r="I425" s="65" t="str">
        <f t="shared" si="42"/>
        <v>N/A</v>
      </c>
      <c r="J425" s="61">
        <f>'Balance sheet'!L425</f>
        <v>0</v>
      </c>
      <c r="K425" s="45">
        <f>(E425*'Data Input'!$B$14)</f>
        <v>0</v>
      </c>
      <c r="L425" s="39">
        <f>(F425*'Data Input'!$B$14)</f>
        <v>0</v>
      </c>
      <c r="M425" s="43">
        <f t="shared" si="38"/>
        <v>0</v>
      </c>
      <c r="N425" s="45">
        <f>(G425*'Data Input'!$B$14)</f>
        <v>0</v>
      </c>
      <c r="O425" s="63">
        <f>(H425*'Data Input'!$B$14)</f>
        <v>0</v>
      </c>
      <c r="P425" s="39">
        <f t="shared" si="39"/>
        <v>0</v>
      </c>
      <c r="Q425" s="6"/>
    </row>
    <row r="426" spans="1:17" x14ac:dyDescent="0.25">
      <c r="A426" s="9">
        <v>424</v>
      </c>
      <c r="B426" s="10">
        <f t="shared" si="37"/>
        <v>44964</v>
      </c>
      <c r="C426" s="45">
        <f>'Balance sheet'!D426-'Balance sheet'!D425</f>
        <v>0</v>
      </c>
      <c r="D426" s="39">
        <f>'Balance sheet'!D426-'Balance sheet'!D420</f>
        <v>0</v>
      </c>
      <c r="E426" s="45">
        <f>'Balance sheet'!E426 * 0.95</f>
        <v>0</v>
      </c>
      <c r="F426" s="39">
        <f t="shared" si="40"/>
        <v>0</v>
      </c>
      <c r="G426" s="39">
        <f>'Balance sheet'!G426</f>
        <v>0</v>
      </c>
      <c r="H426" s="39">
        <f t="shared" si="41"/>
        <v>0</v>
      </c>
      <c r="I426" s="65" t="str">
        <f t="shared" si="42"/>
        <v>N/A</v>
      </c>
      <c r="J426" s="61">
        <f>'Balance sheet'!L426</f>
        <v>0</v>
      </c>
      <c r="K426" s="45">
        <f>(E426*'Data Input'!$B$14)</f>
        <v>0</v>
      </c>
      <c r="L426" s="39">
        <f>(F426*'Data Input'!$B$14)</f>
        <v>0</v>
      </c>
      <c r="M426" s="43">
        <f t="shared" si="38"/>
        <v>0</v>
      </c>
      <c r="N426" s="45">
        <f>(G426*'Data Input'!$B$14)</f>
        <v>0</v>
      </c>
      <c r="O426" s="63">
        <f>(H426*'Data Input'!$B$14)</f>
        <v>0</v>
      </c>
      <c r="P426" s="39">
        <f t="shared" si="39"/>
        <v>0</v>
      </c>
      <c r="Q426" s="6"/>
    </row>
    <row r="427" spans="1:17" x14ac:dyDescent="0.25">
      <c r="A427" s="9">
        <v>425</v>
      </c>
      <c r="B427" s="10">
        <f t="shared" si="37"/>
        <v>44965</v>
      </c>
      <c r="C427" s="45">
        <f>'Balance sheet'!D427-'Balance sheet'!D426</f>
        <v>0</v>
      </c>
      <c r="D427" s="39">
        <f>'Balance sheet'!D427-'Balance sheet'!D421</f>
        <v>0</v>
      </c>
      <c r="E427" s="45">
        <f>'Balance sheet'!E427 * 0.95</f>
        <v>0</v>
      </c>
      <c r="F427" s="39">
        <f t="shared" si="40"/>
        <v>0</v>
      </c>
      <c r="G427" s="39">
        <f>'Balance sheet'!G427</f>
        <v>0</v>
      </c>
      <c r="H427" s="39">
        <f t="shared" si="41"/>
        <v>0</v>
      </c>
      <c r="I427" s="65" t="str">
        <f t="shared" si="42"/>
        <v>N/A</v>
      </c>
      <c r="J427" s="61">
        <f>'Balance sheet'!L427</f>
        <v>0</v>
      </c>
      <c r="K427" s="45">
        <f>(E427*'Data Input'!$B$14)</f>
        <v>0</v>
      </c>
      <c r="L427" s="39">
        <f>(F427*'Data Input'!$B$14)</f>
        <v>0</v>
      </c>
      <c r="M427" s="43">
        <f t="shared" si="38"/>
        <v>0</v>
      </c>
      <c r="N427" s="45">
        <f>(G427*'Data Input'!$B$14)</f>
        <v>0</v>
      </c>
      <c r="O427" s="63">
        <f>(H427*'Data Input'!$B$14)</f>
        <v>0</v>
      </c>
      <c r="P427" s="39">
        <f t="shared" si="39"/>
        <v>0</v>
      </c>
      <c r="Q427" s="6"/>
    </row>
    <row r="428" spans="1:17" x14ac:dyDescent="0.25">
      <c r="A428" s="9">
        <v>426</v>
      </c>
      <c r="B428" s="10">
        <f t="shared" si="37"/>
        <v>44966</v>
      </c>
      <c r="C428" s="45">
        <f>'Balance sheet'!D428-'Balance sheet'!D427</f>
        <v>0</v>
      </c>
      <c r="D428" s="39">
        <f>'Balance sheet'!D428-'Balance sheet'!D422</f>
        <v>0</v>
      </c>
      <c r="E428" s="45">
        <f>'Balance sheet'!E428 * 0.95</f>
        <v>0</v>
      </c>
      <c r="F428" s="39">
        <f t="shared" si="40"/>
        <v>0</v>
      </c>
      <c r="G428" s="39">
        <f>'Balance sheet'!G428</f>
        <v>0</v>
      </c>
      <c r="H428" s="39">
        <f t="shared" si="41"/>
        <v>0</v>
      </c>
      <c r="I428" s="65" t="str">
        <f t="shared" si="42"/>
        <v>N/A</v>
      </c>
      <c r="J428" s="61">
        <f>'Balance sheet'!L428</f>
        <v>0</v>
      </c>
      <c r="K428" s="45">
        <f>(E428*'Data Input'!$B$14)</f>
        <v>0</v>
      </c>
      <c r="L428" s="39">
        <f>(F428*'Data Input'!$B$14)</f>
        <v>0</v>
      </c>
      <c r="M428" s="43">
        <f t="shared" si="38"/>
        <v>0</v>
      </c>
      <c r="N428" s="45">
        <f>(G428*'Data Input'!$B$14)</f>
        <v>0</v>
      </c>
      <c r="O428" s="63">
        <f>(H428*'Data Input'!$B$14)</f>
        <v>0</v>
      </c>
      <c r="P428" s="39">
        <f t="shared" si="39"/>
        <v>0</v>
      </c>
      <c r="Q428" s="6"/>
    </row>
    <row r="429" spans="1:17" x14ac:dyDescent="0.25">
      <c r="A429" s="9">
        <v>427</v>
      </c>
      <c r="B429" s="10">
        <f t="shared" si="37"/>
        <v>44967</v>
      </c>
      <c r="C429" s="45">
        <f>'Balance sheet'!D429-'Balance sheet'!D428</f>
        <v>0</v>
      </c>
      <c r="D429" s="39">
        <f>'Balance sheet'!D429-'Balance sheet'!D423</f>
        <v>0</v>
      </c>
      <c r="E429" s="45">
        <f>'Balance sheet'!E429 * 0.95</f>
        <v>0</v>
      </c>
      <c r="F429" s="39">
        <f t="shared" si="40"/>
        <v>0</v>
      </c>
      <c r="G429" s="39">
        <f>'Balance sheet'!G429</f>
        <v>0</v>
      </c>
      <c r="H429" s="39">
        <f t="shared" si="41"/>
        <v>0</v>
      </c>
      <c r="I429" s="65" t="str">
        <f t="shared" si="42"/>
        <v>N/A</v>
      </c>
      <c r="J429" s="61">
        <f>'Balance sheet'!L429</f>
        <v>0</v>
      </c>
      <c r="K429" s="45">
        <f>(E429*'Data Input'!$B$14)</f>
        <v>0</v>
      </c>
      <c r="L429" s="39">
        <f>(F429*'Data Input'!$B$14)</f>
        <v>0</v>
      </c>
      <c r="M429" s="43">
        <f t="shared" si="38"/>
        <v>0</v>
      </c>
      <c r="N429" s="45">
        <f>(G429*'Data Input'!$B$14)</f>
        <v>0</v>
      </c>
      <c r="O429" s="63">
        <f>(H429*'Data Input'!$B$14)</f>
        <v>0</v>
      </c>
      <c r="P429" s="39">
        <f t="shared" si="39"/>
        <v>0</v>
      </c>
      <c r="Q429" s="6"/>
    </row>
    <row r="430" spans="1:17" x14ac:dyDescent="0.25">
      <c r="A430" s="9">
        <v>428</v>
      </c>
      <c r="B430" s="10">
        <f t="shared" si="37"/>
        <v>44968</v>
      </c>
      <c r="C430" s="45">
        <f>'Balance sheet'!D430-'Balance sheet'!D429</f>
        <v>0</v>
      </c>
      <c r="D430" s="39">
        <f>'Balance sheet'!D430-'Balance sheet'!D424</f>
        <v>0</v>
      </c>
      <c r="E430" s="45">
        <f>'Balance sheet'!E430 * 0.95</f>
        <v>0</v>
      </c>
      <c r="F430" s="39">
        <f t="shared" si="40"/>
        <v>0</v>
      </c>
      <c r="G430" s="39">
        <f>'Balance sheet'!G430</f>
        <v>0</v>
      </c>
      <c r="H430" s="39">
        <f t="shared" si="41"/>
        <v>0</v>
      </c>
      <c r="I430" s="65" t="str">
        <f t="shared" si="42"/>
        <v>N/A</v>
      </c>
      <c r="J430" s="61">
        <f>'Balance sheet'!L430</f>
        <v>0</v>
      </c>
      <c r="K430" s="45">
        <f>(E430*'Data Input'!$B$14)</f>
        <v>0</v>
      </c>
      <c r="L430" s="39">
        <f>(F430*'Data Input'!$B$14)</f>
        <v>0</v>
      </c>
      <c r="M430" s="43">
        <f t="shared" si="38"/>
        <v>0</v>
      </c>
      <c r="N430" s="45">
        <f>(G430*'Data Input'!$B$14)</f>
        <v>0</v>
      </c>
      <c r="O430" s="63">
        <f>(H430*'Data Input'!$B$14)</f>
        <v>0</v>
      </c>
      <c r="P430" s="39">
        <f t="shared" si="39"/>
        <v>0</v>
      </c>
      <c r="Q430" s="6"/>
    </row>
    <row r="431" spans="1:17" x14ac:dyDescent="0.25">
      <c r="A431" s="9">
        <v>429</v>
      </c>
      <c r="B431" s="10">
        <f t="shared" si="37"/>
        <v>44969</v>
      </c>
      <c r="C431" s="45">
        <f>'Balance sheet'!D431-'Balance sheet'!D430</f>
        <v>0</v>
      </c>
      <c r="D431" s="39">
        <f>'Balance sheet'!D431-'Balance sheet'!D425</f>
        <v>0</v>
      </c>
      <c r="E431" s="45">
        <f>'Balance sheet'!E431 * 0.95</f>
        <v>0</v>
      </c>
      <c r="F431" s="39">
        <f t="shared" si="40"/>
        <v>0</v>
      </c>
      <c r="G431" s="39">
        <f>'Balance sheet'!G431</f>
        <v>0</v>
      </c>
      <c r="H431" s="39">
        <f t="shared" si="41"/>
        <v>0</v>
      </c>
      <c r="I431" s="65" t="str">
        <f t="shared" si="42"/>
        <v>N/A</v>
      </c>
      <c r="J431" s="61">
        <f>'Balance sheet'!L431</f>
        <v>0</v>
      </c>
      <c r="K431" s="45">
        <f>(E431*'Data Input'!$B$14)</f>
        <v>0</v>
      </c>
      <c r="L431" s="39">
        <f>(F431*'Data Input'!$B$14)</f>
        <v>0</v>
      </c>
      <c r="M431" s="43">
        <f t="shared" si="38"/>
        <v>0</v>
      </c>
      <c r="N431" s="45">
        <f>(G431*'Data Input'!$B$14)</f>
        <v>0</v>
      </c>
      <c r="O431" s="63">
        <f>(H431*'Data Input'!$B$14)</f>
        <v>0</v>
      </c>
      <c r="P431" s="39">
        <f t="shared" si="39"/>
        <v>0</v>
      </c>
      <c r="Q431" s="6"/>
    </row>
    <row r="432" spans="1:17" x14ac:dyDescent="0.25">
      <c r="A432" s="9">
        <v>430</v>
      </c>
      <c r="B432" s="10">
        <f t="shared" si="37"/>
        <v>44970</v>
      </c>
      <c r="C432" s="45">
        <f>'Balance sheet'!D432-'Balance sheet'!D431</f>
        <v>0</v>
      </c>
      <c r="D432" s="39">
        <f>'Balance sheet'!D432-'Balance sheet'!D426</f>
        <v>0</v>
      </c>
      <c r="E432" s="45">
        <f>'Balance sheet'!E432 * 0.95</f>
        <v>0</v>
      </c>
      <c r="F432" s="39">
        <f t="shared" si="40"/>
        <v>0</v>
      </c>
      <c r="G432" s="39">
        <f>'Balance sheet'!G432</f>
        <v>0</v>
      </c>
      <c r="H432" s="39">
        <f t="shared" si="41"/>
        <v>0</v>
      </c>
      <c r="I432" s="65" t="str">
        <f t="shared" si="42"/>
        <v>N/A</v>
      </c>
      <c r="J432" s="61">
        <f>'Balance sheet'!L432</f>
        <v>0</v>
      </c>
      <c r="K432" s="45">
        <f>(E432*'Data Input'!$B$14)</f>
        <v>0</v>
      </c>
      <c r="L432" s="39">
        <f>(F432*'Data Input'!$B$14)</f>
        <v>0</v>
      </c>
      <c r="M432" s="43">
        <f t="shared" si="38"/>
        <v>0</v>
      </c>
      <c r="N432" s="45">
        <f>(G432*'Data Input'!$B$14)</f>
        <v>0</v>
      </c>
      <c r="O432" s="63">
        <f>(H432*'Data Input'!$B$14)</f>
        <v>0</v>
      </c>
      <c r="P432" s="39">
        <f t="shared" si="39"/>
        <v>0</v>
      </c>
      <c r="Q432" s="6"/>
    </row>
    <row r="433" spans="1:17" x14ac:dyDescent="0.25">
      <c r="A433" s="9">
        <v>431</v>
      </c>
      <c r="B433" s="10">
        <f t="shared" si="37"/>
        <v>44971</v>
      </c>
      <c r="C433" s="45">
        <f>'Balance sheet'!D433-'Balance sheet'!D432</f>
        <v>0</v>
      </c>
      <c r="D433" s="39">
        <f>'Balance sheet'!D433-'Balance sheet'!D427</f>
        <v>0</v>
      </c>
      <c r="E433" s="45">
        <f>'Balance sheet'!E433 * 0.95</f>
        <v>0</v>
      </c>
      <c r="F433" s="39">
        <f t="shared" si="40"/>
        <v>0</v>
      </c>
      <c r="G433" s="39">
        <f>'Balance sheet'!G433</f>
        <v>0</v>
      </c>
      <c r="H433" s="39">
        <f t="shared" si="41"/>
        <v>0</v>
      </c>
      <c r="I433" s="65" t="str">
        <f t="shared" si="42"/>
        <v>N/A</v>
      </c>
      <c r="J433" s="61">
        <f>'Balance sheet'!L433</f>
        <v>0</v>
      </c>
      <c r="K433" s="45">
        <f>(E433*'Data Input'!$B$14)</f>
        <v>0</v>
      </c>
      <c r="L433" s="39">
        <f>(F433*'Data Input'!$B$14)</f>
        <v>0</v>
      </c>
      <c r="M433" s="43">
        <f t="shared" si="38"/>
        <v>0</v>
      </c>
      <c r="N433" s="45">
        <f>(G433*'Data Input'!$B$14)</f>
        <v>0</v>
      </c>
      <c r="O433" s="63">
        <f>(H433*'Data Input'!$B$14)</f>
        <v>0</v>
      </c>
      <c r="P433" s="39">
        <f t="shared" si="39"/>
        <v>0</v>
      </c>
      <c r="Q433" s="6"/>
    </row>
    <row r="434" spans="1:17" x14ac:dyDescent="0.25">
      <c r="A434" s="9">
        <v>432</v>
      </c>
      <c r="B434" s="10">
        <f t="shared" si="37"/>
        <v>44972</v>
      </c>
      <c r="C434" s="45">
        <f>'Balance sheet'!D434-'Balance sheet'!D433</f>
        <v>0</v>
      </c>
      <c r="D434" s="39">
        <f>'Balance sheet'!D434-'Balance sheet'!D428</f>
        <v>0</v>
      </c>
      <c r="E434" s="45">
        <f>'Balance sheet'!E434 * 0.95</f>
        <v>0</v>
      </c>
      <c r="F434" s="39">
        <f t="shared" si="40"/>
        <v>0</v>
      </c>
      <c r="G434" s="39">
        <f>'Balance sheet'!G434</f>
        <v>0</v>
      </c>
      <c r="H434" s="39">
        <f t="shared" si="41"/>
        <v>0</v>
      </c>
      <c r="I434" s="65" t="str">
        <f t="shared" si="42"/>
        <v>N/A</v>
      </c>
      <c r="J434" s="61">
        <f>'Balance sheet'!L434</f>
        <v>0</v>
      </c>
      <c r="K434" s="45">
        <f>(E434*'Data Input'!$B$14)</f>
        <v>0</v>
      </c>
      <c r="L434" s="39">
        <f>(F434*'Data Input'!$B$14)</f>
        <v>0</v>
      </c>
      <c r="M434" s="43">
        <f t="shared" si="38"/>
        <v>0</v>
      </c>
      <c r="N434" s="45">
        <f>(G434*'Data Input'!$B$14)</f>
        <v>0</v>
      </c>
      <c r="O434" s="63">
        <f>(H434*'Data Input'!$B$14)</f>
        <v>0</v>
      </c>
      <c r="P434" s="39">
        <f t="shared" si="39"/>
        <v>0</v>
      </c>
      <c r="Q434" s="6"/>
    </row>
    <row r="435" spans="1:17" x14ac:dyDescent="0.25">
      <c r="A435" s="9">
        <v>433</v>
      </c>
      <c r="B435" s="10">
        <f t="shared" si="37"/>
        <v>44973</v>
      </c>
      <c r="C435" s="45">
        <f>'Balance sheet'!D435-'Balance sheet'!D434</f>
        <v>0</v>
      </c>
      <c r="D435" s="39">
        <f>'Balance sheet'!D435-'Balance sheet'!D429</f>
        <v>0</v>
      </c>
      <c r="E435" s="45">
        <f>'Balance sheet'!E435 * 0.95</f>
        <v>0</v>
      </c>
      <c r="F435" s="39">
        <f t="shared" si="40"/>
        <v>0</v>
      </c>
      <c r="G435" s="39">
        <f>'Balance sheet'!G435</f>
        <v>0</v>
      </c>
      <c r="H435" s="39">
        <f t="shared" si="41"/>
        <v>0</v>
      </c>
      <c r="I435" s="65" t="str">
        <f t="shared" si="42"/>
        <v>N/A</v>
      </c>
      <c r="J435" s="61">
        <f>'Balance sheet'!L435</f>
        <v>0</v>
      </c>
      <c r="K435" s="45">
        <f>(E435*'Data Input'!$B$14)</f>
        <v>0</v>
      </c>
      <c r="L435" s="39">
        <f>(F435*'Data Input'!$B$14)</f>
        <v>0</v>
      </c>
      <c r="M435" s="43">
        <f t="shared" si="38"/>
        <v>0</v>
      </c>
      <c r="N435" s="45">
        <f>(G435*'Data Input'!$B$14)</f>
        <v>0</v>
      </c>
      <c r="O435" s="63">
        <f>(H435*'Data Input'!$B$14)</f>
        <v>0</v>
      </c>
      <c r="P435" s="39">
        <f t="shared" si="39"/>
        <v>0</v>
      </c>
      <c r="Q435" s="6"/>
    </row>
    <row r="436" spans="1:17" x14ac:dyDescent="0.25">
      <c r="A436" s="9">
        <v>434</v>
      </c>
      <c r="B436" s="10">
        <f t="shared" si="37"/>
        <v>44974</v>
      </c>
      <c r="C436" s="45">
        <f>'Balance sheet'!D436-'Balance sheet'!D435</f>
        <v>0</v>
      </c>
      <c r="D436" s="39">
        <f>'Balance sheet'!D436-'Balance sheet'!D430</f>
        <v>0</v>
      </c>
      <c r="E436" s="45">
        <f>'Balance sheet'!E436 * 0.95</f>
        <v>0</v>
      </c>
      <c r="F436" s="39">
        <f t="shared" si="40"/>
        <v>0</v>
      </c>
      <c r="G436" s="39">
        <f>'Balance sheet'!G436</f>
        <v>0</v>
      </c>
      <c r="H436" s="39">
        <f t="shared" si="41"/>
        <v>0</v>
      </c>
      <c r="I436" s="65" t="str">
        <f t="shared" si="42"/>
        <v>N/A</v>
      </c>
      <c r="J436" s="61">
        <f>'Balance sheet'!L436</f>
        <v>0</v>
      </c>
      <c r="K436" s="45">
        <f>(E436*'Data Input'!$B$14)</f>
        <v>0</v>
      </c>
      <c r="L436" s="39">
        <f>(F436*'Data Input'!$B$14)</f>
        <v>0</v>
      </c>
      <c r="M436" s="43">
        <f t="shared" si="38"/>
        <v>0</v>
      </c>
      <c r="N436" s="45">
        <f>(G436*'Data Input'!$B$14)</f>
        <v>0</v>
      </c>
      <c r="O436" s="63">
        <f>(H436*'Data Input'!$B$14)</f>
        <v>0</v>
      </c>
      <c r="P436" s="39">
        <f t="shared" si="39"/>
        <v>0</v>
      </c>
      <c r="Q436" s="6"/>
    </row>
    <row r="437" spans="1:17" x14ac:dyDescent="0.25">
      <c r="A437" s="9">
        <v>435</v>
      </c>
      <c r="B437" s="10">
        <f t="shared" si="37"/>
        <v>44975</v>
      </c>
      <c r="C437" s="45">
        <f>'Balance sheet'!D437-'Balance sheet'!D436</f>
        <v>0</v>
      </c>
      <c r="D437" s="39">
        <f>'Balance sheet'!D437-'Balance sheet'!D431</f>
        <v>0</v>
      </c>
      <c r="E437" s="45">
        <f>'Balance sheet'!E437 * 0.95</f>
        <v>0</v>
      </c>
      <c r="F437" s="39">
        <f t="shared" si="40"/>
        <v>0</v>
      </c>
      <c r="G437" s="39">
        <f>'Balance sheet'!G437</f>
        <v>0</v>
      </c>
      <c r="H437" s="39">
        <f t="shared" si="41"/>
        <v>0</v>
      </c>
      <c r="I437" s="65" t="str">
        <f t="shared" si="42"/>
        <v>N/A</v>
      </c>
      <c r="J437" s="61">
        <f>'Balance sheet'!L437</f>
        <v>0</v>
      </c>
      <c r="K437" s="45">
        <f>(E437*'Data Input'!$B$14)</f>
        <v>0</v>
      </c>
      <c r="L437" s="39">
        <f>(F437*'Data Input'!$B$14)</f>
        <v>0</v>
      </c>
      <c r="M437" s="43">
        <f t="shared" si="38"/>
        <v>0</v>
      </c>
      <c r="N437" s="45">
        <f>(G437*'Data Input'!$B$14)</f>
        <v>0</v>
      </c>
      <c r="O437" s="63">
        <f>(H437*'Data Input'!$B$14)</f>
        <v>0</v>
      </c>
      <c r="P437" s="39">
        <f t="shared" si="39"/>
        <v>0</v>
      </c>
      <c r="Q437" s="6"/>
    </row>
    <row r="438" spans="1:17" x14ac:dyDescent="0.25">
      <c r="A438" s="9">
        <v>436</v>
      </c>
      <c r="B438" s="10">
        <f t="shared" si="37"/>
        <v>44976</v>
      </c>
      <c r="C438" s="45">
        <f>'Balance sheet'!D438-'Balance sheet'!D437</f>
        <v>0</v>
      </c>
      <c r="D438" s="39">
        <f>'Balance sheet'!D438-'Balance sheet'!D432</f>
        <v>0</v>
      </c>
      <c r="E438" s="45">
        <f>'Balance sheet'!E438 * 0.95</f>
        <v>0</v>
      </c>
      <c r="F438" s="39">
        <f t="shared" si="40"/>
        <v>0</v>
      </c>
      <c r="G438" s="39">
        <f>'Balance sheet'!G438</f>
        <v>0</v>
      </c>
      <c r="H438" s="39">
        <f t="shared" si="41"/>
        <v>0</v>
      </c>
      <c r="I438" s="65" t="str">
        <f t="shared" si="42"/>
        <v>N/A</v>
      </c>
      <c r="J438" s="61">
        <f>'Balance sheet'!L438</f>
        <v>0</v>
      </c>
      <c r="K438" s="45">
        <f>(E438*'Data Input'!$B$14)</f>
        <v>0</v>
      </c>
      <c r="L438" s="39">
        <f>(F438*'Data Input'!$B$14)</f>
        <v>0</v>
      </c>
      <c r="M438" s="43">
        <f t="shared" si="38"/>
        <v>0</v>
      </c>
      <c r="N438" s="45">
        <f>(G438*'Data Input'!$B$14)</f>
        <v>0</v>
      </c>
      <c r="O438" s="63">
        <f>(H438*'Data Input'!$B$14)</f>
        <v>0</v>
      </c>
      <c r="P438" s="39">
        <f t="shared" si="39"/>
        <v>0</v>
      </c>
      <c r="Q438" s="6"/>
    </row>
    <row r="439" spans="1:17" x14ac:dyDescent="0.25">
      <c r="A439" s="9">
        <v>437</v>
      </c>
      <c r="B439" s="10">
        <f t="shared" si="37"/>
        <v>44977</v>
      </c>
      <c r="C439" s="45">
        <f>'Balance sheet'!D439-'Balance sheet'!D438</f>
        <v>0</v>
      </c>
      <c r="D439" s="39">
        <f>'Balance sheet'!D439-'Balance sheet'!D433</f>
        <v>0</v>
      </c>
      <c r="E439" s="45">
        <f>'Balance sheet'!E439 * 0.95</f>
        <v>0</v>
      </c>
      <c r="F439" s="39">
        <f t="shared" si="40"/>
        <v>0</v>
      </c>
      <c r="G439" s="39">
        <f>'Balance sheet'!G439</f>
        <v>0</v>
      </c>
      <c r="H439" s="39">
        <f t="shared" si="41"/>
        <v>0</v>
      </c>
      <c r="I439" s="65" t="str">
        <f t="shared" si="42"/>
        <v>N/A</v>
      </c>
      <c r="J439" s="61">
        <f>'Balance sheet'!L439</f>
        <v>0</v>
      </c>
      <c r="K439" s="45">
        <f>(E439*'Data Input'!$B$14)</f>
        <v>0</v>
      </c>
      <c r="L439" s="39">
        <f>(F439*'Data Input'!$B$14)</f>
        <v>0</v>
      </c>
      <c r="M439" s="43">
        <f t="shared" si="38"/>
        <v>0</v>
      </c>
      <c r="N439" s="45">
        <f>(G439*'Data Input'!$B$14)</f>
        <v>0</v>
      </c>
      <c r="O439" s="63">
        <f>(H439*'Data Input'!$B$14)</f>
        <v>0</v>
      </c>
      <c r="P439" s="39">
        <f t="shared" si="39"/>
        <v>0</v>
      </c>
      <c r="Q439" s="6"/>
    </row>
    <row r="440" spans="1:17" x14ac:dyDescent="0.25">
      <c r="A440" s="9">
        <v>438</v>
      </c>
      <c r="B440" s="10">
        <f t="shared" si="37"/>
        <v>44978</v>
      </c>
      <c r="C440" s="45">
        <f>'Balance sheet'!D440-'Balance sheet'!D439</f>
        <v>0</v>
      </c>
      <c r="D440" s="39">
        <f>'Balance sheet'!D440-'Balance sheet'!D434</f>
        <v>0</v>
      </c>
      <c r="E440" s="45">
        <f>'Balance sheet'!E440 * 0.95</f>
        <v>0</v>
      </c>
      <c r="F440" s="39">
        <f t="shared" si="40"/>
        <v>0</v>
      </c>
      <c r="G440" s="39">
        <f>'Balance sheet'!G440</f>
        <v>0</v>
      </c>
      <c r="H440" s="39">
        <f t="shared" si="41"/>
        <v>0</v>
      </c>
      <c r="I440" s="65" t="str">
        <f t="shared" si="42"/>
        <v>N/A</v>
      </c>
      <c r="J440" s="61">
        <f>'Balance sheet'!L440</f>
        <v>0</v>
      </c>
      <c r="K440" s="45">
        <f>(E440*'Data Input'!$B$14)</f>
        <v>0</v>
      </c>
      <c r="L440" s="39">
        <f>(F440*'Data Input'!$B$14)</f>
        <v>0</v>
      </c>
      <c r="M440" s="43">
        <f t="shared" si="38"/>
        <v>0</v>
      </c>
      <c r="N440" s="45">
        <f>(G440*'Data Input'!$B$14)</f>
        <v>0</v>
      </c>
      <c r="O440" s="63">
        <f>(H440*'Data Input'!$B$14)</f>
        <v>0</v>
      </c>
      <c r="P440" s="39">
        <f t="shared" si="39"/>
        <v>0</v>
      </c>
      <c r="Q440" s="6"/>
    </row>
    <row r="441" spans="1:17" x14ac:dyDescent="0.25">
      <c r="A441" s="9">
        <v>439</v>
      </c>
      <c r="B441" s="10">
        <f t="shared" si="37"/>
        <v>44979</v>
      </c>
      <c r="C441" s="45">
        <f>'Balance sheet'!D441-'Balance sheet'!D440</f>
        <v>0</v>
      </c>
      <c r="D441" s="39">
        <f>'Balance sheet'!D441-'Balance sheet'!D435</f>
        <v>0</v>
      </c>
      <c r="E441" s="45">
        <f>'Balance sheet'!E441 * 0.95</f>
        <v>0</v>
      </c>
      <c r="F441" s="39">
        <f t="shared" si="40"/>
        <v>0</v>
      </c>
      <c r="G441" s="39">
        <f>'Balance sheet'!G441</f>
        <v>0</v>
      </c>
      <c r="H441" s="39">
        <f t="shared" si="41"/>
        <v>0</v>
      </c>
      <c r="I441" s="65" t="str">
        <f t="shared" si="42"/>
        <v>N/A</v>
      </c>
      <c r="J441" s="61">
        <f>'Balance sheet'!L441</f>
        <v>0</v>
      </c>
      <c r="K441" s="45">
        <f>(E441*'Data Input'!$B$14)</f>
        <v>0</v>
      </c>
      <c r="L441" s="39">
        <f>(F441*'Data Input'!$B$14)</f>
        <v>0</v>
      </c>
      <c r="M441" s="43">
        <f t="shared" si="38"/>
        <v>0</v>
      </c>
      <c r="N441" s="45">
        <f>(G441*'Data Input'!$B$14)</f>
        <v>0</v>
      </c>
      <c r="O441" s="63">
        <f>(H441*'Data Input'!$B$14)</f>
        <v>0</v>
      </c>
      <c r="P441" s="39">
        <f t="shared" si="39"/>
        <v>0</v>
      </c>
      <c r="Q441" s="6"/>
    </row>
    <row r="442" spans="1:17" x14ac:dyDescent="0.25">
      <c r="A442" s="9">
        <v>440</v>
      </c>
      <c r="B442" s="10">
        <f t="shared" si="37"/>
        <v>44980</v>
      </c>
      <c r="C442" s="45">
        <f>'Balance sheet'!D442-'Balance sheet'!D441</f>
        <v>0</v>
      </c>
      <c r="D442" s="39">
        <f>'Balance sheet'!D442-'Balance sheet'!D436</f>
        <v>0</v>
      </c>
      <c r="E442" s="45">
        <f>'Balance sheet'!E442 * 0.95</f>
        <v>0</v>
      </c>
      <c r="F442" s="39">
        <f t="shared" si="40"/>
        <v>0</v>
      </c>
      <c r="G442" s="39">
        <f>'Balance sheet'!G442</f>
        <v>0</v>
      </c>
      <c r="H442" s="39">
        <f t="shared" si="41"/>
        <v>0</v>
      </c>
      <c r="I442" s="65" t="str">
        <f t="shared" si="42"/>
        <v>N/A</v>
      </c>
      <c r="J442" s="61">
        <f>'Balance sheet'!L442</f>
        <v>0</v>
      </c>
      <c r="K442" s="45">
        <f>(E442*'Data Input'!$B$14)</f>
        <v>0</v>
      </c>
      <c r="L442" s="39">
        <f>(F442*'Data Input'!$B$14)</f>
        <v>0</v>
      </c>
      <c r="M442" s="43">
        <f t="shared" si="38"/>
        <v>0</v>
      </c>
      <c r="N442" s="45">
        <f>(G442*'Data Input'!$B$14)</f>
        <v>0</v>
      </c>
      <c r="O442" s="63">
        <f>(H442*'Data Input'!$B$14)</f>
        <v>0</v>
      </c>
      <c r="P442" s="39">
        <f t="shared" si="39"/>
        <v>0</v>
      </c>
      <c r="Q442" s="6"/>
    </row>
    <row r="443" spans="1:17" x14ac:dyDescent="0.25">
      <c r="A443" s="9">
        <v>441</v>
      </c>
      <c r="B443" s="10">
        <f t="shared" si="37"/>
        <v>44981</v>
      </c>
      <c r="C443" s="45">
        <f>'Balance sheet'!D443-'Balance sheet'!D442</f>
        <v>0</v>
      </c>
      <c r="D443" s="39">
        <f>'Balance sheet'!D443-'Balance sheet'!D437</f>
        <v>0</v>
      </c>
      <c r="E443" s="45">
        <f>'Balance sheet'!E443 * 0.95</f>
        <v>0</v>
      </c>
      <c r="F443" s="39">
        <f t="shared" si="40"/>
        <v>0</v>
      </c>
      <c r="G443" s="39">
        <f>'Balance sheet'!G443</f>
        <v>0</v>
      </c>
      <c r="H443" s="39">
        <f t="shared" si="41"/>
        <v>0</v>
      </c>
      <c r="I443" s="65" t="str">
        <f t="shared" si="42"/>
        <v>N/A</v>
      </c>
      <c r="J443" s="61">
        <f>'Balance sheet'!L443</f>
        <v>0</v>
      </c>
      <c r="K443" s="45">
        <f>(E443*'Data Input'!$B$14)</f>
        <v>0</v>
      </c>
      <c r="L443" s="39">
        <f>(F443*'Data Input'!$B$14)</f>
        <v>0</v>
      </c>
      <c r="M443" s="43">
        <f t="shared" si="38"/>
        <v>0</v>
      </c>
      <c r="N443" s="45">
        <f>(G443*'Data Input'!$B$14)</f>
        <v>0</v>
      </c>
      <c r="O443" s="63">
        <f>(H443*'Data Input'!$B$14)</f>
        <v>0</v>
      </c>
      <c r="P443" s="39">
        <f t="shared" si="39"/>
        <v>0</v>
      </c>
      <c r="Q443" s="6"/>
    </row>
    <row r="444" spans="1:17" x14ac:dyDescent="0.25">
      <c r="A444" s="9">
        <v>442</v>
      </c>
      <c r="B444" s="10">
        <f t="shared" si="37"/>
        <v>44982</v>
      </c>
      <c r="C444" s="45">
        <f>'Balance sheet'!D444-'Balance sheet'!D443</f>
        <v>0</v>
      </c>
      <c r="D444" s="39">
        <f>'Balance sheet'!D444-'Balance sheet'!D438</f>
        <v>0</v>
      </c>
      <c r="E444" s="45">
        <f>'Balance sheet'!E444 * 0.95</f>
        <v>0</v>
      </c>
      <c r="F444" s="39">
        <f t="shared" si="40"/>
        <v>0</v>
      </c>
      <c r="G444" s="39">
        <f>'Balance sheet'!G444</f>
        <v>0</v>
      </c>
      <c r="H444" s="39">
        <f t="shared" si="41"/>
        <v>0</v>
      </c>
      <c r="I444" s="65" t="str">
        <f t="shared" si="42"/>
        <v>N/A</v>
      </c>
      <c r="J444" s="61">
        <f>'Balance sheet'!L444</f>
        <v>0</v>
      </c>
      <c r="K444" s="45">
        <f>(E444*'Data Input'!$B$14)</f>
        <v>0</v>
      </c>
      <c r="L444" s="39">
        <f>(F444*'Data Input'!$B$14)</f>
        <v>0</v>
      </c>
      <c r="M444" s="43">
        <f t="shared" si="38"/>
        <v>0</v>
      </c>
      <c r="N444" s="45">
        <f>(G444*'Data Input'!$B$14)</f>
        <v>0</v>
      </c>
      <c r="O444" s="63">
        <f>(H444*'Data Input'!$B$14)</f>
        <v>0</v>
      </c>
      <c r="P444" s="39">
        <f t="shared" si="39"/>
        <v>0</v>
      </c>
      <c r="Q444" s="6"/>
    </row>
    <row r="445" spans="1:17" x14ac:dyDescent="0.25">
      <c r="A445" s="9">
        <v>443</v>
      </c>
      <c r="B445" s="10">
        <f t="shared" si="37"/>
        <v>44983</v>
      </c>
      <c r="C445" s="45">
        <f>'Balance sheet'!D445-'Balance sheet'!D444</f>
        <v>0</v>
      </c>
      <c r="D445" s="39">
        <f>'Balance sheet'!D445-'Balance sheet'!D439</f>
        <v>0</v>
      </c>
      <c r="E445" s="45">
        <f>'Balance sheet'!E445 * 0.95</f>
        <v>0</v>
      </c>
      <c r="F445" s="39">
        <f t="shared" si="40"/>
        <v>0</v>
      </c>
      <c r="G445" s="39">
        <f>'Balance sheet'!G445</f>
        <v>0</v>
      </c>
      <c r="H445" s="39">
        <f t="shared" si="41"/>
        <v>0</v>
      </c>
      <c r="I445" s="65" t="str">
        <f t="shared" si="42"/>
        <v>N/A</v>
      </c>
      <c r="J445" s="61">
        <f>'Balance sheet'!L445</f>
        <v>0</v>
      </c>
      <c r="K445" s="45">
        <f>(E445*'Data Input'!$B$14)</f>
        <v>0</v>
      </c>
      <c r="L445" s="39">
        <f>(F445*'Data Input'!$B$14)</f>
        <v>0</v>
      </c>
      <c r="M445" s="43">
        <f t="shared" si="38"/>
        <v>0</v>
      </c>
      <c r="N445" s="45">
        <f>(G445*'Data Input'!$B$14)</f>
        <v>0</v>
      </c>
      <c r="O445" s="63">
        <f>(H445*'Data Input'!$B$14)</f>
        <v>0</v>
      </c>
      <c r="P445" s="39">
        <f t="shared" si="39"/>
        <v>0</v>
      </c>
      <c r="Q445" s="6"/>
    </row>
    <row r="446" spans="1:17" x14ac:dyDescent="0.25">
      <c r="A446" s="9">
        <v>444</v>
      </c>
      <c r="B446" s="10">
        <f t="shared" si="37"/>
        <v>44984</v>
      </c>
      <c r="C446" s="45">
        <f>'Balance sheet'!D446-'Balance sheet'!D445</f>
        <v>0</v>
      </c>
      <c r="D446" s="39">
        <f>'Balance sheet'!D446-'Balance sheet'!D440</f>
        <v>0</v>
      </c>
      <c r="E446" s="45">
        <f>'Balance sheet'!E446 * 0.95</f>
        <v>0</v>
      </c>
      <c r="F446" s="39">
        <f t="shared" si="40"/>
        <v>0</v>
      </c>
      <c r="G446" s="39">
        <f>'Balance sheet'!G446</f>
        <v>0</v>
      </c>
      <c r="H446" s="39">
        <f t="shared" si="41"/>
        <v>0</v>
      </c>
      <c r="I446" s="65" t="str">
        <f t="shared" si="42"/>
        <v>N/A</v>
      </c>
      <c r="J446" s="61">
        <f>'Balance sheet'!L446</f>
        <v>0</v>
      </c>
      <c r="K446" s="45">
        <f>(E446*'Data Input'!$B$14)</f>
        <v>0</v>
      </c>
      <c r="L446" s="39">
        <f>(F446*'Data Input'!$B$14)</f>
        <v>0</v>
      </c>
      <c r="M446" s="43">
        <f t="shared" si="38"/>
        <v>0</v>
      </c>
      <c r="N446" s="45">
        <f>(G446*'Data Input'!$B$14)</f>
        <v>0</v>
      </c>
      <c r="O446" s="63">
        <f>(H446*'Data Input'!$B$14)</f>
        <v>0</v>
      </c>
      <c r="P446" s="39">
        <f t="shared" si="39"/>
        <v>0</v>
      </c>
      <c r="Q446" s="6"/>
    </row>
    <row r="447" spans="1:17" x14ac:dyDescent="0.25">
      <c r="A447" s="9">
        <v>445</v>
      </c>
      <c r="B447" s="10">
        <f t="shared" si="37"/>
        <v>44985</v>
      </c>
      <c r="C447" s="45">
        <f>'Balance sheet'!D447-'Balance sheet'!D446</f>
        <v>0</v>
      </c>
      <c r="D447" s="39">
        <f>'Balance sheet'!D447-'Balance sheet'!D441</f>
        <v>0</v>
      </c>
      <c r="E447" s="45">
        <f>'Balance sheet'!E447 * 0.95</f>
        <v>0</v>
      </c>
      <c r="F447" s="39">
        <f t="shared" si="40"/>
        <v>0</v>
      </c>
      <c r="G447" s="39">
        <f>'Balance sheet'!G447</f>
        <v>0</v>
      </c>
      <c r="H447" s="39">
        <f t="shared" si="41"/>
        <v>0</v>
      </c>
      <c r="I447" s="65" t="str">
        <f t="shared" si="42"/>
        <v>N/A</v>
      </c>
      <c r="J447" s="61">
        <f>'Balance sheet'!L447</f>
        <v>0</v>
      </c>
      <c r="K447" s="45">
        <f>(E447*'Data Input'!$B$14)</f>
        <v>0</v>
      </c>
      <c r="L447" s="39">
        <f>(F447*'Data Input'!$B$14)</f>
        <v>0</v>
      </c>
      <c r="M447" s="43">
        <f t="shared" si="38"/>
        <v>0</v>
      </c>
      <c r="N447" s="45">
        <f>(G447*'Data Input'!$B$14)</f>
        <v>0</v>
      </c>
      <c r="O447" s="63">
        <f>(H447*'Data Input'!$B$14)</f>
        <v>0</v>
      </c>
      <c r="P447" s="39">
        <f t="shared" si="39"/>
        <v>0</v>
      </c>
      <c r="Q447" s="6"/>
    </row>
    <row r="448" spans="1:17" x14ac:dyDescent="0.25">
      <c r="A448" s="9">
        <v>446</v>
      </c>
      <c r="B448" s="10">
        <f t="shared" si="37"/>
        <v>44986</v>
      </c>
      <c r="C448" s="45">
        <f>'Balance sheet'!D448-'Balance sheet'!D447</f>
        <v>0</v>
      </c>
      <c r="D448" s="39">
        <f>'Balance sheet'!D448-'Balance sheet'!D442</f>
        <v>0</v>
      </c>
      <c r="E448" s="45">
        <f>'Balance sheet'!E448 * 0.95</f>
        <v>0</v>
      </c>
      <c r="F448" s="39">
        <f t="shared" si="40"/>
        <v>0</v>
      </c>
      <c r="G448" s="39">
        <f>'Balance sheet'!G448</f>
        <v>0</v>
      </c>
      <c r="H448" s="39">
        <f t="shared" si="41"/>
        <v>0</v>
      </c>
      <c r="I448" s="65" t="str">
        <f t="shared" si="42"/>
        <v>N/A</v>
      </c>
      <c r="J448" s="61">
        <f>'Balance sheet'!L448</f>
        <v>0</v>
      </c>
      <c r="K448" s="45">
        <f>(E448*'Data Input'!$B$14)</f>
        <v>0</v>
      </c>
      <c r="L448" s="39">
        <f>(F448*'Data Input'!$B$14)</f>
        <v>0</v>
      </c>
      <c r="M448" s="43">
        <f t="shared" si="38"/>
        <v>0</v>
      </c>
      <c r="N448" s="45">
        <f>(G448*'Data Input'!$B$14)</f>
        <v>0</v>
      </c>
      <c r="O448" s="63">
        <f>(H448*'Data Input'!$B$14)</f>
        <v>0</v>
      </c>
      <c r="P448" s="39">
        <f t="shared" si="39"/>
        <v>0</v>
      </c>
      <c r="Q448" s="6"/>
    </row>
    <row r="449" spans="1:17" x14ac:dyDescent="0.25">
      <c r="A449" s="9">
        <v>447</v>
      </c>
      <c r="B449" s="10">
        <f t="shared" si="37"/>
        <v>44987</v>
      </c>
      <c r="C449" s="45">
        <f>'Balance sheet'!D449-'Balance sheet'!D448</f>
        <v>0</v>
      </c>
      <c r="D449" s="39">
        <f>'Balance sheet'!D449-'Balance sheet'!D443</f>
        <v>0</v>
      </c>
      <c r="E449" s="45">
        <f>'Balance sheet'!E449 * 0.95</f>
        <v>0</v>
      </c>
      <c r="F449" s="39">
        <f t="shared" si="40"/>
        <v>0</v>
      </c>
      <c r="G449" s="39">
        <f>'Balance sheet'!G449</f>
        <v>0</v>
      </c>
      <c r="H449" s="39">
        <f t="shared" si="41"/>
        <v>0</v>
      </c>
      <c r="I449" s="65" t="str">
        <f t="shared" si="42"/>
        <v>N/A</v>
      </c>
      <c r="J449" s="61">
        <f>'Balance sheet'!L449</f>
        <v>0</v>
      </c>
      <c r="K449" s="45">
        <f>(E449*'Data Input'!$B$14)</f>
        <v>0</v>
      </c>
      <c r="L449" s="39">
        <f>(F449*'Data Input'!$B$14)</f>
        <v>0</v>
      </c>
      <c r="M449" s="43">
        <f t="shared" si="38"/>
        <v>0</v>
      </c>
      <c r="N449" s="45">
        <f>(G449*'Data Input'!$B$14)</f>
        <v>0</v>
      </c>
      <c r="O449" s="63">
        <f>(H449*'Data Input'!$B$14)</f>
        <v>0</v>
      </c>
      <c r="P449" s="39">
        <f t="shared" si="39"/>
        <v>0</v>
      </c>
      <c r="Q449" s="6"/>
    </row>
    <row r="450" spans="1:17" x14ac:dyDescent="0.25">
      <c r="A450" s="9">
        <v>448</v>
      </c>
      <c r="B450" s="10">
        <f t="shared" si="37"/>
        <v>44988</v>
      </c>
      <c r="C450" s="45">
        <f>'Balance sheet'!D450-'Balance sheet'!D449</f>
        <v>0</v>
      </c>
      <c r="D450" s="39">
        <f>'Balance sheet'!D450-'Balance sheet'!D444</f>
        <v>0</v>
      </c>
      <c r="E450" s="45">
        <f>'Balance sheet'!E450 * 0.95</f>
        <v>0</v>
      </c>
      <c r="F450" s="39">
        <f t="shared" si="40"/>
        <v>0</v>
      </c>
      <c r="G450" s="39">
        <f>'Balance sheet'!G450</f>
        <v>0</v>
      </c>
      <c r="H450" s="39">
        <f t="shared" si="41"/>
        <v>0</v>
      </c>
      <c r="I450" s="65" t="str">
        <f t="shared" si="42"/>
        <v>N/A</v>
      </c>
      <c r="J450" s="61">
        <f>'Balance sheet'!L450</f>
        <v>0</v>
      </c>
      <c r="K450" s="45">
        <f>(E450*'Data Input'!$B$14)</f>
        <v>0</v>
      </c>
      <c r="L450" s="39">
        <f>(F450*'Data Input'!$B$14)</f>
        <v>0</v>
      </c>
      <c r="M450" s="43">
        <f t="shared" si="38"/>
        <v>0</v>
      </c>
      <c r="N450" s="45">
        <f>(G450*'Data Input'!$B$14)</f>
        <v>0</v>
      </c>
      <c r="O450" s="63">
        <f>(H450*'Data Input'!$B$14)</f>
        <v>0</v>
      </c>
      <c r="P450" s="39">
        <f t="shared" si="39"/>
        <v>0</v>
      </c>
      <c r="Q450" s="6"/>
    </row>
    <row r="451" spans="1:17" x14ac:dyDescent="0.25">
      <c r="A451" s="9">
        <v>449</v>
      </c>
      <c r="B451" s="10">
        <f t="shared" si="37"/>
        <v>44989</v>
      </c>
      <c r="C451" s="45">
        <f>'Balance sheet'!D451-'Balance sheet'!D450</f>
        <v>0</v>
      </c>
      <c r="D451" s="39">
        <f>'Balance sheet'!D451-'Balance sheet'!D445</f>
        <v>0</v>
      </c>
      <c r="E451" s="45">
        <f>'Balance sheet'!E451 * 0.95</f>
        <v>0</v>
      </c>
      <c r="F451" s="39">
        <f t="shared" si="40"/>
        <v>0</v>
      </c>
      <c r="G451" s="39">
        <f>'Balance sheet'!G451</f>
        <v>0</v>
      </c>
      <c r="H451" s="39">
        <f t="shared" si="41"/>
        <v>0</v>
      </c>
      <c r="I451" s="65" t="str">
        <f t="shared" si="42"/>
        <v>N/A</v>
      </c>
      <c r="J451" s="61">
        <f>'Balance sheet'!L451</f>
        <v>0</v>
      </c>
      <c r="K451" s="45">
        <f>(E451*'Data Input'!$B$14)</f>
        <v>0</v>
      </c>
      <c r="L451" s="39">
        <f>(F451*'Data Input'!$B$14)</f>
        <v>0</v>
      </c>
      <c r="M451" s="43">
        <f t="shared" si="38"/>
        <v>0</v>
      </c>
      <c r="N451" s="45">
        <f>(G451*'Data Input'!$B$14)</f>
        <v>0</v>
      </c>
      <c r="O451" s="63">
        <f>(H451*'Data Input'!$B$14)</f>
        <v>0</v>
      </c>
      <c r="P451" s="39">
        <f t="shared" si="39"/>
        <v>0</v>
      </c>
      <c r="Q451" s="6"/>
    </row>
    <row r="452" spans="1:17" x14ac:dyDescent="0.25">
      <c r="A452" s="9">
        <v>450</v>
      </c>
      <c r="B452" s="10">
        <f t="shared" ref="B452:B515" si="43">B451+1</f>
        <v>44990</v>
      </c>
      <c r="C452" s="45">
        <f>'Balance sheet'!D452-'Balance sheet'!D451</f>
        <v>0</v>
      </c>
      <c r="D452" s="39">
        <f>'Balance sheet'!D452-'Balance sheet'!D446</f>
        <v>0</v>
      </c>
      <c r="E452" s="45">
        <f>'Balance sheet'!E452 * 0.95</f>
        <v>0</v>
      </c>
      <c r="F452" s="39">
        <f t="shared" si="40"/>
        <v>0</v>
      </c>
      <c r="G452" s="39">
        <f>'Balance sheet'!G452</f>
        <v>0</v>
      </c>
      <c r="H452" s="39">
        <f t="shared" si="41"/>
        <v>0</v>
      </c>
      <c r="I452" s="65" t="str">
        <f t="shared" si="42"/>
        <v>N/A</v>
      </c>
      <c r="J452" s="61">
        <f>'Balance sheet'!L452</f>
        <v>0</v>
      </c>
      <c r="K452" s="45">
        <f>(E452*'Data Input'!$B$14)</f>
        <v>0</v>
      </c>
      <c r="L452" s="39">
        <f>(F452*'Data Input'!$B$14)</f>
        <v>0</v>
      </c>
      <c r="M452" s="43">
        <f t="shared" ref="M452:M515" si="44">M451+K452-J452</f>
        <v>0</v>
      </c>
      <c r="N452" s="45">
        <f>(G452*'Data Input'!$B$14)</f>
        <v>0</v>
      </c>
      <c r="O452" s="63">
        <f>(H452*'Data Input'!$B$14)</f>
        <v>0</v>
      </c>
      <c r="P452" s="39">
        <f t="shared" ref="P452:P515" si="45">P451+N452-J452</f>
        <v>0</v>
      </c>
      <c r="Q452" s="6"/>
    </row>
    <row r="453" spans="1:17" x14ac:dyDescent="0.25">
      <c r="A453" s="9">
        <v>451</v>
      </c>
      <c r="B453" s="10">
        <f t="shared" si="43"/>
        <v>44991</v>
      </c>
      <c r="C453" s="45">
        <f>'Balance sheet'!D453-'Balance sheet'!D452</f>
        <v>0</v>
      </c>
      <c r="D453" s="39">
        <f>'Balance sheet'!D453-'Balance sheet'!D447</f>
        <v>0</v>
      </c>
      <c r="E453" s="45">
        <f>'Balance sheet'!E453 * 0.95</f>
        <v>0</v>
      </c>
      <c r="F453" s="39">
        <f t="shared" si="40"/>
        <v>0</v>
      </c>
      <c r="G453" s="39">
        <f>'Balance sheet'!G453</f>
        <v>0</v>
      </c>
      <c r="H453" s="39">
        <f t="shared" si="41"/>
        <v>0</v>
      </c>
      <c r="I453" s="65" t="str">
        <f t="shared" si="42"/>
        <v>N/A</v>
      </c>
      <c r="J453" s="61">
        <f>'Balance sheet'!L453</f>
        <v>0</v>
      </c>
      <c r="K453" s="45">
        <f>(E453*'Data Input'!$B$14)</f>
        <v>0</v>
      </c>
      <c r="L453" s="39">
        <f>(F453*'Data Input'!$B$14)</f>
        <v>0</v>
      </c>
      <c r="M453" s="43">
        <f t="shared" si="44"/>
        <v>0</v>
      </c>
      <c r="N453" s="45">
        <f>(G453*'Data Input'!$B$14)</f>
        <v>0</v>
      </c>
      <c r="O453" s="63">
        <f>(H453*'Data Input'!$B$14)</f>
        <v>0</v>
      </c>
      <c r="P453" s="39">
        <f t="shared" si="45"/>
        <v>0</v>
      </c>
      <c r="Q453" s="6"/>
    </row>
    <row r="454" spans="1:17" x14ac:dyDescent="0.25">
      <c r="A454" s="9">
        <v>452</v>
      </c>
      <c r="B454" s="10">
        <f t="shared" si="43"/>
        <v>44992</v>
      </c>
      <c r="C454" s="45">
        <f>'Balance sheet'!D454-'Balance sheet'!D453</f>
        <v>0</v>
      </c>
      <c r="D454" s="39">
        <f>'Balance sheet'!D454-'Balance sheet'!D448</f>
        <v>0</v>
      </c>
      <c r="E454" s="45">
        <f>'Balance sheet'!E454 * 0.95</f>
        <v>0</v>
      </c>
      <c r="F454" s="39">
        <f t="shared" si="40"/>
        <v>0</v>
      </c>
      <c r="G454" s="39">
        <f>'Balance sheet'!G454</f>
        <v>0</v>
      </c>
      <c r="H454" s="39">
        <f t="shared" si="41"/>
        <v>0</v>
      </c>
      <c r="I454" s="65" t="str">
        <f t="shared" si="42"/>
        <v>N/A</v>
      </c>
      <c r="J454" s="61">
        <f>'Balance sheet'!L454</f>
        <v>0</v>
      </c>
      <c r="K454" s="45">
        <f>(E454*'Data Input'!$B$14)</f>
        <v>0</v>
      </c>
      <c r="L454" s="39">
        <f>(F454*'Data Input'!$B$14)</f>
        <v>0</v>
      </c>
      <c r="M454" s="43">
        <f t="shared" si="44"/>
        <v>0</v>
      </c>
      <c r="N454" s="45">
        <f>(G454*'Data Input'!$B$14)</f>
        <v>0</v>
      </c>
      <c r="O454" s="63">
        <f>(H454*'Data Input'!$B$14)</f>
        <v>0</v>
      </c>
      <c r="P454" s="39">
        <f t="shared" si="45"/>
        <v>0</v>
      </c>
      <c r="Q454" s="6"/>
    </row>
    <row r="455" spans="1:17" x14ac:dyDescent="0.25">
      <c r="A455" s="9">
        <v>453</v>
      </c>
      <c r="B455" s="10">
        <f t="shared" si="43"/>
        <v>44993</v>
      </c>
      <c r="C455" s="45">
        <f>'Balance sheet'!D455-'Balance sheet'!D454</f>
        <v>0</v>
      </c>
      <c r="D455" s="39">
        <f>'Balance sheet'!D455-'Balance sheet'!D449</f>
        <v>0</v>
      </c>
      <c r="E455" s="45">
        <f>'Balance sheet'!E455 * 0.95</f>
        <v>0</v>
      </c>
      <c r="F455" s="39">
        <f t="shared" si="40"/>
        <v>0</v>
      </c>
      <c r="G455" s="39">
        <f>'Balance sheet'!G455</f>
        <v>0</v>
      </c>
      <c r="H455" s="39">
        <f t="shared" si="41"/>
        <v>0</v>
      </c>
      <c r="I455" s="65" t="str">
        <f t="shared" si="42"/>
        <v>N/A</v>
      </c>
      <c r="J455" s="61">
        <f>'Balance sheet'!L455</f>
        <v>0</v>
      </c>
      <c r="K455" s="45">
        <f>(E455*'Data Input'!$B$14)</f>
        <v>0</v>
      </c>
      <c r="L455" s="39">
        <f>(F455*'Data Input'!$B$14)</f>
        <v>0</v>
      </c>
      <c r="M455" s="43">
        <f t="shared" si="44"/>
        <v>0</v>
      </c>
      <c r="N455" s="45">
        <f>(G455*'Data Input'!$B$14)</f>
        <v>0</v>
      </c>
      <c r="O455" s="63">
        <f>(H455*'Data Input'!$B$14)</f>
        <v>0</v>
      </c>
      <c r="P455" s="39">
        <f t="shared" si="45"/>
        <v>0</v>
      </c>
      <c r="Q455" s="6"/>
    </row>
    <row r="456" spans="1:17" x14ac:dyDescent="0.25">
      <c r="A456" s="9">
        <v>454</v>
      </c>
      <c r="B456" s="10">
        <f t="shared" si="43"/>
        <v>44994</v>
      </c>
      <c r="C456" s="45">
        <f>'Balance sheet'!D456-'Balance sheet'!D455</f>
        <v>0</v>
      </c>
      <c r="D456" s="39">
        <f>'Balance sheet'!D456-'Balance sheet'!D450</f>
        <v>0</v>
      </c>
      <c r="E456" s="45">
        <f>'Balance sheet'!E456 * 0.95</f>
        <v>0</v>
      </c>
      <c r="F456" s="39">
        <f t="shared" si="40"/>
        <v>0</v>
      </c>
      <c r="G456" s="39">
        <f>'Balance sheet'!G456</f>
        <v>0</v>
      </c>
      <c r="H456" s="39">
        <f t="shared" si="41"/>
        <v>0</v>
      </c>
      <c r="I456" s="65" t="str">
        <f t="shared" si="42"/>
        <v>N/A</v>
      </c>
      <c r="J456" s="61">
        <f>'Balance sheet'!L456</f>
        <v>0</v>
      </c>
      <c r="K456" s="45">
        <f>(E456*'Data Input'!$B$14)</f>
        <v>0</v>
      </c>
      <c r="L456" s="39">
        <f>(F456*'Data Input'!$B$14)</f>
        <v>0</v>
      </c>
      <c r="M456" s="43">
        <f t="shared" si="44"/>
        <v>0</v>
      </c>
      <c r="N456" s="45">
        <f>(G456*'Data Input'!$B$14)</f>
        <v>0</v>
      </c>
      <c r="O456" s="63">
        <f>(H456*'Data Input'!$B$14)</f>
        <v>0</v>
      </c>
      <c r="P456" s="39">
        <f t="shared" si="45"/>
        <v>0</v>
      </c>
      <c r="Q456" s="6"/>
    </row>
    <row r="457" spans="1:17" x14ac:dyDescent="0.25">
      <c r="A457" s="9">
        <v>455</v>
      </c>
      <c r="B457" s="10">
        <f t="shared" si="43"/>
        <v>44995</v>
      </c>
      <c r="C457" s="45">
        <f>'Balance sheet'!D457-'Balance sheet'!D456</f>
        <v>0</v>
      </c>
      <c r="D457" s="39">
        <f>'Balance sheet'!D457-'Balance sheet'!D451</f>
        <v>0</v>
      </c>
      <c r="E457" s="45">
        <f>'Balance sheet'!E457 * 0.95</f>
        <v>0</v>
      </c>
      <c r="F457" s="39">
        <f t="shared" ref="F457:F520" si="46">SUM(E451:E457)</f>
        <v>0</v>
      </c>
      <c r="G457" s="39">
        <f>'Balance sheet'!G457</f>
        <v>0</v>
      </c>
      <c r="H457" s="39">
        <f t="shared" ref="H457:H520" si="47">SUM(G451:G457)</f>
        <v>0</v>
      </c>
      <c r="I457" s="65" t="str">
        <f t="shared" ref="I457:I520" si="48">IFERROR((H457-F457)/H457,"N/A")</f>
        <v>N/A</v>
      </c>
      <c r="J457" s="61">
        <f>'Balance sheet'!L457</f>
        <v>0</v>
      </c>
      <c r="K457" s="45">
        <f>(E457*'Data Input'!$B$14)</f>
        <v>0</v>
      </c>
      <c r="L457" s="39">
        <f>(F457*'Data Input'!$B$14)</f>
        <v>0</v>
      </c>
      <c r="M457" s="43">
        <f t="shared" si="44"/>
        <v>0</v>
      </c>
      <c r="N457" s="45">
        <f>(G457*'Data Input'!$B$14)</f>
        <v>0</v>
      </c>
      <c r="O457" s="63">
        <f>(H457*'Data Input'!$B$14)</f>
        <v>0</v>
      </c>
      <c r="P457" s="39">
        <f t="shared" si="45"/>
        <v>0</v>
      </c>
      <c r="Q457" s="6"/>
    </row>
    <row r="458" spans="1:17" x14ac:dyDescent="0.25">
      <c r="A458" s="9">
        <v>456</v>
      </c>
      <c r="B458" s="10">
        <f t="shared" si="43"/>
        <v>44996</v>
      </c>
      <c r="C458" s="45">
        <f>'Balance sheet'!D458-'Balance sheet'!D457</f>
        <v>0</v>
      </c>
      <c r="D458" s="39">
        <f>'Balance sheet'!D458-'Balance sheet'!D452</f>
        <v>0</v>
      </c>
      <c r="E458" s="45">
        <f>'Balance sheet'!E458 * 0.95</f>
        <v>0</v>
      </c>
      <c r="F458" s="39">
        <f t="shared" si="46"/>
        <v>0</v>
      </c>
      <c r="G458" s="39">
        <f>'Balance sheet'!G458</f>
        <v>0</v>
      </c>
      <c r="H458" s="39">
        <f t="shared" si="47"/>
        <v>0</v>
      </c>
      <c r="I458" s="65" t="str">
        <f t="shared" si="48"/>
        <v>N/A</v>
      </c>
      <c r="J458" s="61">
        <f>'Balance sheet'!L458</f>
        <v>0</v>
      </c>
      <c r="K458" s="45">
        <f>(E458*'Data Input'!$B$14)</f>
        <v>0</v>
      </c>
      <c r="L458" s="39">
        <f>(F458*'Data Input'!$B$14)</f>
        <v>0</v>
      </c>
      <c r="M458" s="43">
        <f t="shared" si="44"/>
        <v>0</v>
      </c>
      <c r="N458" s="45">
        <f>(G458*'Data Input'!$B$14)</f>
        <v>0</v>
      </c>
      <c r="O458" s="63">
        <f>(H458*'Data Input'!$B$14)</f>
        <v>0</v>
      </c>
      <c r="P458" s="39">
        <f t="shared" si="45"/>
        <v>0</v>
      </c>
      <c r="Q458" s="6"/>
    </row>
    <row r="459" spans="1:17" x14ac:dyDescent="0.25">
      <c r="A459" s="9">
        <v>457</v>
      </c>
      <c r="B459" s="10">
        <f t="shared" si="43"/>
        <v>44997</v>
      </c>
      <c r="C459" s="45">
        <f>'Balance sheet'!D459-'Balance sheet'!D458</f>
        <v>0</v>
      </c>
      <c r="D459" s="39">
        <f>'Balance sheet'!D459-'Balance sheet'!D453</f>
        <v>0</v>
      </c>
      <c r="E459" s="45">
        <f>'Balance sheet'!E459 * 0.95</f>
        <v>0</v>
      </c>
      <c r="F459" s="39">
        <f t="shared" si="46"/>
        <v>0</v>
      </c>
      <c r="G459" s="39">
        <f>'Balance sheet'!G459</f>
        <v>0</v>
      </c>
      <c r="H459" s="39">
        <f t="shared" si="47"/>
        <v>0</v>
      </c>
      <c r="I459" s="65" t="str">
        <f t="shared" si="48"/>
        <v>N/A</v>
      </c>
      <c r="J459" s="61">
        <f>'Balance sheet'!L459</f>
        <v>0</v>
      </c>
      <c r="K459" s="45">
        <f>(E459*'Data Input'!$B$14)</f>
        <v>0</v>
      </c>
      <c r="L459" s="39">
        <f>(F459*'Data Input'!$B$14)</f>
        <v>0</v>
      </c>
      <c r="M459" s="43">
        <f t="shared" si="44"/>
        <v>0</v>
      </c>
      <c r="N459" s="45">
        <f>(G459*'Data Input'!$B$14)</f>
        <v>0</v>
      </c>
      <c r="O459" s="63">
        <f>(H459*'Data Input'!$B$14)</f>
        <v>0</v>
      </c>
      <c r="P459" s="39">
        <f t="shared" si="45"/>
        <v>0</v>
      </c>
      <c r="Q459" s="6"/>
    </row>
    <row r="460" spans="1:17" x14ac:dyDescent="0.25">
      <c r="A460" s="9">
        <v>458</v>
      </c>
      <c r="B460" s="10">
        <f t="shared" si="43"/>
        <v>44998</v>
      </c>
      <c r="C460" s="45">
        <f>'Balance sheet'!D460-'Balance sheet'!D459</f>
        <v>0</v>
      </c>
      <c r="D460" s="39">
        <f>'Balance sheet'!D460-'Balance sheet'!D454</f>
        <v>0</v>
      </c>
      <c r="E460" s="45">
        <f>'Balance sheet'!E460 * 0.95</f>
        <v>0</v>
      </c>
      <c r="F460" s="39">
        <f t="shared" si="46"/>
        <v>0</v>
      </c>
      <c r="G460" s="39">
        <f>'Balance sheet'!G460</f>
        <v>0</v>
      </c>
      <c r="H460" s="39">
        <f t="shared" si="47"/>
        <v>0</v>
      </c>
      <c r="I460" s="65" t="str">
        <f t="shared" si="48"/>
        <v>N/A</v>
      </c>
      <c r="J460" s="61">
        <f>'Balance sheet'!L460</f>
        <v>0</v>
      </c>
      <c r="K460" s="45">
        <f>(E460*'Data Input'!$B$14)</f>
        <v>0</v>
      </c>
      <c r="L460" s="39">
        <f>(F460*'Data Input'!$B$14)</f>
        <v>0</v>
      </c>
      <c r="M460" s="43">
        <f t="shared" si="44"/>
        <v>0</v>
      </c>
      <c r="N460" s="45">
        <f>(G460*'Data Input'!$B$14)</f>
        <v>0</v>
      </c>
      <c r="O460" s="63">
        <f>(H460*'Data Input'!$B$14)</f>
        <v>0</v>
      </c>
      <c r="P460" s="39">
        <f t="shared" si="45"/>
        <v>0</v>
      </c>
      <c r="Q460" s="6"/>
    </row>
    <row r="461" spans="1:17" x14ac:dyDescent="0.25">
      <c r="A461" s="9">
        <v>459</v>
      </c>
      <c r="B461" s="10">
        <f t="shared" si="43"/>
        <v>44999</v>
      </c>
      <c r="C461" s="45">
        <f>'Balance sheet'!D461-'Balance sheet'!D460</f>
        <v>0</v>
      </c>
      <c r="D461" s="39">
        <f>'Balance sheet'!D461-'Balance sheet'!D455</f>
        <v>0</v>
      </c>
      <c r="E461" s="45">
        <f>'Balance sheet'!E461 * 0.95</f>
        <v>0</v>
      </c>
      <c r="F461" s="39">
        <f t="shared" si="46"/>
        <v>0</v>
      </c>
      <c r="G461" s="39">
        <f>'Balance sheet'!G461</f>
        <v>0</v>
      </c>
      <c r="H461" s="39">
        <f t="shared" si="47"/>
        <v>0</v>
      </c>
      <c r="I461" s="65" t="str">
        <f t="shared" si="48"/>
        <v>N/A</v>
      </c>
      <c r="J461" s="61">
        <f>'Balance sheet'!L461</f>
        <v>0</v>
      </c>
      <c r="K461" s="45">
        <f>(E461*'Data Input'!$B$14)</f>
        <v>0</v>
      </c>
      <c r="L461" s="39">
        <f>(F461*'Data Input'!$B$14)</f>
        <v>0</v>
      </c>
      <c r="M461" s="43">
        <f t="shared" si="44"/>
        <v>0</v>
      </c>
      <c r="N461" s="45">
        <f>(G461*'Data Input'!$B$14)</f>
        <v>0</v>
      </c>
      <c r="O461" s="63">
        <f>(H461*'Data Input'!$B$14)</f>
        <v>0</v>
      </c>
      <c r="P461" s="39">
        <f t="shared" si="45"/>
        <v>0</v>
      </c>
      <c r="Q461" s="6"/>
    </row>
    <row r="462" spans="1:17" x14ac:dyDescent="0.25">
      <c r="A462" s="9">
        <v>460</v>
      </c>
      <c r="B462" s="10">
        <f t="shared" si="43"/>
        <v>45000</v>
      </c>
      <c r="C462" s="45">
        <f>'Balance sheet'!D462-'Balance sheet'!D461</f>
        <v>0</v>
      </c>
      <c r="D462" s="39">
        <f>'Balance sheet'!D462-'Balance sheet'!D456</f>
        <v>0</v>
      </c>
      <c r="E462" s="45">
        <f>'Balance sheet'!E462 * 0.95</f>
        <v>0</v>
      </c>
      <c r="F462" s="39">
        <f t="shared" si="46"/>
        <v>0</v>
      </c>
      <c r="G462" s="39">
        <f>'Balance sheet'!G462</f>
        <v>0</v>
      </c>
      <c r="H462" s="39">
        <f t="shared" si="47"/>
        <v>0</v>
      </c>
      <c r="I462" s="65" t="str">
        <f t="shared" si="48"/>
        <v>N/A</v>
      </c>
      <c r="J462" s="61">
        <f>'Balance sheet'!L462</f>
        <v>0</v>
      </c>
      <c r="K462" s="45">
        <f>(E462*'Data Input'!$B$14)</f>
        <v>0</v>
      </c>
      <c r="L462" s="39">
        <f>(F462*'Data Input'!$B$14)</f>
        <v>0</v>
      </c>
      <c r="M462" s="43">
        <f t="shared" si="44"/>
        <v>0</v>
      </c>
      <c r="N462" s="45">
        <f>(G462*'Data Input'!$B$14)</f>
        <v>0</v>
      </c>
      <c r="O462" s="63">
        <f>(H462*'Data Input'!$B$14)</f>
        <v>0</v>
      </c>
      <c r="P462" s="39">
        <f t="shared" si="45"/>
        <v>0</v>
      </c>
      <c r="Q462" s="6"/>
    </row>
    <row r="463" spans="1:17" x14ac:dyDescent="0.25">
      <c r="A463" s="9">
        <v>461</v>
      </c>
      <c r="B463" s="10">
        <f t="shared" si="43"/>
        <v>45001</v>
      </c>
      <c r="C463" s="45">
        <f>'Balance sheet'!D463-'Balance sheet'!D462</f>
        <v>0</v>
      </c>
      <c r="D463" s="39">
        <f>'Balance sheet'!D463-'Balance sheet'!D457</f>
        <v>0</v>
      </c>
      <c r="E463" s="45">
        <f>'Balance sheet'!E463 * 0.95</f>
        <v>0</v>
      </c>
      <c r="F463" s="39">
        <f t="shared" si="46"/>
        <v>0</v>
      </c>
      <c r="G463" s="39">
        <f>'Balance sheet'!G463</f>
        <v>0</v>
      </c>
      <c r="H463" s="39">
        <f t="shared" si="47"/>
        <v>0</v>
      </c>
      <c r="I463" s="65" t="str">
        <f t="shared" si="48"/>
        <v>N/A</v>
      </c>
      <c r="J463" s="61">
        <f>'Balance sheet'!L463</f>
        <v>0</v>
      </c>
      <c r="K463" s="45">
        <f>(E463*'Data Input'!$B$14)</f>
        <v>0</v>
      </c>
      <c r="L463" s="39">
        <f>(F463*'Data Input'!$B$14)</f>
        <v>0</v>
      </c>
      <c r="M463" s="43">
        <f t="shared" si="44"/>
        <v>0</v>
      </c>
      <c r="N463" s="45">
        <f>(G463*'Data Input'!$B$14)</f>
        <v>0</v>
      </c>
      <c r="O463" s="63">
        <f>(H463*'Data Input'!$B$14)</f>
        <v>0</v>
      </c>
      <c r="P463" s="39">
        <f t="shared" si="45"/>
        <v>0</v>
      </c>
      <c r="Q463" s="6"/>
    </row>
    <row r="464" spans="1:17" x14ac:dyDescent="0.25">
      <c r="A464" s="9">
        <v>462</v>
      </c>
      <c r="B464" s="10">
        <f t="shared" si="43"/>
        <v>45002</v>
      </c>
      <c r="C464" s="45">
        <f>'Balance sheet'!D464-'Balance sheet'!D463</f>
        <v>0</v>
      </c>
      <c r="D464" s="39">
        <f>'Balance sheet'!D464-'Balance sheet'!D458</f>
        <v>0</v>
      </c>
      <c r="E464" s="45">
        <f>'Balance sheet'!E464 * 0.95</f>
        <v>0</v>
      </c>
      <c r="F464" s="39">
        <f t="shared" si="46"/>
        <v>0</v>
      </c>
      <c r="G464" s="39">
        <f>'Balance sheet'!G464</f>
        <v>0</v>
      </c>
      <c r="H464" s="39">
        <f t="shared" si="47"/>
        <v>0</v>
      </c>
      <c r="I464" s="65" t="str">
        <f t="shared" si="48"/>
        <v>N/A</v>
      </c>
      <c r="J464" s="61">
        <f>'Balance sheet'!L464</f>
        <v>0</v>
      </c>
      <c r="K464" s="45">
        <f>(E464*'Data Input'!$B$14)</f>
        <v>0</v>
      </c>
      <c r="L464" s="39">
        <f>(F464*'Data Input'!$B$14)</f>
        <v>0</v>
      </c>
      <c r="M464" s="43">
        <f t="shared" si="44"/>
        <v>0</v>
      </c>
      <c r="N464" s="45">
        <f>(G464*'Data Input'!$B$14)</f>
        <v>0</v>
      </c>
      <c r="O464" s="63">
        <f>(H464*'Data Input'!$B$14)</f>
        <v>0</v>
      </c>
      <c r="P464" s="39">
        <f t="shared" si="45"/>
        <v>0</v>
      </c>
      <c r="Q464" s="6"/>
    </row>
    <row r="465" spans="1:17" x14ac:dyDescent="0.25">
      <c r="A465" s="9">
        <v>463</v>
      </c>
      <c r="B465" s="10">
        <f t="shared" si="43"/>
        <v>45003</v>
      </c>
      <c r="C465" s="45">
        <f>'Balance sheet'!D465-'Balance sheet'!D464</f>
        <v>0</v>
      </c>
      <c r="D465" s="39">
        <f>'Balance sheet'!D465-'Balance sheet'!D459</f>
        <v>0</v>
      </c>
      <c r="E465" s="45">
        <f>'Balance sheet'!E465 * 0.95</f>
        <v>0</v>
      </c>
      <c r="F465" s="39">
        <f t="shared" si="46"/>
        <v>0</v>
      </c>
      <c r="G465" s="39">
        <f>'Balance sheet'!G465</f>
        <v>0</v>
      </c>
      <c r="H465" s="39">
        <f t="shared" si="47"/>
        <v>0</v>
      </c>
      <c r="I465" s="65" t="str">
        <f t="shared" si="48"/>
        <v>N/A</v>
      </c>
      <c r="J465" s="61">
        <f>'Balance sheet'!L465</f>
        <v>0</v>
      </c>
      <c r="K465" s="45">
        <f>(E465*'Data Input'!$B$14)</f>
        <v>0</v>
      </c>
      <c r="L465" s="39">
        <f>(F465*'Data Input'!$B$14)</f>
        <v>0</v>
      </c>
      <c r="M465" s="43">
        <f t="shared" si="44"/>
        <v>0</v>
      </c>
      <c r="N465" s="45">
        <f>(G465*'Data Input'!$B$14)</f>
        <v>0</v>
      </c>
      <c r="O465" s="63">
        <f>(H465*'Data Input'!$B$14)</f>
        <v>0</v>
      </c>
      <c r="P465" s="39">
        <f t="shared" si="45"/>
        <v>0</v>
      </c>
      <c r="Q465" s="6"/>
    </row>
    <row r="466" spans="1:17" x14ac:dyDescent="0.25">
      <c r="A466" s="9">
        <v>464</v>
      </c>
      <c r="B466" s="10">
        <f t="shared" si="43"/>
        <v>45004</v>
      </c>
      <c r="C466" s="45">
        <f>'Balance sheet'!D466-'Balance sheet'!D465</f>
        <v>0</v>
      </c>
      <c r="D466" s="39">
        <f>'Balance sheet'!D466-'Balance sheet'!D460</f>
        <v>0</v>
      </c>
      <c r="E466" s="45">
        <f>'Balance sheet'!E466 * 0.95</f>
        <v>0</v>
      </c>
      <c r="F466" s="39">
        <f t="shared" si="46"/>
        <v>0</v>
      </c>
      <c r="G466" s="39">
        <f>'Balance sheet'!G466</f>
        <v>0</v>
      </c>
      <c r="H466" s="39">
        <f t="shared" si="47"/>
        <v>0</v>
      </c>
      <c r="I466" s="65" t="str">
        <f t="shared" si="48"/>
        <v>N/A</v>
      </c>
      <c r="J466" s="61">
        <f>'Balance sheet'!L466</f>
        <v>0</v>
      </c>
      <c r="K466" s="45">
        <f>(E466*'Data Input'!$B$14)</f>
        <v>0</v>
      </c>
      <c r="L466" s="39">
        <f>(F466*'Data Input'!$B$14)</f>
        <v>0</v>
      </c>
      <c r="M466" s="43">
        <f t="shared" si="44"/>
        <v>0</v>
      </c>
      <c r="N466" s="45">
        <f>(G466*'Data Input'!$B$14)</f>
        <v>0</v>
      </c>
      <c r="O466" s="63">
        <f>(H466*'Data Input'!$B$14)</f>
        <v>0</v>
      </c>
      <c r="P466" s="39">
        <f t="shared" si="45"/>
        <v>0</v>
      </c>
      <c r="Q466" s="6"/>
    </row>
    <row r="467" spans="1:17" x14ac:dyDescent="0.25">
      <c r="A467" s="9">
        <v>465</v>
      </c>
      <c r="B467" s="10">
        <f t="shared" si="43"/>
        <v>45005</v>
      </c>
      <c r="C467" s="45">
        <f>'Balance sheet'!D467-'Balance sheet'!D466</f>
        <v>0</v>
      </c>
      <c r="D467" s="39">
        <f>'Balance sheet'!D467-'Balance sheet'!D461</f>
        <v>0</v>
      </c>
      <c r="E467" s="45">
        <f>'Balance sheet'!E467 * 0.95</f>
        <v>0</v>
      </c>
      <c r="F467" s="39">
        <f t="shared" si="46"/>
        <v>0</v>
      </c>
      <c r="G467" s="39">
        <f>'Balance sheet'!G467</f>
        <v>0</v>
      </c>
      <c r="H467" s="39">
        <f t="shared" si="47"/>
        <v>0</v>
      </c>
      <c r="I467" s="65" t="str">
        <f t="shared" si="48"/>
        <v>N/A</v>
      </c>
      <c r="J467" s="61">
        <f>'Balance sheet'!L467</f>
        <v>0</v>
      </c>
      <c r="K467" s="45">
        <f>(E467*'Data Input'!$B$14)</f>
        <v>0</v>
      </c>
      <c r="L467" s="39">
        <f>(F467*'Data Input'!$B$14)</f>
        <v>0</v>
      </c>
      <c r="M467" s="43">
        <f t="shared" si="44"/>
        <v>0</v>
      </c>
      <c r="N467" s="45">
        <f>(G467*'Data Input'!$B$14)</f>
        <v>0</v>
      </c>
      <c r="O467" s="63">
        <f>(H467*'Data Input'!$B$14)</f>
        <v>0</v>
      </c>
      <c r="P467" s="39">
        <f t="shared" si="45"/>
        <v>0</v>
      </c>
      <c r="Q467" s="6"/>
    </row>
    <row r="468" spans="1:17" x14ac:dyDescent="0.25">
      <c r="A468" s="9">
        <v>466</v>
      </c>
      <c r="B468" s="10">
        <f t="shared" si="43"/>
        <v>45006</v>
      </c>
      <c r="C468" s="45">
        <f>'Balance sheet'!D468-'Balance sheet'!D467</f>
        <v>0</v>
      </c>
      <c r="D468" s="39">
        <f>'Balance sheet'!D468-'Balance sheet'!D462</f>
        <v>0</v>
      </c>
      <c r="E468" s="45">
        <f>'Balance sheet'!E468 * 0.95</f>
        <v>0</v>
      </c>
      <c r="F468" s="39">
        <f t="shared" si="46"/>
        <v>0</v>
      </c>
      <c r="G468" s="39">
        <f>'Balance sheet'!G468</f>
        <v>0</v>
      </c>
      <c r="H468" s="39">
        <f t="shared" si="47"/>
        <v>0</v>
      </c>
      <c r="I468" s="65" t="str">
        <f t="shared" si="48"/>
        <v>N/A</v>
      </c>
      <c r="J468" s="61">
        <f>'Balance sheet'!L468</f>
        <v>0</v>
      </c>
      <c r="K468" s="45">
        <f>(E468*'Data Input'!$B$14)</f>
        <v>0</v>
      </c>
      <c r="L468" s="39">
        <f>(F468*'Data Input'!$B$14)</f>
        <v>0</v>
      </c>
      <c r="M468" s="43">
        <f t="shared" si="44"/>
        <v>0</v>
      </c>
      <c r="N468" s="45">
        <f>(G468*'Data Input'!$B$14)</f>
        <v>0</v>
      </c>
      <c r="O468" s="63">
        <f>(H468*'Data Input'!$B$14)</f>
        <v>0</v>
      </c>
      <c r="P468" s="39">
        <f t="shared" si="45"/>
        <v>0</v>
      </c>
      <c r="Q468" s="6"/>
    </row>
    <row r="469" spans="1:17" x14ac:dyDescent="0.25">
      <c r="A469" s="9">
        <v>467</v>
      </c>
      <c r="B469" s="10">
        <f t="shared" si="43"/>
        <v>45007</v>
      </c>
      <c r="C469" s="45">
        <f>'Balance sheet'!D469-'Balance sheet'!D468</f>
        <v>0</v>
      </c>
      <c r="D469" s="39">
        <f>'Balance sheet'!D469-'Balance sheet'!D463</f>
        <v>0</v>
      </c>
      <c r="E469" s="45">
        <f>'Balance sheet'!E469 * 0.95</f>
        <v>0</v>
      </c>
      <c r="F469" s="39">
        <f t="shared" si="46"/>
        <v>0</v>
      </c>
      <c r="G469" s="39">
        <f>'Balance sheet'!G469</f>
        <v>0</v>
      </c>
      <c r="H469" s="39">
        <f t="shared" si="47"/>
        <v>0</v>
      </c>
      <c r="I469" s="65" t="str">
        <f t="shared" si="48"/>
        <v>N/A</v>
      </c>
      <c r="J469" s="61">
        <f>'Balance sheet'!L469</f>
        <v>0</v>
      </c>
      <c r="K469" s="45">
        <f>(E469*'Data Input'!$B$14)</f>
        <v>0</v>
      </c>
      <c r="L469" s="39">
        <f>(F469*'Data Input'!$B$14)</f>
        <v>0</v>
      </c>
      <c r="M469" s="43">
        <f t="shared" si="44"/>
        <v>0</v>
      </c>
      <c r="N469" s="45">
        <f>(G469*'Data Input'!$B$14)</f>
        <v>0</v>
      </c>
      <c r="O469" s="63">
        <f>(H469*'Data Input'!$B$14)</f>
        <v>0</v>
      </c>
      <c r="P469" s="39">
        <f t="shared" si="45"/>
        <v>0</v>
      </c>
      <c r="Q469" s="6"/>
    </row>
    <row r="470" spans="1:17" x14ac:dyDescent="0.25">
      <c r="A470" s="9">
        <v>468</v>
      </c>
      <c r="B470" s="10">
        <f t="shared" si="43"/>
        <v>45008</v>
      </c>
      <c r="C470" s="45">
        <f>'Balance sheet'!D470-'Balance sheet'!D469</f>
        <v>0</v>
      </c>
      <c r="D470" s="39">
        <f>'Balance sheet'!D470-'Balance sheet'!D464</f>
        <v>0</v>
      </c>
      <c r="E470" s="45">
        <f>'Balance sheet'!E470 * 0.95</f>
        <v>0</v>
      </c>
      <c r="F470" s="39">
        <f t="shared" si="46"/>
        <v>0</v>
      </c>
      <c r="G470" s="39">
        <f>'Balance sheet'!G470</f>
        <v>0</v>
      </c>
      <c r="H470" s="39">
        <f t="shared" si="47"/>
        <v>0</v>
      </c>
      <c r="I470" s="65" t="str">
        <f t="shared" si="48"/>
        <v>N/A</v>
      </c>
      <c r="J470" s="61">
        <f>'Balance sheet'!L470</f>
        <v>0</v>
      </c>
      <c r="K470" s="45">
        <f>(E470*'Data Input'!$B$14)</f>
        <v>0</v>
      </c>
      <c r="L470" s="39">
        <f>(F470*'Data Input'!$B$14)</f>
        <v>0</v>
      </c>
      <c r="M470" s="43">
        <f t="shared" si="44"/>
        <v>0</v>
      </c>
      <c r="N470" s="45">
        <f>(G470*'Data Input'!$B$14)</f>
        <v>0</v>
      </c>
      <c r="O470" s="63">
        <f>(H470*'Data Input'!$B$14)</f>
        <v>0</v>
      </c>
      <c r="P470" s="39">
        <f t="shared" si="45"/>
        <v>0</v>
      </c>
      <c r="Q470" s="6"/>
    </row>
    <row r="471" spans="1:17" x14ac:dyDescent="0.25">
      <c r="A471" s="9">
        <v>469</v>
      </c>
      <c r="B471" s="10">
        <f t="shared" si="43"/>
        <v>45009</v>
      </c>
      <c r="C471" s="45">
        <f>'Balance sheet'!D471-'Balance sheet'!D470</f>
        <v>0</v>
      </c>
      <c r="D471" s="39">
        <f>'Balance sheet'!D471-'Balance sheet'!D465</f>
        <v>0</v>
      </c>
      <c r="E471" s="45">
        <f>'Balance sheet'!E471 * 0.95</f>
        <v>0</v>
      </c>
      <c r="F471" s="39">
        <f t="shared" si="46"/>
        <v>0</v>
      </c>
      <c r="G471" s="39">
        <f>'Balance sheet'!G471</f>
        <v>0</v>
      </c>
      <c r="H471" s="39">
        <f t="shared" si="47"/>
        <v>0</v>
      </c>
      <c r="I471" s="65" t="str">
        <f t="shared" si="48"/>
        <v>N/A</v>
      </c>
      <c r="J471" s="61">
        <f>'Balance sheet'!L471</f>
        <v>0</v>
      </c>
      <c r="K471" s="45">
        <f>(E471*'Data Input'!$B$14)</f>
        <v>0</v>
      </c>
      <c r="L471" s="39">
        <f>(F471*'Data Input'!$B$14)</f>
        <v>0</v>
      </c>
      <c r="M471" s="43">
        <f t="shared" si="44"/>
        <v>0</v>
      </c>
      <c r="N471" s="45">
        <f>(G471*'Data Input'!$B$14)</f>
        <v>0</v>
      </c>
      <c r="O471" s="63">
        <f>(H471*'Data Input'!$B$14)</f>
        <v>0</v>
      </c>
      <c r="P471" s="39">
        <f t="shared" si="45"/>
        <v>0</v>
      </c>
      <c r="Q471" s="6"/>
    </row>
    <row r="472" spans="1:17" x14ac:dyDescent="0.25">
      <c r="A472" s="9">
        <v>470</v>
      </c>
      <c r="B472" s="10">
        <f t="shared" si="43"/>
        <v>45010</v>
      </c>
      <c r="C472" s="45">
        <f>'Balance sheet'!D472-'Balance sheet'!D471</f>
        <v>0</v>
      </c>
      <c r="D472" s="39">
        <f>'Balance sheet'!D472-'Balance sheet'!D466</f>
        <v>0</v>
      </c>
      <c r="E472" s="45">
        <f>'Balance sheet'!E472 * 0.95</f>
        <v>0</v>
      </c>
      <c r="F472" s="39">
        <f t="shared" si="46"/>
        <v>0</v>
      </c>
      <c r="G472" s="39">
        <f>'Balance sheet'!G472</f>
        <v>0</v>
      </c>
      <c r="H472" s="39">
        <f t="shared" si="47"/>
        <v>0</v>
      </c>
      <c r="I472" s="65" t="str">
        <f t="shared" si="48"/>
        <v>N/A</v>
      </c>
      <c r="J472" s="61">
        <f>'Balance sheet'!L472</f>
        <v>0</v>
      </c>
      <c r="K472" s="45">
        <f>(E472*'Data Input'!$B$14)</f>
        <v>0</v>
      </c>
      <c r="L472" s="39">
        <f>(F472*'Data Input'!$B$14)</f>
        <v>0</v>
      </c>
      <c r="M472" s="43">
        <f t="shared" si="44"/>
        <v>0</v>
      </c>
      <c r="N472" s="45">
        <f>(G472*'Data Input'!$B$14)</f>
        <v>0</v>
      </c>
      <c r="O472" s="63">
        <f>(H472*'Data Input'!$B$14)</f>
        <v>0</v>
      </c>
      <c r="P472" s="39">
        <f t="shared" si="45"/>
        <v>0</v>
      </c>
      <c r="Q472" s="6"/>
    </row>
    <row r="473" spans="1:17" x14ac:dyDescent="0.25">
      <c r="A473" s="9">
        <v>471</v>
      </c>
      <c r="B473" s="10">
        <f t="shared" si="43"/>
        <v>45011</v>
      </c>
      <c r="C473" s="45">
        <f>'Balance sheet'!D473-'Balance sheet'!D472</f>
        <v>0</v>
      </c>
      <c r="D473" s="39">
        <f>'Balance sheet'!D473-'Balance sheet'!D467</f>
        <v>0</v>
      </c>
      <c r="E473" s="45">
        <f>'Balance sheet'!E473 * 0.95</f>
        <v>0</v>
      </c>
      <c r="F473" s="39">
        <f t="shared" si="46"/>
        <v>0</v>
      </c>
      <c r="G473" s="39">
        <f>'Balance sheet'!G473</f>
        <v>0</v>
      </c>
      <c r="H473" s="39">
        <f t="shared" si="47"/>
        <v>0</v>
      </c>
      <c r="I473" s="65" t="str">
        <f t="shared" si="48"/>
        <v>N/A</v>
      </c>
      <c r="J473" s="61">
        <f>'Balance sheet'!L473</f>
        <v>0</v>
      </c>
      <c r="K473" s="45">
        <f>(E473*'Data Input'!$B$14)</f>
        <v>0</v>
      </c>
      <c r="L473" s="39">
        <f>(F473*'Data Input'!$B$14)</f>
        <v>0</v>
      </c>
      <c r="M473" s="43">
        <f t="shared" si="44"/>
        <v>0</v>
      </c>
      <c r="N473" s="45">
        <f>(G473*'Data Input'!$B$14)</f>
        <v>0</v>
      </c>
      <c r="O473" s="63">
        <f>(H473*'Data Input'!$B$14)</f>
        <v>0</v>
      </c>
      <c r="P473" s="39">
        <f t="shared" si="45"/>
        <v>0</v>
      </c>
      <c r="Q473" s="6"/>
    </row>
    <row r="474" spans="1:17" x14ac:dyDescent="0.25">
      <c r="A474" s="9">
        <v>472</v>
      </c>
      <c r="B474" s="10">
        <f t="shared" si="43"/>
        <v>45012</v>
      </c>
      <c r="C474" s="45">
        <f>'Balance sheet'!D474-'Balance sheet'!D473</f>
        <v>0</v>
      </c>
      <c r="D474" s="39">
        <f>'Balance sheet'!D474-'Balance sheet'!D468</f>
        <v>0</v>
      </c>
      <c r="E474" s="45">
        <f>'Balance sheet'!E474 * 0.95</f>
        <v>0</v>
      </c>
      <c r="F474" s="39">
        <f t="shared" si="46"/>
        <v>0</v>
      </c>
      <c r="G474" s="39">
        <f>'Balance sheet'!G474</f>
        <v>0</v>
      </c>
      <c r="H474" s="39">
        <f t="shared" si="47"/>
        <v>0</v>
      </c>
      <c r="I474" s="65" t="str">
        <f t="shared" si="48"/>
        <v>N/A</v>
      </c>
      <c r="J474" s="61">
        <f>'Balance sheet'!L474</f>
        <v>0</v>
      </c>
      <c r="K474" s="45">
        <f>(E474*'Data Input'!$B$14)</f>
        <v>0</v>
      </c>
      <c r="L474" s="39">
        <f>(F474*'Data Input'!$B$14)</f>
        <v>0</v>
      </c>
      <c r="M474" s="43">
        <f t="shared" si="44"/>
        <v>0</v>
      </c>
      <c r="N474" s="45">
        <f>(G474*'Data Input'!$B$14)</f>
        <v>0</v>
      </c>
      <c r="O474" s="63">
        <f>(H474*'Data Input'!$B$14)</f>
        <v>0</v>
      </c>
      <c r="P474" s="39">
        <f t="shared" si="45"/>
        <v>0</v>
      </c>
      <c r="Q474" s="6"/>
    </row>
    <row r="475" spans="1:17" x14ac:dyDescent="0.25">
      <c r="A475" s="9">
        <v>473</v>
      </c>
      <c r="B475" s="10">
        <f t="shared" si="43"/>
        <v>45013</v>
      </c>
      <c r="C475" s="45">
        <f>'Balance sheet'!D475-'Balance sheet'!D474</f>
        <v>0</v>
      </c>
      <c r="D475" s="39">
        <f>'Balance sheet'!D475-'Balance sheet'!D469</f>
        <v>0</v>
      </c>
      <c r="E475" s="45">
        <f>'Balance sheet'!E475 * 0.95</f>
        <v>0</v>
      </c>
      <c r="F475" s="39">
        <f t="shared" si="46"/>
        <v>0</v>
      </c>
      <c r="G475" s="39">
        <f>'Balance sheet'!G475</f>
        <v>0</v>
      </c>
      <c r="H475" s="39">
        <f t="shared" si="47"/>
        <v>0</v>
      </c>
      <c r="I475" s="65" t="str">
        <f t="shared" si="48"/>
        <v>N/A</v>
      </c>
      <c r="J475" s="61">
        <f>'Balance sheet'!L475</f>
        <v>0</v>
      </c>
      <c r="K475" s="45">
        <f>(E475*'Data Input'!$B$14)</f>
        <v>0</v>
      </c>
      <c r="L475" s="39">
        <f>(F475*'Data Input'!$B$14)</f>
        <v>0</v>
      </c>
      <c r="M475" s="43">
        <f t="shared" si="44"/>
        <v>0</v>
      </c>
      <c r="N475" s="45">
        <f>(G475*'Data Input'!$B$14)</f>
        <v>0</v>
      </c>
      <c r="O475" s="63">
        <f>(H475*'Data Input'!$B$14)</f>
        <v>0</v>
      </c>
      <c r="P475" s="39">
        <f t="shared" si="45"/>
        <v>0</v>
      </c>
      <c r="Q475" s="6"/>
    </row>
    <row r="476" spans="1:17" x14ac:dyDescent="0.25">
      <c r="A476" s="9">
        <v>474</v>
      </c>
      <c r="B476" s="10">
        <f t="shared" si="43"/>
        <v>45014</v>
      </c>
      <c r="C476" s="45">
        <f>'Balance sheet'!D476-'Balance sheet'!D475</f>
        <v>0</v>
      </c>
      <c r="D476" s="39">
        <f>'Balance sheet'!D476-'Balance sheet'!D470</f>
        <v>0</v>
      </c>
      <c r="E476" s="45">
        <f>'Balance sheet'!E476 * 0.95</f>
        <v>0</v>
      </c>
      <c r="F476" s="39">
        <f t="shared" si="46"/>
        <v>0</v>
      </c>
      <c r="G476" s="39">
        <f>'Balance sheet'!G476</f>
        <v>0</v>
      </c>
      <c r="H476" s="39">
        <f t="shared" si="47"/>
        <v>0</v>
      </c>
      <c r="I476" s="65" t="str">
        <f t="shared" si="48"/>
        <v>N/A</v>
      </c>
      <c r="J476" s="61">
        <f>'Balance sheet'!L476</f>
        <v>0</v>
      </c>
      <c r="K476" s="45">
        <f>(E476*'Data Input'!$B$14)</f>
        <v>0</v>
      </c>
      <c r="L476" s="39">
        <f>(F476*'Data Input'!$B$14)</f>
        <v>0</v>
      </c>
      <c r="M476" s="43">
        <f t="shared" si="44"/>
        <v>0</v>
      </c>
      <c r="N476" s="45">
        <f>(G476*'Data Input'!$B$14)</f>
        <v>0</v>
      </c>
      <c r="O476" s="63">
        <f>(H476*'Data Input'!$B$14)</f>
        <v>0</v>
      </c>
      <c r="P476" s="39">
        <f t="shared" si="45"/>
        <v>0</v>
      </c>
      <c r="Q476" s="6"/>
    </row>
    <row r="477" spans="1:17" x14ac:dyDescent="0.25">
      <c r="A477" s="9">
        <v>475</v>
      </c>
      <c r="B477" s="10">
        <f t="shared" si="43"/>
        <v>45015</v>
      </c>
      <c r="C477" s="45">
        <f>'Balance sheet'!D477-'Balance sheet'!D476</f>
        <v>0</v>
      </c>
      <c r="D477" s="39">
        <f>'Balance sheet'!D477-'Balance sheet'!D471</f>
        <v>0</v>
      </c>
      <c r="E477" s="45">
        <f>'Balance sheet'!E477 * 0.95</f>
        <v>0</v>
      </c>
      <c r="F477" s="39">
        <f t="shared" si="46"/>
        <v>0</v>
      </c>
      <c r="G477" s="39">
        <f>'Balance sheet'!G477</f>
        <v>0</v>
      </c>
      <c r="H477" s="39">
        <f t="shared" si="47"/>
        <v>0</v>
      </c>
      <c r="I477" s="65" t="str">
        <f t="shared" si="48"/>
        <v>N/A</v>
      </c>
      <c r="J477" s="61">
        <f>'Balance sheet'!L477</f>
        <v>0</v>
      </c>
      <c r="K477" s="45">
        <f>(E477*'Data Input'!$B$14)</f>
        <v>0</v>
      </c>
      <c r="L477" s="39">
        <f>(F477*'Data Input'!$B$14)</f>
        <v>0</v>
      </c>
      <c r="M477" s="43">
        <f t="shared" si="44"/>
        <v>0</v>
      </c>
      <c r="N477" s="45">
        <f>(G477*'Data Input'!$B$14)</f>
        <v>0</v>
      </c>
      <c r="O477" s="63">
        <f>(H477*'Data Input'!$B$14)</f>
        <v>0</v>
      </c>
      <c r="P477" s="39">
        <f t="shared" si="45"/>
        <v>0</v>
      </c>
      <c r="Q477" s="6"/>
    </row>
    <row r="478" spans="1:17" x14ac:dyDescent="0.25">
      <c r="A478" s="9">
        <v>476</v>
      </c>
      <c r="B478" s="10">
        <f t="shared" si="43"/>
        <v>45016</v>
      </c>
      <c r="C478" s="45">
        <f>'Balance sheet'!D478-'Balance sheet'!D477</f>
        <v>0</v>
      </c>
      <c r="D478" s="39">
        <f>'Balance sheet'!D478-'Balance sheet'!D472</f>
        <v>0</v>
      </c>
      <c r="E478" s="45">
        <f>'Balance sheet'!E478 * 0.95</f>
        <v>0</v>
      </c>
      <c r="F478" s="39">
        <f t="shared" si="46"/>
        <v>0</v>
      </c>
      <c r="G478" s="39">
        <f>'Balance sheet'!G478</f>
        <v>0</v>
      </c>
      <c r="H478" s="39">
        <f t="shared" si="47"/>
        <v>0</v>
      </c>
      <c r="I478" s="65" t="str">
        <f t="shared" si="48"/>
        <v>N/A</v>
      </c>
      <c r="J478" s="61">
        <f>'Balance sheet'!L478</f>
        <v>0</v>
      </c>
      <c r="K478" s="45">
        <f>(E478*'Data Input'!$B$14)</f>
        <v>0</v>
      </c>
      <c r="L478" s="39">
        <f>(F478*'Data Input'!$B$14)</f>
        <v>0</v>
      </c>
      <c r="M478" s="43">
        <f t="shared" si="44"/>
        <v>0</v>
      </c>
      <c r="N478" s="45">
        <f>(G478*'Data Input'!$B$14)</f>
        <v>0</v>
      </c>
      <c r="O478" s="63">
        <f>(H478*'Data Input'!$B$14)</f>
        <v>0</v>
      </c>
      <c r="P478" s="39">
        <f t="shared" si="45"/>
        <v>0</v>
      </c>
      <c r="Q478" s="6"/>
    </row>
    <row r="479" spans="1:17" x14ac:dyDescent="0.25">
      <c r="A479" s="9">
        <v>477</v>
      </c>
      <c r="B479" s="10">
        <f t="shared" si="43"/>
        <v>45017</v>
      </c>
      <c r="C479" s="45">
        <f>'Balance sheet'!D479-'Balance sheet'!D478</f>
        <v>0</v>
      </c>
      <c r="D479" s="39">
        <f>'Balance sheet'!D479-'Balance sheet'!D473</f>
        <v>0</v>
      </c>
      <c r="E479" s="45">
        <f>'Balance sheet'!E479 * 0.95</f>
        <v>0</v>
      </c>
      <c r="F479" s="39">
        <f t="shared" si="46"/>
        <v>0</v>
      </c>
      <c r="G479" s="39">
        <f>'Balance sheet'!G479</f>
        <v>0</v>
      </c>
      <c r="H479" s="39">
        <f t="shared" si="47"/>
        <v>0</v>
      </c>
      <c r="I479" s="65" t="str">
        <f t="shared" si="48"/>
        <v>N/A</v>
      </c>
      <c r="J479" s="61">
        <f>'Balance sheet'!L479</f>
        <v>0</v>
      </c>
      <c r="K479" s="45">
        <f>(E479*'Data Input'!$B$14)</f>
        <v>0</v>
      </c>
      <c r="L479" s="39">
        <f>(F479*'Data Input'!$B$14)</f>
        <v>0</v>
      </c>
      <c r="M479" s="43">
        <f t="shared" si="44"/>
        <v>0</v>
      </c>
      <c r="N479" s="45">
        <f>(G479*'Data Input'!$B$14)</f>
        <v>0</v>
      </c>
      <c r="O479" s="63">
        <f>(H479*'Data Input'!$B$14)</f>
        <v>0</v>
      </c>
      <c r="P479" s="39">
        <f t="shared" si="45"/>
        <v>0</v>
      </c>
      <c r="Q479" s="6"/>
    </row>
    <row r="480" spans="1:17" x14ac:dyDescent="0.25">
      <c r="A480" s="9">
        <v>478</v>
      </c>
      <c r="B480" s="10">
        <f t="shared" si="43"/>
        <v>45018</v>
      </c>
      <c r="C480" s="45">
        <f>'Balance sheet'!D480-'Balance sheet'!D479</f>
        <v>0</v>
      </c>
      <c r="D480" s="39">
        <f>'Balance sheet'!D480-'Balance sheet'!D474</f>
        <v>0</v>
      </c>
      <c r="E480" s="45">
        <f>'Balance sheet'!E480 * 0.95</f>
        <v>0</v>
      </c>
      <c r="F480" s="39">
        <f t="shared" si="46"/>
        <v>0</v>
      </c>
      <c r="G480" s="39">
        <f>'Balance sheet'!G480</f>
        <v>0</v>
      </c>
      <c r="H480" s="39">
        <f t="shared" si="47"/>
        <v>0</v>
      </c>
      <c r="I480" s="65" t="str">
        <f t="shared" si="48"/>
        <v>N/A</v>
      </c>
      <c r="J480" s="61">
        <f>'Balance sheet'!L480</f>
        <v>0</v>
      </c>
      <c r="K480" s="45">
        <f>(E480*'Data Input'!$B$14)</f>
        <v>0</v>
      </c>
      <c r="L480" s="39">
        <f>(F480*'Data Input'!$B$14)</f>
        <v>0</v>
      </c>
      <c r="M480" s="43">
        <f t="shared" si="44"/>
        <v>0</v>
      </c>
      <c r="N480" s="45">
        <f>(G480*'Data Input'!$B$14)</f>
        <v>0</v>
      </c>
      <c r="O480" s="63">
        <f>(H480*'Data Input'!$B$14)</f>
        <v>0</v>
      </c>
      <c r="P480" s="39">
        <f t="shared" si="45"/>
        <v>0</v>
      </c>
      <c r="Q480" s="6"/>
    </row>
    <row r="481" spans="1:17" x14ac:dyDescent="0.25">
      <c r="A481" s="9">
        <v>479</v>
      </c>
      <c r="B481" s="10">
        <f t="shared" si="43"/>
        <v>45019</v>
      </c>
      <c r="C481" s="45">
        <f>'Balance sheet'!D481-'Balance sheet'!D480</f>
        <v>0</v>
      </c>
      <c r="D481" s="39">
        <f>'Balance sheet'!D481-'Balance sheet'!D475</f>
        <v>0</v>
      </c>
      <c r="E481" s="45">
        <f>'Balance sheet'!E481 * 0.95</f>
        <v>0</v>
      </c>
      <c r="F481" s="39">
        <f t="shared" si="46"/>
        <v>0</v>
      </c>
      <c r="G481" s="39">
        <f>'Balance sheet'!G481</f>
        <v>0</v>
      </c>
      <c r="H481" s="39">
        <f t="shared" si="47"/>
        <v>0</v>
      </c>
      <c r="I481" s="65" t="str">
        <f t="shared" si="48"/>
        <v>N/A</v>
      </c>
      <c r="J481" s="61">
        <f>'Balance sheet'!L481</f>
        <v>0</v>
      </c>
      <c r="K481" s="45">
        <f>(E481*'Data Input'!$B$14)</f>
        <v>0</v>
      </c>
      <c r="L481" s="39">
        <f>(F481*'Data Input'!$B$14)</f>
        <v>0</v>
      </c>
      <c r="M481" s="43">
        <f t="shared" si="44"/>
        <v>0</v>
      </c>
      <c r="N481" s="45">
        <f>(G481*'Data Input'!$B$14)</f>
        <v>0</v>
      </c>
      <c r="O481" s="63">
        <f>(H481*'Data Input'!$B$14)</f>
        <v>0</v>
      </c>
      <c r="P481" s="39">
        <f t="shared" si="45"/>
        <v>0</v>
      </c>
      <c r="Q481" s="6"/>
    </row>
    <row r="482" spans="1:17" x14ac:dyDescent="0.25">
      <c r="A482" s="9">
        <v>480</v>
      </c>
      <c r="B482" s="10">
        <f t="shared" si="43"/>
        <v>45020</v>
      </c>
      <c r="C482" s="45">
        <f>'Balance sheet'!D482-'Balance sheet'!D481</f>
        <v>0</v>
      </c>
      <c r="D482" s="39">
        <f>'Balance sheet'!D482-'Balance sheet'!D476</f>
        <v>0</v>
      </c>
      <c r="E482" s="45">
        <f>'Balance sheet'!E482 * 0.95</f>
        <v>0</v>
      </c>
      <c r="F482" s="39">
        <f t="shared" si="46"/>
        <v>0</v>
      </c>
      <c r="G482" s="39">
        <f>'Balance sheet'!G482</f>
        <v>0</v>
      </c>
      <c r="H482" s="39">
        <f t="shared" si="47"/>
        <v>0</v>
      </c>
      <c r="I482" s="65" t="str">
        <f t="shared" si="48"/>
        <v>N/A</v>
      </c>
      <c r="J482" s="61">
        <f>'Balance sheet'!L482</f>
        <v>0</v>
      </c>
      <c r="K482" s="45">
        <f>(E482*'Data Input'!$B$14)</f>
        <v>0</v>
      </c>
      <c r="L482" s="39">
        <f>(F482*'Data Input'!$B$14)</f>
        <v>0</v>
      </c>
      <c r="M482" s="43">
        <f t="shared" si="44"/>
        <v>0</v>
      </c>
      <c r="N482" s="45">
        <f>(G482*'Data Input'!$B$14)</f>
        <v>0</v>
      </c>
      <c r="O482" s="63">
        <f>(H482*'Data Input'!$B$14)</f>
        <v>0</v>
      </c>
      <c r="P482" s="39">
        <f t="shared" si="45"/>
        <v>0</v>
      </c>
      <c r="Q482" s="6"/>
    </row>
    <row r="483" spans="1:17" x14ac:dyDescent="0.25">
      <c r="A483" s="9">
        <v>481</v>
      </c>
      <c r="B483" s="10">
        <f t="shared" si="43"/>
        <v>45021</v>
      </c>
      <c r="C483" s="45">
        <f>'Balance sheet'!D483-'Balance sheet'!D482</f>
        <v>0</v>
      </c>
      <c r="D483" s="39">
        <f>'Balance sheet'!D483-'Balance sheet'!D477</f>
        <v>0</v>
      </c>
      <c r="E483" s="45">
        <f>'Balance sheet'!E483 * 0.95</f>
        <v>0</v>
      </c>
      <c r="F483" s="39">
        <f t="shared" si="46"/>
        <v>0</v>
      </c>
      <c r="G483" s="39">
        <f>'Balance sheet'!G483</f>
        <v>0</v>
      </c>
      <c r="H483" s="39">
        <f t="shared" si="47"/>
        <v>0</v>
      </c>
      <c r="I483" s="65" t="str">
        <f t="shared" si="48"/>
        <v>N/A</v>
      </c>
      <c r="J483" s="61">
        <f>'Balance sheet'!L483</f>
        <v>0</v>
      </c>
      <c r="K483" s="45">
        <f>(E483*'Data Input'!$B$14)</f>
        <v>0</v>
      </c>
      <c r="L483" s="39">
        <f>(F483*'Data Input'!$B$14)</f>
        <v>0</v>
      </c>
      <c r="M483" s="43">
        <f t="shared" si="44"/>
        <v>0</v>
      </c>
      <c r="N483" s="45">
        <f>(G483*'Data Input'!$B$14)</f>
        <v>0</v>
      </c>
      <c r="O483" s="63">
        <f>(H483*'Data Input'!$B$14)</f>
        <v>0</v>
      </c>
      <c r="P483" s="39">
        <f t="shared" si="45"/>
        <v>0</v>
      </c>
      <c r="Q483" s="6"/>
    </row>
    <row r="484" spans="1:17" x14ac:dyDescent="0.25">
      <c r="A484" s="9">
        <v>482</v>
      </c>
      <c r="B484" s="10">
        <f t="shared" si="43"/>
        <v>45022</v>
      </c>
      <c r="C484" s="45">
        <f>'Balance sheet'!D484-'Balance sheet'!D483</f>
        <v>0</v>
      </c>
      <c r="D484" s="39">
        <f>'Balance sheet'!D484-'Balance sheet'!D478</f>
        <v>0</v>
      </c>
      <c r="E484" s="45">
        <f>'Balance sheet'!E484 * 0.95</f>
        <v>0</v>
      </c>
      <c r="F484" s="39">
        <f t="shared" si="46"/>
        <v>0</v>
      </c>
      <c r="G484" s="39">
        <f>'Balance sheet'!G484</f>
        <v>0</v>
      </c>
      <c r="H484" s="39">
        <f t="shared" si="47"/>
        <v>0</v>
      </c>
      <c r="I484" s="65" t="str">
        <f t="shared" si="48"/>
        <v>N/A</v>
      </c>
      <c r="J484" s="61">
        <f>'Balance sheet'!L484</f>
        <v>0</v>
      </c>
      <c r="K484" s="45">
        <f>(E484*'Data Input'!$B$14)</f>
        <v>0</v>
      </c>
      <c r="L484" s="39">
        <f>(F484*'Data Input'!$B$14)</f>
        <v>0</v>
      </c>
      <c r="M484" s="43">
        <f t="shared" si="44"/>
        <v>0</v>
      </c>
      <c r="N484" s="45">
        <f>(G484*'Data Input'!$B$14)</f>
        <v>0</v>
      </c>
      <c r="O484" s="63">
        <f>(H484*'Data Input'!$B$14)</f>
        <v>0</v>
      </c>
      <c r="P484" s="39">
        <f t="shared" si="45"/>
        <v>0</v>
      </c>
      <c r="Q484" s="6"/>
    </row>
    <row r="485" spans="1:17" x14ac:dyDescent="0.25">
      <c r="A485" s="9">
        <v>483</v>
      </c>
      <c r="B485" s="10">
        <f t="shared" si="43"/>
        <v>45023</v>
      </c>
      <c r="C485" s="45">
        <f>'Balance sheet'!D485-'Balance sheet'!D484</f>
        <v>0</v>
      </c>
      <c r="D485" s="39">
        <f>'Balance sheet'!D485-'Balance sheet'!D479</f>
        <v>0</v>
      </c>
      <c r="E485" s="45">
        <f>'Balance sheet'!E485 * 0.95</f>
        <v>0</v>
      </c>
      <c r="F485" s="39">
        <f t="shared" si="46"/>
        <v>0</v>
      </c>
      <c r="G485" s="39">
        <f>'Balance sheet'!G485</f>
        <v>0</v>
      </c>
      <c r="H485" s="39">
        <f t="shared" si="47"/>
        <v>0</v>
      </c>
      <c r="I485" s="65" t="str">
        <f t="shared" si="48"/>
        <v>N/A</v>
      </c>
      <c r="J485" s="61">
        <f>'Balance sheet'!L485</f>
        <v>0</v>
      </c>
      <c r="K485" s="45">
        <f>(E485*'Data Input'!$B$14)</f>
        <v>0</v>
      </c>
      <c r="L485" s="39">
        <f>(F485*'Data Input'!$B$14)</f>
        <v>0</v>
      </c>
      <c r="M485" s="43">
        <f t="shared" si="44"/>
        <v>0</v>
      </c>
      <c r="N485" s="45">
        <f>(G485*'Data Input'!$B$14)</f>
        <v>0</v>
      </c>
      <c r="O485" s="63">
        <f>(H485*'Data Input'!$B$14)</f>
        <v>0</v>
      </c>
      <c r="P485" s="39">
        <f t="shared" si="45"/>
        <v>0</v>
      </c>
      <c r="Q485" s="6"/>
    </row>
    <row r="486" spans="1:17" x14ac:dyDescent="0.25">
      <c r="A486" s="9">
        <v>484</v>
      </c>
      <c r="B486" s="10">
        <f t="shared" si="43"/>
        <v>45024</v>
      </c>
      <c r="C486" s="45">
        <f>'Balance sheet'!D486-'Balance sheet'!D485</f>
        <v>0</v>
      </c>
      <c r="D486" s="39">
        <f>'Balance sheet'!D486-'Balance sheet'!D480</f>
        <v>0</v>
      </c>
      <c r="E486" s="45">
        <f>'Balance sheet'!E486 * 0.95</f>
        <v>0</v>
      </c>
      <c r="F486" s="39">
        <f t="shared" si="46"/>
        <v>0</v>
      </c>
      <c r="G486" s="39">
        <f>'Balance sheet'!G486</f>
        <v>0</v>
      </c>
      <c r="H486" s="39">
        <f t="shared" si="47"/>
        <v>0</v>
      </c>
      <c r="I486" s="65" t="str">
        <f t="shared" si="48"/>
        <v>N/A</v>
      </c>
      <c r="J486" s="61">
        <f>'Balance sheet'!L486</f>
        <v>0</v>
      </c>
      <c r="K486" s="45">
        <f>(E486*'Data Input'!$B$14)</f>
        <v>0</v>
      </c>
      <c r="L486" s="39">
        <f>(F486*'Data Input'!$B$14)</f>
        <v>0</v>
      </c>
      <c r="M486" s="43">
        <f t="shared" si="44"/>
        <v>0</v>
      </c>
      <c r="N486" s="45">
        <f>(G486*'Data Input'!$B$14)</f>
        <v>0</v>
      </c>
      <c r="O486" s="63">
        <f>(H486*'Data Input'!$B$14)</f>
        <v>0</v>
      </c>
      <c r="P486" s="39">
        <f t="shared" si="45"/>
        <v>0</v>
      </c>
      <c r="Q486" s="6"/>
    </row>
    <row r="487" spans="1:17" x14ac:dyDescent="0.25">
      <c r="A487" s="9">
        <v>485</v>
      </c>
      <c r="B487" s="10">
        <f t="shared" si="43"/>
        <v>45025</v>
      </c>
      <c r="C487" s="45">
        <f>'Balance sheet'!D487-'Balance sheet'!D486</f>
        <v>0</v>
      </c>
      <c r="D487" s="39">
        <f>'Balance sheet'!D487-'Balance sheet'!D481</f>
        <v>0</v>
      </c>
      <c r="E487" s="45">
        <f>'Balance sheet'!E487 * 0.95</f>
        <v>0</v>
      </c>
      <c r="F487" s="39">
        <f t="shared" si="46"/>
        <v>0</v>
      </c>
      <c r="G487" s="39">
        <f>'Balance sheet'!G487</f>
        <v>0</v>
      </c>
      <c r="H487" s="39">
        <f t="shared" si="47"/>
        <v>0</v>
      </c>
      <c r="I487" s="65" t="str">
        <f t="shared" si="48"/>
        <v>N/A</v>
      </c>
      <c r="J487" s="61">
        <f>'Balance sheet'!L487</f>
        <v>0</v>
      </c>
      <c r="K487" s="45">
        <f>(E487*'Data Input'!$B$14)</f>
        <v>0</v>
      </c>
      <c r="L487" s="39">
        <f>(F487*'Data Input'!$B$14)</f>
        <v>0</v>
      </c>
      <c r="M487" s="43">
        <f t="shared" si="44"/>
        <v>0</v>
      </c>
      <c r="N487" s="45">
        <f>(G487*'Data Input'!$B$14)</f>
        <v>0</v>
      </c>
      <c r="O487" s="63">
        <f>(H487*'Data Input'!$B$14)</f>
        <v>0</v>
      </c>
      <c r="P487" s="39">
        <f t="shared" si="45"/>
        <v>0</v>
      </c>
      <c r="Q487" s="6"/>
    </row>
    <row r="488" spans="1:17" x14ac:dyDescent="0.25">
      <c r="A488" s="9">
        <v>486</v>
      </c>
      <c r="B488" s="10">
        <f t="shared" si="43"/>
        <v>45026</v>
      </c>
      <c r="C488" s="45">
        <f>'Balance sheet'!D488-'Balance sheet'!D487</f>
        <v>0</v>
      </c>
      <c r="D488" s="39">
        <f>'Balance sheet'!D488-'Balance sheet'!D482</f>
        <v>0</v>
      </c>
      <c r="E488" s="45">
        <f>'Balance sheet'!E488 * 0.95</f>
        <v>0</v>
      </c>
      <c r="F488" s="39">
        <f t="shared" si="46"/>
        <v>0</v>
      </c>
      <c r="G488" s="39">
        <f>'Balance sheet'!G488</f>
        <v>0</v>
      </c>
      <c r="H488" s="39">
        <f t="shared" si="47"/>
        <v>0</v>
      </c>
      <c r="I488" s="65" t="str">
        <f t="shared" si="48"/>
        <v>N/A</v>
      </c>
      <c r="J488" s="61">
        <f>'Balance sheet'!L488</f>
        <v>0</v>
      </c>
      <c r="K488" s="45">
        <f>(E488*'Data Input'!$B$14)</f>
        <v>0</v>
      </c>
      <c r="L488" s="39">
        <f>(F488*'Data Input'!$B$14)</f>
        <v>0</v>
      </c>
      <c r="M488" s="43">
        <f t="shared" si="44"/>
        <v>0</v>
      </c>
      <c r="N488" s="45">
        <f>(G488*'Data Input'!$B$14)</f>
        <v>0</v>
      </c>
      <c r="O488" s="63">
        <f>(H488*'Data Input'!$B$14)</f>
        <v>0</v>
      </c>
      <c r="P488" s="39">
        <f t="shared" si="45"/>
        <v>0</v>
      </c>
      <c r="Q488" s="6"/>
    </row>
    <row r="489" spans="1:17" x14ac:dyDescent="0.25">
      <c r="A489" s="9">
        <v>487</v>
      </c>
      <c r="B489" s="10">
        <f t="shared" si="43"/>
        <v>45027</v>
      </c>
      <c r="C489" s="45">
        <f>'Balance sheet'!D489-'Balance sheet'!D488</f>
        <v>0</v>
      </c>
      <c r="D489" s="39">
        <f>'Balance sheet'!D489-'Balance sheet'!D483</f>
        <v>0</v>
      </c>
      <c r="E489" s="45">
        <f>'Balance sheet'!E489 * 0.95</f>
        <v>0</v>
      </c>
      <c r="F489" s="39">
        <f t="shared" si="46"/>
        <v>0</v>
      </c>
      <c r="G489" s="39">
        <f>'Balance sheet'!G489</f>
        <v>0</v>
      </c>
      <c r="H489" s="39">
        <f t="shared" si="47"/>
        <v>0</v>
      </c>
      <c r="I489" s="65" t="str">
        <f t="shared" si="48"/>
        <v>N/A</v>
      </c>
      <c r="J489" s="61">
        <f>'Balance sheet'!L489</f>
        <v>0</v>
      </c>
      <c r="K489" s="45">
        <f>(E489*'Data Input'!$B$14)</f>
        <v>0</v>
      </c>
      <c r="L489" s="39">
        <f>(F489*'Data Input'!$B$14)</f>
        <v>0</v>
      </c>
      <c r="M489" s="43">
        <f t="shared" si="44"/>
        <v>0</v>
      </c>
      <c r="N489" s="45">
        <f>(G489*'Data Input'!$B$14)</f>
        <v>0</v>
      </c>
      <c r="O489" s="63">
        <f>(H489*'Data Input'!$B$14)</f>
        <v>0</v>
      </c>
      <c r="P489" s="39">
        <f t="shared" si="45"/>
        <v>0</v>
      </c>
      <c r="Q489" s="6"/>
    </row>
    <row r="490" spans="1:17" x14ac:dyDescent="0.25">
      <c r="A490" s="9">
        <v>488</v>
      </c>
      <c r="B490" s="10">
        <f t="shared" si="43"/>
        <v>45028</v>
      </c>
      <c r="C490" s="45">
        <f>'Balance sheet'!D490-'Balance sheet'!D489</f>
        <v>0</v>
      </c>
      <c r="D490" s="39">
        <f>'Balance sheet'!D490-'Balance sheet'!D484</f>
        <v>0</v>
      </c>
      <c r="E490" s="45">
        <f>'Balance sheet'!E490 * 0.95</f>
        <v>0</v>
      </c>
      <c r="F490" s="39">
        <f t="shared" si="46"/>
        <v>0</v>
      </c>
      <c r="G490" s="39">
        <f>'Balance sheet'!G490</f>
        <v>0</v>
      </c>
      <c r="H490" s="39">
        <f t="shared" si="47"/>
        <v>0</v>
      </c>
      <c r="I490" s="65" t="str">
        <f t="shared" si="48"/>
        <v>N/A</v>
      </c>
      <c r="J490" s="61">
        <f>'Balance sheet'!L490</f>
        <v>0</v>
      </c>
      <c r="K490" s="45">
        <f>(E490*'Data Input'!$B$14)</f>
        <v>0</v>
      </c>
      <c r="L490" s="39">
        <f>(F490*'Data Input'!$B$14)</f>
        <v>0</v>
      </c>
      <c r="M490" s="43">
        <f t="shared" si="44"/>
        <v>0</v>
      </c>
      <c r="N490" s="45">
        <f>(G490*'Data Input'!$B$14)</f>
        <v>0</v>
      </c>
      <c r="O490" s="63">
        <f>(H490*'Data Input'!$B$14)</f>
        <v>0</v>
      </c>
      <c r="P490" s="39">
        <f t="shared" si="45"/>
        <v>0</v>
      </c>
      <c r="Q490" s="6"/>
    </row>
    <row r="491" spans="1:17" x14ac:dyDescent="0.25">
      <c r="A491" s="9">
        <v>489</v>
      </c>
      <c r="B491" s="10">
        <f t="shared" si="43"/>
        <v>45029</v>
      </c>
      <c r="C491" s="45">
        <f>'Balance sheet'!D491-'Balance sheet'!D490</f>
        <v>0</v>
      </c>
      <c r="D491" s="39">
        <f>'Balance sheet'!D491-'Balance sheet'!D485</f>
        <v>0</v>
      </c>
      <c r="E491" s="45">
        <f>'Balance sheet'!E491 * 0.95</f>
        <v>0</v>
      </c>
      <c r="F491" s="39">
        <f t="shared" si="46"/>
        <v>0</v>
      </c>
      <c r="G491" s="39">
        <f>'Balance sheet'!G491</f>
        <v>0</v>
      </c>
      <c r="H491" s="39">
        <f t="shared" si="47"/>
        <v>0</v>
      </c>
      <c r="I491" s="65" t="str">
        <f t="shared" si="48"/>
        <v>N/A</v>
      </c>
      <c r="J491" s="61">
        <f>'Balance sheet'!L491</f>
        <v>0</v>
      </c>
      <c r="K491" s="45">
        <f>(E491*'Data Input'!$B$14)</f>
        <v>0</v>
      </c>
      <c r="L491" s="39">
        <f>(F491*'Data Input'!$B$14)</f>
        <v>0</v>
      </c>
      <c r="M491" s="43">
        <f t="shared" si="44"/>
        <v>0</v>
      </c>
      <c r="N491" s="45">
        <f>(G491*'Data Input'!$B$14)</f>
        <v>0</v>
      </c>
      <c r="O491" s="63">
        <f>(H491*'Data Input'!$B$14)</f>
        <v>0</v>
      </c>
      <c r="P491" s="39">
        <f t="shared" si="45"/>
        <v>0</v>
      </c>
      <c r="Q491" s="6"/>
    </row>
    <row r="492" spans="1:17" x14ac:dyDescent="0.25">
      <c r="A492" s="9">
        <v>490</v>
      </c>
      <c r="B492" s="10">
        <f t="shared" si="43"/>
        <v>45030</v>
      </c>
      <c r="C492" s="45">
        <f>'Balance sheet'!D492-'Balance sheet'!D491</f>
        <v>0</v>
      </c>
      <c r="D492" s="39">
        <f>'Balance sheet'!D492-'Balance sheet'!D486</f>
        <v>0</v>
      </c>
      <c r="E492" s="45">
        <f>'Balance sheet'!E492 * 0.95</f>
        <v>0</v>
      </c>
      <c r="F492" s="39">
        <f t="shared" si="46"/>
        <v>0</v>
      </c>
      <c r="G492" s="39">
        <f>'Balance sheet'!G492</f>
        <v>0</v>
      </c>
      <c r="H492" s="39">
        <f t="shared" si="47"/>
        <v>0</v>
      </c>
      <c r="I492" s="65" t="str">
        <f t="shared" si="48"/>
        <v>N/A</v>
      </c>
      <c r="J492" s="61">
        <f>'Balance sheet'!L492</f>
        <v>0</v>
      </c>
      <c r="K492" s="45">
        <f>(E492*'Data Input'!$B$14)</f>
        <v>0</v>
      </c>
      <c r="L492" s="39">
        <f>(F492*'Data Input'!$B$14)</f>
        <v>0</v>
      </c>
      <c r="M492" s="43">
        <f t="shared" si="44"/>
        <v>0</v>
      </c>
      <c r="N492" s="45">
        <f>(G492*'Data Input'!$B$14)</f>
        <v>0</v>
      </c>
      <c r="O492" s="63">
        <f>(H492*'Data Input'!$B$14)</f>
        <v>0</v>
      </c>
      <c r="P492" s="39">
        <f t="shared" si="45"/>
        <v>0</v>
      </c>
      <c r="Q492" s="6"/>
    </row>
    <row r="493" spans="1:17" x14ac:dyDescent="0.25">
      <c r="A493" s="9">
        <v>491</v>
      </c>
      <c r="B493" s="10">
        <f t="shared" si="43"/>
        <v>45031</v>
      </c>
      <c r="C493" s="45">
        <f>'Balance sheet'!D493-'Balance sheet'!D492</f>
        <v>0</v>
      </c>
      <c r="D493" s="39">
        <f>'Balance sheet'!D493-'Balance sheet'!D487</f>
        <v>0</v>
      </c>
      <c r="E493" s="45">
        <f>'Balance sheet'!E493 * 0.95</f>
        <v>0</v>
      </c>
      <c r="F493" s="39">
        <f t="shared" si="46"/>
        <v>0</v>
      </c>
      <c r="G493" s="39">
        <f>'Balance sheet'!G493</f>
        <v>0</v>
      </c>
      <c r="H493" s="39">
        <f t="shared" si="47"/>
        <v>0</v>
      </c>
      <c r="I493" s="65" t="str">
        <f t="shared" si="48"/>
        <v>N/A</v>
      </c>
      <c r="J493" s="61">
        <f>'Balance sheet'!L493</f>
        <v>0</v>
      </c>
      <c r="K493" s="45">
        <f>(E493*'Data Input'!$B$14)</f>
        <v>0</v>
      </c>
      <c r="L493" s="39">
        <f>(F493*'Data Input'!$B$14)</f>
        <v>0</v>
      </c>
      <c r="M493" s="43">
        <f t="shared" si="44"/>
        <v>0</v>
      </c>
      <c r="N493" s="45">
        <f>(G493*'Data Input'!$B$14)</f>
        <v>0</v>
      </c>
      <c r="O493" s="63">
        <f>(H493*'Data Input'!$B$14)</f>
        <v>0</v>
      </c>
      <c r="P493" s="39">
        <f t="shared" si="45"/>
        <v>0</v>
      </c>
      <c r="Q493" s="6"/>
    </row>
    <row r="494" spans="1:17" x14ac:dyDescent="0.25">
      <c r="A494" s="9">
        <v>492</v>
      </c>
      <c r="B494" s="10">
        <f t="shared" si="43"/>
        <v>45032</v>
      </c>
      <c r="C494" s="45">
        <f>'Balance sheet'!D494-'Balance sheet'!D493</f>
        <v>0</v>
      </c>
      <c r="D494" s="39">
        <f>'Balance sheet'!D494-'Balance sheet'!D488</f>
        <v>0</v>
      </c>
      <c r="E494" s="45">
        <f>'Balance sheet'!E494 * 0.95</f>
        <v>0</v>
      </c>
      <c r="F494" s="39">
        <f t="shared" si="46"/>
        <v>0</v>
      </c>
      <c r="G494" s="39">
        <f>'Balance sheet'!G494</f>
        <v>0</v>
      </c>
      <c r="H494" s="39">
        <f t="shared" si="47"/>
        <v>0</v>
      </c>
      <c r="I494" s="65" t="str">
        <f t="shared" si="48"/>
        <v>N/A</v>
      </c>
      <c r="J494" s="61">
        <f>'Balance sheet'!L494</f>
        <v>0</v>
      </c>
      <c r="K494" s="45">
        <f>(E494*'Data Input'!$B$14)</f>
        <v>0</v>
      </c>
      <c r="L494" s="39">
        <f>(F494*'Data Input'!$B$14)</f>
        <v>0</v>
      </c>
      <c r="M494" s="43">
        <f t="shared" si="44"/>
        <v>0</v>
      </c>
      <c r="N494" s="45">
        <f>(G494*'Data Input'!$B$14)</f>
        <v>0</v>
      </c>
      <c r="O494" s="63">
        <f>(H494*'Data Input'!$B$14)</f>
        <v>0</v>
      </c>
      <c r="P494" s="39">
        <f t="shared" si="45"/>
        <v>0</v>
      </c>
      <c r="Q494" s="6"/>
    </row>
    <row r="495" spans="1:17" x14ac:dyDescent="0.25">
      <c r="A495" s="9">
        <v>493</v>
      </c>
      <c r="B495" s="10">
        <f t="shared" si="43"/>
        <v>45033</v>
      </c>
      <c r="C495" s="45">
        <f>'Balance sheet'!D495-'Balance sheet'!D494</f>
        <v>0</v>
      </c>
      <c r="D495" s="39">
        <f>'Balance sheet'!D495-'Balance sheet'!D489</f>
        <v>0</v>
      </c>
      <c r="E495" s="45">
        <f>'Balance sheet'!E495 * 0.95</f>
        <v>0</v>
      </c>
      <c r="F495" s="39">
        <f t="shared" si="46"/>
        <v>0</v>
      </c>
      <c r="G495" s="39">
        <f>'Balance sheet'!G495</f>
        <v>0</v>
      </c>
      <c r="H495" s="39">
        <f t="shared" si="47"/>
        <v>0</v>
      </c>
      <c r="I495" s="65" t="str">
        <f t="shared" si="48"/>
        <v>N/A</v>
      </c>
      <c r="J495" s="61">
        <f>'Balance sheet'!L495</f>
        <v>0</v>
      </c>
      <c r="K495" s="45">
        <f>(E495*'Data Input'!$B$14)</f>
        <v>0</v>
      </c>
      <c r="L495" s="39">
        <f>(F495*'Data Input'!$B$14)</f>
        <v>0</v>
      </c>
      <c r="M495" s="43">
        <f t="shared" si="44"/>
        <v>0</v>
      </c>
      <c r="N495" s="45">
        <f>(G495*'Data Input'!$B$14)</f>
        <v>0</v>
      </c>
      <c r="O495" s="63">
        <f>(H495*'Data Input'!$B$14)</f>
        <v>0</v>
      </c>
      <c r="P495" s="39">
        <f t="shared" si="45"/>
        <v>0</v>
      </c>
      <c r="Q495" s="6"/>
    </row>
    <row r="496" spans="1:17" x14ac:dyDescent="0.25">
      <c r="A496" s="9">
        <v>494</v>
      </c>
      <c r="B496" s="10">
        <f t="shared" si="43"/>
        <v>45034</v>
      </c>
      <c r="C496" s="45">
        <f>'Balance sheet'!D496-'Balance sheet'!D495</f>
        <v>0</v>
      </c>
      <c r="D496" s="39">
        <f>'Balance sheet'!D496-'Balance sheet'!D490</f>
        <v>0</v>
      </c>
      <c r="E496" s="45">
        <f>'Balance sheet'!E496 * 0.95</f>
        <v>0</v>
      </c>
      <c r="F496" s="39">
        <f t="shared" si="46"/>
        <v>0</v>
      </c>
      <c r="G496" s="39">
        <f>'Balance sheet'!G496</f>
        <v>0</v>
      </c>
      <c r="H496" s="39">
        <f t="shared" si="47"/>
        <v>0</v>
      </c>
      <c r="I496" s="65" t="str">
        <f t="shared" si="48"/>
        <v>N/A</v>
      </c>
      <c r="J496" s="61">
        <f>'Balance sheet'!L496</f>
        <v>0</v>
      </c>
      <c r="K496" s="45">
        <f>(E496*'Data Input'!$B$14)</f>
        <v>0</v>
      </c>
      <c r="L496" s="39">
        <f>(F496*'Data Input'!$B$14)</f>
        <v>0</v>
      </c>
      <c r="M496" s="43">
        <f t="shared" si="44"/>
        <v>0</v>
      </c>
      <c r="N496" s="45">
        <f>(G496*'Data Input'!$B$14)</f>
        <v>0</v>
      </c>
      <c r="O496" s="63">
        <f>(H496*'Data Input'!$B$14)</f>
        <v>0</v>
      </c>
      <c r="P496" s="39">
        <f t="shared" si="45"/>
        <v>0</v>
      </c>
      <c r="Q496" s="6"/>
    </row>
    <row r="497" spans="1:17" x14ac:dyDescent="0.25">
      <c r="A497" s="9">
        <v>495</v>
      </c>
      <c r="B497" s="10">
        <f t="shared" si="43"/>
        <v>45035</v>
      </c>
      <c r="C497" s="45">
        <f>'Balance sheet'!D497-'Balance sheet'!D496</f>
        <v>0</v>
      </c>
      <c r="D497" s="39">
        <f>'Balance sheet'!D497-'Balance sheet'!D491</f>
        <v>0</v>
      </c>
      <c r="E497" s="45">
        <f>'Balance sheet'!E497 * 0.95</f>
        <v>0</v>
      </c>
      <c r="F497" s="39">
        <f t="shared" si="46"/>
        <v>0</v>
      </c>
      <c r="G497" s="39">
        <f>'Balance sheet'!G497</f>
        <v>0</v>
      </c>
      <c r="H497" s="39">
        <f t="shared" si="47"/>
        <v>0</v>
      </c>
      <c r="I497" s="65" t="str">
        <f t="shared" si="48"/>
        <v>N/A</v>
      </c>
      <c r="J497" s="61">
        <f>'Balance sheet'!L497</f>
        <v>0</v>
      </c>
      <c r="K497" s="45">
        <f>(E497*'Data Input'!$B$14)</f>
        <v>0</v>
      </c>
      <c r="L497" s="39">
        <f>(F497*'Data Input'!$B$14)</f>
        <v>0</v>
      </c>
      <c r="M497" s="43">
        <f t="shared" si="44"/>
        <v>0</v>
      </c>
      <c r="N497" s="45">
        <f>(G497*'Data Input'!$B$14)</f>
        <v>0</v>
      </c>
      <c r="O497" s="63">
        <f>(H497*'Data Input'!$B$14)</f>
        <v>0</v>
      </c>
      <c r="P497" s="39">
        <f t="shared" si="45"/>
        <v>0</v>
      </c>
      <c r="Q497" s="6"/>
    </row>
    <row r="498" spans="1:17" x14ac:dyDescent="0.25">
      <c r="A498" s="9">
        <v>496</v>
      </c>
      <c r="B498" s="10">
        <f t="shared" si="43"/>
        <v>45036</v>
      </c>
      <c r="C498" s="45">
        <f>'Balance sheet'!D498-'Balance sheet'!D497</f>
        <v>0</v>
      </c>
      <c r="D498" s="39">
        <f>'Balance sheet'!D498-'Balance sheet'!D492</f>
        <v>0</v>
      </c>
      <c r="E498" s="45">
        <f>'Balance sheet'!E498 * 0.95</f>
        <v>0</v>
      </c>
      <c r="F498" s="39">
        <f t="shared" si="46"/>
        <v>0</v>
      </c>
      <c r="G498" s="39">
        <f>'Balance sheet'!G498</f>
        <v>0</v>
      </c>
      <c r="H498" s="39">
        <f t="shared" si="47"/>
        <v>0</v>
      </c>
      <c r="I498" s="65" t="str">
        <f t="shared" si="48"/>
        <v>N/A</v>
      </c>
      <c r="J498" s="61">
        <f>'Balance sheet'!L498</f>
        <v>0</v>
      </c>
      <c r="K498" s="45">
        <f>(E498*'Data Input'!$B$14)</f>
        <v>0</v>
      </c>
      <c r="L498" s="39">
        <f>(F498*'Data Input'!$B$14)</f>
        <v>0</v>
      </c>
      <c r="M498" s="43">
        <f t="shared" si="44"/>
        <v>0</v>
      </c>
      <c r="N498" s="45">
        <f>(G498*'Data Input'!$B$14)</f>
        <v>0</v>
      </c>
      <c r="O498" s="63">
        <f>(H498*'Data Input'!$B$14)</f>
        <v>0</v>
      </c>
      <c r="P498" s="39">
        <f t="shared" si="45"/>
        <v>0</v>
      </c>
      <c r="Q498" s="6"/>
    </row>
    <row r="499" spans="1:17" x14ac:dyDescent="0.25">
      <c r="A499" s="9">
        <v>497</v>
      </c>
      <c r="B499" s="10">
        <f t="shared" si="43"/>
        <v>45037</v>
      </c>
      <c r="C499" s="45">
        <f>'Balance sheet'!D499-'Balance sheet'!D498</f>
        <v>0</v>
      </c>
      <c r="D499" s="39">
        <f>'Balance sheet'!D499-'Balance sheet'!D493</f>
        <v>0</v>
      </c>
      <c r="E499" s="45">
        <f>'Balance sheet'!E499 * 0.95</f>
        <v>0</v>
      </c>
      <c r="F499" s="39">
        <f t="shared" si="46"/>
        <v>0</v>
      </c>
      <c r="G499" s="39">
        <f>'Balance sheet'!G499</f>
        <v>0</v>
      </c>
      <c r="H499" s="39">
        <f t="shared" si="47"/>
        <v>0</v>
      </c>
      <c r="I499" s="65" t="str">
        <f t="shared" si="48"/>
        <v>N/A</v>
      </c>
      <c r="J499" s="61">
        <f>'Balance sheet'!L499</f>
        <v>0</v>
      </c>
      <c r="K499" s="45">
        <f>(E499*'Data Input'!$B$14)</f>
        <v>0</v>
      </c>
      <c r="L499" s="39">
        <f>(F499*'Data Input'!$B$14)</f>
        <v>0</v>
      </c>
      <c r="M499" s="43">
        <f t="shared" si="44"/>
        <v>0</v>
      </c>
      <c r="N499" s="45">
        <f>(G499*'Data Input'!$B$14)</f>
        <v>0</v>
      </c>
      <c r="O499" s="63">
        <f>(H499*'Data Input'!$B$14)</f>
        <v>0</v>
      </c>
      <c r="P499" s="39">
        <f t="shared" si="45"/>
        <v>0</v>
      </c>
      <c r="Q499" s="6"/>
    </row>
    <row r="500" spans="1:17" x14ac:dyDescent="0.25">
      <c r="A500" s="9">
        <v>498</v>
      </c>
      <c r="B500" s="10">
        <f t="shared" si="43"/>
        <v>45038</v>
      </c>
      <c r="C500" s="45">
        <f>'Balance sheet'!D500-'Balance sheet'!D499</f>
        <v>0</v>
      </c>
      <c r="D500" s="39">
        <f>'Balance sheet'!D500-'Balance sheet'!D494</f>
        <v>0</v>
      </c>
      <c r="E500" s="45">
        <f>'Balance sheet'!E500 * 0.95</f>
        <v>0</v>
      </c>
      <c r="F500" s="39">
        <f t="shared" si="46"/>
        <v>0</v>
      </c>
      <c r="G500" s="39">
        <f>'Balance sheet'!G500</f>
        <v>0</v>
      </c>
      <c r="H500" s="39">
        <f t="shared" si="47"/>
        <v>0</v>
      </c>
      <c r="I500" s="65" t="str">
        <f t="shared" si="48"/>
        <v>N/A</v>
      </c>
      <c r="J500" s="61">
        <f>'Balance sheet'!L500</f>
        <v>0</v>
      </c>
      <c r="K500" s="45">
        <f>(E500*'Data Input'!$B$14)</f>
        <v>0</v>
      </c>
      <c r="L500" s="39">
        <f>(F500*'Data Input'!$B$14)</f>
        <v>0</v>
      </c>
      <c r="M500" s="43">
        <f t="shared" si="44"/>
        <v>0</v>
      </c>
      <c r="N500" s="45">
        <f>(G500*'Data Input'!$B$14)</f>
        <v>0</v>
      </c>
      <c r="O500" s="63">
        <f>(H500*'Data Input'!$B$14)</f>
        <v>0</v>
      </c>
      <c r="P500" s="39">
        <f t="shared" si="45"/>
        <v>0</v>
      </c>
      <c r="Q500" s="6"/>
    </row>
    <row r="501" spans="1:17" x14ac:dyDescent="0.25">
      <c r="A501" s="9">
        <v>499</v>
      </c>
      <c r="B501" s="10">
        <f t="shared" si="43"/>
        <v>45039</v>
      </c>
      <c r="C501" s="45">
        <f>'Balance sheet'!D501-'Balance sheet'!D500</f>
        <v>0</v>
      </c>
      <c r="D501" s="39">
        <f>'Balance sheet'!D501-'Balance sheet'!D495</f>
        <v>0</v>
      </c>
      <c r="E501" s="45">
        <f>'Balance sheet'!E501 * 0.95</f>
        <v>0</v>
      </c>
      <c r="F501" s="39">
        <f t="shared" si="46"/>
        <v>0</v>
      </c>
      <c r="G501" s="39">
        <f>'Balance sheet'!G501</f>
        <v>0</v>
      </c>
      <c r="H501" s="39">
        <f t="shared" si="47"/>
        <v>0</v>
      </c>
      <c r="I501" s="65" t="str">
        <f t="shared" si="48"/>
        <v>N/A</v>
      </c>
      <c r="J501" s="61">
        <f>'Balance sheet'!L501</f>
        <v>0</v>
      </c>
      <c r="K501" s="45">
        <f>(E501*'Data Input'!$B$14)</f>
        <v>0</v>
      </c>
      <c r="L501" s="39">
        <f>(F501*'Data Input'!$B$14)</f>
        <v>0</v>
      </c>
      <c r="M501" s="43">
        <f t="shared" si="44"/>
        <v>0</v>
      </c>
      <c r="N501" s="45">
        <f>(G501*'Data Input'!$B$14)</f>
        <v>0</v>
      </c>
      <c r="O501" s="63">
        <f>(H501*'Data Input'!$B$14)</f>
        <v>0</v>
      </c>
      <c r="P501" s="39">
        <f t="shared" si="45"/>
        <v>0</v>
      </c>
      <c r="Q501" s="6"/>
    </row>
    <row r="502" spans="1:17" x14ac:dyDescent="0.25">
      <c r="A502" s="9">
        <v>500</v>
      </c>
      <c r="B502" s="10">
        <f t="shared" si="43"/>
        <v>45040</v>
      </c>
      <c r="C502" s="45">
        <f>'Balance sheet'!D502-'Balance sheet'!D501</f>
        <v>0</v>
      </c>
      <c r="D502" s="39">
        <f>'Balance sheet'!D502-'Balance sheet'!D496</f>
        <v>0</v>
      </c>
      <c r="E502" s="45">
        <f>'Balance sheet'!E502 * 0.95</f>
        <v>0</v>
      </c>
      <c r="F502" s="39">
        <f t="shared" si="46"/>
        <v>0</v>
      </c>
      <c r="G502" s="39">
        <f>'Balance sheet'!G502</f>
        <v>0</v>
      </c>
      <c r="H502" s="39">
        <f t="shared" si="47"/>
        <v>0</v>
      </c>
      <c r="I502" s="65" t="str">
        <f t="shared" si="48"/>
        <v>N/A</v>
      </c>
      <c r="J502" s="61">
        <f>'Balance sheet'!L502</f>
        <v>0</v>
      </c>
      <c r="K502" s="45">
        <f>(E502*'Data Input'!$B$14)</f>
        <v>0</v>
      </c>
      <c r="L502" s="39">
        <f>(F502*'Data Input'!$B$14)</f>
        <v>0</v>
      </c>
      <c r="M502" s="43">
        <f t="shared" si="44"/>
        <v>0</v>
      </c>
      <c r="N502" s="45">
        <f>(G502*'Data Input'!$B$14)</f>
        <v>0</v>
      </c>
      <c r="O502" s="63">
        <f>(H502*'Data Input'!$B$14)</f>
        <v>0</v>
      </c>
      <c r="P502" s="39">
        <f t="shared" si="45"/>
        <v>0</v>
      </c>
      <c r="Q502" s="6"/>
    </row>
    <row r="503" spans="1:17" x14ac:dyDescent="0.25">
      <c r="A503" s="9">
        <v>501</v>
      </c>
      <c r="B503" s="10">
        <f t="shared" si="43"/>
        <v>45041</v>
      </c>
      <c r="C503" s="45">
        <f>'Balance sheet'!D503-'Balance sheet'!D502</f>
        <v>0</v>
      </c>
      <c r="D503" s="39">
        <f>'Balance sheet'!D503-'Balance sheet'!D497</f>
        <v>0</v>
      </c>
      <c r="E503" s="45">
        <f>'Balance sheet'!E503 * 0.95</f>
        <v>0</v>
      </c>
      <c r="F503" s="39">
        <f t="shared" si="46"/>
        <v>0</v>
      </c>
      <c r="G503" s="39">
        <f>'Balance sheet'!G503</f>
        <v>0</v>
      </c>
      <c r="H503" s="39">
        <f t="shared" si="47"/>
        <v>0</v>
      </c>
      <c r="I503" s="65" t="str">
        <f t="shared" si="48"/>
        <v>N/A</v>
      </c>
      <c r="J503" s="61">
        <f>'Balance sheet'!L503</f>
        <v>0</v>
      </c>
      <c r="K503" s="45">
        <f>(E503*'Data Input'!$B$14)</f>
        <v>0</v>
      </c>
      <c r="L503" s="39">
        <f>(F503*'Data Input'!$B$14)</f>
        <v>0</v>
      </c>
      <c r="M503" s="43">
        <f t="shared" si="44"/>
        <v>0</v>
      </c>
      <c r="N503" s="45">
        <f>(G503*'Data Input'!$B$14)</f>
        <v>0</v>
      </c>
      <c r="O503" s="63">
        <f>(H503*'Data Input'!$B$14)</f>
        <v>0</v>
      </c>
      <c r="P503" s="39">
        <f t="shared" si="45"/>
        <v>0</v>
      </c>
      <c r="Q503" s="6"/>
    </row>
    <row r="504" spans="1:17" x14ac:dyDescent="0.25">
      <c r="A504" s="9">
        <v>502</v>
      </c>
      <c r="B504" s="10">
        <f t="shared" si="43"/>
        <v>45042</v>
      </c>
      <c r="C504" s="45">
        <f>'Balance sheet'!D504-'Balance sheet'!D503</f>
        <v>0</v>
      </c>
      <c r="D504" s="39">
        <f>'Balance sheet'!D504-'Balance sheet'!D498</f>
        <v>0</v>
      </c>
      <c r="E504" s="45">
        <f>'Balance sheet'!E504 * 0.95</f>
        <v>0</v>
      </c>
      <c r="F504" s="39">
        <f t="shared" si="46"/>
        <v>0</v>
      </c>
      <c r="G504" s="39">
        <f>'Balance sheet'!G504</f>
        <v>0</v>
      </c>
      <c r="H504" s="39">
        <f t="shared" si="47"/>
        <v>0</v>
      </c>
      <c r="I504" s="65" t="str">
        <f t="shared" si="48"/>
        <v>N/A</v>
      </c>
      <c r="J504" s="61">
        <f>'Balance sheet'!L504</f>
        <v>0</v>
      </c>
      <c r="K504" s="45">
        <f>(E504*'Data Input'!$B$14)</f>
        <v>0</v>
      </c>
      <c r="L504" s="39">
        <f>(F504*'Data Input'!$B$14)</f>
        <v>0</v>
      </c>
      <c r="M504" s="43">
        <f t="shared" si="44"/>
        <v>0</v>
      </c>
      <c r="N504" s="45">
        <f>(G504*'Data Input'!$B$14)</f>
        <v>0</v>
      </c>
      <c r="O504" s="63">
        <f>(H504*'Data Input'!$B$14)</f>
        <v>0</v>
      </c>
      <c r="P504" s="39">
        <f t="shared" si="45"/>
        <v>0</v>
      </c>
      <c r="Q504" s="6"/>
    </row>
    <row r="505" spans="1:17" x14ac:dyDescent="0.25">
      <c r="A505" s="9">
        <v>503</v>
      </c>
      <c r="B505" s="10">
        <f t="shared" si="43"/>
        <v>45043</v>
      </c>
      <c r="C505" s="45">
        <f>'Balance sheet'!D505-'Balance sheet'!D504</f>
        <v>0</v>
      </c>
      <c r="D505" s="39">
        <f>'Balance sheet'!D505-'Balance sheet'!D499</f>
        <v>0</v>
      </c>
      <c r="E505" s="45">
        <f>'Balance sheet'!E505 * 0.95</f>
        <v>0</v>
      </c>
      <c r="F505" s="39">
        <f t="shared" si="46"/>
        <v>0</v>
      </c>
      <c r="G505" s="39">
        <f>'Balance sheet'!G505</f>
        <v>0</v>
      </c>
      <c r="H505" s="39">
        <f t="shared" si="47"/>
        <v>0</v>
      </c>
      <c r="I505" s="65" t="str">
        <f t="shared" si="48"/>
        <v>N/A</v>
      </c>
      <c r="J505" s="61">
        <f>'Balance sheet'!L505</f>
        <v>0</v>
      </c>
      <c r="K505" s="45">
        <f>(E505*'Data Input'!$B$14)</f>
        <v>0</v>
      </c>
      <c r="L505" s="39">
        <f>(F505*'Data Input'!$B$14)</f>
        <v>0</v>
      </c>
      <c r="M505" s="43">
        <f t="shared" si="44"/>
        <v>0</v>
      </c>
      <c r="N505" s="45">
        <f>(G505*'Data Input'!$B$14)</f>
        <v>0</v>
      </c>
      <c r="O505" s="63">
        <f>(H505*'Data Input'!$B$14)</f>
        <v>0</v>
      </c>
      <c r="P505" s="39">
        <f t="shared" si="45"/>
        <v>0</v>
      </c>
      <c r="Q505" s="6"/>
    </row>
    <row r="506" spans="1:17" x14ac:dyDescent="0.25">
      <c r="A506" s="9">
        <v>504</v>
      </c>
      <c r="B506" s="10">
        <f t="shared" si="43"/>
        <v>45044</v>
      </c>
      <c r="C506" s="45">
        <f>'Balance sheet'!D506-'Balance sheet'!D505</f>
        <v>0</v>
      </c>
      <c r="D506" s="39">
        <f>'Balance sheet'!D506-'Balance sheet'!D500</f>
        <v>0</v>
      </c>
      <c r="E506" s="45">
        <f>'Balance sheet'!E506 * 0.95</f>
        <v>0</v>
      </c>
      <c r="F506" s="39">
        <f t="shared" si="46"/>
        <v>0</v>
      </c>
      <c r="G506" s="39">
        <f>'Balance sheet'!G506</f>
        <v>0</v>
      </c>
      <c r="H506" s="39">
        <f t="shared" si="47"/>
        <v>0</v>
      </c>
      <c r="I506" s="65" t="str">
        <f t="shared" si="48"/>
        <v>N/A</v>
      </c>
      <c r="J506" s="61">
        <f>'Balance sheet'!L506</f>
        <v>0</v>
      </c>
      <c r="K506" s="45">
        <f>(E506*'Data Input'!$B$14)</f>
        <v>0</v>
      </c>
      <c r="L506" s="39">
        <f>(F506*'Data Input'!$B$14)</f>
        <v>0</v>
      </c>
      <c r="M506" s="43">
        <f t="shared" si="44"/>
        <v>0</v>
      </c>
      <c r="N506" s="45">
        <f>(G506*'Data Input'!$B$14)</f>
        <v>0</v>
      </c>
      <c r="O506" s="63">
        <f>(H506*'Data Input'!$B$14)</f>
        <v>0</v>
      </c>
      <c r="P506" s="39">
        <f t="shared" si="45"/>
        <v>0</v>
      </c>
      <c r="Q506" s="6"/>
    </row>
    <row r="507" spans="1:17" x14ac:dyDescent="0.25">
      <c r="A507" s="9">
        <v>505</v>
      </c>
      <c r="B507" s="10">
        <f t="shared" si="43"/>
        <v>45045</v>
      </c>
      <c r="C507" s="45">
        <f>'Balance sheet'!D507-'Balance sheet'!D506</f>
        <v>0</v>
      </c>
      <c r="D507" s="39">
        <f>'Balance sheet'!D507-'Balance sheet'!D501</f>
        <v>0</v>
      </c>
      <c r="E507" s="45">
        <f>'Balance sheet'!E507 * 0.95</f>
        <v>0</v>
      </c>
      <c r="F507" s="39">
        <f t="shared" si="46"/>
        <v>0</v>
      </c>
      <c r="G507" s="39">
        <f>'Balance sheet'!G507</f>
        <v>0</v>
      </c>
      <c r="H507" s="39">
        <f t="shared" si="47"/>
        <v>0</v>
      </c>
      <c r="I507" s="65" t="str">
        <f t="shared" si="48"/>
        <v>N/A</v>
      </c>
      <c r="J507" s="61">
        <f>'Balance sheet'!L507</f>
        <v>0</v>
      </c>
      <c r="K507" s="45">
        <f>(E507*'Data Input'!$B$14)</f>
        <v>0</v>
      </c>
      <c r="L507" s="39">
        <f>(F507*'Data Input'!$B$14)</f>
        <v>0</v>
      </c>
      <c r="M507" s="43">
        <f t="shared" si="44"/>
        <v>0</v>
      </c>
      <c r="N507" s="45">
        <f>(G507*'Data Input'!$B$14)</f>
        <v>0</v>
      </c>
      <c r="O507" s="63">
        <f>(H507*'Data Input'!$B$14)</f>
        <v>0</v>
      </c>
      <c r="P507" s="39">
        <f t="shared" si="45"/>
        <v>0</v>
      </c>
      <c r="Q507" s="6"/>
    </row>
    <row r="508" spans="1:17" x14ac:dyDescent="0.25">
      <c r="A508" s="9">
        <v>506</v>
      </c>
      <c r="B508" s="10">
        <f t="shared" si="43"/>
        <v>45046</v>
      </c>
      <c r="C508" s="45">
        <f>'Balance sheet'!D508-'Balance sheet'!D507</f>
        <v>0</v>
      </c>
      <c r="D508" s="39">
        <f>'Balance sheet'!D508-'Balance sheet'!D502</f>
        <v>0</v>
      </c>
      <c r="E508" s="45">
        <f>'Balance sheet'!E508 * 0.95</f>
        <v>0</v>
      </c>
      <c r="F508" s="39">
        <f t="shared" si="46"/>
        <v>0</v>
      </c>
      <c r="G508" s="39">
        <f>'Balance sheet'!G508</f>
        <v>0</v>
      </c>
      <c r="H508" s="39">
        <f t="shared" si="47"/>
        <v>0</v>
      </c>
      <c r="I508" s="65" t="str">
        <f t="shared" si="48"/>
        <v>N/A</v>
      </c>
      <c r="J508" s="61">
        <f>'Balance sheet'!L508</f>
        <v>0</v>
      </c>
      <c r="K508" s="45">
        <f>(E508*'Data Input'!$B$14)</f>
        <v>0</v>
      </c>
      <c r="L508" s="39">
        <f>(F508*'Data Input'!$B$14)</f>
        <v>0</v>
      </c>
      <c r="M508" s="43">
        <f t="shared" si="44"/>
        <v>0</v>
      </c>
      <c r="N508" s="45">
        <f>(G508*'Data Input'!$B$14)</f>
        <v>0</v>
      </c>
      <c r="O508" s="63">
        <f>(H508*'Data Input'!$B$14)</f>
        <v>0</v>
      </c>
      <c r="P508" s="39">
        <f t="shared" si="45"/>
        <v>0</v>
      </c>
      <c r="Q508" s="6"/>
    </row>
    <row r="509" spans="1:17" x14ac:dyDescent="0.25">
      <c r="A509" s="9">
        <v>507</v>
      </c>
      <c r="B509" s="10">
        <f t="shared" si="43"/>
        <v>45047</v>
      </c>
      <c r="C509" s="45">
        <f>'Balance sheet'!D509-'Balance sheet'!D508</f>
        <v>0</v>
      </c>
      <c r="D509" s="39">
        <f>'Balance sheet'!D509-'Balance sheet'!D503</f>
        <v>0</v>
      </c>
      <c r="E509" s="45">
        <f>'Balance sheet'!E509 * 0.95</f>
        <v>0</v>
      </c>
      <c r="F509" s="39">
        <f t="shared" si="46"/>
        <v>0</v>
      </c>
      <c r="G509" s="39">
        <f>'Balance sheet'!G509</f>
        <v>0</v>
      </c>
      <c r="H509" s="39">
        <f t="shared" si="47"/>
        <v>0</v>
      </c>
      <c r="I509" s="65" t="str">
        <f t="shared" si="48"/>
        <v>N/A</v>
      </c>
      <c r="J509" s="61">
        <f>'Balance sheet'!L509</f>
        <v>0</v>
      </c>
      <c r="K509" s="45">
        <f>(E509*'Data Input'!$B$14)</f>
        <v>0</v>
      </c>
      <c r="L509" s="39">
        <f>(F509*'Data Input'!$B$14)</f>
        <v>0</v>
      </c>
      <c r="M509" s="43">
        <f t="shared" si="44"/>
        <v>0</v>
      </c>
      <c r="N509" s="45">
        <f>(G509*'Data Input'!$B$14)</f>
        <v>0</v>
      </c>
      <c r="O509" s="63">
        <f>(H509*'Data Input'!$B$14)</f>
        <v>0</v>
      </c>
      <c r="P509" s="39">
        <f t="shared" si="45"/>
        <v>0</v>
      </c>
      <c r="Q509" s="6"/>
    </row>
    <row r="510" spans="1:17" x14ac:dyDescent="0.25">
      <c r="A510" s="9">
        <v>508</v>
      </c>
      <c r="B510" s="10">
        <f t="shared" si="43"/>
        <v>45048</v>
      </c>
      <c r="C510" s="45">
        <f>'Balance sheet'!D510-'Balance sheet'!D509</f>
        <v>0</v>
      </c>
      <c r="D510" s="39">
        <f>'Balance sheet'!D510-'Balance sheet'!D504</f>
        <v>0</v>
      </c>
      <c r="E510" s="45">
        <f>'Balance sheet'!E510 * 0.95</f>
        <v>0</v>
      </c>
      <c r="F510" s="39">
        <f t="shared" si="46"/>
        <v>0</v>
      </c>
      <c r="G510" s="39">
        <f>'Balance sheet'!G510</f>
        <v>0</v>
      </c>
      <c r="H510" s="39">
        <f t="shared" si="47"/>
        <v>0</v>
      </c>
      <c r="I510" s="65" t="str">
        <f t="shared" si="48"/>
        <v>N/A</v>
      </c>
      <c r="J510" s="61">
        <f>'Balance sheet'!L510</f>
        <v>0</v>
      </c>
      <c r="K510" s="45">
        <f>(E510*'Data Input'!$B$14)</f>
        <v>0</v>
      </c>
      <c r="L510" s="39">
        <f>(F510*'Data Input'!$B$14)</f>
        <v>0</v>
      </c>
      <c r="M510" s="43">
        <f t="shared" si="44"/>
        <v>0</v>
      </c>
      <c r="N510" s="45">
        <f>(G510*'Data Input'!$B$14)</f>
        <v>0</v>
      </c>
      <c r="O510" s="63">
        <f>(H510*'Data Input'!$B$14)</f>
        <v>0</v>
      </c>
      <c r="P510" s="39">
        <f t="shared" si="45"/>
        <v>0</v>
      </c>
      <c r="Q510" s="6"/>
    </row>
    <row r="511" spans="1:17" x14ac:dyDescent="0.25">
      <c r="A511" s="9">
        <v>509</v>
      </c>
      <c r="B511" s="10">
        <f t="shared" si="43"/>
        <v>45049</v>
      </c>
      <c r="C511" s="45">
        <f>'Balance sheet'!D511-'Balance sheet'!D510</f>
        <v>0</v>
      </c>
      <c r="D511" s="39">
        <f>'Balance sheet'!D511-'Balance sheet'!D505</f>
        <v>0</v>
      </c>
      <c r="E511" s="45">
        <f>'Balance sheet'!E511 * 0.95</f>
        <v>0</v>
      </c>
      <c r="F511" s="39">
        <f t="shared" si="46"/>
        <v>0</v>
      </c>
      <c r="G511" s="39">
        <f>'Balance sheet'!G511</f>
        <v>0</v>
      </c>
      <c r="H511" s="39">
        <f t="shared" si="47"/>
        <v>0</v>
      </c>
      <c r="I511" s="65" t="str">
        <f t="shared" si="48"/>
        <v>N/A</v>
      </c>
      <c r="J511" s="61">
        <f>'Balance sheet'!L511</f>
        <v>0</v>
      </c>
      <c r="K511" s="45">
        <f>(E511*'Data Input'!$B$14)</f>
        <v>0</v>
      </c>
      <c r="L511" s="39">
        <f>(F511*'Data Input'!$B$14)</f>
        <v>0</v>
      </c>
      <c r="M511" s="43">
        <f t="shared" si="44"/>
        <v>0</v>
      </c>
      <c r="N511" s="45">
        <f>(G511*'Data Input'!$B$14)</f>
        <v>0</v>
      </c>
      <c r="O511" s="63">
        <f>(H511*'Data Input'!$B$14)</f>
        <v>0</v>
      </c>
      <c r="P511" s="39">
        <f t="shared" si="45"/>
        <v>0</v>
      </c>
      <c r="Q511" s="6"/>
    </row>
    <row r="512" spans="1:17" x14ac:dyDescent="0.25">
      <c r="A512" s="9">
        <v>510</v>
      </c>
      <c r="B512" s="10">
        <f t="shared" si="43"/>
        <v>45050</v>
      </c>
      <c r="C512" s="45">
        <f>'Balance sheet'!D512-'Balance sheet'!D511</f>
        <v>0</v>
      </c>
      <c r="D512" s="39">
        <f>'Balance sheet'!D512-'Balance sheet'!D506</f>
        <v>0</v>
      </c>
      <c r="E512" s="45">
        <f>'Balance sheet'!E512 * 0.95</f>
        <v>0</v>
      </c>
      <c r="F512" s="39">
        <f t="shared" si="46"/>
        <v>0</v>
      </c>
      <c r="G512" s="39">
        <f>'Balance sheet'!G512</f>
        <v>0</v>
      </c>
      <c r="H512" s="39">
        <f t="shared" si="47"/>
        <v>0</v>
      </c>
      <c r="I512" s="65" t="str">
        <f t="shared" si="48"/>
        <v>N/A</v>
      </c>
      <c r="J512" s="61">
        <f>'Balance sheet'!L512</f>
        <v>0</v>
      </c>
      <c r="K512" s="45">
        <f>(E512*'Data Input'!$B$14)</f>
        <v>0</v>
      </c>
      <c r="L512" s="39">
        <f>(F512*'Data Input'!$B$14)</f>
        <v>0</v>
      </c>
      <c r="M512" s="43">
        <f t="shared" si="44"/>
        <v>0</v>
      </c>
      <c r="N512" s="45">
        <f>(G512*'Data Input'!$B$14)</f>
        <v>0</v>
      </c>
      <c r="O512" s="63">
        <f>(H512*'Data Input'!$B$14)</f>
        <v>0</v>
      </c>
      <c r="P512" s="39">
        <f t="shared" si="45"/>
        <v>0</v>
      </c>
      <c r="Q512" s="6"/>
    </row>
    <row r="513" spans="1:17" x14ac:dyDescent="0.25">
      <c r="A513" s="9">
        <v>511</v>
      </c>
      <c r="B513" s="10">
        <f t="shared" si="43"/>
        <v>45051</v>
      </c>
      <c r="C513" s="45">
        <f>'Balance sheet'!D513-'Balance sheet'!D512</f>
        <v>0</v>
      </c>
      <c r="D513" s="39">
        <f>'Balance sheet'!D513-'Balance sheet'!D507</f>
        <v>0</v>
      </c>
      <c r="E513" s="45">
        <f>'Balance sheet'!E513 * 0.95</f>
        <v>0</v>
      </c>
      <c r="F513" s="39">
        <f t="shared" si="46"/>
        <v>0</v>
      </c>
      <c r="G513" s="39">
        <f>'Balance sheet'!G513</f>
        <v>0</v>
      </c>
      <c r="H513" s="39">
        <f t="shared" si="47"/>
        <v>0</v>
      </c>
      <c r="I513" s="65" t="str">
        <f t="shared" si="48"/>
        <v>N/A</v>
      </c>
      <c r="J513" s="61">
        <f>'Balance sheet'!L513</f>
        <v>0</v>
      </c>
      <c r="K513" s="45">
        <f>(E513*'Data Input'!$B$14)</f>
        <v>0</v>
      </c>
      <c r="L513" s="39">
        <f>(F513*'Data Input'!$B$14)</f>
        <v>0</v>
      </c>
      <c r="M513" s="43">
        <f t="shared" si="44"/>
        <v>0</v>
      </c>
      <c r="N513" s="45">
        <f>(G513*'Data Input'!$B$14)</f>
        <v>0</v>
      </c>
      <c r="O513" s="63">
        <f>(H513*'Data Input'!$B$14)</f>
        <v>0</v>
      </c>
      <c r="P513" s="39">
        <f t="shared" si="45"/>
        <v>0</v>
      </c>
      <c r="Q513" s="6"/>
    </row>
    <row r="514" spans="1:17" x14ac:dyDescent="0.25">
      <c r="A514" s="9">
        <v>512</v>
      </c>
      <c r="B514" s="10">
        <f t="shared" si="43"/>
        <v>45052</v>
      </c>
      <c r="C514" s="45">
        <f>'Balance sheet'!D514-'Balance sheet'!D513</f>
        <v>0</v>
      </c>
      <c r="D514" s="39">
        <f>'Balance sheet'!D514-'Balance sheet'!D508</f>
        <v>0</v>
      </c>
      <c r="E514" s="45">
        <f>'Balance sheet'!E514 * 0.95</f>
        <v>0</v>
      </c>
      <c r="F514" s="39">
        <f t="shared" si="46"/>
        <v>0</v>
      </c>
      <c r="G514" s="39">
        <f>'Balance sheet'!G514</f>
        <v>0</v>
      </c>
      <c r="H514" s="39">
        <f t="shared" si="47"/>
        <v>0</v>
      </c>
      <c r="I514" s="65" t="str">
        <f t="shared" si="48"/>
        <v>N/A</v>
      </c>
      <c r="J514" s="61">
        <f>'Balance sheet'!L514</f>
        <v>0</v>
      </c>
      <c r="K514" s="45">
        <f>(E514*'Data Input'!$B$14)</f>
        <v>0</v>
      </c>
      <c r="L514" s="39">
        <f>(F514*'Data Input'!$B$14)</f>
        <v>0</v>
      </c>
      <c r="M514" s="43">
        <f t="shared" si="44"/>
        <v>0</v>
      </c>
      <c r="N514" s="45">
        <f>(G514*'Data Input'!$B$14)</f>
        <v>0</v>
      </c>
      <c r="O514" s="63">
        <f>(H514*'Data Input'!$B$14)</f>
        <v>0</v>
      </c>
      <c r="P514" s="39">
        <f t="shared" si="45"/>
        <v>0</v>
      </c>
      <c r="Q514" s="6"/>
    </row>
    <row r="515" spans="1:17" x14ac:dyDescent="0.25">
      <c r="A515" s="9">
        <v>513</v>
      </c>
      <c r="B515" s="10">
        <f t="shared" si="43"/>
        <v>45053</v>
      </c>
      <c r="C515" s="45">
        <f>'Balance sheet'!D515-'Balance sheet'!D514</f>
        <v>0</v>
      </c>
      <c r="D515" s="39">
        <f>'Balance sheet'!D515-'Balance sheet'!D509</f>
        <v>0</v>
      </c>
      <c r="E515" s="45">
        <f>'Balance sheet'!E515 * 0.95</f>
        <v>0</v>
      </c>
      <c r="F515" s="39">
        <f t="shared" si="46"/>
        <v>0</v>
      </c>
      <c r="G515" s="39">
        <f>'Balance sheet'!G515</f>
        <v>0</v>
      </c>
      <c r="H515" s="39">
        <f t="shared" si="47"/>
        <v>0</v>
      </c>
      <c r="I515" s="65" t="str">
        <f t="shared" si="48"/>
        <v>N/A</v>
      </c>
      <c r="J515" s="61">
        <f>'Balance sheet'!L515</f>
        <v>0</v>
      </c>
      <c r="K515" s="45">
        <f>(E515*'Data Input'!$B$14)</f>
        <v>0</v>
      </c>
      <c r="L515" s="39">
        <f>(F515*'Data Input'!$B$14)</f>
        <v>0</v>
      </c>
      <c r="M515" s="43">
        <f t="shared" si="44"/>
        <v>0</v>
      </c>
      <c r="N515" s="45">
        <f>(G515*'Data Input'!$B$14)</f>
        <v>0</v>
      </c>
      <c r="O515" s="63">
        <f>(H515*'Data Input'!$B$14)</f>
        <v>0</v>
      </c>
      <c r="P515" s="39">
        <f t="shared" si="45"/>
        <v>0</v>
      </c>
      <c r="Q515" s="6"/>
    </row>
    <row r="516" spans="1:17" x14ac:dyDescent="0.25">
      <c r="A516" s="9">
        <v>514</v>
      </c>
      <c r="B516" s="10">
        <f t="shared" ref="B516:B579" si="49">B515+1</f>
        <v>45054</v>
      </c>
      <c r="C516" s="45">
        <f>'Balance sheet'!D516-'Balance sheet'!D515</f>
        <v>0</v>
      </c>
      <c r="D516" s="39">
        <f>'Balance sheet'!D516-'Balance sheet'!D510</f>
        <v>0</v>
      </c>
      <c r="E516" s="45">
        <f>'Balance sheet'!E516 * 0.95</f>
        <v>0</v>
      </c>
      <c r="F516" s="39">
        <f t="shared" si="46"/>
        <v>0</v>
      </c>
      <c r="G516" s="39">
        <f>'Balance sheet'!G516</f>
        <v>0</v>
      </c>
      <c r="H516" s="39">
        <f t="shared" si="47"/>
        <v>0</v>
      </c>
      <c r="I516" s="65" t="str">
        <f t="shared" si="48"/>
        <v>N/A</v>
      </c>
      <c r="J516" s="61">
        <f>'Balance sheet'!L516</f>
        <v>0</v>
      </c>
      <c r="K516" s="45">
        <f>(E516*'Data Input'!$B$14)</f>
        <v>0</v>
      </c>
      <c r="L516" s="39">
        <f>(F516*'Data Input'!$B$14)</f>
        <v>0</v>
      </c>
      <c r="M516" s="43">
        <f t="shared" ref="M516:M579" si="50">M515+K516-J516</f>
        <v>0</v>
      </c>
      <c r="N516" s="45">
        <f>(G516*'Data Input'!$B$14)</f>
        <v>0</v>
      </c>
      <c r="O516" s="63">
        <f>(H516*'Data Input'!$B$14)</f>
        <v>0</v>
      </c>
      <c r="P516" s="39">
        <f t="shared" ref="P516:P579" si="51">P515+N516-J516</f>
        <v>0</v>
      </c>
      <c r="Q516" s="6"/>
    </row>
    <row r="517" spans="1:17" x14ac:dyDescent="0.25">
      <c r="A517" s="9">
        <v>515</v>
      </c>
      <c r="B517" s="10">
        <f t="shared" si="49"/>
        <v>45055</v>
      </c>
      <c r="C517" s="45">
        <f>'Balance sheet'!D517-'Balance sheet'!D516</f>
        <v>0</v>
      </c>
      <c r="D517" s="39">
        <f>'Balance sheet'!D517-'Balance sheet'!D511</f>
        <v>0</v>
      </c>
      <c r="E517" s="45">
        <f>'Balance sheet'!E517 * 0.95</f>
        <v>0</v>
      </c>
      <c r="F517" s="39">
        <f t="shared" si="46"/>
        <v>0</v>
      </c>
      <c r="G517" s="39">
        <f>'Balance sheet'!G517</f>
        <v>0</v>
      </c>
      <c r="H517" s="39">
        <f t="shared" si="47"/>
        <v>0</v>
      </c>
      <c r="I517" s="65" t="str">
        <f t="shared" si="48"/>
        <v>N/A</v>
      </c>
      <c r="J517" s="61">
        <f>'Balance sheet'!L517</f>
        <v>0</v>
      </c>
      <c r="K517" s="45">
        <f>(E517*'Data Input'!$B$14)</f>
        <v>0</v>
      </c>
      <c r="L517" s="39">
        <f>(F517*'Data Input'!$B$14)</f>
        <v>0</v>
      </c>
      <c r="M517" s="43">
        <f t="shared" si="50"/>
        <v>0</v>
      </c>
      <c r="N517" s="45">
        <f>(G517*'Data Input'!$B$14)</f>
        <v>0</v>
      </c>
      <c r="O517" s="63">
        <f>(H517*'Data Input'!$B$14)</f>
        <v>0</v>
      </c>
      <c r="P517" s="39">
        <f t="shared" si="51"/>
        <v>0</v>
      </c>
      <c r="Q517" s="6"/>
    </row>
    <row r="518" spans="1:17" x14ac:dyDescent="0.25">
      <c r="A518" s="9">
        <v>516</v>
      </c>
      <c r="B518" s="10">
        <f t="shared" si="49"/>
        <v>45056</v>
      </c>
      <c r="C518" s="45">
        <f>'Balance sheet'!D518-'Balance sheet'!D517</f>
        <v>0</v>
      </c>
      <c r="D518" s="39">
        <f>'Balance sheet'!D518-'Balance sheet'!D512</f>
        <v>0</v>
      </c>
      <c r="E518" s="45">
        <f>'Balance sheet'!E518 * 0.95</f>
        <v>0</v>
      </c>
      <c r="F518" s="39">
        <f t="shared" si="46"/>
        <v>0</v>
      </c>
      <c r="G518" s="39">
        <f>'Balance sheet'!G518</f>
        <v>0</v>
      </c>
      <c r="H518" s="39">
        <f t="shared" si="47"/>
        <v>0</v>
      </c>
      <c r="I518" s="65" t="str">
        <f t="shared" si="48"/>
        <v>N/A</v>
      </c>
      <c r="J518" s="61">
        <f>'Balance sheet'!L518</f>
        <v>0</v>
      </c>
      <c r="K518" s="45">
        <f>(E518*'Data Input'!$B$14)</f>
        <v>0</v>
      </c>
      <c r="L518" s="39">
        <f>(F518*'Data Input'!$B$14)</f>
        <v>0</v>
      </c>
      <c r="M518" s="43">
        <f t="shared" si="50"/>
        <v>0</v>
      </c>
      <c r="N518" s="45">
        <f>(G518*'Data Input'!$B$14)</f>
        <v>0</v>
      </c>
      <c r="O518" s="63">
        <f>(H518*'Data Input'!$B$14)</f>
        <v>0</v>
      </c>
      <c r="P518" s="39">
        <f t="shared" si="51"/>
        <v>0</v>
      </c>
      <c r="Q518" s="6"/>
    </row>
    <row r="519" spans="1:17" x14ac:dyDescent="0.25">
      <c r="A519" s="9">
        <v>517</v>
      </c>
      <c r="B519" s="10">
        <f t="shared" si="49"/>
        <v>45057</v>
      </c>
      <c r="C519" s="45">
        <f>'Balance sheet'!D519-'Balance sheet'!D518</f>
        <v>0</v>
      </c>
      <c r="D519" s="39">
        <f>'Balance sheet'!D519-'Balance sheet'!D513</f>
        <v>0</v>
      </c>
      <c r="E519" s="45">
        <f>'Balance sheet'!E519 * 0.95</f>
        <v>0</v>
      </c>
      <c r="F519" s="39">
        <f t="shared" si="46"/>
        <v>0</v>
      </c>
      <c r="G519" s="39">
        <f>'Balance sheet'!G519</f>
        <v>0</v>
      </c>
      <c r="H519" s="39">
        <f t="shared" si="47"/>
        <v>0</v>
      </c>
      <c r="I519" s="65" t="str">
        <f t="shared" si="48"/>
        <v>N/A</v>
      </c>
      <c r="J519" s="61">
        <f>'Balance sheet'!L519</f>
        <v>0</v>
      </c>
      <c r="K519" s="45">
        <f>(E519*'Data Input'!$B$14)</f>
        <v>0</v>
      </c>
      <c r="L519" s="39">
        <f>(F519*'Data Input'!$B$14)</f>
        <v>0</v>
      </c>
      <c r="M519" s="43">
        <f t="shared" si="50"/>
        <v>0</v>
      </c>
      <c r="N519" s="45">
        <f>(G519*'Data Input'!$B$14)</f>
        <v>0</v>
      </c>
      <c r="O519" s="63">
        <f>(H519*'Data Input'!$B$14)</f>
        <v>0</v>
      </c>
      <c r="P519" s="39">
        <f t="shared" si="51"/>
        <v>0</v>
      </c>
      <c r="Q519" s="6"/>
    </row>
    <row r="520" spans="1:17" x14ac:dyDescent="0.25">
      <c r="A520" s="9">
        <v>518</v>
      </c>
      <c r="B520" s="10">
        <f t="shared" si="49"/>
        <v>45058</v>
      </c>
      <c r="C520" s="45">
        <f>'Balance sheet'!D520-'Balance sheet'!D519</f>
        <v>0</v>
      </c>
      <c r="D520" s="39">
        <f>'Balance sheet'!D520-'Balance sheet'!D514</f>
        <v>0</v>
      </c>
      <c r="E520" s="45">
        <f>'Balance sheet'!E520 * 0.95</f>
        <v>0</v>
      </c>
      <c r="F520" s="39">
        <f t="shared" si="46"/>
        <v>0</v>
      </c>
      <c r="G520" s="39">
        <f>'Balance sheet'!G520</f>
        <v>0</v>
      </c>
      <c r="H520" s="39">
        <f t="shared" si="47"/>
        <v>0</v>
      </c>
      <c r="I520" s="65" t="str">
        <f t="shared" si="48"/>
        <v>N/A</v>
      </c>
      <c r="J520" s="61">
        <f>'Balance sheet'!L520</f>
        <v>0</v>
      </c>
      <c r="K520" s="45">
        <f>(E520*'Data Input'!$B$14)</f>
        <v>0</v>
      </c>
      <c r="L520" s="39">
        <f>(F520*'Data Input'!$B$14)</f>
        <v>0</v>
      </c>
      <c r="M520" s="43">
        <f t="shared" si="50"/>
        <v>0</v>
      </c>
      <c r="N520" s="45">
        <f>(G520*'Data Input'!$B$14)</f>
        <v>0</v>
      </c>
      <c r="O520" s="63">
        <f>(H520*'Data Input'!$B$14)</f>
        <v>0</v>
      </c>
      <c r="P520" s="39">
        <f t="shared" si="51"/>
        <v>0</v>
      </c>
      <c r="Q520" s="6"/>
    </row>
    <row r="521" spans="1:17" x14ac:dyDescent="0.25">
      <c r="A521" s="9">
        <v>519</v>
      </c>
      <c r="B521" s="10">
        <f t="shared" si="49"/>
        <v>45059</v>
      </c>
      <c r="C521" s="45">
        <f>'Balance sheet'!D521-'Balance sheet'!D520</f>
        <v>0</v>
      </c>
      <c r="D521" s="39">
        <f>'Balance sheet'!D521-'Balance sheet'!D515</f>
        <v>0</v>
      </c>
      <c r="E521" s="45">
        <f>'Balance sheet'!E521 * 0.95</f>
        <v>0</v>
      </c>
      <c r="F521" s="39">
        <f t="shared" ref="F521:F584" si="52">SUM(E515:E521)</f>
        <v>0</v>
      </c>
      <c r="G521" s="39">
        <f>'Balance sheet'!G521</f>
        <v>0</v>
      </c>
      <c r="H521" s="39">
        <f t="shared" ref="H521:H584" si="53">SUM(G515:G521)</f>
        <v>0</v>
      </c>
      <c r="I521" s="65" t="str">
        <f t="shared" ref="I521:I584" si="54">IFERROR((H521-F521)/H521,"N/A")</f>
        <v>N/A</v>
      </c>
      <c r="J521" s="61">
        <f>'Balance sheet'!L521</f>
        <v>0</v>
      </c>
      <c r="K521" s="45">
        <f>(E521*'Data Input'!$B$14)</f>
        <v>0</v>
      </c>
      <c r="L521" s="39">
        <f>(F521*'Data Input'!$B$14)</f>
        <v>0</v>
      </c>
      <c r="M521" s="43">
        <f t="shared" si="50"/>
        <v>0</v>
      </c>
      <c r="N521" s="45">
        <f>(G521*'Data Input'!$B$14)</f>
        <v>0</v>
      </c>
      <c r="O521" s="63">
        <f>(H521*'Data Input'!$B$14)</f>
        <v>0</v>
      </c>
      <c r="P521" s="39">
        <f t="shared" si="51"/>
        <v>0</v>
      </c>
      <c r="Q521" s="6"/>
    </row>
    <row r="522" spans="1:17" x14ac:dyDescent="0.25">
      <c r="A522" s="9">
        <v>520</v>
      </c>
      <c r="B522" s="10">
        <f t="shared" si="49"/>
        <v>45060</v>
      </c>
      <c r="C522" s="45">
        <f>'Balance sheet'!D522-'Balance sheet'!D521</f>
        <v>0</v>
      </c>
      <c r="D522" s="39">
        <f>'Balance sheet'!D522-'Balance sheet'!D516</f>
        <v>0</v>
      </c>
      <c r="E522" s="45">
        <f>'Balance sheet'!E522 * 0.95</f>
        <v>0</v>
      </c>
      <c r="F522" s="39">
        <f t="shared" si="52"/>
        <v>0</v>
      </c>
      <c r="G522" s="39">
        <f>'Balance sheet'!G522</f>
        <v>0</v>
      </c>
      <c r="H522" s="39">
        <f t="shared" si="53"/>
        <v>0</v>
      </c>
      <c r="I522" s="65" t="str">
        <f t="shared" si="54"/>
        <v>N/A</v>
      </c>
      <c r="J522" s="61">
        <f>'Balance sheet'!L522</f>
        <v>0</v>
      </c>
      <c r="K522" s="45">
        <f>(E522*'Data Input'!$B$14)</f>
        <v>0</v>
      </c>
      <c r="L522" s="39">
        <f>(F522*'Data Input'!$B$14)</f>
        <v>0</v>
      </c>
      <c r="M522" s="43">
        <f t="shared" si="50"/>
        <v>0</v>
      </c>
      <c r="N522" s="45">
        <f>(G522*'Data Input'!$B$14)</f>
        <v>0</v>
      </c>
      <c r="O522" s="63">
        <f>(H522*'Data Input'!$B$14)</f>
        <v>0</v>
      </c>
      <c r="P522" s="39">
        <f t="shared" si="51"/>
        <v>0</v>
      </c>
      <c r="Q522" s="6"/>
    </row>
    <row r="523" spans="1:17" x14ac:dyDescent="0.25">
      <c r="A523" s="9">
        <v>521</v>
      </c>
      <c r="B523" s="10">
        <f t="shared" si="49"/>
        <v>45061</v>
      </c>
      <c r="C523" s="45">
        <f>'Balance sheet'!D523-'Balance sheet'!D522</f>
        <v>0</v>
      </c>
      <c r="D523" s="39">
        <f>'Balance sheet'!D523-'Balance sheet'!D517</f>
        <v>0</v>
      </c>
      <c r="E523" s="45">
        <f>'Balance sheet'!E523 * 0.95</f>
        <v>0</v>
      </c>
      <c r="F523" s="39">
        <f t="shared" si="52"/>
        <v>0</v>
      </c>
      <c r="G523" s="39">
        <f>'Balance sheet'!G523</f>
        <v>0</v>
      </c>
      <c r="H523" s="39">
        <f t="shared" si="53"/>
        <v>0</v>
      </c>
      <c r="I523" s="65" t="str">
        <f t="shared" si="54"/>
        <v>N/A</v>
      </c>
      <c r="J523" s="61">
        <f>'Balance sheet'!L523</f>
        <v>0</v>
      </c>
      <c r="K523" s="45">
        <f>(E523*'Data Input'!$B$14)</f>
        <v>0</v>
      </c>
      <c r="L523" s="39">
        <f>(F523*'Data Input'!$B$14)</f>
        <v>0</v>
      </c>
      <c r="M523" s="43">
        <f t="shared" si="50"/>
        <v>0</v>
      </c>
      <c r="N523" s="45">
        <f>(G523*'Data Input'!$B$14)</f>
        <v>0</v>
      </c>
      <c r="O523" s="63">
        <f>(H523*'Data Input'!$B$14)</f>
        <v>0</v>
      </c>
      <c r="P523" s="39">
        <f t="shared" si="51"/>
        <v>0</v>
      </c>
      <c r="Q523" s="6"/>
    </row>
    <row r="524" spans="1:17" x14ac:dyDescent="0.25">
      <c r="A524" s="9">
        <v>522</v>
      </c>
      <c r="B524" s="10">
        <f t="shared" si="49"/>
        <v>45062</v>
      </c>
      <c r="C524" s="45">
        <f>'Balance sheet'!D524-'Balance sheet'!D523</f>
        <v>0</v>
      </c>
      <c r="D524" s="39">
        <f>'Balance sheet'!D524-'Balance sheet'!D518</f>
        <v>0</v>
      </c>
      <c r="E524" s="45">
        <f>'Balance sheet'!E524 * 0.95</f>
        <v>0</v>
      </c>
      <c r="F524" s="39">
        <f t="shared" si="52"/>
        <v>0</v>
      </c>
      <c r="G524" s="39">
        <f>'Balance sheet'!G524</f>
        <v>0</v>
      </c>
      <c r="H524" s="39">
        <f t="shared" si="53"/>
        <v>0</v>
      </c>
      <c r="I524" s="65" t="str">
        <f t="shared" si="54"/>
        <v>N/A</v>
      </c>
      <c r="J524" s="61">
        <f>'Balance sheet'!L524</f>
        <v>0</v>
      </c>
      <c r="K524" s="45">
        <f>(E524*'Data Input'!$B$14)</f>
        <v>0</v>
      </c>
      <c r="L524" s="39">
        <f>(F524*'Data Input'!$B$14)</f>
        <v>0</v>
      </c>
      <c r="M524" s="43">
        <f t="shared" si="50"/>
        <v>0</v>
      </c>
      <c r="N524" s="45">
        <f>(G524*'Data Input'!$B$14)</f>
        <v>0</v>
      </c>
      <c r="O524" s="63">
        <f>(H524*'Data Input'!$B$14)</f>
        <v>0</v>
      </c>
      <c r="P524" s="39">
        <f t="shared" si="51"/>
        <v>0</v>
      </c>
      <c r="Q524" s="6"/>
    </row>
    <row r="525" spans="1:17" x14ac:dyDescent="0.25">
      <c r="A525" s="9">
        <v>523</v>
      </c>
      <c r="B525" s="10">
        <f t="shared" si="49"/>
        <v>45063</v>
      </c>
      <c r="C525" s="45">
        <f>'Balance sheet'!D525-'Balance sheet'!D524</f>
        <v>0</v>
      </c>
      <c r="D525" s="39">
        <f>'Balance sheet'!D525-'Balance sheet'!D519</f>
        <v>0</v>
      </c>
      <c r="E525" s="45">
        <f>'Balance sheet'!E525 * 0.95</f>
        <v>0</v>
      </c>
      <c r="F525" s="39">
        <f t="shared" si="52"/>
        <v>0</v>
      </c>
      <c r="G525" s="39">
        <f>'Balance sheet'!G525</f>
        <v>0</v>
      </c>
      <c r="H525" s="39">
        <f t="shared" si="53"/>
        <v>0</v>
      </c>
      <c r="I525" s="65" t="str">
        <f t="shared" si="54"/>
        <v>N/A</v>
      </c>
      <c r="J525" s="61">
        <f>'Balance sheet'!L525</f>
        <v>0</v>
      </c>
      <c r="K525" s="45">
        <f>(E525*'Data Input'!$B$14)</f>
        <v>0</v>
      </c>
      <c r="L525" s="39">
        <f>(F525*'Data Input'!$B$14)</f>
        <v>0</v>
      </c>
      <c r="M525" s="43">
        <f t="shared" si="50"/>
        <v>0</v>
      </c>
      <c r="N525" s="45">
        <f>(G525*'Data Input'!$B$14)</f>
        <v>0</v>
      </c>
      <c r="O525" s="63">
        <f>(H525*'Data Input'!$B$14)</f>
        <v>0</v>
      </c>
      <c r="P525" s="39">
        <f t="shared" si="51"/>
        <v>0</v>
      </c>
      <c r="Q525" s="6"/>
    </row>
    <row r="526" spans="1:17" x14ac:dyDescent="0.25">
      <c r="A526" s="9">
        <v>524</v>
      </c>
      <c r="B526" s="10">
        <f t="shared" si="49"/>
        <v>45064</v>
      </c>
      <c r="C526" s="45">
        <f>'Balance sheet'!D526-'Balance sheet'!D525</f>
        <v>0</v>
      </c>
      <c r="D526" s="39">
        <f>'Balance sheet'!D526-'Balance sheet'!D520</f>
        <v>0</v>
      </c>
      <c r="E526" s="45">
        <f>'Balance sheet'!E526 * 0.95</f>
        <v>0</v>
      </c>
      <c r="F526" s="39">
        <f t="shared" si="52"/>
        <v>0</v>
      </c>
      <c r="G526" s="39">
        <f>'Balance sheet'!G526</f>
        <v>0</v>
      </c>
      <c r="H526" s="39">
        <f t="shared" si="53"/>
        <v>0</v>
      </c>
      <c r="I526" s="65" t="str">
        <f t="shared" si="54"/>
        <v>N/A</v>
      </c>
      <c r="J526" s="61">
        <f>'Balance sheet'!L526</f>
        <v>0</v>
      </c>
      <c r="K526" s="45">
        <f>(E526*'Data Input'!$B$14)</f>
        <v>0</v>
      </c>
      <c r="L526" s="39">
        <f>(F526*'Data Input'!$B$14)</f>
        <v>0</v>
      </c>
      <c r="M526" s="43">
        <f t="shared" si="50"/>
        <v>0</v>
      </c>
      <c r="N526" s="45">
        <f>(G526*'Data Input'!$B$14)</f>
        <v>0</v>
      </c>
      <c r="O526" s="63">
        <f>(H526*'Data Input'!$B$14)</f>
        <v>0</v>
      </c>
      <c r="P526" s="39">
        <f t="shared" si="51"/>
        <v>0</v>
      </c>
      <c r="Q526" s="6"/>
    </row>
    <row r="527" spans="1:17" x14ac:dyDescent="0.25">
      <c r="A527" s="9">
        <v>525</v>
      </c>
      <c r="B527" s="10">
        <f t="shared" si="49"/>
        <v>45065</v>
      </c>
      <c r="C527" s="45">
        <f>'Balance sheet'!D527-'Balance sheet'!D526</f>
        <v>0</v>
      </c>
      <c r="D527" s="39">
        <f>'Balance sheet'!D527-'Balance sheet'!D521</f>
        <v>0</v>
      </c>
      <c r="E527" s="45">
        <f>'Balance sheet'!E527 * 0.95</f>
        <v>0</v>
      </c>
      <c r="F527" s="39">
        <f t="shared" si="52"/>
        <v>0</v>
      </c>
      <c r="G527" s="39">
        <f>'Balance sheet'!G527</f>
        <v>0</v>
      </c>
      <c r="H527" s="39">
        <f t="shared" si="53"/>
        <v>0</v>
      </c>
      <c r="I527" s="65" t="str">
        <f t="shared" si="54"/>
        <v>N/A</v>
      </c>
      <c r="J527" s="61">
        <f>'Balance sheet'!L527</f>
        <v>0</v>
      </c>
      <c r="K527" s="45">
        <f>(E527*'Data Input'!$B$14)</f>
        <v>0</v>
      </c>
      <c r="L527" s="39">
        <f>(F527*'Data Input'!$B$14)</f>
        <v>0</v>
      </c>
      <c r="M527" s="43">
        <f t="shared" si="50"/>
        <v>0</v>
      </c>
      <c r="N527" s="45">
        <f>(G527*'Data Input'!$B$14)</f>
        <v>0</v>
      </c>
      <c r="O527" s="63">
        <f>(H527*'Data Input'!$B$14)</f>
        <v>0</v>
      </c>
      <c r="P527" s="39">
        <f t="shared" si="51"/>
        <v>0</v>
      </c>
      <c r="Q527" s="6"/>
    </row>
    <row r="528" spans="1:17" x14ac:dyDescent="0.25">
      <c r="A528" s="9">
        <v>526</v>
      </c>
      <c r="B528" s="10">
        <f t="shared" si="49"/>
        <v>45066</v>
      </c>
      <c r="C528" s="45">
        <f>'Balance sheet'!D528-'Balance sheet'!D527</f>
        <v>0</v>
      </c>
      <c r="D528" s="39">
        <f>'Balance sheet'!D528-'Balance sheet'!D522</f>
        <v>0</v>
      </c>
      <c r="E528" s="45">
        <f>'Balance sheet'!E528 * 0.95</f>
        <v>0</v>
      </c>
      <c r="F528" s="39">
        <f t="shared" si="52"/>
        <v>0</v>
      </c>
      <c r="G528" s="39">
        <f>'Balance sheet'!G528</f>
        <v>0</v>
      </c>
      <c r="H528" s="39">
        <f t="shared" si="53"/>
        <v>0</v>
      </c>
      <c r="I528" s="65" t="str">
        <f t="shared" si="54"/>
        <v>N/A</v>
      </c>
      <c r="J528" s="61">
        <f>'Balance sheet'!L528</f>
        <v>0</v>
      </c>
      <c r="K528" s="45">
        <f>(E528*'Data Input'!$B$14)</f>
        <v>0</v>
      </c>
      <c r="L528" s="39">
        <f>(F528*'Data Input'!$B$14)</f>
        <v>0</v>
      </c>
      <c r="M528" s="43">
        <f t="shared" si="50"/>
        <v>0</v>
      </c>
      <c r="N528" s="45">
        <f>(G528*'Data Input'!$B$14)</f>
        <v>0</v>
      </c>
      <c r="O528" s="63">
        <f>(H528*'Data Input'!$B$14)</f>
        <v>0</v>
      </c>
      <c r="P528" s="39">
        <f t="shared" si="51"/>
        <v>0</v>
      </c>
      <c r="Q528" s="6"/>
    </row>
    <row r="529" spans="1:17" x14ac:dyDescent="0.25">
      <c r="A529" s="9">
        <v>527</v>
      </c>
      <c r="B529" s="10">
        <f t="shared" si="49"/>
        <v>45067</v>
      </c>
      <c r="C529" s="45">
        <f>'Balance sheet'!D529-'Balance sheet'!D528</f>
        <v>0</v>
      </c>
      <c r="D529" s="39">
        <f>'Balance sheet'!D529-'Balance sheet'!D523</f>
        <v>0</v>
      </c>
      <c r="E529" s="45">
        <f>'Balance sheet'!E529 * 0.95</f>
        <v>0</v>
      </c>
      <c r="F529" s="39">
        <f t="shared" si="52"/>
        <v>0</v>
      </c>
      <c r="G529" s="39">
        <f>'Balance sheet'!G529</f>
        <v>0</v>
      </c>
      <c r="H529" s="39">
        <f t="shared" si="53"/>
        <v>0</v>
      </c>
      <c r="I529" s="65" t="str">
        <f t="shared" si="54"/>
        <v>N/A</v>
      </c>
      <c r="J529" s="61">
        <f>'Balance sheet'!L529</f>
        <v>0</v>
      </c>
      <c r="K529" s="45">
        <f>(E529*'Data Input'!$B$14)</f>
        <v>0</v>
      </c>
      <c r="L529" s="39">
        <f>(F529*'Data Input'!$B$14)</f>
        <v>0</v>
      </c>
      <c r="M529" s="43">
        <f t="shared" si="50"/>
        <v>0</v>
      </c>
      <c r="N529" s="45">
        <f>(G529*'Data Input'!$B$14)</f>
        <v>0</v>
      </c>
      <c r="O529" s="63">
        <f>(H529*'Data Input'!$B$14)</f>
        <v>0</v>
      </c>
      <c r="P529" s="39">
        <f t="shared" si="51"/>
        <v>0</v>
      </c>
      <c r="Q529" s="6"/>
    </row>
    <row r="530" spans="1:17" x14ac:dyDescent="0.25">
      <c r="A530" s="9">
        <v>528</v>
      </c>
      <c r="B530" s="10">
        <f t="shared" si="49"/>
        <v>45068</v>
      </c>
      <c r="C530" s="45">
        <f>'Balance sheet'!D530-'Balance sheet'!D529</f>
        <v>0</v>
      </c>
      <c r="D530" s="39">
        <f>'Balance sheet'!D530-'Balance sheet'!D524</f>
        <v>0</v>
      </c>
      <c r="E530" s="45">
        <f>'Balance sheet'!E530 * 0.95</f>
        <v>0</v>
      </c>
      <c r="F530" s="39">
        <f t="shared" si="52"/>
        <v>0</v>
      </c>
      <c r="G530" s="39">
        <f>'Balance sheet'!G530</f>
        <v>0</v>
      </c>
      <c r="H530" s="39">
        <f t="shared" si="53"/>
        <v>0</v>
      </c>
      <c r="I530" s="65" t="str">
        <f t="shared" si="54"/>
        <v>N/A</v>
      </c>
      <c r="J530" s="61">
        <f>'Balance sheet'!L530</f>
        <v>0</v>
      </c>
      <c r="K530" s="45">
        <f>(E530*'Data Input'!$B$14)</f>
        <v>0</v>
      </c>
      <c r="L530" s="39">
        <f>(F530*'Data Input'!$B$14)</f>
        <v>0</v>
      </c>
      <c r="M530" s="43">
        <f t="shared" si="50"/>
        <v>0</v>
      </c>
      <c r="N530" s="45">
        <f>(G530*'Data Input'!$B$14)</f>
        <v>0</v>
      </c>
      <c r="O530" s="63">
        <f>(H530*'Data Input'!$B$14)</f>
        <v>0</v>
      </c>
      <c r="P530" s="39">
        <f t="shared" si="51"/>
        <v>0</v>
      </c>
      <c r="Q530" s="6"/>
    </row>
    <row r="531" spans="1:17" x14ac:dyDescent="0.25">
      <c r="A531" s="9">
        <v>529</v>
      </c>
      <c r="B531" s="10">
        <f t="shared" si="49"/>
        <v>45069</v>
      </c>
      <c r="C531" s="45">
        <f>'Balance sheet'!D531-'Balance sheet'!D530</f>
        <v>0</v>
      </c>
      <c r="D531" s="39">
        <f>'Balance sheet'!D531-'Balance sheet'!D525</f>
        <v>0</v>
      </c>
      <c r="E531" s="45">
        <f>'Balance sheet'!E531 * 0.95</f>
        <v>0</v>
      </c>
      <c r="F531" s="39">
        <f t="shared" si="52"/>
        <v>0</v>
      </c>
      <c r="G531" s="39">
        <f>'Balance sheet'!G531</f>
        <v>0</v>
      </c>
      <c r="H531" s="39">
        <f t="shared" si="53"/>
        <v>0</v>
      </c>
      <c r="I531" s="65" t="str">
        <f t="shared" si="54"/>
        <v>N/A</v>
      </c>
      <c r="J531" s="61">
        <f>'Balance sheet'!L531</f>
        <v>0</v>
      </c>
      <c r="K531" s="45">
        <f>(E531*'Data Input'!$B$14)</f>
        <v>0</v>
      </c>
      <c r="L531" s="39">
        <f>(F531*'Data Input'!$B$14)</f>
        <v>0</v>
      </c>
      <c r="M531" s="43">
        <f t="shared" si="50"/>
        <v>0</v>
      </c>
      <c r="N531" s="45">
        <f>(G531*'Data Input'!$B$14)</f>
        <v>0</v>
      </c>
      <c r="O531" s="63">
        <f>(H531*'Data Input'!$B$14)</f>
        <v>0</v>
      </c>
      <c r="P531" s="39">
        <f t="shared" si="51"/>
        <v>0</v>
      </c>
      <c r="Q531" s="6"/>
    </row>
    <row r="532" spans="1:17" x14ac:dyDescent="0.25">
      <c r="A532" s="9">
        <v>530</v>
      </c>
      <c r="B532" s="10">
        <f t="shared" si="49"/>
        <v>45070</v>
      </c>
      <c r="C532" s="45">
        <f>'Balance sheet'!D532-'Balance sheet'!D531</f>
        <v>0</v>
      </c>
      <c r="D532" s="39">
        <f>'Balance sheet'!D532-'Balance sheet'!D526</f>
        <v>0</v>
      </c>
      <c r="E532" s="45">
        <f>'Balance sheet'!E532 * 0.95</f>
        <v>0</v>
      </c>
      <c r="F532" s="39">
        <f t="shared" si="52"/>
        <v>0</v>
      </c>
      <c r="G532" s="39">
        <f>'Balance sheet'!G532</f>
        <v>0</v>
      </c>
      <c r="H532" s="39">
        <f t="shared" si="53"/>
        <v>0</v>
      </c>
      <c r="I532" s="65" t="str">
        <f t="shared" si="54"/>
        <v>N/A</v>
      </c>
      <c r="J532" s="61">
        <f>'Balance sheet'!L532</f>
        <v>0</v>
      </c>
      <c r="K532" s="45">
        <f>(E532*'Data Input'!$B$14)</f>
        <v>0</v>
      </c>
      <c r="L532" s="39">
        <f>(F532*'Data Input'!$B$14)</f>
        <v>0</v>
      </c>
      <c r="M532" s="43">
        <f t="shared" si="50"/>
        <v>0</v>
      </c>
      <c r="N532" s="45">
        <f>(G532*'Data Input'!$B$14)</f>
        <v>0</v>
      </c>
      <c r="O532" s="63">
        <f>(H532*'Data Input'!$B$14)</f>
        <v>0</v>
      </c>
      <c r="P532" s="39">
        <f t="shared" si="51"/>
        <v>0</v>
      </c>
      <c r="Q532" s="6"/>
    </row>
    <row r="533" spans="1:17" x14ac:dyDescent="0.25">
      <c r="A533" s="9">
        <v>531</v>
      </c>
      <c r="B533" s="10">
        <f t="shared" si="49"/>
        <v>45071</v>
      </c>
      <c r="C533" s="45">
        <f>'Balance sheet'!D533-'Balance sheet'!D532</f>
        <v>0</v>
      </c>
      <c r="D533" s="39">
        <f>'Balance sheet'!D533-'Balance sheet'!D527</f>
        <v>0</v>
      </c>
      <c r="E533" s="45">
        <f>'Balance sheet'!E533 * 0.95</f>
        <v>0</v>
      </c>
      <c r="F533" s="39">
        <f t="shared" si="52"/>
        <v>0</v>
      </c>
      <c r="G533" s="39">
        <f>'Balance sheet'!G533</f>
        <v>0</v>
      </c>
      <c r="H533" s="39">
        <f t="shared" si="53"/>
        <v>0</v>
      </c>
      <c r="I533" s="65" t="str">
        <f t="shared" si="54"/>
        <v>N/A</v>
      </c>
      <c r="J533" s="61">
        <f>'Balance sheet'!L533</f>
        <v>0</v>
      </c>
      <c r="K533" s="45">
        <f>(E533*'Data Input'!$B$14)</f>
        <v>0</v>
      </c>
      <c r="L533" s="39">
        <f>(F533*'Data Input'!$B$14)</f>
        <v>0</v>
      </c>
      <c r="M533" s="43">
        <f t="shared" si="50"/>
        <v>0</v>
      </c>
      <c r="N533" s="45">
        <f>(G533*'Data Input'!$B$14)</f>
        <v>0</v>
      </c>
      <c r="O533" s="63">
        <f>(H533*'Data Input'!$B$14)</f>
        <v>0</v>
      </c>
      <c r="P533" s="39">
        <f t="shared" si="51"/>
        <v>0</v>
      </c>
      <c r="Q533" s="6"/>
    </row>
    <row r="534" spans="1:17" x14ac:dyDescent="0.25">
      <c r="A534" s="9">
        <v>532</v>
      </c>
      <c r="B534" s="10">
        <f t="shared" si="49"/>
        <v>45072</v>
      </c>
      <c r="C534" s="45">
        <f>'Balance sheet'!D534-'Balance sheet'!D533</f>
        <v>0</v>
      </c>
      <c r="D534" s="39">
        <f>'Balance sheet'!D534-'Balance sheet'!D528</f>
        <v>0</v>
      </c>
      <c r="E534" s="45">
        <f>'Balance sheet'!E534 * 0.95</f>
        <v>0</v>
      </c>
      <c r="F534" s="39">
        <f t="shared" si="52"/>
        <v>0</v>
      </c>
      <c r="G534" s="39">
        <f>'Balance sheet'!G534</f>
        <v>0</v>
      </c>
      <c r="H534" s="39">
        <f t="shared" si="53"/>
        <v>0</v>
      </c>
      <c r="I534" s="65" t="str">
        <f t="shared" si="54"/>
        <v>N/A</v>
      </c>
      <c r="J534" s="61">
        <f>'Balance sheet'!L534</f>
        <v>0</v>
      </c>
      <c r="K534" s="45">
        <f>(E534*'Data Input'!$B$14)</f>
        <v>0</v>
      </c>
      <c r="L534" s="39">
        <f>(F534*'Data Input'!$B$14)</f>
        <v>0</v>
      </c>
      <c r="M534" s="43">
        <f t="shared" si="50"/>
        <v>0</v>
      </c>
      <c r="N534" s="45">
        <f>(G534*'Data Input'!$B$14)</f>
        <v>0</v>
      </c>
      <c r="O534" s="63">
        <f>(H534*'Data Input'!$B$14)</f>
        <v>0</v>
      </c>
      <c r="P534" s="39">
        <f t="shared" si="51"/>
        <v>0</v>
      </c>
      <c r="Q534" s="6"/>
    </row>
    <row r="535" spans="1:17" x14ac:dyDescent="0.25">
      <c r="A535" s="9">
        <v>533</v>
      </c>
      <c r="B535" s="10">
        <f t="shared" si="49"/>
        <v>45073</v>
      </c>
      <c r="C535" s="45">
        <f>'Balance sheet'!D535-'Balance sheet'!D534</f>
        <v>0</v>
      </c>
      <c r="D535" s="39">
        <f>'Balance sheet'!D535-'Balance sheet'!D529</f>
        <v>0</v>
      </c>
      <c r="E535" s="45">
        <f>'Balance sheet'!E535 * 0.95</f>
        <v>0</v>
      </c>
      <c r="F535" s="39">
        <f t="shared" si="52"/>
        <v>0</v>
      </c>
      <c r="G535" s="39">
        <f>'Balance sheet'!G535</f>
        <v>0</v>
      </c>
      <c r="H535" s="39">
        <f t="shared" si="53"/>
        <v>0</v>
      </c>
      <c r="I535" s="65" t="str">
        <f t="shared" si="54"/>
        <v>N/A</v>
      </c>
      <c r="J535" s="61">
        <f>'Balance sheet'!L535</f>
        <v>0</v>
      </c>
      <c r="K535" s="45">
        <f>(E535*'Data Input'!$B$14)</f>
        <v>0</v>
      </c>
      <c r="L535" s="39">
        <f>(F535*'Data Input'!$B$14)</f>
        <v>0</v>
      </c>
      <c r="M535" s="43">
        <f t="shared" si="50"/>
        <v>0</v>
      </c>
      <c r="N535" s="45">
        <f>(G535*'Data Input'!$B$14)</f>
        <v>0</v>
      </c>
      <c r="O535" s="63">
        <f>(H535*'Data Input'!$B$14)</f>
        <v>0</v>
      </c>
      <c r="P535" s="39">
        <f t="shared" si="51"/>
        <v>0</v>
      </c>
      <c r="Q535" s="6"/>
    </row>
    <row r="536" spans="1:17" x14ac:dyDescent="0.25">
      <c r="A536" s="9">
        <v>534</v>
      </c>
      <c r="B536" s="10">
        <f t="shared" si="49"/>
        <v>45074</v>
      </c>
      <c r="C536" s="45">
        <f>'Balance sheet'!D536-'Balance sheet'!D535</f>
        <v>0</v>
      </c>
      <c r="D536" s="39">
        <f>'Balance sheet'!D536-'Balance sheet'!D530</f>
        <v>0</v>
      </c>
      <c r="E536" s="45">
        <f>'Balance sheet'!E536 * 0.95</f>
        <v>0</v>
      </c>
      <c r="F536" s="39">
        <f t="shared" si="52"/>
        <v>0</v>
      </c>
      <c r="G536" s="39">
        <f>'Balance sheet'!G536</f>
        <v>0</v>
      </c>
      <c r="H536" s="39">
        <f t="shared" si="53"/>
        <v>0</v>
      </c>
      <c r="I536" s="65" t="str">
        <f t="shared" si="54"/>
        <v>N/A</v>
      </c>
      <c r="J536" s="61">
        <f>'Balance sheet'!L536</f>
        <v>0</v>
      </c>
      <c r="K536" s="45">
        <f>(E536*'Data Input'!$B$14)</f>
        <v>0</v>
      </c>
      <c r="L536" s="39">
        <f>(F536*'Data Input'!$B$14)</f>
        <v>0</v>
      </c>
      <c r="M536" s="43">
        <f t="shared" si="50"/>
        <v>0</v>
      </c>
      <c r="N536" s="45">
        <f>(G536*'Data Input'!$B$14)</f>
        <v>0</v>
      </c>
      <c r="O536" s="63">
        <f>(H536*'Data Input'!$B$14)</f>
        <v>0</v>
      </c>
      <c r="P536" s="39">
        <f t="shared" si="51"/>
        <v>0</v>
      </c>
      <c r="Q536" s="6"/>
    </row>
    <row r="537" spans="1:17" x14ac:dyDescent="0.25">
      <c r="A537" s="9">
        <v>535</v>
      </c>
      <c r="B537" s="10">
        <f t="shared" si="49"/>
        <v>45075</v>
      </c>
      <c r="C537" s="45">
        <f>'Balance sheet'!D537-'Balance sheet'!D536</f>
        <v>0</v>
      </c>
      <c r="D537" s="39">
        <f>'Balance sheet'!D537-'Balance sheet'!D531</f>
        <v>0</v>
      </c>
      <c r="E537" s="45">
        <f>'Balance sheet'!E537 * 0.95</f>
        <v>0</v>
      </c>
      <c r="F537" s="39">
        <f t="shared" si="52"/>
        <v>0</v>
      </c>
      <c r="G537" s="39">
        <f>'Balance sheet'!G537</f>
        <v>0</v>
      </c>
      <c r="H537" s="39">
        <f t="shared" si="53"/>
        <v>0</v>
      </c>
      <c r="I537" s="65" t="str">
        <f t="shared" si="54"/>
        <v>N/A</v>
      </c>
      <c r="J537" s="61">
        <f>'Balance sheet'!L537</f>
        <v>0</v>
      </c>
      <c r="K537" s="45">
        <f>(E537*'Data Input'!$B$14)</f>
        <v>0</v>
      </c>
      <c r="L537" s="39">
        <f>(F537*'Data Input'!$B$14)</f>
        <v>0</v>
      </c>
      <c r="M537" s="43">
        <f t="shared" si="50"/>
        <v>0</v>
      </c>
      <c r="N537" s="45">
        <f>(G537*'Data Input'!$B$14)</f>
        <v>0</v>
      </c>
      <c r="O537" s="63">
        <f>(H537*'Data Input'!$B$14)</f>
        <v>0</v>
      </c>
      <c r="P537" s="39">
        <f t="shared" si="51"/>
        <v>0</v>
      </c>
      <c r="Q537" s="6"/>
    </row>
    <row r="538" spans="1:17" x14ac:dyDescent="0.25">
      <c r="A538" s="9">
        <v>536</v>
      </c>
      <c r="B538" s="10">
        <f t="shared" si="49"/>
        <v>45076</v>
      </c>
      <c r="C538" s="45">
        <f>'Balance sheet'!D538-'Balance sheet'!D537</f>
        <v>0</v>
      </c>
      <c r="D538" s="39">
        <f>'Balance sheet'!D538-'Balance sheet'!D532</f>
        <v>0</v>
      </c>
      <c r="E538" s="45">
        <f>'Balance sheet'!E538 * 0.95</f>
        <v>0</v>
      </c>
      <c r="F538" s="39">
        <f t="shared" si="52"/>
        <v>0</v>
      </c>
      <c r="G538" s="39">
        <f>'Balance sheet'!G538</f>
        <v>0</v>
      </c>
      <c r="H538" s="39">
        <f t="shared" si="53"/>
        <v>0</v>
      </c>
      <c r="I538" s="65" t="str">
        <f t="shared" si="54"/>
        <v>N/A</v>
      </c>
      <c r="J538" s="61">
        <f>'Balance sheet'!L538</f>
        <v>0</v>
      </c>
      <c r="K538" s="45">
        <f>(E538*'Data Input'!$B$14)</f>
        <v>0</v>
      </c>
      <c r="L538" s="39">
        <f>(F538*'Data Input'!$B$14)</f>
        <v>0</v>
      </c>
      <c r="M538" s="43">
        <f t="shared" si="50"/>
        <v>0</v>
      </c>
      <c r="N538" s="45">
        <f>(G538*'Data Input'!$B$14)</f>
        <v>0</v>
      </c>
      <c r="O538" s="63">
        <f>(H538*'Data Input'!$B$14)</f>
        <v>0</v>
      </c>
      <c r="P538" s="39">
        <f t="shared" si="51"/>
        <v>0</v>
      </c>
      <c r="Q538" s="6"/>
    </row>
    <row r="539" spans="1:17" x14ac:dyDescent="0.25">
      <c r="A539" s="9">
        <v>537</v>
      </c>
      <c r="B539" s="10">
        <f t="shared" si="49"/>
        <v>45077</v>
      </c>
      <c r="C539" s="45">
        <f>'Balance sheet'!D539-'Balance sheet'!D538</f>
        <v>0</v>
      </c>
      <c r="D539" s="39">
        <f>'Balance sheet'!D539-'Balance sheet'!D533</f>
        <v>0</v>
      </c>
      <c r="E539" s="45">
        <f>'Balance sheet'!E539 * 0.95</f>
        <v>0</v>
      </c>
      <c r="F539" s="39">
        <f t="shared" si="52"/>
        <v>0</v>
      </c>
      <c r="G539" s="39">
        <f>'Balance sheet'!G539</f>
        <v>0</v>
      </c>
      <c r="H539" s="39">
        <f t="shared" si="53"/>
        <v>0</v>
      </c>
      <c r="I539" s="65" t="str">
        <f t="shared" si="54"/>
        <v>N/A</v>
      </c>
      <c r="J539" s="61">
        <f>'Balance sheet'!L539</f>
        <v>0</v>
      </c>
      <c r="K539" s="45">
        <f>(E539*'Data Input'!$B$14)</f>
        <v>0</v>
      </c>
      <c r="L539" s="39">
        <f>(F539*'Data Input'!$B$14)</f>
        <v>0</v>
      </c>
      <c r="M539" s="43">
        <f t="shared" si="50"/>
        <v>0</v>
      </c>
      <c r="N539" s="45">
        <f>(G539*'Data Input'!$B$14)</f>
        <v>0</v>
      </c>
      <c r="O539" s="63">
        <f>(H539*'Data Input'!$B$14)</f>
        <v>0</v>
      </c>
      <c r="P539" s="39">
        <f t="shared" si="51"/>
        <v>0</v>
      </c>
      <c r="Q539" s="6"/>
    </row>
    <row r="540" spans="1:17" x14ac:dyDescent="0.25">
      <c r="A540" s="9">
        <v>538</v>
      </c>
      <c r="B540" s="10">
        <f t="shared" si="49"/>
        <v>45078</v>
      </c>
      <c r="C540" s="45">
        <f>'Balance sheet'!D540-'Balance sheet'!D539</f>
        <v>0</v>
      </c>
      <c r="D540" s="39">
        <f>'Balance sheet'!D540-'Balance sheet'!D534</f>
        <v>0</v>
      </c>
      <c r="E540" s="45">
        <f>'Balance sheet'!E540 * 0.95</f>
        <v>0</v>
      </c>
      <c r="F540" s="39">
        <f t="shared" si="52"/>
        <v>0</v>
      </c>
      <c r="G540" s="39">
        <f>'Balance sheet'!G540</f>
        <v>0</v>
      </c>
      <c r="H540" s="39">
        <f t="shared" si="53"/>
        <v>0</v>
      </c>
      <c r="I540" s="65" t="str">
        <f t="shared" si="54"/>
        <v>N/A</v>
      </c>
      <c r="J540" s="61">
        <f>'Balance sheet'!L540</f>
        <v>0</v>
      </c>
      <c r="K540" s="45">
        <f>(E540*'Data Input'!$B$14)</f>
        <v>0</v>
      </c>
      <c r="L540" s="39">
        <f>(F540*'Data Input'!$B$14)</f>
        <v>0</v>
      </c>
      <c r="M540" s="43">
        <f t="shared" si="50"/>
        <v>0</v>
      </c>
      <c r="N540" s="45">
        <f>(G540*'Data Input'!$B$14)</f>
        <v>0</v>
      </c>
      <c r="O540" s="63">
        <f>(H540*'Data Input'!$B$14)</f>
        <v>0</v>
      </c>
      <c r="P540" s="39">
        <f t="shared" si="51"/>
        <v>0</v>
      </c>
      <c r="Q540" s="6"/>
    </row>
    <row r="541" spans="1:17" x14ac:dyDescent="0.25">
      <c r="A541" s="9">
        <v>539</v>
      </c>
      <c r="B541" s="10">
        <f t="shared" si="49"/>
        <v>45079</v>
      </c>
      <c r="C541" s="45">
        <f>'Balance sheet'!D541-'Balance sheet'!D540</f>
        <v>0</v>
      </c>
      <c r="D541" s="39">
        <f>'Balance sheet'!D541-'Balance sheet'!D535</f>
        <v>0</v>
      </c>
      <c r="E541" s="45">
        <f>'Balance sheet'!E541 * 0.95</f>
        <v>0</v>
      </c>
      <c r="F541" s="39">
        <f t="shared" si="52"/>
        <v>0</v>
      </c>
      <c r="G541" s="39">
        <f>'Balance sheet'!G541</f>
        <v>0</v>
      </c>
      <c r="H541" s="39">
        <f t="shared" si="53"/>
        <v>0</v>
      </c>
      <c r="I541" s="65" t="str">
        <f t="shared" si="54"/>
        <v>N/A</v>
      </c>
      <c r="J541" s="61">
        <f>'Balance sheet'!L541</f>
        <v>0</v>
      </c>
      <c r="K541" s="45">
        <f>(E541*'Data Input'!$B$14)</f>
        <v>0</v>
      </c>
      <c r="L541" s="39">
        <f>(F541*'Data Input'!$B$14)</f>
        <v>0</v>
      </c>
      <c r="M541" s="43">
        <f t="shared" si="50"/>
        <v>0</v>
      </c>
      <c r="N541" s="45">
        <f>(G541*'Data Input'!$B$14)</f>
        <v>0</v>
      </c>
      <c r="O541" s="63">
        <f>(H541*'Data Input'!$B$14)</f>
        <v>0</v>
      </c>
      <c r="P541" s="39">
        <f t="shared" si="51"/>
        <v>0</v>
      </c>
      <c r="Q541" s="6"/>
    </row>
    <row r="542" spans="1:17" x14ac:dyDescent="0.25">
      <c r="A542" s="9">
        <v>540</v>
      </c>
      <c r="B542" s="10">
        <f t="shared" si="49"/>
        <v>45080</v>
      </c>
      <c r="C542" s="45">
        <f>'Balance sheet'!D542-'Balance sheet'!D541</f>
        <v>0</v>
      </c>
      <c r="D542" s="39">
        <f>'Balance sheet'!D542-'Balance sheet'!D536</f>
        <v>0</v>
      </c>
      <c r="E542" s="45">
        <f>'Balance sheet'!E542 * 0.95</f>
        <v>0</v>
      </c>
      <c r="F542" s="39">
        <f t="shared" si="52"/>
        <v>0</v>
      </c>
      <c r="G542" s="39">
        <f>'Balance sheet'!G542</f>
        <v>0</v>
      </c>
      <c r="H542" s="39">
        <f t="shared" si="53"/>
        <v>0</v>
      </c>
      <c r="I542" s="65" t="str">
        <f t="shared" si="54"/>
        <v>N/A</v>
      </c>
      <c r="J542" s="61">
        <f>'Balance sheet'!L542</f>
        <v>0</v>
      </c>
      <c r="K542" s="45">
        <f>(E542*'Data Input'!$B$14)</f>
        <v>0</v>
      </c>
      <c r="L542" s="39">
        <f>(F542*'Data Input'!$B$14)</f>
        <v>0</v>
      </c>
      <c r="M542" s="43">
        <f t="shared" si="50"/>
        <v>0</v>
      </c>
      <c r="N542" s="45">
        <f>(G542*'Data Input'!$B$14)</f>
        <v>0</v>
      </c>
      <c r="O542" s="63">
        <f>(H542*'Data Input'!$B$14)</f>
        <v>0</v>
      </c>
      <c r="P542" s="39">
        <f t="shared" si="51"/>
        <v>0</v>
      </c>
      <c r="Q542" s="6"/>
    </row>
    <row r="543" spans="1:17" x14ac:dyDescent="0.25">
      <c r="A543" s="9">
        <v>541</v>
      </c>
      <c r="B543" s="10">
        <f t="shared" si="49"/>
        <v>45081</v>
      </c>
      <c r="C543" s="45">
        <f>'Balance sheet'!D543-'Balance sheet'!D542</f>
        <v>0</v>
      </c>
      <c r="D543" s="39">
        <f>'Balance sheet'!D543-'Balance sheet'!D537</f>
        <v>0</v>
      </c>
      <c r="E543" s="45">
        <f>'Balance sheet'!E543 * 0.95</f>
        <v>0</v>
      </c>
      <c r="F543" s="39">
        <f t="shared" si="52"/>
        <v>0</v>
      </c>
      <c r="G543" s="39">
        <f>'Balance sheet'!G543</f>
        <v>0</v>
      </c>
      <c r="H543" s="39">
        <f t="shared" si="53"/>
        <v>0</v>
      </c>
      <c r="I543" s="65" t="str">
        <f t="shared" si="54"/>
        <v>N/A</v>
      </c>
      <c r="J543" s="61">
        <f>'Balance sheet'!L543</f>
        <v>0</v>
      </c>
      <c r="K543" s="45">
        <f>(E543*'Data Input'!$B$14)</f>
        <v>0</v>
      </c>
      <c r="L543" s="39">
        <f>(F543*'Data Input'!$B$14)</f>
        <v>0</v>
      </c>
      <c r="M543" s="43">
        <f t="shared" si="50"/>
        <v>0</v>
      </c>
      <c r="N543" s="45">
        <f>(G543*'Data Input'!$B$14)</f>
        <v>0</v>
      </c>
      <c r="O543" s="63">
        <f>(H543*'Data Input'!$B$14)</f>
        <v>0</v>
      </c>
      <c r="P543" s="39">
        <f t="shared" si="51"/>
        <v>0</v>
      </c>
      <c r="Q543" s="6"/>
    </row>
    <row r="544" spans="1:17" x14ac:dyDescent="0.25">
      <c r="A544" s="9">
        <v>542</v>
      </c>
      <c r="B544" s="10">
        <f t="shared" si="49"/>
        <v>45082</v>
      </c>
      <c r="C544" s="45">
        <f>'Balance sheet'!D544-'Balance sheet'!D543</f>
        <v>0</v>
      </c>
      <c r="D544" s="39">
        <f>'Balance sheet'!D544-'Balance sheet'!D538</f>
        <v>0</v>
      </c>
      <c r="E544" s="45">
        <f>'Balance sheet'!E544 * 0.95</f>
        <v>0</v>
      </c>
      <c r="F544" s="39">
        <f t="shared" si="52"/>
        <v>0</v>
      </c>
      <c r="G544" s="39">
        <f>'Balance sheet'!G544</f>
        <v>0</v>
      </c>
      <c r="H544" s="39">
        <f t="shared" si="53"/>
        <v>0</v>
      </c>
      <c r="I544" s="65" t="str">
        <f t="shared" si="54"/>
        <v>N/A</v>
      </c>
      <c r="J544" s="61">
        <f>'Balance sheet'!L544</f>
        <v>0</v>
      </c>
      <c r="K544" s="45">
        <f>(E544*'Data Input'!$B$14)</f>
        <v>0</v>
      </c>
      <c r="L544" s="39">
        <f>(F544*'Data Input'!$B$14)</f>
        <v>0</v>
      </c>
      <c r="M544" s="43">
        <f t="shared" si="50"/>
        <v>0</v>
      </c>
      <c r="N544" s="45">
        <f>(G544*'Data Input'!$B$14)</f>
        <v>0</v>
      </c>
      <c r="O544" s="63">
        <f>(H544*'Data Input'!$B$14)</f>
        <v>0</v>
      </c>
      <c r="P544" s="39">
        <f t="shared" si="51"/>
        <v>0</v>
      </c>
      <c r="Q544" s="6"/>
    </row>
    <row r="545" spans="1:17" x14ac:dyDescent="0.25">
      <c r="A545" s="9">
        <v>543</v>
      </c>
      <c r="B545" s="10">
        <f t="shared" si="49"/>
        <v>45083</v>
      </c>
      <c r="C545" s="45">
        <f>'Balance sheet'!D545-'Balance sheet'!D544</f>
        <v>0</v>
      </c>
      <c r="D545" s="39">
        <f>'Balance sheet'!D545-'Balance sheet'!D539</f>
        <v>0</v>
      </c>
      <c r="E545" s="45">
        <f>'Balance sheet'!E545 * 0.95</f>
        <v>0</v>
      </c>
      <c r="F545" s="39">
        <f t="shared" si="52"/>
        <v>0</v>
      </c>
      <c r="G545" s="39">
        <f>'Balance sheet'!G545</f>
        <v>0</v>
      </c>
      <c r="H545" s="39">
        <f t="shared" si="53"/>
        <v>0</v>
      </c>
      <c r="I545" s="65" t="str">
        <f t="shared" si="54"/>
        <v>N/A</v>
      </c>
      <c r="J545" s="61">
        <f>'Balance sheet'!L545</f>
        <v>0</v>
      </c>
      <c r="K545" s="45">
        <f>(E545*'Data Input'!$B$14)</f>
        <v>0</v>
      </c>
      <c r="L545" s="39">
        <f>(F545*'Data Input'!$B$14)</f>
        <v>0</v>
      </c>
      <c r="M545" s="43">
        <f t="shared" si="50"/>
        <v>0</v>
      </c>
      <c r="N545" s="45">
        <f>(G545*'Data Input'!$B$14)</f>
        <v>0</v>
      </c>
      <c r="O545" s="63">
        <f>(H545*'Data Input'!$B$14)</f>
        <v>0</v>
      </c>
      <c r="P545" s="39">
        <f t="shared" si="51"/>
        <v>0</v>
      </c>
      <c r="Q545" s="6"/>
    </row>
    <row r="546" spans="1:17" x14ac:dyDescent="0.25">
      <c r="A546" s="9">
        <v>544</v>
      </c>
      <c r="B546" s="10">
        <f t="shared" si="49"/>
        <v>45084</v>
      </c>
      <c r="C546" s="45">
        <f>'Balance sheet'!D546-'Balance sheet'!D545</f>
        <v>0</v>
      </c>
      <c r="D546" s="39">
        <f>'Balance sheet'!D546-'Balance sheet'!D540</f>
        <v>0</v>
      </c>
      <c r="E546" s="45">
        <f>'Balance sheet'!E546 * 0.95</f>
        <v>0</v>
      </c>
      <c r="F546" s="39">
        <f t="shared" si="52"/>
        <v>0</v>
      </c>
      <c r="G546" s="39">
        <f>'Balance sheet'!G546</f>
        <v>0</v>
      </c>
      <c r="H546" s="39">
        <f t="shared" si="53"/>
        <v>0</v>
      </c>
      <c r="I546" s="65" t="str">
        <f t="shared" si="54"/>
        <v>N/A</v>
      </c>
      <c r="J546" s="61">
        <f>'Balance sheet'!L546</f>
        <v>0</v>
      </c>
      <c r="K546" s="45">
        <f>(E546*'Data Input'!$B$14)</f>
        <v>0</v>
      </c>
      <c r="L546" s="39">
        <f>(F546*'Data Input'!$B$14)</f>
        <v>0</v>
      </c>
      <c r="M546" s="43">
        <f t="shared" si="50"/>
        <v>0</v>
      </c>
      <c r="N546" s="45">
        <f>(G546*'Data Input'!$B$14)</f>
        <v>0</v>
      </c>
      <c r="O546" s="63">
        <f>(H546*'Data Input'!$B$14)</f>
        <v>0</v>
      </c>
      <c r="P546" s="39">
        <f t="shared" si="51"/>
        <v>0</v>
      </c>
      <c r="Q546" s="6"/>
    </row>
    <row r="547" spans="1:17" x14ac:dyDescent="0.25">
      <c r="A547" s="9">
        <v>545</v>
      </c>
      <c r="B547" s="10">
        <f t="shared" si="49"/>
        <v>45085</v>
      </c>
      <c r="C547" s="45">
        <f>'Balance sheet'!D547-'Balance sheet'!D546</f>
        <v>0</v>
      </c>
      <c r="D547" s="39">
        <f>'Balance sheet'!D547-'Balance sheet'!D541</f>
        <v>0</v>
      </c>
      <c r="E547" s="45">
        <f>'Balance sheet'!E547 * 0.95</f>
        <v>0</v>
      </c>
      <c r="F547" s="39">
        <f t="shared" si="52"/>
        <v>0</v>
      </c>
      <c r="G547" s="39">
        <f>'Balance sheet'!G547</f>
        <v>0</v>
      </c>
      <c r="H547" s="39">
        <f t="shared" si="53"/>
        <v>0</v>
      </c>
      <c r="I547" s="65" t="str">
        <f t="shared" si="54"/>
        <v>N/A</v>
      </c>
      <c r="J547" s="61">
        <f>'Balance sheet'!L547</f>
        <v>0</v>
      </c>
      <c r="K547" s="45">
        <f>(E547*'Data Input'!$B$14)</f>
        <v>0</v>
      </c>
      <c r="L547" s="39">
        <f>(F547*'Data Input'!$B$14)</f>
        <v>0</v>
      </c>
      <c r="M547" s="43">
        <f t="shared" si="50"/>
        <v>0</v>
      </c>
      <c r="N547" s="45">
        <f>(G547*'Data Input'!$B$14)</f>
        <v>0</v>
      </c>
      <c r="O547" s="63">
        <f>(H547*'Data Input'!$B$14)</f>
        <v>0</v>
      </c>
      <c r="P547" s="39">
        <f t="shared" si="51"/>
        <v>0</v>
      </c>
      <c r="Q547" s="6"/>
    </row>
    <row r="548" spans="1:17" x14ac:dyDescent="0.25">
      <c r="A548" s="9">
        <v>546</v>
      </c>
      <c r="B548" s="10">
        <f t="shared" si="49"/>
        <v>45086</v>
      </c>
      <c r="C548" s="45">
        <f>'Balance sheet'!D548-'Balance sheet'!D547</f>
        <v>0</v>
      </c>
      <c r="D548" s="39">
        <f>'Balance sheet'!D548-'Balance sheet'!D542</f>
        <v>0</v>
      </c>
      <c r="E548" s="45">
        <f>'Balance sheet'!E548 * 0.95</f>
        <v>0</v>
      </c>
      <c r="F548" s="39">
        <f t="shared" si="52"/>
        <v>0</v>
      </c>
      <c r="G548" s="39">
        <f>'Balance sheet'!G548</f>
        <v>0</v>
      </c>
      <c r="H548" s="39">
        <f t="shared" si="53"/>
        <v>0</v>
      </c>
      <c r="I548" s="65" t="str">
        <f t="shared" si="54"/>
        <v>N/A</v>
      </c>
      <c r="J548" s="61">
        <f>'Balance sheet'!L548</f>
        <v>0</v>
      </c>
      <c r="K548" s="45">
        <f>(E548*'Data Input'!$B$14)</f>
        <v>0</v>
      </c>
      <c r="L548" s="39">
        <f>(F548*'Data Input'!$B$14)</f>
        <v>0</v>
      </c>
      <c r="M548" s="43">
        <f t="shared" si="50"/>
        <v>0</v>
      </c>
      <c r="N548" s="45">
        <f>(G548*'Data Input'!$B$14)</f>
        <v>0</v>
      </c>
      <c r="O548" s="63">
        <f>(H548*'Data Input'!$B$14)</f>
        <v>0</v>
      </c>
      <c r="P548" s="39">
        <f t="shared" si="51"/>
        <v>0</v>
      </c>
      <c r="Q548" s="6"/>
    </row>
    <row r="549" spans="1:17" x14ac:dyDescent="0.25">
      <c r="A549" s="9">
        <v>547</v>
      </c>
      <c r="B549" s="10">
        <f t="shared" si="49"/>
        <v>45087</v>
      </c>
      <c r="C549" s="45">
        <f>'Balance sheet'!D549-'Balance sheet'!D548</f>
        <v>0</v>
      </c>
      <c r="D549" s="39">
        <f>'Balance sheet'!D549-'Balance sheet'!D543</f>
        <v>0</v>
      </c>
      <c r="E549" s="45">
        <f>'Balance sheet'!E549 * 0.95</f>
        <v>0</v>
      </c>
      <c r="F549" s="39">
        <f t="shared" si="52"/>
        <v>0</v>
      </c>
      <c r="G549" s="39">
        <f>'Balance sheet'!G549</f>
        <v>0</v>
      </c>
      <c r="H549" s="39">
        <f t="shared" si="53"/>
        <v>0</v>
      </c>
      <c r="I549" s="65" t="str">
        <f t="shared" si="54"/>
        <v>N/A</v>
      </c>
      <c r="J549" s="61">
        <f>'Balance sheet'!L549</f>
        <v>0</v>
      </c>
      <c r="K549" s="45">
        <f>(E549*'Data Input'!$B$14)</f>
        <v>0</v>
      </c>
      <c r="L549" s="39">
        <f>(F549*'Data Input'!$B$14)</f>
        <v>0</v>
      </c>
      <c r="M549" s="43">
        <f t="shared" si="50"/>
        <v>0</v>
      </c>
      <c r="N549" s="45">
        <f>(G549*'Data Input'!$B$14)</f>
        <v>0</v>
      </c>
      <c r="O549" s="63">
        <f>(H549*'Data Input'!$B$14)</f>
        <v>0</v>
      </c>
      <c r="P549" s="39">
        <f t="shared" si="51"/>
        <v>0</v>
      </c>
      <c r="Q549" s="6"/>
    </row>
    <row r="550" spans="1:17" x14ac:dyDescent="0.25">
      <c r="A550" s="9">
        <v>548</v>
      </c>
      <c r="B550" s="10">
        <f t="shared" si="49"/>
        <v>45088</v>
      </c>
      <c r="C550" s="45">
        <f>'Balance sheet'!D550-'Balance sheet'!D549</f>
        <v>0</v>
      </c>
      <c r="D550" s="39">
        <f>'Balance sheet'!D550-'Balance sheet'!D544</f>
        <v>0</v>
      </c>
      <c r="E550" s="45">
        <f>'Balance sheet'!E550 * 0.95</f>
        <v>0</v>
      </c>
      <c r="F550" s="39">
        <f t="shared" si="52"/>
        <v>0</v>
      </c>
      <c r="G550" s="39">
        <f>'Balance sheet'!G550</f>
        <v>0</v>
      </c>
      <c r="H550" s="39">
        <f t="shared" si="53"/>
        <v>0</v>
      </c>
      <c r="I550" s="65" t="str">
        <f t="shared" si="54"/>
        <v>N/A</v>
      </c>
      <c r="J550" s="61">
        <f>'Balance sheet'!L550</f>
        <v>0</v>
      </c>
      <c r="K550" s="45">
        <f>(E550*'Data Input'!$B$14)</f>
        <v>0</v>
      </c>
      <c r="L550" s="39">
        <f>(F550*'Data Input'!$B$14)</f>
        <v>0</v>
      </c>
      <c r="M550" s="43">
        <f t="shared" si="50"/>
        <v>0</v>
      </c>
      <c r="N550" s="45">
        <f>(G550*'Data Input'!$B$14)</f>
        <v>0</v>
      </c>
      <c r="O550" s="63">
        <f>(H550*'Data Input'!$B$14)</f>
        <v>0</v>
      </c>
      <c r="P550" s="39">
        <f t="shared" si="51"/>
        <v>0</v>
      </c>
      <c r="Q550" s="6"/>
    </row>
    <row r="551" spans="1:17" x14ac:dyDescent="0.25">
      <c r="A551" s="9">
        <v>549</v>
      </c>
      <c r="B551" s="10">
        <f t="shared" si="49"/>
        <v>45089</v>
      </c>
      <c r="C551" s="45">
        <f>'Balance sheet'!D551-'Balance sheet'!D550</f>
        <v>0</v>
      </c>
      <c r="D551" s="39">
        <f>'Balance sheet'!D551-'Balance sheet'!D545</f>
        <v>0</v>
      </c>
      <c r="E551" s="45">
        <f>'Balance sheet'!E551 * 0.95</f>
        <v>0</v>
      </c>
      <c r="F551" s="39">
        <f t="shared" si="52"/>
        <v>0</v>
      </c>
      <c r="G551" s="39">
        <f>'Balance sheet'!G551</f>
        <v>0</v>
      </c>
      <c r="H551" s="39">
        <f t="shared" si="53"/>
        <v>0</v>
      </c>
      <c r="I551" s="65" t="str">
        <f t="shared" si="54"/>
        <v>N/A</v>
      </c>
      <c r="J551" s="61">
        <f>'Balance sheet'!L551</f>
        <v>0</v>
      </c>
      <c r="K551" s="45">
        <f>(E551*'Data Input'!$B$14)</f>
        <v>0</v>
      </c>
      <c r="L551" s="39">
        <f>(F551*'Data Input'!$B$14)</f>
        <v>0</v>
      </c>
      <c r="M551" s="43">
        <f t="shared" si="50"/>
        <v>0</v>
      </c>
      <c r="N551" s="45">
        <f>(G551*'Data Input'!$B$14)</f>
        <v>0</v>
      </c>
      <c r="O551" s="63">
        <f>(H551*'Data Input'!$B$14)</f>
        <v>0</v>
      </c>
      <c r="P551" s="39">
        <f t="shared" si="51"/>
        <v>0</v>
      </c>
      <c r="Q551" s="6"/>
    </row>
    <row r="552" spans="1:17" x14ac:dyDescent="0.25">
      <c r="A552" s="9">
        <v>550</v>
      </c>
      <c r="B552" s="10">
        <f t="shared" si="49"/>
        <v>45090</v>
      </c>
      <c r="C552" s="45">
        <f>'Balance sheet'!D552-'Balance sheet'!D551</f>
        <v>0</v>
      </c>
      <c r="D552" s="39">
        <f>'Balance sheet'!D552-'Balance sheet'!D546</f>
        <v>0</v>
      </c>
      <c r="E552" s="45">
        <f>'Balance sheet'!E552 * 0.95</f>
        <v>0</v>
      </c>
      <c r="F552" s="39">
        <f t="shared" si="52"/>
        <v>0</v>
      </c>
      <c r="G552" s="39">
        <f>'Balance sheet'!G552</f>
        <v>0</v>
      </c>
      <c r="H552" s="39">
        <f t="shared" si="53"/>
        <v>0</v>
      </c>
      <c r="I552" s="65" t="str">
        <f t="shared" si="54"/>
        <v>N/A</v>
      </c>
      <c r="J552" s="61">
        <f>'Balance sheet'!L552</f>
        <v>0</v>
      </c>
      <c r="K552" s="45">
        <f>(E552*'Data Input'!$B$14)</f>
        <v>0</v>
      </c>
      <c r="L552" s="39">
        <f>(F552*'Data Input'!$B$14)</f>
        <v>0</v>
      </c>
      <c r="M552" s="43">
        <f t="shared" si="50"/>
        <v>0</v>
      </c>
      <c r="N552" s="45">
        <f>(G552*'Data Input'!$B$14)</f>
        <v>0</v>
      </c>
      <c r="O552" s="63">
        <f>(H552*'Data Input'!$B$14)</f>
        <v>0</v>
      </c>
      <c r="P552" s="39">
        <f t="shared" si="51"/>
        <v>0</v>
      </c>
      <c r="Q552" s="6"/>
    </row>
    <row r="553" spans="1:17" x14ac:dyDescent="0.25">
      <c r="A553" s="9">
        <v>551</v>
      </c>
      <c r="B553" s="10">
        <f t="shared" si="49"/>
        <v>45091</v>
      </c>
      <c r="C553" s="45">
        <f>'Balance sheet'!D553-'Balance sheet'!D552</f>
        <v>0</v>
      </c>
      <c r="D553" s="39">
        <f>'Balance sheet'!D553-'Balance sheet'!D547</f>
        <v>0</v>
      </c>
      <c r="E553" s="45">
        <f>'Balance sheet'!E553 * 0.95</f>
        <v>0</v>
      </c>
      <c r="F553" s="39">
        <f t="shared" si="52"/>
        <v>0</v>
      </c>
      <c r="G553" s="39">
        <f>'Balance sheet'!G553</f>
        <v>0</v>
      </c>
      <c r="H553" s="39">
        <f t="shared" si="53"/>
        <v>0</v>
      </c>
      <c r="I553" s="65" t="str">
        <f t="shared" si="54"/>
        <v>N/A</v>
      </c>
      <c r="J553" s="61">
        <f>'Balance sheet'!L553</f>
        <v>0</v>
      </c>
      <c r="K553" s="45">
        <f>(E553*'Data Input'!$B$14)</f>
        <v>0</v>
      </c>
      <c r="L553" s="39">
        <f>(F553*'Data Input'!$B$14)</f>
        <v>0</v>
      </c>
      <c r="M553" s="43">
        <f t="shared" si="50"/>
        <v>0</v>
      </c>
      <c r="N553" s="45">
        <f>(G553*'Data Input'!$B$14)</f>
        <v>0</v>
      </c>
      <c r="O553" s="63">
        <f>(H553*'Data Input'!$B$14)</f>
        <v>0</v>
      </c>
      <c r="P553" s="39">
        <f t="shared" si="51"/>
        <v>0</v>
      </c>
      <c r="Q553" s="6"/>
    </row>
    <row r="554" spans="1:17" x14ac:dyDescent="0.25">
      <c r="A554" s="9">
        <v>552</v>
      </c>
      <c r="B554" s="10">
        <f t="shared" si="49"/>
        <v>45092</v>
      </c>
      <c r="C554" s="45">
        <f>'Balance sheet'!D554-'Balance sheet'!D553</f>
        <v>0</v>
      </c>
      <c r="D554" s="39">
        <f>'Balance sheet'!D554-'Balance sheet'!D548</f>
        <v>0</v>
      </c>
      <c r="E554" s="45">
        <f>'Balance sheet'!E554 * 0.95</f>
        <v>0</v>
      </c>
      <c r="F554" s="39">
        <f t="shared" si="52"/>
        <v>0</v>
      </c>
      <c r="G554" s="39">
        <f>'Balance sheet'!G554</f>
        <v>0</v>
      </c>
      <c r="H554" s="39">
        <f t="shared" si="53"/>
        <v>0</v>
      </c>
      <c r="I554" s="65" t="str">
        <f t="shared" si="54"/>
        <v>N/A</v>
      </c>
      <c r="J554" s="61">
        <f>'Balance sheet'!L554</f>
        <v>0</v>
      </c>
      <c r="K554" s="45">
        <f>(E554*'Data Input'!$B$14)</f>
        <v>0</v>
      </c>
      <c r="L554" s="39">
        <f>(F554*'Data Input'!$B$14)</f>
        <v>0</v>
      </c>
      <c r="M554" s="43">
        <f t="shared" si="50"/>
        <v>0</v>
      </c>
      <c r="N554" s="45">
        <f>(G554*'Data Input'!$B$14)</f>
        <v>0</v>
      </c>
      <c r="O554" s="63">
        <f>(H554*'Data Input'!$B$14)</f>
        <v>0</v>
      </c>
      <c r="P554" s="39">
        <f t="shared" si="51"/>
        <v>0</v>
      </c>
      <c r="Q554" s="6"/>
    </row>
    <row r="555" spans="1:17" x14ac:dyDescent="0.25">
      <c r="A555" s="9">
        <v>553</v>
      </c>
      <c r="B555" s="10">
        <f t="shared" si="49"/>
        <v>45093</v>
      </c>
      <c r="C555" s="45">
        <f>'Balance sheet'!D555-'Balance sheet'!D554</f>
        <v>0</v>
      </c>
      <c r="D555" s="39">
        <f>'Balance sheet'!D555-'Balance sheet'!D549</f>
        <v>0</v>
      </c>
      <c r="E555" s="45">
        <f>'Balance sheet'!E555 * 0.95</f>
        <v>0</v>
      </c>
      <c r="F555" s="39">
        <f t="shared" si="52"/>
        <v>0</v>
      </c>
      <c r="G555" s="39">
        <f>'Balance sheet'!G555</f>
        <v>0</v>
      </c>
      <c r="H555" s="39">
        <f t="shared" si="53"/>
        <v>0</v>
      </c>
      <c r="I555" s="65" t="str">
        <f t="shared" si="54"/>
        <v>N/A</v>
      </c>
      <c r="J555" s="61">
        <f>'Balance sheet'!L555</f>
        <v>0</v>
      </c>
      <c r="K555" s="45">
        <f>(E555*'Data Input'!$B$14)</f>
        <v>0</v>
      </c>
      <c r="L555" s="39">
        <f>(F555*'Data Input'!$B$14)</f>
        <v>0</v>
      </c>
      <c r="M555" s="43">
        <f t="shared" si="50"/>
        <v>0</v>
      </c>
      <c r="N555" s="45">
        <f>(G555*'Data Input'!$B$14)</f>
        <v>0</v>
      </c>
      <c r="O555" s="63">
        <f>(H555*'Data Input'!$B$14)</f>
        <v>0</v>
      </c>
      <c r="P555" s="39">
        <f t="shared" si="51"/>
        <v>0</v>
      </c>
      <c r="Q555" s="6"/>
    </row>
    <row r="556" spans="1:17" x14ac:dyDescent="0.25">
      <c r="A556" s="9">
        <v>554</v>
      </c>
      <c r="B556" s="10">
        <f t="shared" si="49"/>
        <v>45094</v>
      </c>
      <c r="C556" s="45">
        <f>'Balance sheet'!D556-'Balance sheet'!D555</f>
        <v>0</v>
      </c>
      <c r="D556" s="39">
        <f>'Balance sheet'!D556-'Balance sheet'!D550</f>
        <v>0</v>
      </c>
      <c r="E556" s="45">
        <f>'Balance sheet'!E556 * 0.95</f>
        <v>0</v>
      </c>
      <c r="F556" s="39">
        <f t="shared" si="52"/>
        <v>0</v>
      </c>
      <c r="G556" s="39">
        <f>'Balance sheet'!G556</f>
        <v>0</v>
      </c>
      <c r="H556" s="39">
        <f t="shared" si="53"/>
        <v>0</v>
      </c>
      <c r="I556" s="65" t="str">
        <f t="shared" si="54"/>
        <v>N/A</v>
      </c>
      <c r="J556" s="61">
        <f>'Balance sheet'!L556</f>
        <v>0</v>
      </c>
      <c r="K556" s="45">
        <f>(E556*'Data Input'!$B$14)</f>
        <v>0</v>
      </c>
      <c r="L556" s="39">
        <f>(F556*'Data Input'!$B$14)</f>
        <v>0</v>
      </c>
      <c r="M556" s="43">
        <f t="shared" si="50"/>
        <v>0</v>
      </c>
      <c r="N556" s="45">
        <f>(G556*'Data Input'!$B$14)</f>
        <v>0</v>
      </c>
      <c r="O556" s="63">
        <f>(H556*'Data Input'!$B$14)</f>
        <v>0</v>
      </c>
      <c r="P556" s="39">
        <f t="shared" si="51"/>
        <v>0</v>
      </c>
      <c r="Q556" s="6"/>
    </row>
    <row r="557" spans="1:17" x14ac:dyDescent="0.25">
      <c r="A557" s="9">
        <v>555</v>
      </c>
      <c r="B557" s="10">
        <f t="shared" si="49"/>
        <v>45095</v>
      </c>
      <c r="C557" s="45">
        <f>'Balance sheet'!D557-'Balance sheet'!D556</f>
        <v>0</v>
      </c>
      <c r="D557" s="39">
        <f>'Balance sheet'!D557-'Balance sheet'!D551</f>
        <v>0</v>
      </c>
      <c r="E557" s="45">
        <f>'Balance sheet'!E557 * 0.95</f>
        <v>0</v>
      </c>
      <c r="F557" s="39">
        <f t="shared" si="52"/>
        <v>0</v>
      </c>
      <c r="G557" s="39">
        <f>'Balance sheet'!G557</f>
        <v>0</v>
      </c>
      <c r="H557" s="39">
        <f t="shared" si="53"/>
        <v>0</v>
      </c>
      <c r="I557" s="65" t="str">
        <f t="shared" si="54"/>
        <v>N/A</v>
      </c>
      <c r="J557" s="61">
        <f>'Balance sheet'!L557</f>
        <v>0</v>
      </c>
      <c r="K557" s="45">
        <f>(E557*'Data Input'!$B$14)</f>
        <v>0</v>
      </c>
      <c r="L557" s="39">
        <f>(F557*'Data Input'!$B$14)</f>
        <v>0</v>
      </c>
      <c r="M557" s="43">
        <f t="shared" si="50"/>
        <v>0</v>
      </c>
      <c r="N557" s="45">
        <f>(G557*'Data Input'!$B$14)</f>
        <v>0</v>
      </c>
      <c r="O557" s="63">
        <f>(H557*'Data Input'!$B$14)</f>
        <v>0</v>
      </c>
      <c r="P557" s="39">
        <f t="shared" si="51"/>
        <v>0</v>
      </c>
      <c r="Q557" s="6"/>
    </row>
    <row r="558" spans="1:17" x14ac:dyDescent="0.25">
      <c r="A558" s="9">
        <v>556</v>
      </c>
      <c r="B558" s="10">
        <f t="shared" si="49"/>
        <v>45096</v>
      </c>
      <c r="C558" s="45">
        <f>'Balance sheet'!D558-'Balance sheet'!D557</f>
        <v>0</v>
      </c>
      <c r="D558" s="39">
        <f>'Balance sheet'!D558-'Balance sheet'!D552</f>
        <v>0</v>
      </c>
      <c r="E558" s="45">
        <f>'Balance sheet'!E558 * 0.95</f>
        <v>0</v>
      </c>
      <c r="F558" s="39">
        <f t="shared" si="52"/>
        <v>0</v>
      </c>
      <c r="G558" s="39">
        <f>'Balance sheet'!G558</f>
        <v>0</v>
      </c>
      <c r="H558" s="39">
        <f t="shared" si="53"/>
        <v>0</v>
      </c>
      <c r="I558" s="65" t="str">
        <f t="shared" si="54"/>
        <v>N/A</v>
      </c>
      <c r="J558" s="61">
        <f>'Balance sheet'!L558</f>
        <v>0</v>
      </c>
      <c r="K558" s="45">
        <f>(E558*'Data Input'!$B$14)</f>
        <v>0</v>
      </c>
      <c r="L558" s="39">
        <f>(F558*'Data Input'!$B$14)</f>
        <v>0</v>
      </c>
      <c r="M558" s="43">
        <f t="shared" si="50"/>
        <v>0</v>
      </c>
      <c r="N558" s="45">
        <f>(G558*'Data Input'!$B$14)</f>
        <v>0</v>
      </c>
      <c r="O558" s="63">
        <f>(H558*'Data Input'!$B$14)</f>
        <v>0</v>
      </c>
      <c r="P558" s="39">
        <f t="shared" si="51"/>
        <v>0</v>
      </c>
      <c r="Q558" s="6"/>
    </row>
    <row r="559" spans="1:17" x14ac:dyDescent="0.25">
      <c r="A559" s="9">
        <v>557</v>
      </c>
      <c r="B559" s="10">
        <f t="shared" si="49"/>
        <v>45097</v>
      </c>
      <c r="C559" s="45">
        <f>'Balance sheet'!D559-'Balance sheet'!D558</f>
        <v>0</v>
      </c>
      <c r="D559" s="39">
        <f>'Balance sheet'!D559-'Balance sheet'!D553</f>
        <v>0</v>
      </c>
      <c r="E559" s="45">
        <f>'Balance sheet'!E559 * 0.95</f>
        <v>0</v>
      </c>
      <c r="F559" s="39">
        <f t="shared" si="52"/>
        <v>0</v>
      </c>
      <c r="G559" s="39">
        <f>'Balance sheet'!G559</f>
        <v>0</v>
      </c>
      <c r="H559" s="39">
        <f t="shared" si="53"/>
        <v>0</v>
      </c>
      <c r="I559" s="65" t="str">
        <f t="shared" si="54"/>
        <v>N/A</v>
      </c>
      <c r="J559" s="61">
        <f>'Balance sheet'!L559</f>
        <v>0</v>
      </c>
      <c r="K559" s="45">
        <f>(E559*'Data Input'!$B$14)</f>
        <v>0</v>
      </c>
      <c r="L559" s="39">
        <f>(F559*'Data Input'!$B$14)</f>
        <v>0</v>
      </c>
      <c r="M559" s="43">
        <f t="shared" si="50"/>
        <v>0</v>
      </c>
      <c r="N559" s="45">
        <f>(G559*'Data Input'!$B$14)</f>
        <v>0</v>
      </c>
      <c r="O559" s="63">
        <f>(H559*'Data Input'!$B$14)</f>
        <v>0</v>
      </c>
      <c r="P559" s="39">
        <f t="shared" si="51"/>
        <v>0</v>
      </c>
      <c r="Q559" s="6"/>
    </row>
    <row r="560" spans="1:17" x14ac:dyDescent="0.25">
      <c r="A560" s="9">
        <v>558</v>
      </c>
      <c r="B560" s="10">
        <f t="shared" si="49"/>
        <v>45098</v>
      </c>
      <c r="C560" s="45">
        <f>'Balance sheet'!D560-'Balance sheet'!D559</f>
        <v>0</v>
      </c>
      <c r="D560" s="39">
        <f>'Balance sheet'!D560-'Balance sheet'!D554</f>
        <v>0</v>
      </c>
      <c r="E560" s="45">
        <f>'Balance sheet'!E560 * 0.95</f>
        <v>0</v>
      </c>
      <c r="F560" s="39">
        <f t="shared" si="52"/>
        <v>0</v>
      </c>
      <c r="G560" s="39">
        <f>'Balance sheet'!G560</f>
        <v>0</v>
      </c>
      <c r="H560" s="39">
        <f t="shared" si="53"/>
        <v>0</v>
      </c>
      <c r="I560" s="65" t="str">
        <f t="shared" si="54"/>
        <v>N/A</v>
      </c>
      <c r="J560" s="61">
        <f>'Balance sheet'!L560</f>
        <v>0</v>
      </c>
      <c r="K560" s="45">
        <f>(E560*'Data Input'!$B$14)</f>
        <v>0</v>
      </c>
      <c r="L560" s="39">
        <f>(F560*'Data Input'!$B$14)</f>
        <v>0</v>
      </c>
      <c r="M560" s="43">
        <f t="shared" si="50"/>
        <v>0</v>
      </c>
      <c r="N560" s="45">
        <f>(G560*'Data Input'!$B$14)</f>
        <v>0</v>
      </c>
      <c r="O560" s="63">
        <f>(H560*'Data Input'!$B$14)</f>
        <v>0</v>
      </c>
      <c r="P560" s="39">
        <f t="shared" si="51"/>
        <v>0</v>
      </c>
      <c r="Q560" s="6"/>
    </row>
    <row r="561" spans="1:17" x14ac:dyDescent="0.25">
      <c r="A561" s="9">
        <v>559</v>
      </c>
      <c r="B561" s="10">
        <f t="shared" si="49"/>
        <v>45099</v>
      </c>
      <c r="C561" s="45">
        <f>'Balance sheet'!D561-'Balance sheet'!D560</f>
        <v>0</v>
      </c>
      <c r="D561" s="39">
        <f>'Balance sheet'!D561-'Balance sheet'!D555</f>
        <v>0</v>
      </c>
      <c r="E561" s="45">
        <f>'Balance sheet'!E561 * 0.95</f>
        <v>0</v>
      </c>
      <c r="F561" s="39">
        <f t="shared" si="52"/>
        <v>0</v>
      </c>
      <c r="G561" s="39">
        <f>'Balance sheet'!G561</f>
        <v>0</v>
      </c>
      <c r="H561" s="39">
        <f t="shared" si="53"/>
        <v>0</v>
      </c>
      <c r="I561" s="65" t="str">
        <f t="shared" si="54"/>
        <v>N/A</v>
      </c>
      <c r="J561" s="61">
        <f>'Balance sheet'!L561</f>
        <v>0</v>
      </c>
      <c r="K561" s="45">
        <f>(E561*'Data Input'!$B$14)</f>
        <v>0</v>
      </c>
      <c r="L561" s="39">
        <f>(F561*'Data Input'!$B$14)</f>
        <v>0</v>
      </c>
      <c r="M561" s="43">
        <f t="shared" si="50"/>
        <v>0</v>
      </c>
      <c r="N561" s="45">
        <f>(G561*'Data Input'!$B$14)</f>
        <v>0</v>
      </c>
      <c r="O561" s="63">
        <f>(H561*'Data Input'!$B$14)</f>
        <v>0</v>
      </c>
      <c r="P561" s="39">
        <f t="shared" si="51"/>
        <v>0</v>
      </c>
      <c r="Q561" s="6"/>
    </row>
    <row r="562" spans="1:17" x14ac:dyDescent="0.25">
      <c r="A562" s="9">
        <v>560</v>
      </c>
      <c r="B562" s="10">
        <f t="shared" si="49"/>
        <v>45100</v>
      </c>
      <c r="C562" s="45">
        <f>'Balance sheet'!D562-'Balance sheet'!D561</f>
        <v>0</v>
      </c>
      <c r="D562" s="39">
        <f>'Balance sheet'!D562-'Balance sheet'!D556</f>
        <v>0</v>
      </c>
      <c r="E562" s="45">
        <f>'Balance sheet'!E562 * 0.95</f>
        <v>0</v>
      </c>
      <c r="F562" s="39">
        <f t="shared" si="52"/>
        <v>0</v>
      </c>
      <c r="G562" s="39">
        <f>'Balance sheet'!G562</f>
        <v>0</v>
      </c>
      <c r="H562" s="39">
        <f t="shared" si="53"/>
        <v>0</v>
      </c>
      <c r="I562" s="65" t="str">
        <f t="shared" si="54"/>
        <v>N/A</v>
      </c>
      <c r="J562" s="61">
        <f>'Balance sheet'!L562</f>
        <v>0</v>
      </c>
      <c r="K562" s="45">
        <f>(E562*'Data Input'!$B$14)</f>
        <v>0</v>
      </c>
      <c r="L562" s="39">
        <f>(F562*'Data Input'!$B$14)</f>
        <v>0</v>
      </c>
      <c r="M562" s="43">
        <f t="shared" si="50"/>
        <v>0</v>
      </c>
      <c r="N562" s="45">
        <f>(G562*'Data Input'!$B$14)</f>
        <v>0</v>
      </c>
      <c r="O562" s="63">
        <f>(H562*'Data Input'!$B$14)</f>
        <v>0</v>
      </c>
      <c r="P562" s="39">
        <f t="shared" si="51"/>
        <v>0</v>
      </c>
      <c r="Q562" s="6"/>
    </row>
    <row r="563" spans="1:17" x14ac:dyDescent="0.25">
      <c r="A563" s="9">
        <v>561</v>
      </c>
      <c r="B563" s="10">
        <f t="shared" si="49"/>
        <v>45101</v>
      </c>
      <c r="C563" s="45">
        <f>'Balance sheet'!D563-'Balance sheet'!D562</f>
        <v>0</v>
      </c>
      <c r="D563" s="39">
        <f>'Balance sheet'!D563-'Balance sheet'!D557</f>
        <v>0</v>
      </c>
      <c r="E563" s="45">
        <f>'Balance sheet'!E563 * 0.95</f>
        <v>0</v>
      </c>
      <c r="F563" s="39">
        <f t="shared" si="52"/>
        <v>0</v>
      </c>
      <c r="G563" s="39">
        <f>'Balance sheet'!G563</f>
        <v>0</v>
      </c>
      <c r="H563" s="39">
        <f t="shared" si="53"/>
        <v>0</v>
      </c>
      <c r="I563" s="65" t="str">
        <f t="shared" si="54"/>
        <v>N/A</v>
      </c>
      <c r="J563" s="61">
        <f>'Balance sheet'!L563</f>
        <v>0</v>
      </c>
      <c r="K563" s="45">
        <f>(E563*'Data Input'!$B$14)</f>
        <v>0</v>
      </c>
      <c r="L563" s="39">
        <f>(F563*'Data Input'!$B$14)</f>
        <v>0</v>
      </c>
      <c r="M563" s="43">
        <f t="shared" si="50"/>
        <v>0</v>
      </c>
      <c r="N563" s="45">
        <f>(G563*'Data Input'!$B$14)</f>
        <v>0</v>
      </c>
      <c r="O563" s="63">
        <f>(H563*'Data Input'!$B$14)</f>
        <v>0</v>
      </c>
      <c r="P563" s="39">
        <f t="shared" si="51"/>
        <v>0</v>
      </c>
      <c r="Q563" s="6"/>
    </row>
    <row r="564" spans="1:17" x14ac:dyDescent="0.25">
      <c r="A564" s="9">
        <v>562</v>
      </c>
      <c r="B564" s="10">
        <f t="shared" si="49"/>
        <v>45102</v>
      </c>
      <c r="C564" s="45">
        <f>'Balance sheet'!D564-'Balance sheet'!D563</f>
        <v>0</v>
      </c>
      <c r="D564" s="39">
        <f>'Balance sheet'!D564-'Balance sheet'!D558</f>
        <v>0</v>
      </c>
      <c r="E564" s="45">
        <f>'Balance sheet'!E564 * 0.95</f>
        <v>0</v>
      </c>
      <c r="F564" s="39">
        <f t="shared" si="52"/>
        <v>0</v>
      </c>
      <c r="G564" s="39">
        <f>'Balance sheet'!G564</f>
        <v>0</v>
      </c>
      <c r="H564" s="39">
        <f t="shared" si="53"/>
        <v>0</v>
      </c>
      <c r="I564" s="65" t="str">
        <f t="shared" si="54"/>
        <v>N/A</v>
      </c>
      <c r="J564" s="61">
        <f>'Balance sheet'!L564</f>
        <v>0</v>
      </c>
      <c r="K564" s="45">
        <f>(E564*'Data Input'!$B$14)</f>
        <v>0</v>
      </c>
      <c r="L564" s="39">
        <f>(F564*'Data Input'!$B$14)</f>
        <v>0</v>
      </c>
      <c r="M564" s="43">
        <f t="shared" si="50"/>
        <v>0</v>
      </c>
      <c r="N564" s="45">
        <f>(G564*'Data Input'!$B$14)</f>
        <v>0</v>
      </c>
      <c r="O564" s="63">
        <f>(H564*'Data Input'!$B$14)</f>
        <v>0</v>
      </c>
      <c r="P564" s="39">
        <f t="shared" si="51"/>
        <v>0</v>
      </c>
      <c r="Q564" s="6"/>
    </row>
    <row r="565" spans="1:17" x14ac:dyDescent="0.25">
      <c r="A565" s="9">
        <v>563</v>
      </c>
      <c r="B565" s="10">
        <f t="shared" si="49"/>
        <v>45103</v>
      </c>
      <c r="C565" s="45">
        <f>'Balance sheet'!D565-'Balance sheet'!D564</f>
        <v>0</v>
      </c>
      <c r="D565" s="39">
        <f>'Balance sheet'!D565-'Balance sheet'!D559</f>
        <v>0</v>
      </c>
      <c r="E565" s="45">
        <f>'Balance sheet'!E565 * 0.95</f>
        <v>0</v>
      </c>
      <c r="F565" s="39">
        <f t="shared" si="52"/>
        <v>0</v>
      </c>
      <c r="G565" s="39">
        <f>'Balance sheet'!G565</f>
        <v>0</v>
      </c>
      <c r="H565" s="39">
        <f t="shared" si="53"/>
        <v>0</v>
      </c>
      <c r="I565" s="65" t="str">
        <f t="shared" si="54"/>
        <v>N/A</v>
      </c>
      <c r="J565" s="61">
        <f>'Balance sheet'!L565</f>
        <v>0</v>
      </c>
      <c r="K565" s="45">
        <f>(E565*'Data Input'!$B$14)</f>
        <v>0</v>
      </c>
      <c r="L565" s="39">
        <f>(F565*'Data Input'!$B$14)</f>
        <v>0</v>
      </c>
      <c r="M565" s="43">
        <f t="shared" si="50"/>
        <v>0</v>
      </c>
      <c r="N565" s="45">
        <f>(G565*'Data Input'!$B$14)</f>
        <v>0</v>
      </c>
      <c r="O565" s="63">
        <f>(H565*'Data Input'!$B$14)</f>
        <v>0</v>
      </c>
      <c r="P565" s="39">
        <f t="shared" si="51"/>
        <v>0</v>
      </c>
      <c r="Q565" s="6"/>
    </row>
    <row r="566" spans="1:17" x14ac:dyDescent="0.25">
      <c r="A566" s="9">
        <v>564</v>
      </c>
      <c r="B566" s="10">
        <f t="shared" si="49"/>
        <v>45104</v>
      </c>
      <c r="C566" s="45">
        <f>'Balance sheet'!D566-'Balance sheet'!D565</f>
        <v>0</v>
      </c>
      <c r="D566" s="39">
        <f>'Balance sheet'!D566-'Balance sheet'!D560</f>
        <v>0</v>
      </c>
      <c r="E566" s="45">
        <f>'Balance sheet'!E566 * 0.95</f>
        <v>0</v>
      </c>
      <c r="F566" s="39">
        <f t="shared" si="52"/>
        <v>0</v>
      </c>
      <c r="G566" s="39">
        <f>'Balance sheet'!G566</f>
        <v>0</v>
      </c>
      <c r="H566" s="39">
        <f t="shared" si="53"/>
        <v>0</v>
      </c>
      <c r="I566" s="65" t="str">
        <f t="shared" si="54"/>
        <v>N/A</v>
      </c>
      <c r="J566" s="61">
        <f>'Balance sheet'!L566</f>
        <v>0</v>
      </c>
      <c r="K566" s="45">
        <f>(E566*'Data Input'!$B$14)</f>
        <v>0</v>
      </c>
      <c r="L566" s="39">
        <f>(F566*'Data Input'!$B$14)</f>
        <v>0</v>
      </c>
      <c r="M566" s="43">
        <f t="shared" si="50"/>
        <v>0</v>
      </c>
      <c r="N566" s="45">
        <f>(G566*'Data Input'!$B$14)</f>
        <v>0</v>
      </c>
      <c r="O566" s="63">
        <f>(H566*'Data Input'!$B$14)</f>
        <v>0</v>
      </c>
      <c r="P566" s="39">
        <f t="shared" si="51"/>
        <v>0</v>
      </c>
      <c r="Q566" s="6"/>
    </row>
    <row r="567" spans="1:17" x14ac:dyDescent="0.25">
      <c r="A567" s="9">
        <v>565</v>
      </c>
      <c r="B567" s="10">
        <f t="shared" si="49"/>
        <v>45105</v>
      </c>
      <c r="C567" s="45">
        <f>'Balance sheet'!D567-'Balance sheet'!D566</f>
        <v>0</v>
      </c>
      <c r="D567" s="39">
        <f>'Balance sheet'!D567-'Balance sheet'!D561</f>
        <v>0</v>
      </c>
      <c r="E567" s="45">
        <f>'Balance sheet'!E567 * 0.95</f>
        <v>0</v>
      </c>
      <c r="F567" s="39">
        <f t="shared" si="52"/>
        <v>0</v>
      </c>
      <c r="G567" s="39">
        <f>'Balance sheet'!G567</f>
        <v>0</v>
      </c>
      <c r="H567" s="39">
        <f t="shared" si="53"/>
        <v>0</v>
      </c>
      <c r="I567" s="65" t="str">
        <f t="shared" si="54"/>
        <v>N/A</v>
      </c>
      <c r="J567" s="61">
        <f>'Balance sheet'!L567</f>
        <v>0</v>
      </c>
      <c r="K567" s="45">
        <f>(E567*'Data Input'!$B$14)</f>
        <v>0</v>
      </c>
      <c r="L567" s="39">
        <f>(F567*'Data Input'!$B$14)</f>
        <v>0</v>
      </c>
      <c r="M567" s="43">
        <f t="shared" si="50"/>
        <v>0</v>
      </c>
      <c r="N567" s="45">
        <f>(G567*'Data Input'!$B$14)</f>
        <v>0</v>
      </c>
      <c r="O567" s="63">
        <f>(H567*'Data Input'!$B$14)</f>
        <v>0</v>
      </c>
      <c r="P567" s="39">
        <f t="shared" si="51"/>
        <v>0</v>
      </c>
      <c r="Q567" s="6"/>
    </row>
    <row r="568" spans="1:17" x14ac:dyDescent="0.25">
      <c r="A568" s="9">
        <v>566</v>
      </c>
      <c r="B568" s="10">
        <f t="shared" si="49"/>
        <v>45106</v>
      </c>
      <c r="C568" s="45">
        <f>'Balance sheet'!D568-'Balance sheet'!D567</f>
        <v>0</v>
      </c>
      <c r="D568" s="39">
        <f>'Balance sheet'!D568-'Balance sheet'!D562</f>
        <v>0</v>
      </c>
      <c r="E568" s="45">
        <f>'Balance sheet'!E568 * 0.95</f>
        <v>0</v>
      </c>
      <c r="F568" s="39">
        <f t="shared" si="52"/>
        <v>0</v>
      </c>
      <c r="G568" s="39">
        <f>'Balance sheet'!G568</f>
        <v>0</v>
      </c>
      <c r="H568" s="39">
        <f t="shared" si="53"/>
        <v>0</v>
      </c>
      <c r="I568" s="65" t="str">
        <f t="shared" si="54"/>
        <v>N/A</v>
      </c>
      <c r="J568" s="61">
        <f>'Balance sheet'!L568</f>
        <v>0</v>
      </c>
      <c r="K568" s="45">
        <f>(E568*'Data Input'!$B$14)</f>
        <v>0</v>
      </c>
      <c r="L568" s="39">
        <f>(F568*'Data Input'!$B$14)</f>
        <v>0</v>
      </c>
      <c r="M568" s="43">
        <f t="shared" si="50"/>
        <v>0</v>
      </c>
      <c r="N568" s="45">
        <f>(G568*'Data Input'!$B$14)</f>
        <v>0</v>
      </c>
      <c r="O568" s="63">
        <f>(H568*'Data Input'!$B$14)</f>
        <v>0</v>
      </c>
      <c r="P568" s="39">
        <f t="shared" si="51"/>
        <v>0</v>
      </c>
      <c r="Q568" s="6"/>
    </row>
    <row r="569" spans="1:17" x14ac:dyDescent="0.25">
      <c r="A569" s="9">
        <v>567</v>
      </c>
      <c r="B569" s="10">
        <f t="shared" si="49"/>
        <v>45107</v>
      </c>
      <c r="C569" s="45">
        <f>'Balance sheet'!D569-'Balance sheet'!D568</f>
        <v>0</v>
      </c>
      <c r="D569" s="39">
        <f>'Balance sheet'!D569-'Balance sheet'!D563</f>
        <v>0</v>
      </c>
      <c r="E569" s="45">
        <f>'Balance sheet'!E569 * 0.95</f>
        <v>0</v>
      </c>
      <c r="F569" s="39">
        <f t="shared" si="52"/>
        <v>0</v>
      </c>
      <c r="G569" s="39">
        <f>'Balance sheet'!G569</f>
        <v>0</v>
      </c>
      <c r="H569" s="39">
        <f t="shared" si="53"/>
        <v>0</v>
      </c>
      <c r="I569" s="65" t="str">
        <f t="shared" si="54"/>
        <v>N/A</v>
      </c>
      <c r="J569" s="61">
        <f>'Balance sheet'!L569</f>
        <v>0</v>
      </c>
      <c r="K569" s="45">
        <f>(E569*'Data Input'!$B$14)</f>
        <v>0</v>
      </c>
      <c r="L569" s="39">
        <f>(F569*'Data Input'!$B$14)</f>
        <v>0</v>
      </c>
      <c r="M569" s="43">
        <f t="shared" si="50"/>
        <v>0</v>
      </c>
      <c r="N569" s="45">
        <f>(G569*'Data Input'!$B$14)</f>
        <v>0</v>
      </c>
      <c r="O569" s="63">
        <f>(H569*'Data Input'!$B$14)</f>
        <v>0</v>
      </c>
      <c r="P569" s="39">
        <f t="shared" si="51"/>
        <v>0</v>
      </c>
      <c r="Q569" s="6"/>
    </row>
    <row r="570" spans="1:17" x14ac:dyDescent="0.25">
      <c r="A570" s="9">
        <v>568</v>
      </c>
      <c r="B570" s="10">
        <f t="shared" si="49"/>
        <v>45108</v>
      </c>
      <c r="C570" s="45">
        <f>'Balance sheet'!D570-'Balance sheet'!D569</f>
        <v>0</v>
      </c>
      <c r="D570" s="39">
        <f>'Balance sheet'!D570-'Balance sheet'!D564</f>
        <v>0</v>
      </c>
      <c r="E570" s="45">
        <f>'Balance sheet'!E570 * 0.95</f>
        <v>0</v>
      </c>
      <c r="F570" s="39">
        <f t="shared" si="52"/>
        <v>0</v>
      </c>
      <c r="G570" s="39">
        <f>'Balance sheet'!G570</f>
        <v>0</v>
      </c>
      <c r="H570" s="39">
        <f t="shared" si="53"/>
        <v>0</v>
      </c>
      <c r="I570" s="65" t="str">
        <f t="shared" si="54"/>
        <v>N/A</v>
      </c>
      <c r="J570" s="61">
        <f>'Balance sheet'!L570</f>
        <v>0</v>
      </c>
      <c r="K570" s="45">
        <f>(E570*'Data Input'!$B$14)</f>
        <v>0</v>
      </c>
      <c r="L570" s="39">
        <f>(F570*'Data Input'!$B$14)</f>
        <v>0</v>
      </c>
      <c r="M570" s="43">
        <f t="shared" si="50"/>
        <v>0</v>
      </c>
      <c r="N570" s="45">
        <f>(G570*'Data Input'!$B$14)</f>
        <v>0</v>
      </c>
      <c r="O570" s="63">
        <f>(H570*'Data Input'!$B$14)</f>
        <v>0</v>
      </c>
      <c r="P570" s="39">
        <f t="shared" si="51"/>
        <v>0</v>
      </c>
      <c r="Q570" s="6"/>
    </row>
    <row r="571" spans="1:17" x14ac:dyDescent="0.25">
      <c r="A571" s="9">
        <v>569</v>
      </c>
      <c r="B571" s="10">
        <f t="shared" si="49"/>
        <v>45109</v>
      </c>
      <c r="C571" s="45">
        <f>'Balance sheet'!D571-'Balance sheet'!D570</f>
        <v>0</v>
      </c>
      <c r="D571" s="39">
        <f>'Balance sheet'!D571-'Balance sheet'!D565</f>
        <v>0</v>
      </c>
      <c r="E571" s="45">
        <f>'Balance sheet'!E571 * 0.95</f>
        <v>0</v>
      </c>
      <c r="F571" s="39">
        <f t="shared" si="52"/>
        <v>0</v>
      </c>
      <c r="G571" s="39">
        <f>'Balance sheet'!G571</f>
        <v>0</v>
      </c>
      <c r="H571" s="39">
        <f t="shared" si="53"/>
        <v>0</v>
      </c>
      <c r="I571" s="65" t="str">
        <f t="shared" si="54"/>
        <v>N/A</v>
      </c>
      <c r="J571" s="61">
        <f>'Balance sheet'!L571</f>
        <v>0</v>
      </c>
      <c r="K571" s="45">
        <f>(E571*'Data Input'!$B$14)</f>
        <v>0</v>
      </c>
      <c r="L571" s="39">
        <f>(F571*'Data Input'!$B$14)</f>
        <v>0</v>
      </c>
      <c r="M571" s="43">
        <f t="shared" si="50"/>
        <v>0</v>
      </c>
      <c r="N571" s="45">
        <f>(G571*'Data Input'!$B$14)</f>
        <v>0</v>
      </c>
      <c r="O571" s="63">
        <f>(H571*'Data Input'!$B$14)</f>
        <v>0</v>
      </c>
      <c r="P571" s="39">
        <f t="shared" si="51"/>
        <v>0</v>
      </c>
      <c r="Q571" s="6"/>
    </row>
    <row r="572" spans="1:17" x14ac:dyDescent="0.25">
      <c r="A572" s="9">
        <v>570</v>
      </c>
      <c r="B572" s="10">
        <f t="shared" si="49"/>
        <v>45110</v>
      </c>
      <c r="C572" s="45">
        <f>'Balance sheet'!D572-'Balance sheet'!D571</f>
        <v>0</v>
      </c>
      <c r="D572" s="39">
        <f>'Balance sheet'!D572-'Balance sheet'!D566</f>
        <v>0</v>
      </c>
      <c r="E572" s="45">
        <f>'Balance sheet'!E572 * 0.95</f>
        <v>0</v>
      </c>
      <c r="F572" s="39">
        <f t="shared" si="52"/>
        <v>0</v>
      </c>
      <c r="G572" s="39">
        <f>'Balance sheet'!G572</f>
        <v>0</v>
      </c>
      <c r="H572" s="39">
        <f t="shared" si="53"/>
        <v>0</v>
      </c>
      <c r="I572" s="65" t="str">
        <f t="shared" si="54"/>
        <v>N/A</v>
      </c>
      <c r="J572" s="61">
        <f>'Balance sheet'!L572</f>
        <v>0</v>
      </c>
      <c r="K572" s="45">
        <f>(E572*'Data Input'!$B$14)</f>
        <v>0</v>
      </c>
      <c r="L572" s="39">
        <f>(F572*'Data Input'!$B$14)</f>
        <v>0</v>
      </c>
      <c r="M572" s="43">
        <f t="shared" si="50"/>
        <v>0</v>
      </c>
      <c r="N572" s="45">
        <f>(G572*'Data Input'!$B$14)</f>
        <v>0</v>
      </c>
      <c r="O572" s="63">
        <f>(H572*'Data Input'!$B$14)</f>
        <v>0</v>
      </c>
      <c r="P572" s="39">
        <f t="shared" si="51"/>
        <v>0</v>
      </c>
      <c r="Q572" s="6"/>
    </row>
    <row r="573" spans="1:17" x14ac:dyDescent="0.25">
      <c r="A573" s="9">
        <v>571</v>
      </c>
      <c r="B573" s="10">
        <f t="shared" si="49"/>
        <v>45111</v>
      </c>
      <c r="C573" s="45">
        <f>'Balance sheet'!D573-'Balance sheet'!D572</f>
        <v>0</v>
      </c>
      <c r="D573" s="39">
        <f>'Balance sheet'!D573-'Balance sheet'!D567</f>
        <v>0</v>
      </c>
      <c r="E573" s="45">
        <f>'Balance sheet'!E573 * 0.95</f>
        <v>0</v>
      </c>
      <c r="F573" s="39">
        <f t="shared" si="52"/>
        <v>0</v>
      </c>
      <c r="G573" s="39">
        <f>'Balance sheet'!G573</f>
        <v>0</v>
      </c>
      <c r="H573" s="39">
        <f t="shared" si="53"/>
        <v>0</v>
      </c>
      <c r="I573" s="65" t="str">
        <f t="shared" si="54"/>
        <v>N/A</v>
      </c>
      <c r="J573" s="61">
        <f>'Balance sheet'!L573</f>
        <v>0</v>
      </c>
      <c r="K573" s="45">
        <f>(E573*'Data Input'!$B$14)</f>
        <v>0</v>
      </c>
      <c r="L573" s="39">
        <f>(F573*'Data Input'!$B$14)</f>
        <v>0</v>
      </c>
      <c r="M573" s="43">
        <f t="shared" si="50"/>
        <v>0</v>
      </c>
      <c r="N573" s="45">
        <f>(G573*'Data Input'!$B$14)</f>
        <v>0</v>
      </c>
      <c r="O573" s="63">
        <f>(H573*'Data Input'!$B$14)</f>
        <v>0</v>
      </c>
      <c r="P573" s="39">
        <f t="shared" si="51"/>
        <v>0</v>
      </c>
      <c r="Q573" s="6"/>
    </row>
    <row r="574" spans="1:17" x14ac:dyDescent="0.25">
      <c r="A574" s="9">
        <v>572</v>
      </c>
      <c r="B574" s="10">
        <f t="shared" si="49"/>
        <v>45112</v>
      </c>
      <c r="C574" s="45">
        <f>'Balance sheet'!D574-'Balance sheet'!D573</f>
        <v>0</v>
      </c>
      <c r="D574" s="39">
        <f>'Balance sheet'!D574-'Balance sheet'!D568</f>
        <v>0</v>
      </c>
      <c r="E574" s="45">
        <f>'Balance sheet'!E574 * 0.95</f>
        <v>0</v>
      </c>
      <c r="F574" s="39">
        <f t="shared" si="52"/>
        <v>0</v>
      </c>
      <c r="G574" s="39">
        <f>'Balance sheet'!G574</f>
        <v>0</v>
      </c>
      <c r="H574" s="39">
        <f t="shared" si="53"/>
        <v>0</v>
      </c>
      <c r="I574" s="65" t="str">
        <f t="shared" si="54"/>
        <v>N/A</v>
      </c>
      <c r="J574" s="61">
        <f>'Balance sheet'!L574</f>
        <v>0</v>
      </c>
      <c r="K574" s="45">
        <f>(E574*'Data Input'!$B$14)</f>
        <v>0</v>
      </c>
      <c r="L574" s="39">
        <f>(F574*'Data Input'!$B$14)</f>
        <v>0</v>
      </c>
      <c r="M574" s="43">
        <f t="shared" si="50"/>
        <v>0</v>
      </c>
      <c r="N574" s="45">
        <f>(G574*'Data Input'!$B$14)</f>
        <v>0</v>
      </c>
      <c r="O574" s="63">
        <f>(H574*'Data Input'!$B$14)</f>
        <v>0</v>
      </c>
      <c r="P574" s="39">
        <f t="shared" si="51"/>
        <v>0</v>
      </c>
      <c r="Q574" s="6"/>
    </row>
    <row r="575" spans="1:17" x14ac:dyDescent="0.25">
      <c r="A575" s="9">
        <v>573</v>
      </c>
      <c r="B575" s="10">
        <f t="shared" si="49"/>
        <v>45113</v>
      </c>
      <c r="C575" s="45">
        <f>'Balance sheet'!D575-'Balance sheet'!D574</f>
        <v>0</v>
      </c>
      <c r="D575" s="39">
        <f>'Balance sheet'!D575-'Balance sheet'!D569</f>
        <v>0</v>
      </c>
      <c r="E575" s="45">
        <f>'Balance sheet'!E575 * 0.95</f>
        <v>0</v>
      </c>
      <c r="F575" s="39">
        <f t="shared" si="52"/>
        <v>0</v>
      </c>
      <c r="G575" s="39">
        <f>'Balance sheet'!G575</f>
        <v>0</v>
      </c>
      <c r="H575" s="39">
        <f t="shared" si="53"/>
        <v>0</v>
      </c>
      <c r="I575" s="65" t="str">
        <f t="shared" si="54"/>
        <v>N/A</v>
      </c>
      <c r="J575" s="61">
        <f>'Balance sheet'!L575</f>
        <v>0</v>
      </c>
      <c r="K575" s="45">
        <f>(E575*'Data Input'!$B$14)</f>
        <v>0</v>
      </c>
      <c r="L575" s="39">
        <f>(F575*'Data Input'!$B$14)</f>
        <v>0</v>
      </c>
      <c r="M575" s="43">
        <f t="shared" si="50"/>
        <v>0</v>
      </c>
      <c r="N575" s="45">
        <f>(G575*'Data Input'!$B$14)</f>
        <v>0</v>
      </c>
      <c r="O575" s="63">
        <f>(H575*'Data Input'!$B$14)</f>
        <v>0</v>
      </c>
      <c r="P575" s="39">
        <f t="shared" si="51"/>
        <v>0</v>
      </c>
      <c r="Q575" s="6"/>
    </row>
    <row r="576" spans="1:17" x14ac:dyDescent="0.25">
      <c r="A576" s="9">
        <v>574</v>
      </c>
      <c r="B576" s="10">
        <f t="shared" si="49"/>
        <v>45114</v>
      </c>
      <c r="C576" s="45">
        <f>'Balance sheet'!D576-'Balance sheet'!D575</f>
        <v>0</v>
      </c>
      <c r="D576" s="39">
        <f>'Balance sheet'!D576-'Balance sheet'!D570</f>
        <v>0</v>
      </c>
      <c r="E576" s="45">
        <f>'Balance sheet'!E576 * 0.95</f>
        <v>0</v>
      </c>
      <c r="F576" s="39">
        <f t="shared" si="52"/>
        <v>0</v>
      </c>
      <c r="G576" s="39">
        <f>'Balance sheet'!G576</f>
        <v>0</v>
      </c>
      <c r="H576" s="39">
        <f t="shared" si="53"/>
        <v>0</v>
      </c>
      <c r="I576" s="65" t="str">
        <f t="shared" si="54"/>
        <v>N/A</v>
      </c>
      <c r="J576" s="61">
        <f>'Balance sheet'!L576</f>
        <v>0</v>
      </c>
      <c r="K576" s="45">
        <f>(E576*'Data Input'!$B$14)</f>
        <v>0</v>
      </c>
      <c r="L576" s="39">
        <f>(F576*'Data Input'!$B$14)</f>
        <v>0</v>
      </c>
      <c r="M576" s="43">
        <f t="shared" si="50"/>
        <v>0</v>
      </c>
      <c r="N576" s="45">
        <f>(G576*'Data Input'!$B$14)</f>
        <v>0</v>
      </c>
      <c r="O576" s="63">
        <f>(H576*'Data Input'!$B$14)</f>
        <v>0</v>
      </c>
      <c r="P576" s="39">
        <f t="shared" si="51"/>
        <v>0</v>
      </c>
      <c r="Q576" s="6"/>
    </row>
    <row r="577" spans="1:17" x14ac:dyDescent="0.25">
      <c r="A577" s="9">
        <v>575</v>
      </c>
      <c r="B577" s="10">
        <f t="shared" si="49"/>
        <v>45115</v>
      </c>
      <c r="C577" s="45">
        <f>'Balance sheet'!D577-'Balance sheet'!D576</f>
        <v>0</v>
      </c>
      <c r="D577" s="39">
        <f>'Balance sheet'!D577-'Balance sheet'!D571</f>
        <v>0</v>
      </c>
      <c r="E577" s="45">
        <f>'Balance sheet'!E577 * 0.95</f>
        <v>0</v>
      </c>
      <c r="F577" s="39">
        <f t="shared" si="52"/>
        <v>0</v>
      </c>
      <c r="G577" s="39">
        <f>'Balance sheet'!G577</f>
        <v>0</v>
      </c>
      <c r="H577" s="39">
        <f t="shared" si="53"/>
        <v>0</v>
      </c>
      <c r="I577" s="65" t="str">
        <f t="shared" si="54"/>
        <v>N/A</v>
      </c>
      <c r="J577" s="61">
        <f>'Balance sheet'!L577</f>
        <v>0</v>
      </c>
      <c r="K577" s="45">
        <f>(E577*'Data Input'!$B$14)</f>
        <v>0</v>
      </c>
      <c r="L577" s="39">
        <f>(F577*'Data Input'!$B$14)</f>
        <v>0</v>
      </c>
      <c r="M577" s="43">
        <f t="shared" si="50"/>
        <v>0</v>
      </c>
      <c r="N577" s="45">
        <f>(G577*'Data Input'!$B$14)</f>
        <v>0</v>
      </c>
      <c r="O577" s="63">
        <f>(H577*'Data Input'!$B$14)</f>
        <v>0</v>
      </c>
      <c r="P577" s="39">
        <f t="shared" si="51"/>
        <v>0</v>
      </c>
      <c r="Q577" s="6"/>
    </row>
    <row r="578" spans="1:17" x14ac:dyDescent="0.25">
      <c r="A578" s="9">
        <v>576</v>
      </c>
      <c r="B578" s="10">
        <f t="shared" si="49"/>
        <v>45116</v>
      </c>
      <c r="C578" s="45">
        <f>'Balance sheet'!D578-'Balance sheet'!D577</f>
        <v>0</v>
      </c>
      <c r="D578" s="39">
        <f>'Balance sheet'!D578-'Balance sheet'!D572</f>
        <v>0</v>
      </c>
      <c r="E578" s="45">
        <f>'Balance sheet'!E578 * 0.95</f>
        <v>0</v>
      </c>
      <c r="F578" s="39">
        <f t="shared" si="52"/>
        <v>0</v>
      </c>
      <c r="G578" s="39">
        <f>'Balance sheet'!G578</f>
        <v>0</v>
      </c>
      <c r="H578" s="39">
        <f t="shared" si="53"/>
        <v>0</v>
      </c>
      <c r="I578" s="65" t="str">
        <f t="shared" si="54"/>
        <v>N/A</v>
      </c>
      <c r="J578" s="61">
        <f>'Balance sheet'!L578</f>
        <v>0</v>
      </c>
      <c r="K578" s="45">
        <f>(E578*'Data Input'!$B$14)</f>
        <v>0</v>
      </c>
      <c r="L578" s="39">
        <f>(F578*'Data Input'!$B$14)</f>
        <v>0</v>
      </c>
      <c r="M578" s="43">
        <f t="shared" si="50"/>
        <v>0</v>
      </c>
      <c r="N578" s="45">
        <f>(G578*'Data Input'!$B$14)</f>
        <v>0</v>
      </c>
      <c r="O578" s="63">
        <f>(H578*'Data Input'!$B$14)</f>
        <v>0</v>
      </c>
      <c r="P578" s="39">
        <f t="shared" si="51"/>
        <v>0</v>
      </c>
      <c r="Q578" s="6"/>
    </row>
    <row r="579" spans="1:17" x14ac:dyDescent="0.25">
      <c r="A579" s="9">
        <v>577</v>
      </c>
      <c r="B579" s="10">
        <f t="shared" si="49"/>
        <v>45117</v>
      </c>
      <c r="C579" s="45">
        <f>'Balance sheet'!D579-'Balance sheet'!D578</f>
        <v>0</v>
      </c>
      <c r="D579" s="39">
        <f>'Balance sheet'!D579-'Balance sheet'!D573</f>
        <v>0</v>
      </c>
      <c r="E579" s="45">
        <f>'Balance sheet'!E579 * 0.95</f>
        <v>0</v>
      </c>
      <c r="F579" s="39">
        <f t="shared" si="52"/>
        <v>0</v>
      </c>
      <c r="G579" s="39">
        <f>'Balance sheet'!G579</f>
        <v>0</v>
      </c>
      <c r="H579" s="39">
        <f t="shared" si="53"/>
        <v>0</v>
      </c>
      <c r="I579" s="65" t="str">
        <f t="shared" si="54"/>
        <v>N/A</v>
      </c>
      <c r="J579" s="61">
        <f>'Balance sheet'!L579</f>
        <v>0</v>
      </c>
      <c r="K579" s="45">
        <f>(E579*'Data Input'!$B$14)</f>
        <v>0</v>
      </c>
      <c r="L579" s="39">
        <f>(F579*'Data Input'!$B$14)</f>
        <v>0</v>
      </c>
      <c r="M579" s="43">
        <f t="shared" si="50"/>
        <v>0</v>
      </c>
      <c r="N579" s="45">
        <f>(G579*'Data Input'!$B$14)</f>
        <v>0</v>
      </c>
      <c r="O579" s="63">
        <f>(H579*'Data Input'!$B$14)</f>
        <v>0</v>
      </c>
      <c r="P579" s="39">
        <f t="shared" si="51"/>
        <v>0</v>
      </c>
      <c r="Q579" s="6"/>
    </row>
    <row r="580" spans="1:17" x14ac:dyDescent="0.25">
      <c r="A580" s="9">
        <v>578</v>
      </c>
      <c r="B580" s="10">
        <f t="shared" ref="B580:B643" si="55">B579+1</f>
        <v>45118</v>
      </c>
      <c r="C580" s="45">
        <f>'Balance sheet'!D580-'Balance sheet'!D579</f>
        <v>0</v>
      </c>
      <c r="D580" s="39">
        <f>'Balance sheet'!D580-'Balance sheet'!D574</f>
        <v>0</v>
      </c>
      <c r="E580" s="45">
        <f>'Balance sheet'!E580 * 0.95</f>
        <v>0</v>
      </c>
      <c r="F580" s="39">
        <f t="shared" si="52"/>
        <v>0</v>
      </c>
      <c r="G580" s="39">
        <f>'Balance sheet'!G580</f>
        <v>0</v>
      </c>
      <c r="H580" s="39">
        <f t="shared" si="53"/>
        <v>0</v>
      </c>
      <c r="I580" s="65" t="str">
        <f t="shared" si="54"/>
        <v>N/A</v>
      </c>
      <c r="J580" s="61">
        <f>'Balance sheet'!L580</f>
        <v>0</v>
      </c>
      <c r="K580" s="45">
        <f>(E580*'Data Input'!$B$14)</f>
        <v>0</v>
      </c>
      <c r="L580" s="39">
        <f>(F580*'Data Input'!$B$14)</f>
        <v>0</v>
      </c>
      <c r="M580" s="43">
        <f t="shared" ref="M580:M643" si="56">M579+K580-J580</f>
        <v>0</v>
      </c>
      <c r="N580" s="45">
        <f>(G580*'Data Input'!$B$14)</f>
        <v>0</v>
      </c>
      <c r="O580" s="63">
        <f>(H580*'Data Input'!$B$14)</f>
        <v>0</v>
      </c>
      <c r="P580" s="39">
        <f t="shared" ref="P580:P643" si="57">P579+N580-J580</f>
        <v>0</v>
      </c>
      <c r="Q580" s="6"/>
    </row>
    <row r="581" spans="1:17" x14ac:dyDescent="0.25">
      <c r="A581" s="9">
        <v>579</v>
      </c>
      <c r="B581" s="10">
        <f t="shared" si="55"/>
        <v>45119</v>
      </c>
      <c r="C581" s="45">
        <f>'Balance sheet'!D581-'Balance sheet'!D580</f>
        <v>0</v>
      </c>
      <c r="D581" s="39">
        <f>'Balance sheet'!D581-'Balance sheet'!D575</f>
        <v>0</v>
      </c>
      <c r="E581" s="45">
        <f>'Balance sheet'!E581 * 0.95</f>
        <v>0</v>
      </c>
      <c r="F581" s="39">
        <f t="shared" si="52"/>
        <v>0</v>
      </c>
      <c r="G581" s="39">
        <f>'Balance sheet'!G581</f>
        <v>0</v>
      </c>
      <c r="H581" s="39">
        <f t="shared" si="53"/>
        <v>0</v>
      </c>
      <c r="I581" s="65" t="str">
        <f t="shared" si="54"/>
        <v>N/A</v>
      </c>
      <c r="J581" s="61">
        <f>'Balance sheet'!L581</f>
        <v>0</v>
      </c>
      <c r="K581" s="45">
        <f>(E581*'Data Input'!$B$14)</f>
        <v>0</v>
      </c>
      <c r="L581" s="39">
        <f>(F581*'Data Input'!$B$14)</f>
        <v>0</v>
      </c>
      <c r="M581" s="43">
        <f t="shared" si="56"/>
        <v>0</v>
      </c>
      <c r="N581" s="45">
        <f>(G581*'Data Input'!$B$14)</f>
        <v>0</v>
      </c>
      <c r="O581" s="63">
        <f>(H581*'Data Input'!$B$14)</f>
        <v>0</v>
      </c>
      <c r="P581" s="39">
        <f t="shared" si="57"/>
        <v>0</v>
      </c>
      <c r="Q581" s="6"/>
    </row>
    <row r="582" spans="1:17" x14ac:dyDescent="0.25">
      <c r="A582" s="9">
        <v>580</v>
      </c>
      <c r="B582" s="10">
        <f t="shared" si="55"/>
        <v>45120</v>
      </c>
      <c r="C582" s="45">
        <f>'Balance sheet'!D582-'Balance sheet'!D581</f>
        <v>0</v>
      </c>
      <c r="D582" s="39">
        <f>'Balance sheet'!D582-'Balance sheet'!D576</f>
        <v>0</v>
      </c>
      <c r="E582" s="45">
        <f>'Balance sheet'!E582 * 0.95</f>
        <v>0</v>
      </c>
      <c r="F582" s="39">
        <f t="shared" si="52"/>
        <v>0</v>
      </c>
      <c r="G582" s="39">
        <f>'Balance sheet'!G582</f>
        <v>0</v>
      </c>
      <c r="H582" s="39">
        <f t="shared" si="53"/>
        <v>0</v>
      </c>
      <c r="I582" s="65" t="str">
        <f t="shared" si="54"/>
        <v>N/A</v>
      </c>
      <c r="J582" s="61">
        <f>'Balance sheet'!L582</f>
        <v>0</v>
      </c>
      <c r="K582" s="45">
        <f>(E582*'Data Input'!$B$14)</f>
        <v>0</v>
      </c>
      <c r="L582" s="39">
        <f>(F582*'Data Input'!$B$14)</f>
        <v>0</v>
      </c>
      <c r="M582" s="43">
        <f t="shared" si="56"/>
        <v>0</v>
      </c>
      <c r="N582" s="45">
        <f>(G582*'Data Input'!$B$14)</f>
        <v>0</v>
      </c>
      <c r="O582" s="63">
        <f>(H582*'Data Input'!$B$14)</f>
        <v>0</v>
      </c>
      <c r="P582" s="39">
        <f t="shared" si="57"/>
        <v>0</v>
      </c>
      <c r="Q582" s="6"/>
    </row>
    <row r="583" spans="1:17" x14ac:dyDescent="0.25">
      <c r="A583" s="9">
        <v>581</v>
      </c>
      <c r="B583" s="10">
        <f t="shared" si="55"/>
        <v>45121</v>
      </c>
      <c r="C583" s="45">
        <f>'Balance sheet'!D583-'Balance sheet'!D582</f>
        <v>0</v>
      </c>
      <c r="D583" s="39">
        <f>'Balance sheet'!D583-'Balance sheet'!D577</f>
        <v>0</v>
      </c>
      <c r="E583" s="45">
        <f>'Balance sheet'!E583 * 0.95</f>
        <v>0</v>
      </c>
      <c r="F583" s="39">
        <f t="shared" si="52"/>
        <v>0</v>
      </c>
      <c r="G583" s="39">
        <f>'Balance sheet'!G583</f>
        <v>0</v>
      </c>
      <c r="H583" s="39">
        <f t="shared" si="53"/>
        <v>0</v>
      </c>
      <c r="I583" s="65" t="str">
        <f t="shared" si="54"/>
        <v>N/A</v>
      </c>
      <c r="J583" s="61">
        <f>'Balance sheet'!L583</f>
        <v>0</v>
      </c>
      <c r="K583" s="45">
        <f>(E583*'Data Input'!$B$14)</f>
        <v>0</v>
      </c>
      <c r="L583" s="39">
        <f>(F583*'Data Input'!$B$14)</f>
        <v>0</v>
      </c>
      <c r="M583" s="43">
        <f t="shared" si="56"/>
        <v>0</v>
      </c>
      <c r="N583" s="45">
        <f>(G583*'Data Input'!$B$14)</f>
        <v>0</v>
      </c>
      <c r="O583" s="63">
        <f>(H583*'Data Input'!$B$14)</f>
        <v>0</v>
      </c>
      <c r="P583" s="39">
        <f t="shared" si="57"/>
        <v>0</v>
      </c>
      <c r="Q583" s="6"/>
    </row>
    <row r="584" spans="1:17" x14ac:dyDescent="0.25">
      <c r="A584" s="9">
        <v>582</v>
      </c>
      <c r="B584" s="10">
        <f t="shared" si="55"/>
        <v>45122</v>
      </c>
      <c r="C584" s="45">
        <f>'Balance sheet'!D584-'Balance sheet'!D583</f>
        <v>0</v>
      </c>
      <c r="D584" s="39">
        <f>'Balance sheet'!D584-'Balance sheet'!D578</f>
        <v>0</v>
      </c>
      <c r="E584" s="45">
        <f>'Balance sheet'!E584 * 0.95</f>
        <v>0</v>
      </c>
      <c r="F584" s="39">
        <f t="shared" si="52"/>
        <v>0</v>
      </c>
      <c r="G584" s="39">
        <f>'Balance sheet'!G584</f>
        <v>0</v>
      </c>
      <c r="H584" s="39">
        <f t="shared" si="53"/>
        <v>0</v>
      </c>
      <c r="I584" s="65" t="str">
        <f t="shared" si="54"/>
        <v>N/A</v>
      </c>
      <c r="J584" s="61">
        <f>'Balance sheet'!L584</f>
        <v>0</v>
      </c>
      <c r="K584" s="45">
        <f>(E584*'Data Input'!$B$14)</f>
        <v>0</v>
      </c>
      <c r="L584" s="39">
        <f>(F584*'Data Input'!$B$14)</f>
        <v>0</v>
      </c>
      <c r="M584" s="43">
        <f t="shared" si="56"/>
        <v>0</v>
      </c>
      <c r="N584" s="45">
        <f>(G584*'Data Input'!$B$14)</f>
        <v>0</v>
      </c>
      <c r="O584" s="63">
        <f>(H584*'Data Input'!$B$14)</f>
        <v>0</v>
      </c>
      <c r="P584" s="39">
        <f t="shared" si="57"/>
        <v>0</v>
      </c>
      <c r="Q584" s="6"/>
    </row>
    <row r="585" spans="1:17" x14ac:dyDescent="0.25">
      <c r="A585" s="9">
        <v>583</v>
      </c>
      <c r="B585" s="10">
        <f t="shared" si="55"/>
        <v>45123</v>
      </c>
      <c r="C585" s="45">
        <f>'Balance sheet'!D585-'Balance sheet'!D584</f>
        <v>0</v>
      </c>
      <c r="D585" s="39">
        <f>'Balance sheet'!D585-'Balance sheet'!D579</f>
        <v>0</v>
      </c>
      <c r="E585" s="45">
        <f>'Balance sheet'!E585 * 0.95</f>
        <v>0</v>
      </c>
      <c r="F585" s="39">
        <f t="shared" ref="F585:F648" si="58">SUM(E579:E585)</f>
        <v>0</v>
      </c>
      <c r="G585" s="39">
        <f>'Balance sheet'!G585</f>
        <v>0</v>
      </c>
      <c r="H585" s="39">
        <f t="shared" ref="H585:H648" si="59">SUM(G579:G585)</f>
        <v>0</v>
      </c>
      <c r="I585" s="65" t="str">
        <f t="shared" ref="I585:I648" si="60">IFERROR((H585-F585)/H585,"N/A")</f>
        <v>N/A</v>
      </c>
      <c r="J585" s="61">
        <f>'Balance sheet'!L585</f>
        <v>0</v>
      </c>
      <c r="K585" s="45">
        <f>(E585*'Data Input'!$B$14)</f>
        <v>0</v>
      </c>
      <c r="L585" s="39">
        <f>(F585*'Data Input'!$B$14)</f>
        <v>0</v>
      </c>
      <c r="M585" s="43">
        <f t="shared" si="56"/>
        <v>0</v>
      </c>
      <c r="N585" s="45">
        <f>(G585*'Data Input'!$B$14)</f>
        <v>0</v>
      </c>
      <c r="O585" s="63">
        <f>(H585*'Data Input'!$B$14)</f>
        <v>0</v>
      </c>
      <c r="P585" s="39">
        <f t="shared" si="57"/>
        <v>0</v>
      </c>
      <c r="Q585" s="6"/>
    </row>
    <row r="586" spans="1:17" x14ac:dyDescent="0.25">
      <c r="A586" s="9">
        <v>584</v>
      </c>
      <c r="B586" s="10">
        <f t="shared" si="55"/>
        <v>45124</v>
      </c>
      <c r="C586" s="45">
        <f>'Balance sheet'!D586-'Balance sheet'!D585</f>
        <v>0</v>
      </c>
      <c r="D586" s="39">
        <f>'Balance sheet'!D586-'Balance sheet'!D580</f>
        <v>0</v>
      </c>
      <c r="E586" s="45">
        <f>'Balance sheet'!E586 * 0.95</f>
        <v>0</v>
      </c>
      <c r="F586" s="39">
        <f t="shared" si="58"/>
        <v>0</v>
      </c>
      <c r="G586" s="39">
        <f>'Balance sheet'!G586</f>
        <v>0</v>
      </c>
      <c r="H586" s="39">
        <f t="shared" si="59"/>
        <v>0</v>
      </c>
      <c r="I586" s="65" t="str">
        <f t="shared" si="60"/>
        <v>N/A</v>
      </c>
      <c r="J586" s="61">
        <f>'Balance sheet'!L586</f>
        <v>0</v>
      </c>
      <c r="K586" s="45">
        <f>(E586*'Data Input'!$B$14)</f>
        <v>0</v>
      </c>
      <c r="L586" s="39">
        <f>(F586*'Data Input'!$B$14)</f>
        <v>0</v>
      </c>
      <c r="M586" s="43">
        <f t="shared" si="56"/>
        <v>0</v>
      </c>
      <c r="N586" s="45">
        <f>(G586*'Data Input'!$B$14)</f>
        <v>0</v>
      </c>
      <c r="O586" s="63">
        <f>(H586*'Data Input'!$B$14)</f>
        <v>0</v>
      </c>
      <c r="P586" s="39">
        <f t="shared" si="57"/>
        <v>0</v>
      </c>
      <c r="Q586" s="6"/>
    </row>
    <row r="587" spans="1:17" x14ac:dyDescent="0.25">
      <c r="A587" s="9">
        <v>585</v>
      </c>
      <c r="B587" s="10">
        <f t="shared" si="55"/>
        <v>45125</v>
      </c>
      <c r="C587" s="45">
        <f>'Balance sheet'!D587-'Balance sheet'!D586</f>
        <v>0</v>
      </c>
      <c r="D587" s="39">
        <f>'Balance sheet'!D587-'Balance sheet'!D581</f>
        <v>0</v>
      </c>
      <c r="E587" s="45">
        <f>'Balance sheet'!E587 * 0.95</f>
        <v>0</v>
      </c>
      <c r="F587" s="39">
        <f t="shared" si="58"/>
        <v>0</v>
      </c>
      <c r="G587" s="39">
        <f>'Balance sheet'!G587</f>
        <v>0</v>
      </c>
      <c r="H587" s="39">
        <f t="shared" si="59"/>
        <v>0</v>
      </c>
      <c r="I587" s="65" t="str">
        <f t="shared" si="60"/>
        <v>N/A</v>
      </c>
      <c r="J587" s="61">
        <f>'Balance sheet'!L587</f>
        <v>0</v>
      </c>
      <c r="K587" s="45">
        <f>(E587*'Data Input'!$B$14)</f>
        <v>0</v>
      </c>
      <c r="L587" s="39">
        <f>(F587*'Data Input'!$B$14)</f>
        <v>0</v>
      </c>
      <c r="M587" s="43">
        <f t="shared" si="56"/>
        <v>0</v>
      </c>
      <c r="N587" s="45">
        <f>(G587*'Data Input'!$B$14)</f>
        <v>0</v>
      </c>
      <c r="O587" s="63">
        <f>(H587*'Data Input'!$B$14)</f>
        <v>0</v>
      </c>
      <c r="P587" s="39">
        <f t="shared" si="57"/>
        <v>0</v>
      </c>
      <c r="Q587" s="6"/>
    </row>
    <row r="588" spans="1:17" x14ac:dyDescent="0.25">
      <c r="A588" s="9">
        <v>586</v>
      </c>
      <c r="B588" s="10">
        <f t="shared" si="55"/>
        <v>45126</v>
      </c>
      <c r="C588" s="45">
        <f>'Balance sheet'!D588-'Balance sheet'!D587</f>
        <v>0</v>
      </c>
      <c r="D588" s="39">
        <f>'Balance sheet'!D588-'Balance sheet'!D582</f>
        <v>0</v>
      </c>
      <c r="E588" s="45">
        <f>'Balance sheet'!E588 * 0.95</f>
        <v>0</v>
      </c>
      <c r="F588" s="39">
        <f t="shared" si="58"/>
        <v>0</v>
      </c>
      <c r="G588" s="39">
        <f>'Balance sheet'!G588</f>
        <v>0</v>
      </c>
      <c r="H588" s="39">
        <f t="shared" si="59"/>
        <v>0</v>
      </c>
      <c r="I588" s="65" t="str">
        <f t="shared" si="60"/>
        <v>N/A</v>
      </c>
      <c r="J588" s="61">
        <f>'Balance sheet'!L588</f>
        <v>0</v>
      </c>
      <c r="K588" s="45">
        <f>(E588*'Data Input'!$B$14)</f>
        <v>0</v>
      </c>
      <c r="L588" s="39">
        <f>(F588*'Data Input'!$B$14)</f>
        <v>0</v>
      </c>
      <c r="M588" s="43">
        <f t="shared" si="56"/>
        <v>0</v>
      </c>
      <c r="N588" s="45">
        <f>(G588*'Data Input'!$B$14)</f>
        <v>0</v>
      </c>
      <c r="O588" s="63">
        <f>(H588*'Data Input'!$B$14)</f>
        <v>0</v>
      </c>
      <c r="P588" s="39">
        <f t="shared" si="57"/>
        <v>0</v>
      </c>
      <c r="Q588" s="6"/>
    </row>
    <row r="589" spans="1:17" x14ac:dyDescent="0.25">
      <c r="A589" s="9">
        <v>587</v>
      </c>
      <c r="B589" s="10">
        <f t="shared" si="55"/>
        <v>45127</v>
      </c>
      <c r="C589" s="45">
        <f>'Balance sheet'!D589-'Balance sheet'!D588</f>
        <v>0</v>
      </c>
      <c r="D589" s="39">
        <f>'Balance sheet'!D589-'Balance sheet'!D583</f>
        <v>0</v>
      </c>
      <c r="E589" s="45">
        <f>'Balance sheet'!E589 * 0.95</f>
        <v>0</v>
      </c>
      <c r="F589" s="39">
        <f t="shared" si="58"/>
        <v>0</v>
      </c>
      <c r="G589" s="39">
        <f>'Balance sheet'!G589</f>
        <v>0</v>
      </c>
      <c r="H589" s="39">
        <f t="shared" si="59"/>
        <v>0</v>
      </c>
      <c r="I589" s="65" t="str">
        <f t="shared" si="60"/>
        <v>N/A</v>
      </c>
      <c r="J589" s="61">
        <f>'Balance sheet'!L589</f>
        <v>0</v>
      </c>
      <c r="K589" s="45">
        <f>(E589*'Data Input'!$B$14)</f>
        <v>0</v>
      </c>
      <c r="L589" s="39">
        <f>(F589*'Data Input'!$B$14)</f>
        <v>0</v>
      </c>
      <c r="M589" s="43">
        <f t="shared" si="56"/>
        <v>0</v>
      </c>
      <c r="N589" s="45">
        <f>(G589*'Data Input'!$B$14)</f>
        <v>0</v>
      </c>
      <c r="O589" s="63">
        <f>(H589*'Data Input'!$B$14)</f>
        <v>0</v>
      </c>
      <c r="P589" s="39">
        <f t="shared" si="57"/>
        <v>0</v>
      </c>
      <c r="Q589" s="6"/>
    </row>
    <row r="590" spans="1:17" x14ac:dyDescent="0.25">
      <c r="A590" s="9">
        <v>588</v>
      </c>
      <c r="B590" s="10">
        <f t="shared" si="55"/>
        <v>45128</v>
      </c>
      <c r="C590" s="45">
        <f>'Balance sheet'!D590-'Balance sheet'!D589</f>
        <v>0</v>
      </c>
      <c r="D590" s="39">
        <f>'Balance sheet'!D590-'Balance sheet'!D584</f>
        <v>0</v>
      </c>
      <c r="E590" s="45">
        <f>'Balance sheet'!E590 * 0.95</f>
        <v>0</v>
      </c>
      <c r="F590" s="39">
        <f t="shared" si="58"/>
        <v>0</v>
      </c>
      <c r="G590" s="39">
        <f>'Balance sheet'!G590</f>
        <v>0</v>
      </c>
      <c r="H590" s="39">
        <f t="shared" si="59"/>
        <v>0</v>
      </c>
      <c r="I590" s="65" t="str">
        <f t="shared" si="60"/>
        <v>N/A</v>
      </c>
      <c r="J590" s="61">
        <f>'Balance sheet'!L590</f>
        <v>0</v>
      </c>
      <c r="K590" s="45">
        <f>(E590*'Data Input'!$B$14)</f>
        <v>0</v>
      </c>
      <c r="L590" s="39">
        <f>(F590*'Data Input'!$B$14)</f>
        <v>0</v>
      </c>
      <c r="M590" s="43">
        <f t="shared" si="56"/>
        <v>0</v>
      </c>
      <c r="N590" s="45">
        <f>(G590*'Data Input'!$B$14)</f>
        <v>0</v>
      </c>
      <c r="O590" s="63">
        <f>(H590*'Data Input'!$B$14)</f>
        <v>0</v>
      </c>
      <c r="P590" s="39">
        <f t="shared" si="57"/>
        <v>0</v>
      </c>
      <c r="Q590" s="6"/>
    </row>
    <row r="591" spans="1:17" x14ac:dyDescent="0.25">
      <c r="A591" s="9">
        <v>589</v>
      </c>
      <c r="B591" s="10">
        <f t="shared" si="55"/>
        <v>45129</v>
      </c>
      <c r="C591" s="45">
        <f>'Balance sheet'!D591-'Balance sheet'!D590</f>
        <v>0</v>
      </c>
      <c r="D591" s="39">
        <f>'Balance sheet'!D591-'Balance sheet'!D585</f>
        <v>0</v>
      </c>
      <c r="E591" s="45">
        <f>'Balance sheet'!E591 * 0.95</f>
        <v>0</v>
      </c>
      <c r="F591" s="39">
        <f t="shared" si="58"/>
        <v>0</v>
      </c>
      <c r="G591" s="39">
        <f>'Balance sheet'!G591</f>
        <v>0</v>
      </c>
      <c r="H591" s="39">
        <f t="shared" si="59"/>
        <v>0</v>
      </c>
      <c r="I591" s="65" t="str">
        <f t="shared" si="60"/>
        <v>N/A</v>
      </c>
      <c r="J591" s="61">
        <f>'Balance sheet'!L591</f>
        <v>0</v>
      </c>
      <c r="K591" s="45">
        <f>(E591*'Data Input'!$B$14)</f>
        <v>0</v>
      </c>
      <c r="L591" s="39">
        <f>(F591*'Data Input'!$B$14)</f>
        <v>0</v>
      </c>
      <c r="M591" s="43">
        <f t="shared" si="56"/>
        <v>0</v>
      </c>
      <c r="N591" s="45">
        <f>(G591*'Data Input'!$B$14)</f>
        <v>0</v>
      </c>
      <c r="O591" s="63">
        <f>(H591*'Data Input'!$B$14)</f>
        <v>0</v>
      </c>
      <c r="P591" s="39">
        <f t="shared" si="57"/>
        <v>0</v>
      </c>
      <c r="Q591" s="6"/>
    </row>
    <row r="592" spans="1:17" x14ac:dyDescent="0.25">
      <c r="A592" s="9">
        <v>590</v>
      </c>
      <c r="B592" s="10">
        <f t="shared" si="55"/>
        <v>45130</v>
      </c>
      <c r="C592" s="45">
        <f>'Balance sheet'!D592-'Balance sheet'!D591</f>
        <v>0</v>
      </c>
      <c r="D592" s="39">
        <f>'Balance sheet'!D592-'Balance sheet'!D586</f>
        <v>0</v>
      </c>
      <c r="E592" s="45">
        <f>'Balance sheet'!E592 * 0.95</f>
        <v>0</v>
      </c>
      <c r="F592" s="39">
        <f t="shared" si="58"/>
        <v>0</v>
      </c>
      <c r="G592" s="39">
        <f>'Balance sheet'!G592</f>
        <v>0</v>
      </c>
      <c r="H592" s="39">
        <f t="shared" si="59"/>
        <v>0</v>
      </c>
      <c r="I592" s="65" t="str">
        <f t="shared" si="60"/>
        <v>N/A</v>
      </c>
      <c r="J592" s="61">
        <f>'Balance sheet'!L592</f>
        <v>0</v>
      </c>
      <c r="K592" s="45">
        <f>(E592*'Data Input'!$B$14)</f>
        <v>0</v>
      </c>
      <c r="L592" s="39">
        <f>(F592*'Data Input'!$B$14)</f>
        <v>0</v>
      </c>
      <c r="M592" s="43">
        <f t="shared" si="56"/>
        <v>0</v>
      </c>
      <c r="N592" s="45">
        <f>(G592*'Data Input'!$B$14)</f>
        <v>0</v>
      </c>
      <c r="O592" s="63">
        <f>(H592*'Data Input'!$B$14)</f>
        <v>0</v>
      </c>
      <c r="P592" s="39">
        <f t="shared" si="57"/>
        <v>0</v>
      </c>
      <c r="Q592" s="6"/>
    </row>
    <row r="593" spans="1:17" x14ac:dyDescent="0.25">
      <c r="A593" s="9">
        <v>591</v>
      </c>
      <c r="B593" s="10">
        <f t="shared" si="55"/>
        <v>45131</v>
      </c>
      <c r="C593" s="45">
        <f>'Balance sheet'!D593-'Balance sheet'!D592</f>
        <v>0</v>
      </c>
      <c r="D593" s="39">
        <f>'Balance sheet'!D593-'Balance sheet'!D587</f>
        <v>0</v>
      </c>
      <c r="E593" s="45">
        <f>'Balance sheet'!E593 * 0.95</f>
        <v>0</v>
      </c>
      <c r="F593" s="39">
        <f t="shared" si="58"/>
        <v>0</v>
      </c>
      <c r="G593" s="39">
        <f>'Balance sheet'!G593</f>
        <v>0</v>
      </c>
      <c r="H593" s="39">
        <f t="shared" si="59"/>
        <v>0</v>
      </c>
      <c r="I593" s="65" t="str">
        <f t="shared" si="60"/>
        <v>N/A</v>
      </c>
      <c r="J593" s="61">
        <f>'Balance sheet'!L593</f>
        <v>0</v>
      </c>
      <c r="K593" s="45">
        <f>(E593*'Data Input'!$B$14)</f>
        <v>0</v>
      </c>
      <c r="L593" s="39">
        <f>(F593*'Data Input'!$B$14)</f>
        <v>0</v>
      </c>
      <c r="M593" s="43">
        <f t="shared" si="56"/>
        <v>0</v>
      </c>
      <c r="N593" s="45">
        <f>(G593*'Data Input'!$B$14)</f>
        <v>0</v>
      </c>
      <c r="O593" s="63">
        <f>(H593*'Data Input'!$B$14)</f>
        <v>0</v>
      </c>
      <c r="P593" s="39">
        <f t="shared" si="57"/>
        <v>0</v>
      </c>
      <c r="Q593" s="6"/>
    </row>
    <row r="594" spans="1:17" x14ac:dyDescent="0.25">
      <c r="A594" s="9">
        <v>592</v>
      </c>
      <c r="B594" s="10">
        <f t="shared" si="55"/>
        <v>45132</v>
      </c>
      <c r="C594" s="45">
        <f>'Balance sheet'!D594-'Balance sheet'!D593</f>
        <v>0</v>
      </c>
      <c r="D594" s="39">
        <f>'Balance sheet'!D594-'Balance sheet'!D588</f>
        <v>0</v>
      </c>
      <c r="E594" s="45">
        <f>'Balance sheet'!E594 * 0.95</f>
        <v>0</v>
      </c>
      <c r="F594" s="39">
        <f t="shared" si="58"/>
        <v>0</v>
      </c>
      <c r="G594" s="39">
        <f>'Balance sheet'!G594</f>
        <v>0</v>
      </c>
      <c r="H594" s="39">
        <f t="shared" si="59"/>
        <v>0</v>
      </c>
      <c r="I594" s="65" t="str">
        <f t="shared" si="60"/>
        <v>N/A</v>
      </c>
      <c r="J594" s="61">
        <f>'Balance sheet'!L594</f>
        <v>0</v>
      </c>
      <c r="K594" s="45">
        <f>(E594*'Data Input'!$B$14)</f>
        <v>0</v>
      </c>
      <c r="L594" s="39">
        <f>(F594*'Data Input'!$B$14)</f>
        <v>0</v>
      </c>
      <c r="M594" s="43">
        <f t="shared" si="56"/>
        <v>0</v>
      </c>
      <c r="N594" s="45">
        <f>(G594*'Data Input'!$B$14)</f>
        <v>0</v>
      </c>
      <c r="O594" s="63">
        <f>(H594*'Data Input'!$B$14)</f>
        <v>0</v>
      </c>
      <c r="P594" s="39">
        <f t="shared" si="57"/>
        <v>0</v>
      </c>
      <c r="Q594" s="6"/>
    </row>
    <row r="595" spans="1:17" x14ac:dyDescent="0.25">
      <c r="A595" s="9">
        <v>593</v>
      </c>
      <c r="B595" s="10">
        <f t="shared" si="55"/>
        <v>45133</v>
      </c>
      <c r="C595" s="45">
        <f>'Balance sheet'!D595-'Balance sheet'!D594</f>
        <v>0</v>
      </c>
      <c r="D595" s="39">
        <f>'Balance sheet'!D595-'Balance sheet'!D589</f>
        <v>0</v>
      </c>
      <c r="E595" s="45">
        <f>'Balance sheet'!E595 * 0.95</f>
        <v>0</v>
      </c>
      <c r="F595" s="39">
        <f t="shared" si="58"/>
        <v>0</v>
      </c>
      <c r="G595" s="39">
        <f>'Balance sheet'!G595</f>
        <v>0</v>
      </c>
      <c r="H595" s="39">
        <f t="shared" si="59"/>
        <v>0</v>
      </c>
      <c r="I595" s="65" t="str">
        <f t="shared" si="60"/>
        <v>N/A</v>
      </c>
      <c r="J595" s="61">
        <f>'Balance sheet'!L595</f>
        <v>0</v>
      </c>
      <c r="K595" s="45">
        <f>(E595*'Data Input'!$B$14)</f>
        <v>0</v>
      </c>
      <c r="L595" s="39">
        <f>(F595*'Data Input'!$B$14)</f>
        <v>0</v>
      </c>
      <c r="M595" s="43">
        <f t="shared" si="56"/>
        <v>0</v>
      </c>
      <c r="N595" s="45">
        <f>(G595*'Data Input'!$B$14)</f>
        <v>0</v>
      </c>
      <c r="O595" s="63">
        <f>(H595*'Data Input'!$B$14)</f>
        <v>0</v>
      </c>
      <c r="P595" s="39">
        <f t="shared" si="57"/>
        <v>0</v>
      </c>
      <c r="Q595" s="6"/>
    </row>
    <row r="596" spans="1:17" x14ac:dyDescent="0.25">
      <c r="A596" s="9">
        <v>594</v>
      </c>
      <c r="B596" s="10">
        <f t="shared" si="55"/>
        <v>45134</v>
      </c>
      <c r="C596" s="45">
        <f>'Balance sheet'!D596-'Balance sheet'!D595</f>
        <v>0</v>
      </c>
      <c r="D596" s="39">
        <f>'Balance sheet'!D596-'Balance sheet'!D590</f>
        <v>0</v>
      </c>
      <c r="E596" s="45">
        <f>'Balance sheet'!E596 * 0.95</f>
        <v>0</v>
      </c>
      <c r="F596" s="39">
        <f t="shared" si="58"/>
        <v>0</v>
      </c>
      <c r="G596" s="39">
        <f>'Balance sheet'!G596</f>
        <v>0</v>
      </c>
      <c r="H596" s="39">
        <f t="shared" si="59"/>
        <v>0</v>
      </c>
      <c r="I596" s="65" t="str">
        <f t="shared" si="60"/>
        <v>N/A</v>
      </c>
      <c r="J596" s="61">
        <f>'Balance sheet'!L596</f>
        <v>0</v>
      </c>
      <c r="K596" s="45">
        <f>(E596*'Data Input'!$B$14)</f>
        <v>0</v>
      </c>
      <c r="L596" s="39">
        <f>(F596*'Data Input'!$B$14)</f>
        <v>0</v>
      </c>
      <c r="M596" s="43">
        <f t="shared" si="56"/>
        <v>0</v>
      </c>
      <c r="N596" s="45">
        <f>(G596*'Data Input'!$B$14)</f>
        <v>0</v>
      </c>
      <c r="O596" s="63">
        <f>(H596*'Data Input'!$B$14)</f>
        <v>0</v>
      </c>
      <c r="P596" s="39">
        <f t="shared" si="57"/>
        <v>0</v>
      </c>
      <c r="Q596" s="6"/>
    </row>
    <row r="597" spans="1:17" x14ac:dyDescent="0.25">
      <c r="A597" s="9">
        <v>595</v>
      </c>
      <c r="B597" s="10">
        <f t="shared" si="55"/>
        <v>45135</v>
      </c>
      <c r="C597" s="45">
        <f>'Balance sheet'!D597-'Balance sheet'!D596</f>
        <v>0</v>
      </c>
      <c r="D597" s="39">
        <f>'Balance sheet'!D597-'Balance sheet'!D591</f>
        <v>0</v>
      </c>
      <c r="E597" s="45">
        <f>'Balance sheet'!E597 * 0.95</f>
        <v>0</v>
      </c>
      <c r="F597" s="39">
        <f t="shared" si="58"/>
        <v>0</v>
      </c>
      <c r="G597" s="39">
        <f>'Balance sheet'!G597</f>
        <v>0</v>
      </c>
      <c r="H597" s="39">
        <f t="shared" si="59"/>
        <v>0</v>
      </c>
      <c r="I597" s="65" t="str">
        <f t="shared" si="60"/>
        <v>N/A</v>
      </c>
      <c r="J597" s="61">
        <f>'Balance sheet'!L597</f>
        <v>0</v>
      </c>
      <c r="K597" s="45">
        <f>(E597*'Data Input'!$B$14)</f>
        <v>0</v>
      </c>
      <c r="L597" s="39">
        <f>(F597*'Data Input'!$B$14)</f>
        <v>0</v>
      </c>
      <c r="M597" s="43">
        <f t="shared" si="56"/>
        <v>0</v>
      </c>
      <c r="N597" s="45">
        <f>(G597*'Data Input'!$B$14)</f>
        <v>0</v>
      </c>
      <c r="O597" s="63">
        <f>(H597*'Data Input'!$B$14)</f>
        <v>0</v>
      </c>
      <c r="P597" s="39">
        <f t="shared" si="57"/>
        <v>0</v>
      </c>
      <c r="Q597" s="6"/>
    </row>
    <row r="598" spans="1:17" x14ac:dyDescent="0.25">
      <c r="A598" s="9">
        <v>596</v>
      </c>
      <c r="B598" s="10">
        <f t="shared" si="55"/>
        <v>45136</v>
      </c>
      <c r="C598" s="45">
        <f>'Balance sheet'!D598-'Balance sheet'!D597</f>
        <v>0</v>
      </c>
      <c r="D598" s="39">
        <f>'Balance sheet'!D598-'Balance sheet'!D592</f>
        <v>0</v>
      </c>
      <c r="E598" s="45">
        <f>'Balance sheet'!E598 * 0.95</f>
        <v>0</v>
      </c>
      <c r="F598" s="39">
        <f t="shared" si="58"/>
        <v>0</v>
      </c>
      <c r="G598" s="39">
        <f>'Balance sheet'!G598</f>
        <v>0</v>
      </c>
      <c r="H598" s="39">
        <f t="shared" si="59"/>
        <v>0</v>
      </c>
      <c r="I598" s="65" t="str">
        <f t="shared" si="60"/>
        <v>N/A</v>
      </c>
      <c r="J598" s="61">
        <f>'Balance sheet'!L598</f>
        <v>0</v>
      </c>
      <c r="K598" s="45">
        <f>(E598*'Data Input'!$B$14)</f>
        <v>0</v>
      </c>
      <c r="L598" s="39">
        <f>(F598*'Data Input'!$B$14)</f>
        <v>0</v>
      </c>
      <c r="M598" s="43">
        <f t="shared" si="56"/>
        <v>0</v>
      </c>
      <c r="N598" s="45">
        <f>(G598*'Data Input'!$B$14)</f>
        <v>0</v>
      </c>
      <c r="O598" s="63">
        <f>(H598*'Data Input'!$B$14)</f>
        <v>0</v>
      </c>
      <c r="P598" s="39">
        <f t="shared" si="57"/>
        <v>0</v>
      </c>
      <c r="Q598" s="6"/>
    </row>
    <row r="599" spans="1:17" x14ac:dyDescent="0.25">
      <c r="A599" s="9">
        <v>597</v>
      </c>
      <c r="B599" s="10">
        <f t="shared" si="55"/>
        <v>45137</v>
      </c>
      <c r="C599" s="45">
        <f>'Balance sheet'!D599-'Balance sheet'!D598</f>
        <v>0</v>
      </c>
      <c r="D599" s="39">
        <f>'Balance sheet'!D599-'Balance sheet'!D593</f>
        <v>0</v>
      </c>
      <c r="E599" s="45">
        <f>'Balance sheet'!E599 * 0.95</f>
        <v>0</v>
      </c>
      <c r="F599" s="39">
        <f t="shared" si="58"/>
        <v>0</v>
      </c>
      <c r="G599" s="39">
        <f>'Balance sheet'!G599</f>
        <v>0</v>
      </c>
      <c r="H599" s="39">
        <f t="shared" si="59"/>
        <v>0</v>
      </c>
      <c r="I599" s="65" t="str">
        <f t="shared" si="60"/>
        <v>N/A</v>
      </c>
      <c r="J599" s="61">
        <f>'Balance sheet'!L599</f>
        <v>0</v>
      </c>
      <c r="K599" s="45">
        <f>(E599*'Data Input'!$B$14)</f>
        <v>0</v>
      </c>
      <c r="L599" s="39">
        <f>(F599*'Data Input'!$B$14)</f>
        <v>0</v>
      </c>
      <c r="M599" s="43">
        <f t="shared" si="56"/>
        <v>0</v>
      </c>
      <c r="N599" s="45">
        <f>(G599*'Data Input'!$B$14)</f>
        <v>0</v>
      </c>
      <c r="O599" s="63">
        <f>(H599*'Data Input'!$B$14)</f>
        <v>0</v>
      </c>
      <c r="P599" s="39">
        <f t="shared" si="57"/>
        <v>0</v>
      </c>
      <c r="Q599" s="6"/>
    </row>
    <row r="600" spans="1:17" x14ac:dyDescent="0.25">
      <c r="A600" s="9">
        <v>598</v>
      </c>
      <c r="B600" s="10">
        <f t="shared" si="55"/>
        <v>45138</v>
      </c>
      <c r="C600" s="45">
        <f>'Balance sheet'!D600-'Balance sheet'!D599</f>
        <v>0</v>
      </c>
      <c r="D600" s="39">
        <f>'Balance sheet'!D600-'Balance sheet'!D594</f>
        <v>0</v>
      </c>
      <c r="E600" s="45">
        <f>'Balance sheet'!E600 * 0.95</f>
        <v>0</v>
      </c>
      <c r="F600" s="39">
        <f t="shared" si="58"/>
        <v>0</v>
      </c>
      <c r="G600" s="39">
        <f>'Balance sheet'!G600</f>
        <v>0</v>
      </c>
      <c r="H600" s="39">
        <f t="shared" si="59"/>
        <v>0</v>
      </c>
      <c r="I600" s="65" t="str">
        <f t="shared" si="60"/>
        <v>N/A</v>
      </c>
      <c r="J600" s="61">
        <f>'Balance sheet'!L600</f>
        <v>0</v>
      </c>
      <c r="K600" s="45">
        <f>(E600*'Data Input'!$B$14)</f>
        <v>0</v>
      </c>
      <c r="L600" s="39">
        <f>(F600*'Data Input'!$B$14)</f>
        <v>0</v>
      </c>
      <c r="M600" s="43">
        <f t="shared" si="56"/>
        <v>0</v>
      </c>
      <c r="N600" s="45">
        <f>(G600*'Data Input'!$B$14)</f>
        <v>0</v>
      </c>
      <c r="O600" s="63">
        <f>(H600*'Data Input'!$B$14)</f>
        <v>0</v>
      </c>
      <c r="P600" s="39">
        <f t="shared" si="57"/>
        <v>0</v>
      </c>
      <c r="Q600" s="6"/>
    </row>
    <row r="601" spans="1:17" x14ac:dyDescent="0.25">
      <c r="A601" s="9">
        <v>599</v>
      </c>
      <c r="B601" s="10">
        <f t="shared" si="55"/>
        <v>45139</v>
      </c>
      <c r="C601" s="45">
        <f>'Balance sheet'!D601-'Balance sheet'!D600</f>
        <v>0</v>
      </c>
      <c r="D601" s="39">
        <f>'Balance sheet'!D601-'Balance sheet'!D595</f>
        <v>0</v>
      </c>
      <c r="E601" s="45">
        <f>'Balance sheet'!E601 * 0.95</f>
        <v>0</v>
      </c>
      <c r="F601" s="39">
        <f t="shared" si="58"/>
        <v>0</v>
      </c>
      <c r="G601" s="39">
        <f>'Balance sheet'!G601</f>
        <v>0</v>
      </c>
      <c r="H601" s="39">
        <f t="shared" si="59"/>
        <v>0</v>
      </c>
      <c r="I601" s="65" t="str">
        <f t="shared" si="60"/>
        <v>N/A</v>
      </c>
      <c r="J601" s="61">
        <f>'Balance sheet'!L601</f>
        <v>0</v>
      </c>
      <c r="K601" s="45">
        <f>(E601*'Data Input'!$B$14)</f>
        <v>0</v>
      </c>
      <c r="L601" s="39">
        <f>(F601*'Data Input'!$B$14)</f>
        <v>0</v>
      </c>
      <c r="M601" s="43">
        <f t="shared" si="56"/>
        <v>0</v>
      </c>
      <c r="N601" s="45">
        <f>(G601*'Data Input'!$B$14)</f>
        <v>0</v>
      </c>
      <c r="O601" s="63">
        <f>(H601*'Data Input'!$B$14)</f>
        <v>0</v>
      </c>
      <c r="P601" s="39">
        <f t="shared" si="57"/>
        <v>0</v>
      </c>
      <c r="Q601" s="6"/>
    </row>
    <row r="602" spans="1:17" x14ac:dyDescent="0.25">
      <c r="A602" s="9">
        <v>600</v>
      </c>
      <c r="B602" s="10">
        <f t="shared" si="55"/>
        <v>45140</v>
      </c>
      <c r="C602" s="45">
        <f>'Balance sheet'!D602-'Balance sheet'!D601</f>
        <v>0</v>
      </c>
      <c r="D602" s="39">
        <f>'Balance sheet'!D602-'Balance sheet'!D596</f>
        <v>0</v>
      </c>
      <c r="E602" s="45">
        <f>'Balance sheet'!E602 * 0.95</f>
        <v>0</v>
      </c>
      <c r="F602" s="39">
        <f t="shared" si="58"/>
        <v>0</v>
      </c>
      <c r="G602" s="39">
        <f>'Balance sheet'!G602</f>
        <v>0</v>
      </c>
      <c r="H602" s="39">
        <f t="shared" si="59"/>
        <v>0</v>
      </c>
      <c r="I602" s="65" t="str">
        <f t="shared" si="60"/>
        <v>N/A</v>
      </c>
      <c r="J602" s="61">
        <f>'Balance sheet'!L602</f>
        <v>0</v>
      </c>
      <c r="K602" s="45">
        <f>(E602*'Data Input'!$B$14)</f>
        <v>0</v>
      </c>
      <c r="L602" s="39">
        <f>(F602*'Data Input'!$B$14)</f>
        <v>0</v>
      </c>
      <c r="M602" s="43">
        <f t="shared" si="56"/>
        <v>0</v>
      </c>
      <c r="N602" s="45">
        <f>(G602*'Data Input'!$B$14)</f>
        <v>0</v>
      </c>
      <c r="O602" s="63">
        <f>(H602*'Data Input'!$B$14)</f>
        <v>0</v>
      </c>
      <c r="P602" s="39">
        <f t="shared" si="57"/>
        <v>0</v>
      </c>
      <c r="Q602" s="6"/>
    </row>
    <row r="603" spans="1:17" x14ac:dyDescent="0.25">
      <c r="A603" s="9">
        <v>601</v>
      </c>
      <c r="B603" s="10">
        <f t="shared" si="55"/>
        <v>45141</v>
      </c>
      <c r="C603" s="45">
        <f>'Balance sheet'!D603-'Balance sheet'!D602</f>
        <v>0</v>
      </c>
      <c r="D603" s="39">
        <f>'Balance sheet'!D603-'Balance sheet'!D597</f>
        <v>0</v>
      </c>
      <c r="E603" s="45">
        <f>'Balance sheet'!E603 * 0.95</f>
        <v>0</v>
      </c>
      <c r="F603" s="39">
        <f t="shared" si="58"/>
        <v>0</v>
      </c>
      <c r="G603" s="39">
        <f>'Balance sheet'!G603</f>
        <v>0</v>
      </c>
      <c r="H603" s="39">
        <f t="shared" si="59"/>
        <v>0</v>
      </c>
      <c r="I603" s="65" t="str">
        <f t="shared" si="60"/>
        <v>N/A</v>
      </c>
      <c r="J603" s="61">
        <f>'Balance sheet'!L603</f>
        <v>0</v>
      </c>
      <c r="K603" s="45">
        <f>(E603*'Data Input'!$B$14)</f>
        <v>0</v>
      </c>
      <c r="L603" s="39">
        <f>(F603*'Data Input'!$B$14)</f>
        <v>0</v>
      </c>
      <c r="M603" s="43">
        <f t="shared" si="56"/>
        <v>0</v>
      </c>
      <c r="N603" s="45">
        <f>(G603*'Data Input'!$B$14)</f>
        <v>0</v>
      </c>
      <c r="O603" s="63">
        <f>(H603*'Data Input'!$B$14)</f>
        <v>0</v>
      </c>
      <c r="P603" s="39">
        <f t="shared" si="57"/>
        <v>0</v>
      </c>
      <c r="Q603" s="6"/>
    </row>
    <row r="604" spans="1:17" x14ac:dyDescent="0.25">
      <c r="A604" s="9">
        <v>602</v>
      </c>
      <c r="B604" s="10">
        <f t="shared" si="55"/>
        <v>45142</v>
      </c>
      <c r="C604" s="45">
        <f>'Balance sheet'!D604-'Balance sheet'!D603</f>
        <v>0</v>
      </c>
      <c r="D604" s="39">
        <f>'Balance sheet'!D604-'Balance sheet'!D598</f>
        <v>0</v>
      </c>
      <c r="E604" s="45">
        <f>'Balance sheet'!E604 * 0.95</f>
        <v>0</v>
      </c>
      <c r="F604" s="39">
        <f t="shared" si="58"/>
        <v>0</v>
      </c>
      <c r="G604" s="39">
        <f>'Balance sheet'!G604</f>
        <v>0</v>
      </c>
      <c r="H604" s="39">
        <f t="shared" si="59"/>
        <v>0</v>
      </c>
      <c r="I604" s="65" t="str">
        <f t="shared" si="60"/>
        <v>N/A</v>
      </c>
      <c r="J604" s="61">
        <f>'Balance sheet'!L604</f>
        <v>0</v>
      </c>
      <c r="K604" s="45">
        <f>(E604*'Data Input'!$B$14)</f>
        <v>0</v>
      </c>
      <c r="L604" s="39">
        <f>(F604*'Data Input'!$B$14)</f>
        <v>0</v>
      </c>
      <c r="M604" s="43">
        <f t="shared" si="56"/>
        <v>0</v>
      </c>
      <c r="N604" s="45">
        <f>(G604*'Data Input'!$B$14)</f>
        <v>0</v>
      </c>
      <c r="O604" s="63">
        <f>(H604*'Data Input'!$B$14)</f>
        <v>0</v>
      </c>
      <c r="P604" s="39">
        <f t="shared" si="57"/>
        <v>0</v>
      </c>
      <c r="Q604" s="6"/>
    </row>
    <row r="605" spans="1:17" x14ac:dyDescent="0.25">
      <c r="A605" s="9">
        <v>603</v>
      </c>
      <c r="B605" s="10">
        <f t="shared" si="55"/>
        <v>45143</v>
      </c>
      <c r="C605" s="45">
        <f>'Balance sheet'!D605-'Balance sheet'!D604</f>
        <v>0</v>
      </c>
      <c r="D605" s="39">
        <f>'Balance sheet'!D605-'Balance sheet'!D599</f>
        <v>0</v>
      </c>
      <c r="E605" s="45">
        <f>'Balance sheet'!E605 * 0.95</f>
        <v>0</v>
      </c>
      <c r="F605" s="39">
        <f t="shared" si="58"/>
        <v>0</v>
      </c>
      <c r="G605" s="39">
        <f>'Balance sheet'!G605</f>
        <v>0</v>
      </c>
      <c r="H605" s="39">
        <f t="shared" si="59"/>
        <v>0</v>
      </c>
      <c r="I605" s="65" t="str">
        <f t="shared" si="60"/>
        <v>N/A</v>
      </c>
      <c r="J605" s="61">
        <f>'Balance sheet'!L605</f>
        <v>0</v>
      </c>
      <c r="K605" s="45">
        <f>(E605*'Data Input'!$B$14)</f>
        <v>0</v>
      </c>
      <c r="L605" s="39">
        <f>(F605*'Data Input'!$B$14)</f>
        <v>0</v>
      </c>
      <c r="M605" s="43">
        <f t="shared" si="56"/>
        <v>0</v>
      </c>
      <c r="N605" s="45">
        <f>(G605*'Data Input'!$B$14)</f>
        <v>0</v>
      </c>
      <c r="O605" s="63">
        <f>(H605*'Data Input'!$B$14)</f>
        <v>0</v>
      </c>
      <c r="P605" s="39">
        <f t="shared" si="57"/>
        <v>0</v>
      </c>
      <c r="Q605" s="6"/>
    </row>
    <row r="606" spans="1:17" x14ac:dyDescent="0.25">
      <c r="A606" s="9">
        <v>604</v>
      </c>
      <c r="B606" s="10">
        <f t="shared" si="55"/>
        <v>45144</v>
      </c>
      <c r="C606" s="45">
        <f>'Balance sheet'!D606-'Balance sheet'!D605</f>
        <v>0</v>
      </c>
      <c r="D606" s="39">
        <f>'Balance sheet'!D606-'Balance sheet'!D600</f>
        <v>0</v>
      </c>
      <c r="E606" s="45">
        <f>'Balance sheet'!E606 * 0.95</f>
        <v>0</v>
      </c>
      <c r="F606" s="39">
        <f t="shared" si="58"/>
        <v>0</v>
      </c>
      <c r="G606" s="39">
        <f>'Balance sheet'!G606</f>
        <v>0</v>
      </c>
      <c r="H606" s="39">
        <f t="shared" si="59"/>
        <v>0</v>
      </c>
      <c r="I606" s="65" t="str">
        <f t="shared" si="60"/>
        <v>N/A</v>
      </c>
      <c r="J606" s="61">
        <f>'Balance sheet'!L606</f>
        <v>0</v>
      </c>
      <c r="K606" s="45">
        <f>(E606*'Data Input'!$B$14)</f>
        <v>0</v>
      </c>
      <c r="L606" s="39">
        <f>(F606*'Data Input'!$B$14)</f>
        <v>0</v>
      </c>
      <c r="M606" s="43">
        <f t="shared" si="56"/>
        <v>0</v>
      </c>
      <c r="N606" s="45">
        <f>(G606*'Data Input'!$B$14)</f>
        <v>0</v>
      </c>
      <c r="O606" s="63">
        <f>(H606*'Data Input'!$B$14)</f>
        <v>0</v>
      </c>
      <c r="P606" s="39">
        <f t="shared" si="57"/>
        <v>0</v>
      </c>
      <c r="Q606" s="6"/>
    </row>
    <row r="607" spans="1:17" x14ac:dyDescent="0.25">
      <c r="A607" s="9">
        <v>605</v>
      </c>
      <c r="B607" s="10">
        <f t="shared" si="55"/>
        <v>45145</v>
      </c>
      <c r="C607" s="45">
        <f>'Balance sheet'!D607-'Balance sheet'!D606</f>
        <v>0</v>
      </c>
      <c r="D607" s="39">
        <f>'Balance sheet'!D607-'Balance sheet'!D601</f>
        <v>0</v>
      </c>
      <c r="E607" s="45">
        <f>'Balance sheet'!E607 * 0.95</f>
        <v>0</v>
      </c>
      <c r="F607" s="39">
        <f t="shared" si="58"/>
        <v>0</v>
      </c>
      <c r="G607" s="39">
        <f>'Balance sheet'!G607</f>
        <v>0</v>
      </c>
      <c r="H607" s="39">
        <f t="shared" si="59"/>
        <v>0</v>
      </c>
      <c r="I607" s="65" t="str">
        <f t="shared" si="60"/>
        <v>N/A</v>
      </c>
      <c r="J607" s="61">
        <f>'Balance sheet'!L607</f>
        <v>0</v>
      </c>
      <c r="K607" s="45">
        <f>(E607*'Data Input'!$B$14)</f>
        <v>0</v>
      </c>
      <c r="L607" s="39">
        <f>(F607*'Data Input'!$B$14)</f>
        <v>0</v>
      </c>
      <c r="M607" s="43">
        <f t="shared" si="56"/>
        <v>0</v>
      </c>
      <c r="N607" s="45">
        <f>(G607*'Data Input'!$B$14)</f>
        <v>0</v>
      </c>
      <c r="O607" s="63">
        <f>(H607*'Data Input'!$B$14)</f>
        <v>0</v>
      </c>
      <c r="P607" s="39">
        <f t="shared" si="57"/>
        <v>0</v>
      </c>
      <c r="Q607" s="6"/>
    </row>
    <row r="608" spans="1:17" x14ac:dyDescent="0.25">
      <c r="A608" s="9">
        <v>606</v>
      </c>
      <c r="B608" s="10">
        <f t="shared" si="55"/>
        <v>45146</v>
      </c>
      <c r="C608" s="45">
        <f>'Balance sheet'!D608-'Balance sheet'!D607</f>
        <v>0</v>
      </c>
      <c r="D608" s="39">
        <f>'Balance sheet'!D608-'Balance sheet'!D602</f>
        <v>0</v>
      </c>
      <c r="E608" s="45">
        <f>'Balance sheet'!E608 * 0.95</f>
        <v>0</v>
      </c>
      <c r="F608" s="39">
        <f t="shared" si="58"/>
        <v>0</v>
      </c>
      <c r="G608" s="39">
        <f>'Balance sheet'!G608</f>
        <v>0</v>
      </c>
      <c r="H608" s="39">
        <f t="shared" si="59"/>
        <v>0</v>
      </c>
      <c r="I608" s="65" t="str">
        <f t="shared" si="60"/>
        <v>N/A</v>
      </c>
      <c r="J608" s="61">
        <f>'Balance sheet'!L608</f>
        <v>0</v>
      </c>
      <c r="K608" s="45">
        <f>(E608*'Data Input'!$B$14)</f>
        <v>0</v>
      </c>
      <c r="L608" s="39">
        <f>(F608*'Data Input'!$B$14)</f>
        <v>0</v>
      </c>
      <c r="M608" s="43">
        <f t="shared" si="56"/>
        <v>0</v>
      </c>
      <c r="N608" s="45">
        <f>(G608*'Data Input'!$B$14)</f>
        <v>0</v>
      </c>
      <c r="O608" s="63">
        <f>(H608*'Data Input'!$B$14)</f>
        <v>0</v>
      </c>
      <c r="P608" s="39">
        <f t="shared" si="57"/>
        <v>0</v>
      </c>
      <c r="Q608" s="6"/>
    </row>
    <row r="609" spans="1:17" x14ac:dyDescent="0.25">
      <c r="A609" s="9">
        <v>607</v>
      </c>
      <c r="B609" s="10">
        <f t="shared" si="55"/>
        <v>45147</v>
      </c>
      <c r="C609" s="45">
        <f>'Balance sheet'!D609-'Balance sheet'!D608</f>
        <v>0</v>
      </c>
      <c r="D609" s="39">
        <f>'Balance sheet'!D609-'Balance sheet'!D603</f>
        <v>0</v>
      </c>
      <c r="E609" s="45">
        <f>'Balance sheet'!E609 * 0.95</f>
        <v>0</v>
      </c>
      <c r="F609" s="39">
        <f t="shared" si="58"/>
        <v>0</v>
      </c>
      <c r="G609" s="39">
        <f>'Balance sheet'!G609</f>
        <v>0</v>
      </c>
      <c r="H609" s="39">
        <f t="shared" si="59"/>
        <v>0</v>
      </c>
      <c r="I609" s="65" t="str">
        <f t="shared" si="60"/>
        <v>N/A</v>
      </c>
      <c r="J609" s="61">
        <f>'Balance sheet'!L609</f>
        <v>0</v>
      </c>
      <c r="K609" s="45">
        <f>(E609*'Data Input'!$B$14)</f>
        <v>0</v>
      </c>
      <c r="L609" s="39">
        <f>(F609*'Data Input'!$B$14)</f>
        <v>0</v>
      </c>
      <c r="M609" s="43">
        <f t="shared" si="56"/>
        <v>0</v>
      </c>
      <c r="N609" s="45">
        <f>(G609*'Data Input'!$B$14)</f>
        <v>0</v>
      </c>
      <c r="O609" s="63">
        <f>(H609*'Data Input'!$B$14)</f>
        <v>0</v>
      </c>
      <c r="P609" s="39">
        <f t="shared" si="57"/>
        <v>0</v>
      </c>
      <c r="Q609" s="6"/>
    </row>
    <row r="610" spans="1:17" x14ac:dyDescent="0.25">
      <c r="A610" s="9">
        <v>608</v>
      </c>
      <c r="B610" s="10">
        <f t="shared" si="55"/>
        <v>45148</v>
      </c>
      <c r="C610" s="45">
        <f>'Balance sheet'!D610-'Balance sheet'!D609</f>
        <v>0</v>
      </c>
      <c r="D610" s="39">
        <f>'Balance sheet'!D610-'Balance sheet'!D604</f>
        <v>0</v>
      </c>
      <c r="E610" s="45">
        <f>'Balance sheet'!E610 * 0.95</f>
        <v>0</v>
      </c>
      <c r="F610" s="39">
        <f t="shared" si="58"/>
        <v>0</v>
      </c>
      <c r="G610" s="39">
        <f>'Balance sheet'!G610</f>
        <v>0</v>
      </c>
      <c r="H610" s="39">
        <f t="shared" si="59"/>
        <v>0</v>
      </c>
      <c r="I610" s="65" t="str">
        <f t="shared" si="60"/>
        <v>N/A</v>
      </c>
      <c r="J610" s="61">
        <f>'Balance sheet'!L610</f>
        <v>0</v>
      </c>
      <c r="K610" s="45">
        <f>(E610*'Data Input'!$B$14)</f>
        <v>0</v>
      </c>
      <c r="L610" s="39">
        <f>(F610*'Data Input'!$B$14)</f>
        <v>0</v>
      </c>
      <c r="M610" s="43">
        <f t="shared" si="56"/>
        <v>0</v>
      </c>
      <c r="N610" s="45">
        <f>(G610*'Data Input'!$B$14)</f>
        <v>0</v>
      </c>
      <c r="O610" s="63">
        <f>(H610*'Data Input'!$B$14)</f>
        <v>0</v>
      </c>
      <c r="P610" s="39">
        <f t="shared" si="57"/>
        <v>0</v>
      </c>
      <c r="Q610" s="6"/>
    </row>
    <row r="611" spans="1:17" x14ac:dyDescent="0.25">
      <c r="A611" s="9">
        <v>609</v>
      </c>
      <c r="B611" s="10">
        <f t="shared" si="55"/>
        <v>45149</v>
      </c>
      <c r="C611" s="45">
        <f>'Balance sheet'!D611-'Balance sheet'!D610</f>
        <v>0</v>
      </c>
      <c r="D611" s="39">
        <f>'Balance sheet'!D611-'Balance sheet'!D605</f>
        <v>0</v>
      </c>
      <c r="E611" s="45">
        <f>'Balance sheet'!E611 * 0.95</f>
        <v>0</v>
      </c>
      <c r="F611" s="39">
        <f t="shared" si="58"/>
        <v>0</v>
      </c>
      <c r="G611" s="39">
        <f>'Balance sheet'!G611</f>
        <v>0</v>
      </c>
      <c r="H611" s="39">
        <f t="shared" si="59"/>
        <v>0</v>
      </c>
      <c r="I611" s="65" t="str">
        <f t="shared" si="60"/>
        <v>N/A</v>
      </c>
      <c r="J611" s="61">
        <f>'Balance sheet'!L611</f>
        <v>0</v>
      </c>
      <c r="K611" s="45">
        <f>(E611*'Data Input'!$B$14)</f>
        <v>0</v>
      </c>
      <c r="L611" s="39">
        <f>(F611*'Data Input'!$B$14)</f>
        <v>0</v>
      </c>
      <c r="M611" s="43">
        <f t="shared" si="56"/>
        <v>0</v>
      </c>
      <c r="N611" s="45">
        <f>(G611*'Data Input'!$B$14)</f>
        <v>0</v>
      </c>
      <c r="O611" s="63">
        <f>(H611*'Data Input'!$B$14)</f>
        <v>0</v>
      </c>
      <c r="P611" s="39">
        <f t="shared" si="57"/>
        <v>0</v>
      </c>
      <c r="Q611" s="6"/>
    </row>
    <row r="612" spans="1:17" x14ac:dyDescent="0.25">
      <c r="A612" s="9">
        <v>610</v>
      </c>
      <c r="B612" s="10">
        <f t="shared" si="55"/>
        <v>45150</v>
      </c>
      <c r="C612" s="45">
        <f>'Balance sheet'!D612-'Balance sheet'!D611</f>
        <v>0</v>
      </c>
      <c r="D612" s="39">
        <f>'Balance sheet'!D612-'Balance sheet'!D606</f>
        <v>0</v>
      </c>
      <c r="E612" s="45">
        <f>'Balance sheet'!E612 * 0.95</f>
        <v>0</v>
      </c>
      <c r="F612" s="39">
        <f t="shared" si="58"/>
        <v>0</v>
      </c>
      <c r="G612" s="39">
        <f>'Balance sheet'!G612</f>
        <v>0</v>
      </c>
      <c r="H612" s="39">
        <f t="shared" si="59"/>
        <v>0</v>
      </c>
      <c r="I612" s="65" t="str">
        <f t="shared" si="60"/>
        <v>N/A</v>
      </c>
      <c r="J612" s="61">
        <f>'Balance sheet'!L612</f>
        <v>0</v>
      </c>
      <c r="K612" s="45">
        <f>(E612*'Data Input'!$B$14)</f>
        <v>0</v>
      </c>
      <c r="L612" s="39">
        <f>(F612*'Data Input'!$B$14)</f>
        <v>0</v>
      </c>
      <c r="M612" s="43">
        <f t="shared" si="56"/>
        <v>0</v>
      </c>
      <c r="N612" s="45">
        <f>(G612*'Data Input'!$B$14)</f>
        <v>0</v>
      </c>
      <c r="O612" s="63">
        <f>(H612*'Data Input'!$B$14)</f>
        <v>0</v>
      </c>
      <c r="P612" s="39">
        <f t="shared" si="57"/>
        <v>0</v>
      </c>
      <c r="Q612" s="6"/>
    </row>
    <row r="613" spans="1:17" x14ac:dyDescent="0.25">
      <c r="A613" s="9">
        <v>611</v>
      </c>
      <c r="B613" s="10">
        <f t="shared" si="55"/>
        <v>45151</v>
      </c>
      <c r="C613" s="45">
        <f>'Balance sheet'!D613-'Balance sheet'!D612</f>
        <v>0</v>
      </c>
      <c r="D613" s="39">
        <f>'Balance sheet'!D613-'Balance sheet'!D607</f>
        <v>0</v>
      </c>
      <c r="E613" s="45">
        <f>'Balance sheet'!E613 * 0.95</f>
        <v>0</v>
      </c>
      <c r="F613" s="39">
        <f t="shared" si="58"/>
        <v>0</v>
      </c>
      <c r="G613" s="39">
        <f>'Balance sheet'!G613</f>
        <v>0</v>
      </c>
      <c r="H613" s="39">
        <f t="shared" si="59"/>
        <v>0</v>
      </c>
      <c r="I613" s="65" t="str">
        <f t="shared" si="60"/>
        <v>N/A</v>
      </c>
      <c r="J613" s="61">
        <f>'Balance sheet'!L613</f>
        <v>0</v>
      </c>
      <c r="K613" s="45">
        <f>(E613*'Data Input'!$B$14)</f>
        <v>0</v>
      </c>
      <c r="L613" s="39">
        <f>(F613*'Data Input'!$B$14)</f>
        <v>0</v>
      </c>
      <c r="M613" s="43">
        <f t="shared" si="56"/>
        <v>0</v>
      </c>
      <c r="N613" s="45">
        <f>(G613*'Data Input'!$B$14)</f>
        <v>0</v>
      </c>
      <c r="O613" s="63">
        <f>(H613*'Data Input'!$B$14)</f>
        <v>0</v>
      </c>
      <c r="P613" s="39">
        <f t="shared" si="57"/>
        <v>0</v>
      </c>
      <c r="Q613" s="6"/>
    </row>
    <row r="614" spans="1:17" x14ac:dyDescent="0.25">
      <c r="A614" s="9">
        <v>612</v>
      </c>
      <c r="B614" s="10">
        <f t="shared" si="55"/>
        <v>45152</v>
      </c>
      <c r="C614" s="45">
        <f>'Balance sheet'!D614-'Balance sheet'!D613</f>
        <v>0</v>
      </c>
      <c r="D614" s="39">
        <f>'Balance sheet'!D614-'Balance sheet'!D608</f>
        <v>0</v>
      </c>
      <c r="E614" s="45">
        <f>'Balance sheet'!E614 * 0.95</f>
        <v>0</v>
      </c>
      <c r="F614" s="39">
        <f t="shared" si="58"/>
        <v>0</v>
      </c>
      <c r="G614" s="39">
        <f>'Balance sheet'!G614</f>
        <v>0</v>
      </c>
      <c r="H614" s="39">
        <f t="shared" si="59"/>
        <v>0</v>
      </c>
      <c r="I614" s="65" t="str">
        <f t="shared" si="60"/>
        <v>N/A</v>
      </c>
      <c r="J614" s="61">
        <f>'Balance sheet'!L614</f>
        <v>0</v>
      </c>
      <c r="K614" s="45">
        <f>(E614*'Data Input'!$B$14)</f>
        <v>0</v>
      </c>
      <c r="L614" s="39">
        <f>(F614*'Data Input'!$B$14)</f>
        <v>0</v>
      </c>
      <c r="M614" s="43">
        <f t="shared" si="56"/>
        <v>0</v>
      </c>
      <c r="N614" s="45">
        <f>(G614*'Data Input'!$B$14)</f>
        <v>0</v>
      </c>
      <c r="O614" s="63">
        <f>(H614*'Data Input'!$B$14)</f>
        <v>0</v>
      </c>
      <c r="P614" s="39">
        <f t="shared" si="57"/>
        <v>0</v>
      </c>
      <c r="Q614" s="6"/>
    </row>
    <row r="615" spans="1:17" x14ac:dyDescent="0.25">
      <c r="A615" s="9">
        <v>613</v>
      </c>
      <c r="B615" s="10">
        <f t="shared" si="55"/>
        <v>45153</v>
      </c>
      <c r="C615" s="45">
        <f>'Balance sheet'!D615-'Balance sheet'!D614</f>
        <v>0</v>
      </c>
      <c r="D615" s="39">
        <f>'Balance sheet'!D615-'Balance sheet'!D609</f>
        <v>0</v>
      </c>
      <c r="E615" s="45">
        <f>'Balance sheet'!E615 * 0.95</f>
        <v>0</v>
      </c>
      <c r="F615" s="39">
        <f t="shared" si="58"/>
        <v>0</v>
      </c>
      <c r="G615" s="39">
        <f>'Balance sheet'!G615</f>
        <v>0</v>
      </c>
      <c r="H615" s="39">
        <f t="shared" si="59"/>
        <v>0</v>
      </c>
      <c r="I615" s="65" t="str">
        <f t="shared" si="60"/>
        <v>N/A</v>
      </c>
      <c r="J615" s="61">
        <f>'Balance sheet'!L615</f>
        <v>0</v>
      </c>
      <c r="K615" s="45">
        <f>(E615*'Data Input'!$B$14)</f>
        <v>0</v>
      </c>
      <c r="L615" s="39">
        <f>(F615*'Data Input'!$B$14)</f>
        <v>0</v>
      </c>
      <c r="M615" s="43">
        <f t="shared" si="56"/>
        <v>0</v>
      </c>
      <c r="N615" s="45">
        <f>(G615*'Data Input'!$B$14)</f>
        <v>0</v>
      </c>
      <c r="O615" s="63">
        <f>(H615*'Data Input'!$B$14)</f>
        <v>0</v>
      </c>
      <c r="P615" s="39">
        <f t="shared" si="57"/>
        <v>0</v>
      </c>
      <c r="Q615" s="6"/>
    </row>
    <row r="616" spans="1:17" x14ac:dyDescent="0.25">
      <c r="A616" s="9">
        <v>614</v>
      </c>
      <c r="B616" s="10">
        <f t="shared" si="55"/>
        <v>45154</v>
      </c>
      <c r="C616" s="45">
        <f>'Balance sheet'!D616-'Balance sheet'!D615</f>
        <v>0</v>
      </c>
      <c r="D616" s="39">
        <f>'Balance sheet'!D616-'Balance sheet'!D610</f>
        <v>0</v>
      </c>
      <c r="E616" s="45">
        <f>'Balance sheet'!E616 * 0.95</f>
        <v>0</v>
      </c>
      <c r="F616" s="39">
        <f t="shared" si="58"/>
        <v>0</v>
      </c>
      <c r="G616" s="39">
        <f>'Balance sheet'!G616</f>
        <v>0</v>
      </c>
      <c r="H616" s="39">
        <f t="shared" si="59"/>
        <v>0</v>
      </c>
      <c r="I616" s="65" t="str">
        <f t="shared" si="60"/>
        <v>N/A</v>
      </c>
      <c r="J616" s="61">
        <f>'Balance sheet'!L616</f>
        <v>0</v>
      </c>
      <c r="K616" s="45">
        <f>(E616*'Data Input'!$B$14)</f>
        <v>0</v>
      </c>
      <c r="L616" s="39">
        <f>(F616*'Data Input'!$B$14)</f>
        <v>0</v>
      </c>
      <c r="M616" s="43">
        <f t="shared" si="56"/>
        <v>0</v>
      </c>
      <c r="N616" s="45">
        <f>(G616*'Data Input'!$B$14)</f>
        <v>0</v>
      </c>
      <c r="O616" s="63">
        <f>(H616*'Data Input'!$B$14)</f>
        <v>0</v>
      </c>
      <c r="P616" s="39">
        <f t="shared" si="57"/>
        <v>0</v>
      </c>
      <c r="Q616" s="6"/>
    </row>
    <row r="617" spans="1:17" x14ac:dyDescent="0.25">
      <c r="A617" s="9">
        <v>615</v>
      </c>
      <c r="B617" s="10">
        <f t="shared" si="55"/>
        <v>45155</v>
      </c>
      <c r="C617" s="45">
        <f>'Balance sheet'!D617-'Balance sheet'!D616</f>
        <v>0</v>
      </c>
      <c r="D617" s="39">
        <f>'Balance sheet'!D617-'Balance sheet'!D611</f>
        <v>0</v>
      </c>
      <c r="E617" s="45">
        <f>'Balance sheet'!E617 * 0.95</f>
        <v>0</v>
      </c>
      <c r="F617" s="39">
        <f t="shared" si="58"/>
        <v>0</v>
      </c>
      <c r="G617" s="39">
        <f>'Balance sheet'!G617</f>
        <v>0</v>
      </c>
      <c r="H617" s="39">
        <f t="shared" si="59"/>
        <v>0</v>
      </c>
      <c r="I617" s="65" t="str">
        <f t="shared" si="60"/>
        <v>N/A</v>
      </c>
      <c r="J617" s="61">
        <f>'Balance sheet'!L617</f>
        <v>0</v>
      </c>
      <c r="K617" s="45">
        <f>(E617*'Data Input'!$B$14)</f>
        <v>0</v>
      </c>
      <c r="L617" s="39">
        <f>(F617*'Data Input'!$B$14)</f>
        <v>0</v>
      </c>
      <c r="M617" s="43">
        <f t="shared" si="56"/>
        <v>0</v>
      </c>
      <c r="N617" s="45">
        <f>(G617*'Data Input'!$B$14)</f>
        <v>0</v>
      </c>
      <c r="O617" s="63">
        <f>(H617*'Data Input'!$B$14)</f>
        <v>0</v>
      </c>
      <c r="P617" s="39">
        <f t="shared" si="57"/>
        <v>0</v>
      </c>
      <c r="Q617" s="6"/>
    </row>
    <row r="618" spans="1:17" x14ac:dyDescent="0.25">
      <c r="A618" s="9">
        <v>616</v>
      </c>
      <c r="B618" s="10">
        <f t="shared" si="55"/>
        <v>45156</v>
      </c>
      <c r="C618" s="45">
        <f>'Balance sheet'!D618-'Balance sheet'!D617</f>
        <v>0</v>
      </c>
      <c r="D618" s="39">
        <f>'Balance sheet'!D618-'Balance sheet'!D612</f>
        <v>0</v>
      </c>
      <c r="E618" s="45">
        <f>'Balance sheet'!E618 * 0.95</f>
        <v>0</v>
      </c>
      <c r="F618" s="39">
        <f t="shared" si="58"/>
        <v>0</v>
      </c>
      <c r="G618" s="39">
        <f>'Balance sheet'!G618</f>
        <v>0</v>
      </c>
      <c r="H618" s="39">
        <f t="shared" si="59"/>
        <v>0</v>
      </c>
      <c r="I618" s="65" t="str">
        <f t="shared" si="60"/>
        <v>N/A</v>
      </c>
      <c r="J618" s="61">
        <f>'Balance sheet'!L618</f>
        <v>0</v>
      </c>
      <c r="K618" s="45">
        <f>(E618*'Data Input'!$B$14)</f>
        <v>0</v>
      </c>
      <c r="L618" s="39">
        <f>(F618*'Data Input'!$B$14)</f>
        <v>0</v>
      </c>
      <c r="M618" s="43">
        <f t="shared" si="56"/>
        <v>0</v>
      </c>
      <c r="N618" s="45">
        <f>(G618*'Data Input'!$B$14)</f>
        <v>0</v>
      </c>
      <c r="O618" s="63">
        <f>(H618*'Data Input'!$B$14)</f>
        <v>0</v>
      </c>
      <c r="P618" s="39">
        <f t="shared" si="57"/>
        <v>0</v>
      </c>
      <c r="Q618" s="6"/>
    </row>
    <row r="619" spans="1:17" x14ac:dyDescent="0.25">
      <c r="A619" s="9">
        <v>617</v>
      </c>
      <c r="B619" s="10">
        <f t="shared" si="55"/>
        <v>45157</v>
      </c>
      <c r="C619" s="45">
        <f>'Balance sheet'!D619-'Balance sheet'!D618</f>
        <v>0</v>
      </c>
      <c r="D619" s="39">
        <f>'Balance sheet'!D619-'Balance sheet'!D613</f>
        <v>0</v>
      </c>
      <c r="E619" s="45">
        <f>'Balance sheet'!E619 * 0.95</f>
        <v>0</v>
      </c>
      <c r="F619" s="39">
        <f t="shared" si="58"/>
        <v>0</v>
      </c>
      <c r="G619" s="39">
        <f>'Balance sheet'!G619</f>
        <v>0</v>
      </c>
      <c r="H619" s="39">
        <f t="shared" si="59"/>
        <v>0</v>
      </c>
      <c r="I619" s="65" t="str">
        <f t="shared" si="60"/>
        <v>N/A</v>
      </c>
      <c r="J619" s="61">
        <f>'Balance sheet'!L619</f>
        <v>0</v>
      </c>
      <c r="K619" s="45">
        <f>(E619*'Data Input'!$B$14)</f>
        <v>0</v>
      </c>
      <c r="L619" s="39">
        <f>(F619*'Data Input'!$B$14)</f>
        <v>0</v>
      </c>
      <c r="M619" s="43">
        <f t="shared" si="56"/>
        <v>0</v>
      </c>
      <c r="N619" s="45">
        <f>(G619*'Data Input'!$B$14)</f>
        <v>0</v>
      </c>
      <c r="O619" s="63">
        <f>(H619*'Data Input'!$B$14)</f>
        <v>0</v>
      </c>
      <c r="P619" s="39">
        <f t="shared" si="57"/>
        <v>0</v>
      </c>
      <c r="Q619" s="6"/>
    </row>
    <row r="620" spans="1:17" x14ac:dyDescent="0.25">
      <c r="A620" s="9">
        <v>618</v>
      </c>
      <c r="B620" s="10">
        <f t="shared" si="55"/>
        <v>45158</v>
      </c>
      <c r="C620" s="45">
        <f>'Balance sheet'!D620-'Balance sheet'!D619</f>
        <v>0</v>
      </c>
      <c r="D620" s="39">
        <f>'Balance sheet'!D620-'Balance sheet'!D614</f>
        <v>0</v>
      </c>
      <c r="E620" s="45">
        <f>'Balance sheet'!E620 * 0.95</f>
        <v>0</v>
      </c>
      <c r="F620" s="39">
        <f t="shared" si="58"/>
        <v>0</v>
      </c>
      <c r="G620" s="39">
        <f>'Balance sheet'!G620</f>
        <v>0</v>
      </c>
      <c r="H620" s="39">
        <f t="shared" si="59"/>
        <v>0</v>
      </c>
      <c r="I620" s="65" t="str">
        <f t="shared" si="60"/>
        <v>N/A</v>
      </c>
      <c r="J620" s="61">
        <f>'Balance sheet'!L620</f>
        <v>0</v>
      </c>
      <c r="K620" s="45">
        <f>(E620*'Data Input'!$B$14)</f>
        <v>0</v>
      </c>
      <c r="L620" s="39">
        <f>(F620*'Data Input'!$B$14)</f>
        <v>0</v>
      </c>
      <c r="M620" s="43">
        <f t="shared" si="56"/>
        <v>0</v>
      </c>
      <c r="N620" s="45">
        <f>(G620*'Data Input'!$B$14)</f>
        <v>0</v>
      </c>
      <c r="O620" s="63">
        <f>(H620*'Data Input'!$B$14)</f>
        <v>0</v>
      </c>
      <c r="P620" s="39">
        <f t="shared" si="57"/>
        <v>0</v>
      </c>
      <c r="Q620" s="6"/>
    </row>
    <row r="621" spans="1:17" x14ac:dyDescent="0.25">
      <c r="A621" s="9">
        <v>619</v>
      </c>
      <c r="B621" s="10">
        <f t="shared" si="55"/>
        <v>45159</v>
      </c>
      <c r="C621" s="45">
        <f>'Balance sheet'!D621-'Balance sheet'!D620</f>
        <v>0</v>
      </c>
      <c r="D621" s="39">
        <f>'Balance sheet'!D621-'Balance sheet'!D615</f>
        <v>0</v>
      </c>
      <c r="E621" s="45">
        <f>'Balance sheet'!E621 * 0.95</f>
        <v>0</v>
      </c>
      <c r="F621" s="39">
        <f t="shared" si="58"/>
        <v>0</v>
      </c>
      <c r="G621" s="39">
        <f>'Balance sheet'!G621</f>
        <v>0</v>
      </c>
      <c r="H621" s="39">
        <f t="shared" si="59"/>
        <v>0</v>
      </c>
      <c r="I621" s="65" t="str">
        <f t="shared" si="60"/>
        <v>N/A</v>
      </c>
      <c r="J621" s="61">
        <f>'Balance sheet'!L621</f>
        <v>0</v>
      </c>
      <c r="K621" s="45">
        <f>(E621*'Data Input'!$B$14)</f>
        <v>0</v>
      </c>
      <c r="L621" s="39">
        <f>(F621*'Data Input'!$B$14)</f>
        <v>0</v>
      </c>
      <c r="M621" s="43">
        <f t="shared" si="56"/>
        <v>0</v>
      </c>
      <c r="N621" s="45">
        <f>(G621*'Data Input'!$B$14)</f>
        <v>0</v>
      </c>
      <c r="O621" s="63">
        <f>(H621*'Data Input'!$B$14)</f>
        <v>0</v>
      </c>
      <c r="P621" s="39">
        <f t="shared" si="57"/>
        <v>0</v>
      </c>
      <c r="Q621" s="6"/>
    </row>
    <row r="622" spans="1:17" x14ac:dyDescent="0.25">
      <c r="A622" s="9">
        <v>620</v>
      </c>
      <c r="B622" s="10">
        <f t="shared" si="55"/>
        <v>45160</v>
      </c>
      <c r="C622" s="45">
        <f>'Balance sheet'!D622-'Balance sheet'!D621</f>
        <v>0</v>
      </c>
      <c r="D622" s="39">
        <f>'Balance sheet'!D622-'Balance sheet'!D616</f>
        <v>0</v>
      </c>
      <c r="E622" s="45">
        <f>'Balance sheet'!E622 * 0.95</f>
        <v>0</v>
      </c>
      <c r="F622" s="39">
        <f t="shared" si="58"/>
        <v>0</v>
      </c>
      <c r="G622" s="39">
        <f>'Balance sheet'!G622</f>
        <v>0</v>
      </c>
      <c r="H622" s="39">
        <f t="shared" si="59"/>
        <v>0</v>
      </c>
      <c r="I622" s="65" t="str">
        <f t="shared" si="60"/>
        <v>N/A</v>
      </c>
      <c r="J622" s="61">
        <f>'Balance sheet'!L622</f>
        <v>0</v>
      </c>
      <c r="K622" s="45">
        <f>(E622*'Data Input'!$B$14)</f>
        <v>0</v>
      </c>
      <c r="L622" s="39">
        <f>(F622*'Data Input'!$B$14)</f>
        <v>0</v>
      </c>
      <c r="M622" s="43">
        <f t="shared" si="56"/>
        <v>0</v>
      </c>
      <c r="N622" s="45">
        <f>(G622*'Data Input'!$B$14)</f>
        <v>0</v>
      </c>
      <c r="O622" s="63">
        <f>(H622*'Data Input'!$B$14)</f>
        <v>0</v>
      </c>
      <c r="P622" s="39">
        <f t="shared" si="57"/>
        <v>0</v>
      </c>
      <c r="Q622" s="6"/>
    </row>
    <row r="623" spans="1:17" x14ac:dyDescent="0.25">
      <c r="A623" s="9">
        <v>621</v>
      </c>
      <c r="B623" s="10">
        <f t="shared" si="55"/>
        <v>45161</v>
      </c>
      <c r="C623" s="45">
        <f>'Balance sheet'!D623-'Balance sheet'!D622</f>
        <v>0</v>
      </c>
      <c r="D623" s="39">
        <f>'Balance sheet'!D623-'Balance sheet'!D617</f>
        <v>0</v>
      </c>
      <c r="E623" s="45">
        <f>'Balance sheet'!E623 * 0.95</f>
        <v>0</v>
      </c>
      <c r="F623" s="39">
        <f t="shared" si="58"/>
        <v>0</v>
      </c>
      <c r="G623" s="39">
        <f>'Balance sheet'!G623</f>
        <v>0</v>
      </c>
      <c r="H623" s="39">
        <f t="shared" si="59"/>
        <v>0</v>
      </c>
      <c r="I623" s="65" t="str">
        <f t="shared" si="60"/>
        <v>N/A</v>
      </c>
      <c r="J623" s="61">
        <f>'Balance sheet'!L623</f>
        <v>0</v>
      </c>
      <c r="K623" s="45">
        <f>(E623*'Data Input'!$B$14)</f>
        <v>0</v>
      </c>
      <c r="L623" s="39">
        <f>(F623*'Data Input'!$B$14)</f>
        <v>0</v>
      </c>
      <c r="M623" s="43">
        <f t="shared" si="56"/>
        <v>0</v>
      </c>
      <c r="N623" s="45">
        <f>(G623*'Data Input'!$B$14)</f>
        <v>0</v>
      </c>
      <c r="O623" s="63">
        <f>(H623*'Data Input'!$B$14)</f>
        <v>0</v>
      </c>
      <c r="P623" s="39">
        <f t="shared" si="57"/>
        <v>0</v>
      </c>
      <c r="Q623" s="6"/>
    </row>
    <row r="624" spans="1:17" x14ac:dyDescent="0.25">
      <c r="A624" s="9">
        <v>622</v>
      </c>
      <c r="B624" s="10">
        <f t="shared" si="55"/>
        <v>45162</v>
      </c>
      <c r="C624" s="45">
        <f>'Balance sheet'!D624-'Balance sheet'!D623</f>
        <v>0</v>
      </c>
      <c r="D624" s="39">
        <f>'Balance sheet'!D624-'Balance sheet'!D618</f>
        <v>0</v>
      </c>
      <c r="E624" s="45">
        <f>'Balance sheet'!E624 * 0.95</f>
        <v>0</v>
      </c>
      <c r="F624" s="39">
        <f t="shared" si="58"/>
        <v>0</v>
      </c>
      <c r="G624" s="39">
        <f>'Balance sheet'!G624</f>
        <v>0</v>
      </c>
      <c r="H624" s="39">
        <f t="shared" si="59"/>
        <v>0</v>
      </c>
      <c r="I624" s="65" t="str">
        <f t="shared" si="60"/>
        <v>N/A</v>
      </c>
      <c r="J624" s="61">
        <f>'Balance sheet'!L624</f>
        <v>0</v>
      </c>
      <c r="K624" s="45">
        <f>(E624*'Data Input'!$B$14)</f>
        <v>0</v>
      </c>
      <c r="L624" s="39">
        <f>(F624*'Data Input'!$B$14)</f>
        <v>0</v>
      </c>
      <c r="M624" s="43">
        <f t="shared" si="56"/>
        <v>0</v>
      </c>
      <c r="N624" s="45">
        <f>(G624*'Data Input'!$B$14)</f>
        <v>0</v>
      </c>
      <c r="O624" s="63">
        <f>(H624*'Data Input'!$B$14)</f>
        <v>0</v>
      </c>
      <c r="P624" s="39">
        <f t="shared" si="57"/>
        <v>0</v>
      </c>
      <c r="Q624" s="6"/>
    </row>
    <row r="625" spans="1:17" x14ac:dyDescent="0.25">
      <c r="A625" s="9">
        <v>623</v>
      </c>
      <c r="B625" s="10">
        <f t="shared" si="55"/>
        <v>45163</v>
      </c>
      <c r="C625" s="45">
        <f>'Balance sheet'!D625-'Balance sheet'!D624</f>
        <v>0</v>
      </c>
      <c r="D625" s="39">
        <f>'Balance sheet'!D625-'Balance sheet'!D619</f>
        <v>0</v>
      </c>
      <c r="E625" s="45">
        <f>'Balance sheet'!E625 * 0.95</f>
        <v>0</v>
      </c>
      <c r="F625" s="39">
        <f t="shared" si="58"/>
        <v>0</v>
      </c>
      <c r="G625" s="39">
        <f>'Balance sheet'!G625</f>
        <v>0</v>
      </c>
      <c r="H625" s="39">
        <f t="shared" si="59"/>
        <v>0</v>
      </c>
      <c r="I625" s="65" t="str">
        <f t="shared" si="60"/>
        <v>N/A</v>
      </c>
      <c r="J625" s="61">
        <f>'Balance sheet'!L625</f>
        <v>0</v>
      </c>
      <c r="K625" s="45">
        <f>(E625*'Data Input'!$B$14)</f>
        <v>0</v>
      </c>
      <c r="L625" s="39">
        <f>(F625*'Data Input'!$B$14)</f>
        <v>0</v>
      </c>
      <c r="M625" s="43">
        <f t="shared" si="56"/>
        <v>0</v>
      </c>
      <c r="N625" s="45">
        <f>(G625*'Data Input'!$B$14)</f>
        <v>0</v>
      </c>
      <c r="O625" s="63">
        <f>(H625*'Data Input'!$B$14)</f>
        <v>0</v>
      </c>
      <c r="P625" s="39">
        <f t="shared" si="57"/>
        <v>0</v>
      </c>
      <c r="Q625" s="6"/>
    </row>
    <row r="626" spans="1:17" x14ac:dyDescent="0.25">
      <c r="A626" s="9">
        <v>624</v>
      </c>
      <c r="B626" s="10">
        <f t="shared" si="55"/>
        <v>45164</v>
      </c>
      <c r="C626" s="45">
        <f>'Balance sheet'!D626-'Balance sheet'!D625</f>
        <v>0</v>
      </c>
      <c r="D626" s="39">
        <f>'Balance sheet'!D626-'Balance sheet'!D620</f>
        <v>0</v>
      </c>
      <c r="E626" s="45">
        <f>'Balance sheet'!E626 * 0.95</f>
        <v>0</v>
      </c>
      <c r="F626" s="39">
        <f t="shared" si="58"/>
        <v>0</v>
      </c>
      <c r="G626" s="39">
        <f>'Balance sheet'!G626</f>
        <v>0</v>
      </c>
      <c r="H626" s="39">
        <f t="shared" si="59"/>
        <v>0</v>
      </c>
      <c r="I626" s="65" t="str">
        <f t="shared" si="60"/>
        <v>N/A</v>
      </c>
      <c r="J626" s="61">
        <f>'Balance sheet'!L626</f>
        <v>0</v>
      </c>
      <c r="K626" s="45">
        <f>(E626*'Data Input'!$B$14)</f>
        <v>0</v>
      </c>
      <c r="L626" s="39">
        <f>(F626*'Data Input'!$B$14)</f>
        <v>0</v>
      </c>
      <c r="M626" s="43">
        <f t="shared" si="56"/>
        <v>0</v>
      </c>
      <c r="N626" s="45">
        <f>(G626*'Data Input'!$B$14)</f>
        <v>0</v>
      </c>
      <c r="O626" s="63">
        <f>(H626*'Data Input'!$B$14)</f>
        <v>0</v>
      </c>
      <c r="P626" s="39">
        <f t="shared" si="57"/>
        <v>0</v>
      </c>
      <c r="Q626" s="6"/>
    </row>
    <row r="627" spans="1:17" x14ac:dyDescent="0.25">
      <c r="A627" s="9">
        <v>625</v>
      </c>
      <c r="B627" s="10">
        <f t="shared" si="55"/>
        <v>45165</v>
      </c>
      <c r="C627" s="45">
        <f>'Balance sheet'!D627-'Balance sheet'!D626</f>
        <v>0</v>
      </c>
      <c r="D627" s="39">
        <f>'Balance sheet'!D627-'Balance sheet'!D621</f>
        <v>0</v>
      </c>
      <c r="E627" s="45">
        <f>'Balance sheet'!E627 * 0.95</f>
        <v>0</v>
      </c>
      <c r="F627" s="39">
        <f t="shared" si="58"/>
        <v>0</v>
      </c>
      <c r="G627" s="39">
        <f>'Balance sheet'!G627</f>
        <v>0</v>
      </c>
      <c r="H627" s="39">
        <f t="shared" si="59"/>
        <v>0</v>
      </c>
      <c r="I627" s="65" t="str">
        <f t="shared" si="60"/>
        <v>N/A</v>
      </c>
      <c r="J627" s="61">
        <f>'Balance sheet'!L627</f>
        <v>0</v>
      </c>
      <c r="K627" s="45">
        <f>(E627*'Data Input'!$B$14)</f>
        <v>0</v>
      </c>
      <c r="L627" s="39">
        <f>(F627*'Data Input'!$B$14)</f>
        <v>0</v>
      </c>
      <c r="M627" s="43">
        <f t="shared" si="56"/>
        <v>0</v>
      </c>
      <c r="N627" s="45">
        <f>(G627*'Data Input'!$B$14)</f>
        <v>0</v>
      </c>
      <c r="O627" s="63">
        <f>(H627*'Data Input'!$B$14)</f>
        <v>0</v>
      </c>
      <c r="P627" s="39">
        <f t="shared" si="57"/>
        <v>0</v>
      </c>
      <c r="Q627" s="6"/>
    </row>
    <row r="628" spans="1:17" x14ac:dyDescent="0.25">
      <c r="A628" s="9">
        <v>626</v>
      </c>
      <c r="B628" s="10">
        <f t="shared" si="55"/>
        <v>45166</v>
      </c>
      <c r="C628" s="45">
        <f>'Balance sheet'!D628-'Balance sheet'!D627</f>
        <v>0</v>
      </c>
      <c r="D628" s="39">
        <f>'Balance sheet'!D628-'Balance sheet'!D622</f>
        <v>0</v>
      </c>
      <c r="E628" s="45">
        <f>'Balance sheet'!E628 * 0.95</f>
        <v>0</v>
      </c>
      <c r="F628" s="39">
        <f t="shared" si="58"/>
        <v>0</v>
      </c>
      <c r="G628" s="39">
        <f>'Balance sheet'!G628</f>
        <v>0</v>
      </c>
      <c r="H628" s="39">
        <f t="shared" si="59"/>
        <v>0</v>
      </c>
      <c r="I628" s="65" t="str">
        <f t="shared" si="60"/>
        <v>N/A</v>
      </c>
      <c r="J628" s="61">
        <f>'Balance sheet'!L628</f>
        <v>0</v>
      </c>
      <c r="K628" s="45">
        <f>(E628*'Data Input'!$B$14)</f>
        <v>0</v>
      </c>
      <c r="L628" s="39">
        <f>(F628*'Data Input'!$B$14)</f>
        <v>0</v>
      </c>
      <c r="M628" s="43">
        <f t="shared" si="56"/>
        <v>0</v>
      </c>
      <c r="N628" s="45">
        <f>(G628*'Data Input'!$B$14)</f>
        <v>0</v>
      </c>
      <c r="O628" s="63">
        <f>(H628*'Data Input'!$B$14)</f>
        <v>0</v>
      </c>
      <c r="P628" s="39">
        <f t="shared" si="57"/>
        <v>0</v>
      </c>
      <c r="Q628" s="6"/>
    </row>
    <row r="629" spans="1:17" x14ac:dyDescent="0.25">
      <c r="A629" s="9">
        <v>627</v>
      </c>
      <c r="B629" s="10">
        <f t="shared" si="55"/>
        <v>45167</v>
      </c>
      <c r="C629" s="45">
        <f>'Balance sheet'!D629-'Balance sheet'!D628</f>
        <v>0</v>
      </c>
      <c r="D629" s="39">
        <f>'Balance sheet'!D629-'Balance sheet'!D623</f>
        <v>0</v>
      </c>
      <c r="E629" s="45">
        <f>'Balance sheet'!E629 * 0.95</f>
        <v>0</v>
      </c>
      <c r="F629" s="39">
        <f t="shared" si="58"/>
        <v>0</v>
      </c>
      <c r="G629" s="39">
        <f>'Balance sheet'!G629</f>
        <v>0</v>
      </c>
      <c r="H629" s="39">
        <f t="shared" si="59"/>
        <v>0</v>
      </c>
      <c r="I629" s="65" t="str">
        <f t="shared" si="60"/>
        <v>N/A</v>
      </c>
      <c r="J629" s="61">
        <f>'Balance sheet'!L629</f>
        <v>0</v>
      </c>
      <c r="K629" s="45">
        <f>(E629*'Data Input'!$B$14)</f>
        <v>0</v>
      </c>
      <c r="L629" s="39">
        <f>(F629*'Data Input'!$B$14)</f>
        <v>0</v>
      </c>
      <c r="M629" s="43">
        <f t="shared" si="56"/>
        <v>0</v>
      </c>
      <c r="N629" s="45">
        <f>(G629*'Data Input'!$B$14)</f>
        <v>0</v>
      </c>
      <c r="O629" s="63">
        <f>(H629*'Data Input'!$B$14)</f>
        <v>0</v>
      </c>
      <c r="P629" s="39">
        <f t="shared" si="57"/>
        <v>0</v>
      </c>
      <c r="Q629" s="6"/>
    </row>
    <row r="630" spans="1:17" x14ac:dyDescent="0.25">
      <c r="A630" s="9">
        <v>628</v>
      </c>
      <c r="B630" s="10">
        <f t="shared" si="55"/>
        <v>45168</v>
      </c>
      <c r="C630" s="45">
        <f>'Balance sheet'!D630-'Balance sheet'!D629</f>
        <v>0</v>
      </c>
      <c r="D630" s="39">
        <f>'Balance sheet'!D630-'Balance sheet'!D624</f>
        <v>0</v>
      </c>
      <c r="E630" s="45">
        <f>'Balance sheet'!E630 * 0.95</f>
        <v>0</v>
      </c>
      <c r="F630" s="39">
        <f t="shared" si="58"/>
        <v>0</v>
      </c>
      <c r="G630" s="39">
        <f>'Balance sheet'!G630</f>
        <v>0</v>
      </c>
      <c r="H630" s="39">
        <f t="shared" si="59"/>
        <v>0</v>
      </c>
      <c r="I630" s="65" t="str">
        <f t="shared" si="60"/>
        <v>N/A</v>
      </c>
      <c r="J630" s="61">
        <f>'Balance sheet'!L630</f>
        <v>0</v>
      </c>
      <c r="K630" s="45">
        <f>(E630*'Data Input'!$B$14)</f>
        <v>0</v>
      </c>
      <c r="L630" s="39">
        <f>(F630*'Data Input'!$B$14)</f>
        <v>0</v>
      </c>
      <c r="M630" s="43">
        <f t="shared" si="56"/>
        <v>0</v>
      </c>
      <c r="N630" s="45">
        <f>(G630*'Data Input'!$B$14)</f>
        <v>0</v>
      </c>
      <c r="O630" s="63">
        <f>(H630*'Data Input'!$B$14)</f>
        <v>0</v>
      </c>
      <c r="P630" s="39">
        <f t="shared" si="57"/>
        <v>0</v>
      </c>
      <c r="Q630" s="6"/>
    </row>
    <row r="631" spans="1:17" x14ac:dyDescent="0.25">
      <c r="A631" s="9">
        <v>629</v>
      </c>
      <c r="B631" s="10">
        <f t="shared" si="55"/>
        <v>45169</v>
      </c>
      <c r="C631" s="45">
        <f>'Balance sheet'!D631-'Balance sheet'!D630</f>
        <v>0</v>
      </c>
      <c r="D631" s="39">
        <f>'Balance sheet'!D631-'Balance sheet'!D625</f>
        <v>0</v>
      </c>
      <c r="E631" s="45">
        <f>'Balance sheet'!E631 * 0.95</f>
        <v>0</v>
      </c>
      <c r="F631" s="39">
        <f t="shared" si="58"/>
        <v>0</v>
      </c>
      <c r="G631" s="39">
        <f>'Balance sheet'!G631</f>
        <v>0</v>
      </c>
      <c r="H631" s="39">
        <f t="shared" si="59"/>
        <v>0</v>
      </c>
      <c r="I631" s="65" t="str">
        <f t="shared" si="60"/>
        <v>N/A</v>
      </c>
      <c r="J631" s="61">
        <f>'Balance sheet'!L631</f>
        <v>0</v>
      </c>
      <c r="K631" s="45">
        <f>(E631*'Data Input'!$B$14)</f>
        <v>0</v>
      </c>
      <c r="L631" s="39">
        <f>(F631*'Data Input'!$B$14)</f>
        <v>0</v>
      </c>
      <c r="M631" s="43">
        <f t="shared" si="56"/>
        <v>0</v>
      </c>
      <c r="N631" s="45">
        <f>(G631*'Data Input'!$B$14)</f>
        <v>0</v>
      </c>
      <c r="O631" s="63">
        <f>(H631*'Data Input'!$B$14)</f>
        <v>0</v>
      </c>
      <c r="P631" s="39">
        <f t="shared" si="57"/>
        <v>0</v>
      </c>
      <c r="Q631" s="6"/>
    </row>
    <row r="632" spans="1:17" x14ac:dyDescent="0.25">
      <c r="A632" s="9">
        <v>630</v>
      </c>
      <c r="B632" s="10">
        <f t="shared" si="55"/>
        <v>45170</v>
      </c>
      <c r="C632" s="45">
        <f>'Balance sheet'!D632-'Balance sheet'!D631</f>
        <v>0</v>
      </c>
      <c r="D632" s="39">
        <f>'Balance sheet'!D632-'Balance sheet'!D626</f>
        <v>0</v>
      </c>
      <c r="E632" s="45">
        <f>'Balance sheet'!E632 * 0.95</f>
        <v>0</v>
      </c>
      <c r="F632" s="39">
        <f t="shared" si="58"/>
        <v>0</v>
      </c>
      <c r="G632" s="39">
        <f>'Balance sheet'!G632</f>
        <v>0</v>
      </c>
      <c r="H632" s="39">
        <f t="shared" si="59"/>
        <v>0</v>
      </c>
      <c r="I632" s="65" t="str">
        <f t="shared" si="60"/>
        <v>N/A</v>
      </c>
      <c r="J632" s="61">
        <f>'Balance sheet'!L632</f>
        <v>0</v>
      </c>
      <c r="K632" s="45">
        <f>(E632*'Data Input'!$B$14)</f>
        <v>0</v>
      </c>
      <c r="L632" s="39">
        <f>(F632*'Data Input'!$B$14)</f>
        <v>0</v>
      </c>
      <c r="M632" s="43">
        <f t="shared" si="56"/>
        <v>0</v>
      </c>
      <c r="N632" s="45">
        <f>(G632*'Data Input'!$B$14)</f>
        <v>0</v>
      </c>
      <c r="O632" s="63">
        <f>(H632*'Data Input'!$B$14)</f>
        <v>0</v>
      </c>
      <c r="P632" s="39">
        <f t="shared" si="57"/>
        <v>0</v>
      </c>
      <c r="Q632" s="6"/>
    </row>
    <row r="633" spans="1:17" x14ac:dyDescent="0.25">
      <c r="A633" s="9">
        <v>631</v>
      </c>
      <c r="B633" s="10">
        <f t="shared" si="55"/>
        <v>45171</v>
      </c>
      <c r="C633" s="45">
        <f>'Balance sheet'!D633-'Balance sheet'!D632</f>
        <v>0</v>
      </c>
      <c r="D633" s="39">
        <f>'Balance sheet'!D633-'Balance sheet'!D627</f>
        <v>0</v>
      </c>
      <c r="E633" s="45">
        <f>'Balance sheet'!E633 * 0.95</f>
        <v>0</v>
      </c>
      <c r="F633" s="39">
        <f t="shared" si="58"/>
        <v>0</v>
      </c>
      <c r="G633" s="39">
        <f>'Balance sheet'!G633</f>
        <v>0</v>
      </c>
      <c r="H633" s="39">
        <f t="shared" si="59"/>
        <v>0</v>
      </c>
      <c r="I633" s="65" t="str">
        <f t="shared" si="60"/>
        <v>N/A</v>
      </c>
      <c r="J633" s="61">
        <f>'Balance sheet'!L633</f>
        <v>0</v>
      </c>
      <c r="K633" s="45">
        <f>(E633*'Data Input'!$B$14)</f>
        <v>0</v>
      </c>
      <c r="L633" s="39">
        <f>(F633*'Data Input'!$B$14)</f>
        <v>0</v>
      </c>
      <c r="M633" s="43">
        <f t="shared" si="56"/>
        <v>0</v>
      </c>
      <c r="N633" s="45">
        <f>(G633*'Data Input'!$B$14)</f>
        <v>0</v>
      </c>
      <c r="O633" s="63">
        <f>(H633*'Data Input'!$B$14)</f>
        <v>0</v>
      </c>
      <c r="P633" s="39">
        <f t="shared" si="57"/>
        <v>0</v>
      </c>
      <c r="Q633" s="6"/>
    </row>
    <row r="634" spans="1:17" x14ac:dyDescent="0.25">
      <c r="A634" s="9">
        <v>632</v>
      </c>
      <c r="B634" s="10">
        <f t="shared" si="55"/>
        <v>45172</v>
      </c>
      <c r="C634" s="45">
        <f>'Balance sheet'!D634-'Balance sheet'!D633</f>
        <v>0</v>
      </c>
      <c r="D634" s="39">
        <f>'Balance sheet'!D634-'Balance sheet'!D628</f>
        <v>0</v>
      </c>
      <c r="E634" s="45">
        <f>'Balance sheet'!E634 * 0.95</f>
        <v>0</v>
      </c>
      <c r="F634" s="39">
        <f t="shared" si="58"/>
        <v>0</v>
      </c>
      <c r="G634" s="39">
        <f>'Balance sheet'!G634</f>
        <v>0</v>
      </c>
      <c r="H634" s="39">
        <f t="shared" si="59"/>
        <v>0</v>
      </c>
      <c r="I634" s="65" t="str">
        <f t="shared" si="60"/>
        <v>N/A</v>
      </c>
      <c r="J634" s="61">
        <f>'Balance sheet'!L634</f>
        <v>0</v>
      </c>
      <c r="K634" s="45">
        <f>(E634*'Data Input'!$B$14)</f>
        <v>0</v>
      </c>
      <c r="L634" s="39">
        <f>(F634*'Data Input'!$B$14)</f>
        <v>0</v>
      </c>
      <c r="M634" s="43">
        <f t="shared" si="56"/>
        <v>0</v>
      </c>
      <c r="N634" s="45">
        <f>(G634*'Data Input'!$B$14)</f>
        <v>0</v>
      </c>
      <c r="O634" s="63">
        <f>(H634*'Data Input'!$B$14)</f>
        <v>0</v>
      </c>
      <c r="P634" s="39">
        <f t="shared" si="57"/>
        <v>0</v>
      </c>
      <c r="Q634" s="6"/>
    </row>
    <row r="635" spans="1:17" x14ac:dyDescent="0.25">
      <c r="A635" s="9">
        <v>633</v>
      </c>
      <c r="B635" s="10">
        <f t="shared" si="55"/>
        <v>45173</v>
      </c>
      <c r="C635" s="45">
        <f>'Balance sheet'!D635-'Balance sheet'!D634</f>
        <v>0</v>
      </c>
      <c r="D635" s="39">
        <f>'Balance sheet'!D635-'Balance sheet'!D629</f>
        <v>0</v>
      </c>
      <c r="E635" s="45">
        <f>'Balance sheet'!E635 * 0.95</f>
        <v>0</v>
      </c>
      <c r="F635" s="39">
        <f t="shared" si="58"/>
        <v>0</v>
      </c>
      <c r="G635" s="39">
        <f>'Balance sheet'!G635</f>
        <v>0</v>
      </c>
      <c r="H635" s="39">
        <f t="shared" si="59"/>
        <v>0</v>
      </c>
      <c r="I635" s="65" t="str">
        <f t="shared" si="60"/>
        <v>N/A</v>
      </c>
      <c r="J635" s="61">
        <f>'Balance sheet'!L635</f>
        <v>0</v>
      </c>
      <c r="K635" s="45">
        <f>(E635*'Data Input'!$B$14)</f>
        <v>0</v>
      </c>
      <c r="L635" s="39">
        <f>(F635*'Data Input'!$B$14)</f>
        <v>0</v>
      </c>
      <c r="M635" s="43">
        <f t="shared" si="56"/>
        <v>0</v>
      </c>
      <c r="N635" s="45">
        <f>(G635*'Data Input'!$B$14)</f>
        <v>0</v>
      </c>
      <c r="O635" s="63">
        <f>(H635*'Data Input'!$B$14)</f>
        <v>0</v>
      </c>
      <c r="P635" s="39">
        <f t="shared" si="57"/>
        <v>0</v>
      </c>
      <c r="Q635" s="6"/>
    </row>
    <row r="636" spans="1:17" x14ac:dyDescent="0.25">
      <c r="A636" s="9">
        <v>634</v>
      </c>
      <c r="B636" s="10">
        <f t="shared" si="55"/>
        <v>45174</v>
      </c>
      <c r="C636" s="45">
        <f>'Balance sheet'!D636-'Balance sheet'!D635</f>
        <v>0</v>
      </c>
      <c r="D636" s="39">
        <f>'Balance sheet'!D636-'Balance sheet'!D630</f>
        <v>0</v>
      </c>
      <c r="E636" s="45">
        <f>'Balance sheet'!E636 * 0.95</f>
        <v>0</v>
      </c>
      <c r="F636" s="39">
        <f t="shared" si="58"/>
        <v>0</v>
      </c>
      <c r="G636" s="39">
        <f>'Balance sheet'!G636</f>
        <v>0</v>
      </c>
      <c r="H636" s="39">
        <f t="shared" si="59"/>
        <v>0</v>
      </c>
      <c r="I636" s="65" t="str">
        <f t="shared" si="60"/>
        <v>N/A</v>
      </c>
      <c r="J636" s="61">
        <f>'Balance sheet'!L636</f>
        <v>0</v>
      </c>
      <c r="K636" s="45">
        <f>(E636*'Data Input'!$B$14)</f>
        <v>0</v>
      </c>
      <c r="L636" s="39">
        <f>(F636*'Data Input'!$B$14)</f>
        <v>0</v>
      </c>
      <c r="M636" s="43">
        <f t="shared" si="56"/>
        <v>0</v>
      </c>
      <c r="N636" s="45">
        <f>(G636*'Data Input'!$B$14)</f>
        <v>0</v>
      </c>
      <c r="O636" s="63">
        <f>(H636*'Data Input'!$B$14)</f>
        <v>0</v>
      </c>
      <c r="P636" s="39">
        <f t="shared" si="57"/>
        <v>0</v>
      </c>
      <c r="Q636" s="6"/>
    </row>
    <row r="637" spans="1:17" x14ac:dyDescent="0.25">
      <c r="A637" s="9">
        <v>635</v>
      </c>
      <c r="B637" s="10">
        <f t="shared" si="55"/>
        <v>45175</v>
      </c>
      <c r="C637" s="45">
        <f>'Balance sheet'!D637-'Balance sheet'!D636</f>
        <v>0</v>
      </c>
      <c r="D637" s="39">
        <f>'Balance sheet'!D637-'Balance sheet'!D631</f>
        <v>0</v>
      </c>
      <c r="E637" s="45">
        <f>'Balance sheet'!E637 * 0.95</f>
        <v>0</v>
      </c>
      <c r="F637" s="39">
        <f t="shared" si="58"/>
        <v>0</v>
      </c>
      <c r="G637" s="39">
        <f>'Balance sheet'!G637</f>
        <v>0</v>
      </c>
      <c r="H637" s="39">
        <f t="shared" si="59"/>
        <v>0</v>
      </c>
      <c r="I637" s="65" t="str">
        <f t="shared" si="60"/>
        <v>N/A</v>
      </c>
      <c r="J637" s="61">
        <f>'Balance sheet'!L637</f>
        <v>0</v>
      </c>
      <c r="K637" s="45">
        <f>(E637*'Data Input'!$B$14)</f>
        <v>0</v>
      </c>
      <c r="L637" s="39">
        <f>(F637*'Data Input'!$B$14)</f>
        <v>0</v>
      </c>
      <c r="M637" s="43">
        <f t="shared" si="56"/>
        <v>0</v>
      </c>
      <c r="N637" s="45">
        <f>(G637*'Data Input'!$B$14)</f>
        <v>0</v>
      </c>
      <c r="O637" s="63">
        <f>(H637*'Data Input'!$B$14)</f>
        <v>0</v>
      </c>
      <c r="P637" s="39">
        <f t="shared" si="57"/>
        <v>0</v>
      </c>
      <c r="Q637" s="6"/>
    </row>
    <row r="638" spans="1:17" x14ac:dyDescent="0.25">
      <c r="A638" s="9">
        <v>636</v>
      </c>
      <c r="B638" s="10">
        <f t="shared" si="55"/>
        <v>45176</v>
      </c>
      <c r="C638" s="45">
        <f>'Balance sheet'!D638-'Balance sheet'!D637</f>
        <v>0</v>
      </c>
      <c r="D638" s="39">
        <f>'Balance sheet'!D638-'Balance sheet'!D632</f>
        <v>0</v>
      </c>
      <c r="E638" s="45">
        <f>'Balance sheet'!E638 * 0.95</f>
        <v>0</v>
      </c>
      <c r="F638" s="39">
        <f t="shared" si="58"/>
        <v>0</v>
      </c>
      <c r="G638" s="39">
        <f>'Balance sheet'!G638</f>
        <v>0</v>
      </c>
      <c r="H638" s="39">
        <f t="shared" si="59"/>
        <v>0</v>
      </c>
      <c r="I638" s="65" t="str">
        <f t="shared" si="60"/>
        <v>N/A</v>
      </c>
      <c r="J638" s="61">
        <f>'Balance sheet'!L638</f>
        <v>0</v>
      </c>
      <c r="K638" s="45">
        <f>(E638*'Data Input'!$B$14)</f>
        <v>0</v>
      </c>
      <c r="L638" s="39">
        <f>(F638*'Data Input'!$B$14)</f>
        <v>0</v>
      </c>
      <c r="M638" s="43">
        <f t="shared" si="56"/>
        <v>0</v>
      </c>
      <c r="N638" s="45">
        <f>(G638*'Data Input'!$B$14)</f>
        <v>0</v>
      </c>
      <c r="O638" s="63">
        <f>(H638*'Data Input'!$B$14)</f>
        <v>0</v>
      </c>
      <c r="P638" s="39">
        <f t="shared" si="57"/>
        <v>0</v>
      </c>
      <c r="Q638" s="6"/>
    </row>
    <row r="639" spans="1:17" x14ac:dyDescent="0.25">
      <c r="A639" s="9">
        <v>637</v>
      </c>
      <c r="B639" s="10">
        <f t="shared" si="55"/>
        <v>45177</v>
      </c>
      <c r="C639" s="45">
        <f>'Balance sheet'!D639-'Balance sheet'!D638</f>
        <v>0</v>
      </c>
      <c r="D639" s="39">
        <f>'Balance sheet'!D639-'Balance sheet'!D633</f>
        <v>0</v>
      </c>
      <c r="E639" s="45">
        <f>'Balance sheet'!E639 * 0.95</f>
        <v>0</v>
      </c>
      <c r="F639" s="39">
        <f t="shared" si="58"/>
        <v>0</v>
      </c>
      <c r="G639" s="39">
        <f>'Balance sheet'!G639</f>
        <v>0</v>
      </c>
      <c r="H639" s="39">
        <f t="shared" si="59"/>
        <v>0</v>
      </c>
      <c r="I639" s="65" t="str">
        <f t="shared" si="60"/>
        <v>N/A</v>
      </c>
      <c r="J639" s="61">
        <f>'Balance sheet'!L639</f>
        <v>0</v>
      </c>
      <c r="K639" s="45">
        <f>(E639*'Data Input'!$B$14)</f>
        <v>0</v>
      </c>
      <c r="L639" s="39">
        <f>(F639*'Data Input'!$B$14)</f>
        <v>0</v>
      </c>
      <c r="M639" s="43">
        <f t="shared" si="56"/>
        <v>0</v>
      </c>
      <c r="N639" s="45">
        <f>(G639*'Data Input'!$B$14)</f>
        <v>0</v>
      </c>
      <c r="O639" s="63">
        <f>(H639*'Data Input'!$B$14)</f>
        <v>0</v>
      </c>
      <c r="P639" s="39">
        <f t="shared" si="57"/>
        <v>0</v>
      </c>
      <c r="Q639" s="6"/>
    </row>
    <row r="640" spans="1:17" x14ac:dyDescent="0.25">
      <c r="A640" s="9">
        <v>638</v>
      </c>
      <c r="B640" s="10">
        <f t="shared" si="55"/>
        <v>45178</v>
      </c>
      <c r="C640" s="45">
        <f>'Balance sheet'!D640-'Balance sheet'!D639</f>
        <v>0</v>
      </c>
      <c r="D640" s="39">
        <f>'Balance sheet'!D640-'Balance sheet'!D634</f>
        <v>0</v>
      </c>
      <c r="E640" s="45">
        <f>'Balance sheet'!E640 * 0.95</f>
        <v>0</v>
      </c>
      <c r="F640" s="39">
        <f t="shared" si="58"/>
        <v>0</v>
      </c>
      <c r="G640" s="39">
        <f>'Balance sheet'!G640</f>
        <v>0</v>
      </c>
      <c r="H640" s="39">
        <f t="shared" si="59"/>
        <v>0</v>
      </c>
      <c r="I640" s="65" t="str">
        <f t="shared" si="60"/>
        <v>N/A</v>
      </c>
      <c r="J640" s="61">
        <f>'Balance sheet'!L640</f>
        <v>0</v>
      </c>
      <c r="K640" s="45">
        <f>(E640*'Data Input'!$B$14)</f>
        <v>0</v>
      </c>
      <c r="L640" s="39">
        <f>(F640*'Data Input'!$B$14)</f>
        <v>0</v>
      </c>
      <c r="M640" s="43">
        <f t="shared" si="56"/>
        <v>0</v>
      </c>
      <c r="N640" s="45">
        <f>(G640*'Data Input'!$B$14)</f>
        <v>0</v>
      </c>
      <c r="O640" s="63">
        <f>(H640*'Data Input'!$B$14)</f>
        <v>0</v>
      </c>
      <c r="P640" s="39">
        <f t="shared" si="57"/>
        <v>0</v>
      </c>
      <c r="Q640" s="6"/>
    </row>
    <row r="641" spans="1:17" x14ac:dyDescent="0.25">
      <c r="A641" s="9">
        <v>639</v>
      </c>
      <c r="B641" s="10">
        <f t="shared" si="55"/>
        <v>45179</v>
      </c>
      <c r="C641" s="45">
        <f>'Balance sheet'!D641-'Balance sheet'!D640</f>
        <v>0</v>
      </c>
      <c r="D641" s="39">
        <f>'Balance sheet'!D641-'Balance sheet'!D635</f>
        <v>0</v>
      </c>
      <c r="E641" s="45">
        <f>'Balance sheet'!E641 * 0.95</f>
        <v>0</v>
      </c>
      <c r="F641" s="39">
        <f t="shared" si="58"/>
        <v>0</v>
      </c>
      <c r="G641" s="39">
        <f>'Balance sheet'!G641</f>
        <v>0</v>
      </c>
      <c r="H641" s="39">
        <f t="shared" si="59"/>
        <v>0</v>
      </c>
      <c r="I641" s="65" t="str">
        <f t="shared" si="60"/>
        <v>N/A</v>
      </c>
      <c r="J641" s="61">
        <f>'Balance sheet'!L641</f>
        <v>0</v>
      </c>
      <c r="K641" s="45">
        <f>(E641*'Data Input'!$B$14)</f>
        <v>0</v>
      </c>
      <c r="L641" s="39">
        <f>(F641*'Data Input'!$B$14)</f>
        <v>0</v>
      </c>
      <c r="M641" s="43">
        <f t="shared" si="56"/>
        <v>0</v>
      </c>
      <c r="N641" s="45">
        <f>(G641*'Data Input'!$B$14)</f>
        <v>0</v>
      </c>
      <c r="O641" s="63">
        <f>(H641*'Data Input'!$B$14)</f>
        <v>0</v>
      </c>
      <c r="P641" s="39">
        <f t="shared" si="57"/>
        <v>0</v>
      </c>
      <c r="Q641" s="6"/>
    </row>
    <row r="642" spans="1:17" x14ac:dyDescent="0.25">
      <c r="A642" s="9">
        <v>640</v>
      </c>
      <c r="B642" s="10">
        <f t="shared" si="55"/>
        <v>45180</v>
      </c>
      <c r="C642" s="45">
        <f>'Balance sheet'!D642-'Balance sheet'!D641</f>
        <v>0</v>
      </c>
      <c r="D642" s="39">
        <f>'Balance sheet'!D642-'Balance sheet'!D636</f>
        <v>0</v>
      </c>
      <c r="E642" s="45">
        <f>'Balance sheet'!E642 * 0.95</f>
        <v>0</v>
      </c>
      <c r="F642" s="39">
        <f t="shared" si="58"/>
        <v>0</v>
      </c>
      <c r="G642" s="39">
        <f>'Balance sheet'!G642</f>
        <v>0</v>
      </c>
      <c r="H642" s="39">
        <f t="shared" si="59"/>
        <v>0</v>
      </c>
      <c r="I642" s="65" t="str">
        <f t="shared" si="60"/>
        <v>N/A</v>
      </c>
      <c r="J642" s="61">
        <f>'Balance sheet'!L642</f>
        <v>0</v>
      </c>
      <c r="K642" s="45">
        <f>(E642*'Data Input'!$B$14)</f>
        <v>0</v>
      </c>
      <c r="L642" s="39">
        <f>(F642*'Data Input'!$B$14)</f>
        <v>0</v>
      </c>
      <c r="M642" s="43">
        <f t="shared" si="56"/>
        <v>0</v>
      </c>
      <c r="N642" s="45">
        <f>(G642*'Data Input'!$B$14)</f>
        <v>0</v>
      </c>
      <c r="O642" s="63">
        <f>(H642*'Data Input'!$B$14)</f>
        <v>0</v>
      </c>
      <c r="P642" s="39">
        <f t="shared" si="57"/>
        <v>0</v>
      </c>
      <c r="Q642" s="6"/>
    </row>
    <row r="643" spans="1:17" x14ac:dyDescent="0.25">
      <c r="A643" s="9">
        <v>641</v>
      </c>
      <c r="B643" s="10">
        <f t="shared" si="55"/>
        <v>45181</v>
      </c>
      <c r="C643" s="45">
        <f>'Balance sheet'!D643-'Balance sheet'!D642</f>
        <v>0</v>
      </c>
      <c r="D643" s="39">
        <f>'Balance sheet'!D643-'Balance sheet'!D637</f>
        <v>0</v>
      </c>
      <c r="E643" s="45">
        <f>'Balance sheet'!E643 * 0.95</f>
        <v>0</v>
      </c>
      <c r="F643" s="39">
        <f t="shared" si="58"/>
        <v>0</v>
      </c>
      <c r="G643" s="39">
        <f>'Balance sheet'!G643</f>
        <v>0</v>
      </c>
      <c r="H643" s="39">
        <f t="shared" si="59"/>
        <v>0</v>
      </c>
      <c r="I643" s="65" t="str">
        <f t="shared" si="60"/>
        <v>N/A</v>
      </c>
      <c r="J643" s="61">
        <f>'Balance sheet'!L643</f>
        <v>0</v>
      </c>
      <c r="K643" s="45">
        <f>(E643*'Data Input'!$B$14)</f>
        <v>0</v>
      </c>
      <c r="L643" s="39">
        <f>(F643*'Data Input'!$B$14)</f>
        <v>0</v>
      </c>
      <c r="M643" s="43">
        <f t="shared" si="56"/>
        <v>0</v>
      </c>
      <c r="N643" s="45">
        <f>(G643*'Data Input'!$B$14)</f>
        <v>0</v>
      </c>
      <c r="O643" s="63">
        <f>(H643*'Data Input'!$B$14)</f>
        <v>0</v>
      </c>
      <c r="P643" s="39">
        <f t="shared" si="57"/>
        <v>0</v>
      </c>
      <c r="Q643" s="6"/>
    </row>
    <row r="644" spans="1:17" x14ac:dyDescent="0.25">
      <c r="A644" s="9">
        <v>642</v>
      </c>
      <c r="B644" s="10">
        <f t="shared" ref="B644:B707" si="61">B643+1</f>
        <v>45182</v>
      </c>
      <c r="C644" s="45">
        <f>'Balance sheet'!D644-'Balance sheet'!D643</f>
        <v>0</v>
      </c>
      <c r="D644" s="39">
        <f>'Balance sheet'!D644-'Balance sheet'!D638</f>
        <v>0</v>
      </c>
      <c r="E644" s="45">
        <f>'Balance sheet'!E644 * 0.95</f>
        <v>0</v>
      </c>
      <c r="F644" s="39">
        <f t="shared" si="58"/>
        <v>0</v>
      </c>
      <c r="G644" s="39">
        <f>'Balance sheet'!G644</f>
        <v>0</v>
      </c>
      <c r="H644" s="39">
        <f t="shared" si="59"/>
        <v>0</v>
      </c>
      <c r="I644" s="65" t="str">
        <f t="shared" si="60"/>
        <v>N/A</v>
      </c>
      <c r="J644" s="61">
        <f>'Balance sheet'!L644</f>
        <v>0</v>
      </c>
      <c r="K644" s="45">
        <f>(E644*'Data Input'!$B$14)</f>
        <v>0</v>
      </c>
      <c r="L644" s="39">
        <f>(F644*'Data Input'!$B$14)</f>
        <v>0</v>
      </c>
      <c r="M644" s="43">
        <f t="shared" ref="M644:M707" si="62">M643+K644-J644</f>
        <v>0</v>
      </c>
      <c r="N644" s="45">
        <f>(G644*'Data Input'!$B$14)</f>
        <v>0</v>
      </c>
      <c r="O644" s="63">
        <f>(H644*'Data Input'!$B$14)</f>
        <v>0</v>
      </c>
      <c r="P644" s="39">
        <f t="shared" ref="P644:P707" si="63">P643+N644-J644</f>
        <v>0</v>
      </c>
      <c r="Q644" s="6"/>
    </row>
    <row r="645" spans="1:17" x14ac:dyDescent="0.25">
      <c r="A645" s="9">
        <v>643</v>
      </c>
      <c r="B645" s="10">
        <f t="shared" si="61"/>
        <v>45183</v>
      </c>
      <c r="C645" s="45">
        <f>'Balance sheet'!D645-'Balance sheet'!D644</f>
        <v>0</v>
      </c>
      <c r="D645" s="39">
        <f>'Balance sheet'!D645-'Balance sheet'!D639</f>
        <v>0</v>
      </c>
      <c r="E645" s="45">
        <f>'Balance sheet'!E645 * 0.95</f>
        <v>0</v>
      </c>
      <c r="F645" s="39">
        <f t="shared" si="58"/>
        <v>0</v>
      </c>
      <c r="G645" s="39">
        <f>'Balance sheet'!G645</f>
        <v>0</v>
      </c>
      <c r="H645" s="39">
        <f t="shared" si="59"/>
        <v>0</v>
      </c>
      <c r="I645" s="65" t="str">
        <f t="shared" si="60"/>
        <v>N/A</v>
      </c>
      <c r="J645" s="61">
        <f>'Balance sheet'!L645</f>
        <v>0</v>
      </c>
      <c r="K645" s="45">
        <f>(E645*'Data Input'!$B$14)</f>
        <v>0</v>
      </c>
      <c r="L645" s="39">
        <f>(F645*'Data Input'!$B$14)</f>
        <v>0</v>
      </c>
      <c r="M645" s="43">
        <f t="shared" si="62"/>
        <v>0</v>
      </c>
      <c r="N645" s="45">
        <f>(G645*'Data Input'!$B$14)</f>
        <v>0</v>
      </c>
      <c r="O645" s="63">
        <f>(H645*'Data Input'!$B$14)</f>
        <v>0</v>
      </c>
      <c r="P645" s="39">
        <f t="shared" si="63"/>
        <v>0</v>
      </c>
      <c r="Q645" s="6"/>
    </row>
    <row r="646" spans="1:17" x14ac:dyDescent="0.25">
      <c r="A646" s="9">
        <v>644</v>
      </c>
      <c r="B646" s="10">
        <f t="shared" si="61"/>
        <v>45184</v>
      </c>
      <c r="C646" s="45">
        <f>'Balance sheet'!D646-'Balance sheet'!D645</f>
        <v>0</v>
      </c>
      <c r="D646" s="39">
        <f>'Balance sheet'!D646-'Balance sheet'!D640</f>
        <v>0</v>
      </c>
      <c r="E646" s="45">
        <f>'Balance sheet'!E646 * 0.95</f>
        <v>0</v>
      </c>
      <c r="F646" s="39">
        <f t="shared" si="58"/>
        <v>0</v>
      </c>
      <c r="G646" s="39">
        <f>'Balance sheet'!G646</f>
        <v>0</v>
      </c>
      <c r="H646" s="39">
        <f t="shared" si="59"/>
        <v>0</v>
      </c>
      <c r="I646" s="65" t="str">
        <f t="shared" si="60"/>
        <v>N/A</v>
      </c>
      <c r="J646" s="61">
        <f>'Balance sheet'!L646</f>
        <v>0</v>
      </c>
      <c r="K646" s="45">
        <f>(E646*'Data Input'!$B$14)</f>
        <v>0</v>
      </c>
      <c r="L646" s="39">
        <f>(F646*'Data Input'!$B$14)</f>
        <v>0</v>
      </c>
      <c r="M646" s="43">
        <f t="shared" si="62"/>
        <v>0</v>
      </c>
      <c r="N646" s="45">
        <f>(G646*'Data Input'!$B$14)</f>
        <v>0</v>
      </c>
      <c r="O646" s="63">
        <f>(H646*'Data Input'!$B$14)</f>
        <v>0</v>
      </c>
      <c r="P646" s="39">
        <f t="shared" si="63"/>
        <v>0</v>
      </c>
      <c r="Q646" s="6"/>
    </row>
    <row r="647" spans="1:17" x14ac:dyDescent="0.25">
      <c r="A647" s="9">
        <v>645</v>
      </c>
      <c r="B647" s="10">
        <f t="shared" si="61"/>
        <v>45185</v>
      </c>
      <c r="C647" s="45">
        <f>'Balance sheet'!D647-'Balance sheet'!D646</f>
        <v>0</v>
      </c>
      <c r="D647" s="39">
        <f>'Balance sheet'!D647-'Balance sheet'!D641</f>
        <v>0</v>
      </c>
      <c r="E647" s="45">
        <f>'Balance sheet'!E647 * 0.95</f>
        <v>0</v>
      </c>
      <c r="F647" s="39">
        <f t="shared" si="58"/>
        <v>0</v>
      </c>
      <c r="G647" s="39">
        <f>'Balance sheet'!G647</f>
        <v>0</v>
      </c>
      <c r="H647" s="39">
        <f t="shared" si="59"/>
        <v>0</v>
      </c>
      <c r="I647" s="65" t="str">
        <f t="shared" si="60"/>
        <v>N/A</v>
      </c>
      <c r="J647" s="61">
        <f>'Balance sheet'!L647</f>
        <v>0</v>
      </c>
      <c r="K647" s="45">
        <f>(E647*'Data Input'!$B$14)</f>
        <v>0</v>
      </c>
      <c r="L647" s="39">
        <f>(F647*'Data Input'!$B$14)</f>
        <v>0</v>
      </c>
      <c r="M647" s="43">
        <f t="shared" si="62"/>
        <v>0</v>
      </c>
      <c r="N647" s="45">
        <f>(G647*'Data Input'!$B$14)</f>
        <v>0</v>
      </c>
      <c r="O647" s="63">
        <f>(H647*'Data Input'!$B$14)</f>
        <v>0</v>
      </c>
      <c r="P647" s="39">
        <f t="shared" si="63"/>
        <v>0</v>
      </c>
      <c r="Q647" s="6"/>
    </row>
    <row r="648" spans="1:17" x14ac:dyDescent="0.25">
      <c r="A648" s="9">
        <v>646</v>
      </c>
      <c r="B648" s="10">
        <f t="shared" si="61"/>
        <v>45186</v>
      </c>
      <c r="C648" s="45">
        <f>'Balance sheet'!D648-'Balance sheet'!D647</f>
        <v>0</v>
      </c>
      <c r="D648" s="39">
        <f>'Balance sheet'!D648-'Balance sheet'!D642</f>
        <v>0</v>
      </c>
      <c r="E648" s="45">
        <f>'Balance sheet'!E648 * 0.95</f>
        <v>0</v>
      </c>
      <c r="F648" s="39">
        <f t="shared" si="58"/>
        <v>0</v>
      </c>
      <c r="G648" s="39">
        <f>'Balance sheet'!G648</f>
        <v>0</v>
      </c>
      <c r="H648" s="39">
        <f t="shared" si="59"/>
        <v>0</v>
      </c>
      <c r="I648" s="65" t="str">
        <f t="shared" si="60"/>
        <v>N/A</v>
      </c>
      <c r="J648" s="61">
        <f>'Balance sheet'!L648</f>
        <v>0</v>
      </c>
      <c r="K648" s="45">
        <f>(E648*'Data Input'!$B$14)</f>
        <v>0</v>
      </c>
      <c r="L648" s="39">
        <f>(F648*'Data Input'!$B$14)</f>
        <v>0</v>
      </c>
      <c r="M648" s="43">
        <f t="shared" si="62"/>
        <v>0</v>
      </c>
      <c r="N648" s="45">
        <f>(G648*'Data Input'!$B$14)</f>
        <v>0</v>
      </c>
      <c r="O648" s="63">
        <f>(H648*'Data Input'!$B$14)</f>
        <v>0</v>
      </c>
      <c r="P648" s="39">
        <f t="shared" si="63"/>
        <v>0</v>
      </c>
      <c r="Q648" s="6"/>
    </row>
    <row r="649" spans="1:17" x14ac:dyDescent="0.25">
      <c r="A649" s="9">
        <v>647</v>
      </c>
      <c r="B649" s="10">
        <f t="shared" si="61"/>
        <v>45187</v>
      </c>
      <c r="C649" s="45">
        <f>'Balance sheet'!D649-'Balance sheet'!D648</f>
        <v>0</v>
      </c>
      <c r="D649" s="39">
        <f>'Balance sheet'!D649-'Balance sheet'!D643</f>
        <v>0</v>
      </c>
      <c r="E649" s="45">
        <f>'Balance sheet'!E649 * 0.95</f>
        <v>0</v>
      </c>
      <c r="F649" s="39">
        <f t="shared" ref="F649:F712" si="64">SUM(E643:E649)</f>
        <v>0</v>
      </c>
      <c r="G649" s="39">
        <f>'Balance sheet'!G649</f>
        <v>0</v>
      </c>
      <c r="H649" s="39">
        <f t="shared" ref="H649:H712" si="65">SUM(G643:G649)</f>
        <v>0</v>
      </c>
      <c r="I649" s="65" t="str">
        <f t="shared" ref="I649:I712" si="66">IFERROR((H649-F649)/H649,"N/A")</f>
        <v>N/A</v>
      </c>
      <c r="J649" s="61">
        <f>'Balance sheet'!L649</f>
        <v>0</v>
      </c>
      <c r="K649" s="45">
        <f>(E649*'Data Input'!$B$14)</f>
        <v>0</v>
      </c>
      <c r="L649" s="39">
        <f>(F649*'Data Input'!$B$14)</f>
        <v>0</v>
      </c>
      <c r="M649" s="43">
        <f t="shared" si="62"/>
        <v>0</v>
      </c>
      <c r="N649" s="45">
        <f>(G649*'Data Input'!$B$14)</f>
        <v>0</v>
      </c>
      <c r="O649" s="63">
        <f>(H649*'Data Input'!$B$14)</f>
        <v>0</v>
      </c>
      <c r="P649" s="39">
        <f t="shared" si="63"/>
        <v>0</v>
      </c>
      <c r="Q649" s="6"/>
    </row>
    <row r="650" spans="1:17" x14ac:dyDescent="0.25">
      <c r="A650" s="9">
        <v>648</v>
      </c>
      <c r="B650" s="10">
        <f t="shared" si="61"/>
        <v>45188</v>
      </c>
      <c r="C650" s="45">
        <f>'Balance sheet'!D650-'Balance sheet'!D649</f>
        <v>0</v>
      </c>
      <c r="D650" s="39">
        <f>'Balance sheet'!D650-'Balance sheet'!D644</f>
        <v>0</v>
      </c>
      <c r="E650" s="45">
        <f>'Balance sheet'!E650 * 0.95</f>
        <v>0</v>
      </c>
      <c r="F650" s="39">
        <f t="shared" si="64"/>
        <v>0</v>
      </c>
      <c r="G650" s="39">
        <f>'Balance sheet'!G650</f>
        <v>0</v>
      </c>
      <c r="H650" s="39">
        <f t="shared" si="65"/>
        <v>0</v>
      </c>
      <c r="I650" s="65" t="str">
        <f t="shared" si="66"/>
        <v>N/A</v>
      </c>
      <c r="J650" s="61">
        <f>'Balance sheet'!L650</f>
        <v>0</v>
      </c>
      <c r="K650" s="45">
        <f>(E650*'Data Input'!$B$14)</f>
        <v>0</v>
      </c>
      <c r="L650" s="39">
        <f>(F650*'Data Input'!$B$14)</f>
        <v>0</v>
      </c>
      <c r="M650" s="43">
        <f t="shared" si="62"/>
        <v>0</v>
      </c>
      <c r="N650" s="45">
        <f>(G650*'Data Input'!$B$14)</f>
        <v>0</v>
      </c>
      <c r="O650" s="63">
        <f>(H650*'Data Input'!$B$14)</f>
        <v>0</v>
      </c>
      <c r="P650" s="39">
        <f t="shared" si="63"/>
        <v>0</v>
      </c>
      <c r="Q650" s="6"/>
    </row>
    <row r="651" spans="1:17" x14ac:dyDescent="0.25">
      <c r="A651" s="9">
        <v>649</v>
      </c>
      <c r="B651" s="10">
        <f t="shared" si="61"/>
        <v>45189</v>
      </c>
      <c r="C651" s="45">
        <f>'Balance sheet'!D651-'Balance sheet'!D650</f>
        <v>0</v>
      </c>
      <c r="D651" s="39">
        <f>'Balance sheet'!D651-'Balance sheet'!D645</f>
        <v>0</v>
      </c>
      <c r="E651" s="45">
        <f>'Balance sheet'!E651 * 0.95</f>
        <v>0</v>
      </c>
      <c r="F651" s="39">
        <f t="shared" si="64"/>
        <v>0</v>
      </c>
      <c r="G651" s="39">
        <f>'Balance sheet'!G651</f>
        <v>0</v>
      </c>
      <c r="H651" s="39">
        <f t="shared" si="65"/>
        <v>0</v>
      </c>
      <c r="I651" s="65" t="str">
        <f t="shared" si="66"/>
        <v>N/A</v>
      </c>
      <c r="J651" s="61">
        <f>'Balance sheet'!L651</f>
        <v>0</v>
      </c>
      <c r="K651" s="45">
        <f>(E651*'Data Input'!$B$14)</f>
        <v>0</v>
      </c>
      <c r="L651" s="39">
        <f>(F651*'Data Input'!$B$14)</f>
        <v>0</v>
      </c>
      <c r="M651" s="43">
        <f t="shared" si="62"/>
        <v>0</v>
      </c>
      <c r="N651" s="45">
        <f>(G651*'Data Input'!$B$14)</f>
        <v>0</v>
      </c>
      <c r="O651" s="63">
        <f>(H651*'Data Input'!$B$14)</f>
        <v>0</v>
      </c>
      <c r="P651" s="39">
        <f t="shared" si="63"/>
        <v>0</v>
      </c>
      <c r="Q651" s="6"/>
    </row>
    <row r="652" spans="1:17" x14ac:dyDescent="0.25">
      <c r="A652" s="9">
        <v>650</v>
      </c>
      <c r="B652" s="10">
        <f t="shared" si="61"/>
        <v>45190</v>
      </c>
      <c r="C652" s="45">
        <f>'Balance sheet'!D652-'Balance sheet'!D651</f>
        <v>0</v>
      </c>
      <c r="D652" s="39">
        <f>'Balance sheet'!D652-'Balance sheet'!D646</f>
        <v>0</v>
      </c>
      <c r="E652" s="45">
        <f>'Balance sheet'!E652 * 0.95</f>
        <v>0</v>
      </c>
      <c r="F652" s="39">
        <f t="shared" si="64"/>
        <v>0</v>
      </c>
      <c r="G652" s="39">
        <f>'Balance sheet'!G652</f>
        <v>0</v>
      </c>
      <c r="H652" s="39">
        <f t="shared" si="65"/>
        <v>0</v>
      </c>
      <c r="I652" s="65" t="str">
        <f t="shared" si="66"/>
        <v>N/A</v>
      </c>
      <c r="J652" s="61">
        <f>'Balance sheet'!L652</f>
        <v>0</v>
      </c>
      <c r="K652" s="45">
        <f>(E652*'Data Input'!$B$14)</f>
        <v>0</v>
      </c>
      <c r="L652" s="39">
        <f>(F652*'Data Input'!$B$14)</f>
        <v>0</v>
      </c>
      <c r="M652" s="43">
        <f t="shared" si="62"/>
        <v>0</v>
      </c>
      <c r="N652" s="45">
        <f>(G652*'Data Input'!$B$14)</f>
        <v>0</v>
      </c>
      <c r="O652" s="63">
        <f>(H652*'Data Input'!$B$14)</f>
        <v>0</v>
      </c>
      <c r="P652" s="39">
        <f t="shared" si="63"/>
        <v>0</v>
      </c>
      <c r="Q652" s="6"/>
    </row>
    <row r="653" spans="1:17" x14ac:dyDescent="0.25">
      <c r="A653" s="9">
        <v>651</v>
      </c>
      <c r="B653" s="10">
        <f t="shared" si="61"/>
        <v>45191</v>
      </c>
      <c r="C653" s="45">
        <f>'Balance sheet'!D653-'Balance sheet'!D652</f>
        <v>0</v>
      </c>
      <c r="D653" s="39">
        <f>'Balance sheet'!D653-'Balance sheet'!D647</f>
        <v>0</v>
      </c>
      <c r="E653" s="45">
        <f>'Balance sheet'!E653 * 0.95</f>
        <v>0</v>
      </c>
      <c r="F653" s="39">
        <f t="shared" si="64"/>
        <v>0</v>
      </c>
      <c r="G653" s="39">
        <f>'Balance sheet'!G653</f>
        <v>0</v>
      </c>
      <c r="H653" s="39">
        <f t="shared" si="65"/>
        <v>0</v>
      </c>
      <c r="I653" s="65" t="str">
        <f t="shared" si="66"/>
        <v>N/A</v>
      </c>
      <c r="J653" s="61">
        <f>'Balance sheet'!L653</f>
        <v>0</v>
      </c>
      <c r="K653" s="45">
        <f>(E653*'Data Input'!$B$14)</f>
        <v>0</v>
      </c>
      <c r="L653" s="39">
        <f>(F653*'Data Input'!$B$14)</f>
        <v>0</v>
      </c>
      <c r="M653" s="43">
        <f t="shared" si="62"/>
        <v>0</v>
      </c>
      <c r="N653" s="45">
        <f>(G653*'Data Input'!$B$14)</f>
        <v>0</v>
      </c>
      <c r="O653" s="63">
        <f>(H653*'Data Input'!$B$14)</f>
        <v>0</v>
      </c>
      <c r="P653" s="39">
        <f t="shared" si="63"/>
        <v>0</v>
      </c>
      <c r="Q653" s="6"/>
    </row>
    <row r="654" spans="1:17" x14ac:dyDescent="0.25">
      <c r="A654" s="9">
        <v>652</v>
      </c>
      <c r="B654" s="10">
        <f t="shared" si="61"/>
        <v>45192</v>
      </c>
      <c r="C654" s="45">
        <f>'Balance sheet'!D654-'Balance sheet'!D653</f>
        <v>0</v>
      </c>
      <c r="D654" s="39">
        <f>'Balance sheet'!D654-'Balance sheet'!D648</f>
        <v>0</v>
      </c>
      <c r="E654" s="45">
        <f>'Balance sheet'!E654 * 0.95</f>
        <v>0</v>
      </c>
      <c r="F654" s="39">
        <f t="shared" si="64"/>
        <v>0</v>
      </c>
      <c r="G654" s="39">
        <f>'Balance sheet'!G654</f>
        <v>0</v>
      </c>
      <c r="H654" s="39">
        <f t="shared" si="65"/>
        <v>0</v>
      </c>
      <c r="I654" s="65" t="str">
        <f t="shared" si="66"/>
        <v>N/A</v>
      </c>
      <c r="J654" s="61">
        <f>'Balance sheet'!L654</f>
        <v>0</v>
      </c>
      <c r="K654" s="45">
        <f>(E654*'Data Input'!$B$14)</f>
        <v>0</v>
      </c>
      <c r="L654" s="39">
        <f>(F654*'Data Input'!$B$14)</f>
        <v>0</v>
      </c>
      <c r="M654" s="43">
        <f t="shared" si="62"/>
        <v>0</v>
      </c>
      <c r="N654" s="45">
        <f>(G654*'Data Input'!$B$14)</f>
        <v>0</v>
      </c>
      <c r="O654" s="63">
        <f>(H654*'Data Input'!$B$14)</f>
        <v>0</v>
      </c>
      <c r="P654" s="39">
        <f t="shared" si="63"/>
        <v>0</v>
      </c>
      <c r="Q654" s="6"/>
    </row>
    <row r="655" spans="1:17" x14ac:dyDescent="0.25">
      <c r="A655" s="9">
        <v>653</v>
      </c>
      <c r="B655" s="10">
        <f t="shared" si="61"/>
        <v>45193</v>
      </c>
      <c r="C655" s="45">
        <f>'Balance sheet'!D655-'Balance sheet'!D654</f>
        <v>0</v>
      </c>
      <c r="D655" s="39">
        <f>'Balance sheet'!D655-'Balance sheet'!D649</f>
        <v>0</v>
      </c>
      <c r="E655" s="45">
        <f>'Balance sheet'!E655 * 0.95</f>
        <v>0</v>
      </c>
      <c r="F655" s="39">
        <f t="shared" si="64"/>
        <v>0</v>
      </c>
      <c r="G655" s="39">
        <f>'Balance sheet'!G655</f>
        <v>0</v>
      </c>
      <c r="H655" s="39">
        <f t="shared" si="65"/>
        <v>0</v>
      </c>
      <c r="I655" s="65" t="str">
        <f t="shared" si="66"/>
        <v>N/A</v>
      </c>
      <c r="J655" s="61">
        <f>'Balance sheet'!L655</f>
        <v>0</v>
      </c>
      <c r="K655" s="45">
        <f>(E655*'Data Input'!$B$14)</f>
        <v>0</v>
      </c>
      <c r="L655" s="39">
        <f>(F655*'Data Input'!$B$14)</f>
        <v>0</v>
      </c>
      <c r="M655" s="43">
        <f t="shared" si="62"/>
        <v>0</v>
      </c>
      <c r="N655" s="45">
        <f>(G655*'Data Input'!$B$14)</f>
        <v>0</v>
      </c>
      <c r="O655" s="63">
        <f>(H655*'Data Input'!$B$14)</f>
        <v>0</v>
      </c>
      <c r="P655" s="39">
        <f t="shared" si="63"/>
        <v>0</v>
      </c>
      <c r="Q655" s="6"/>
    </row>
    <row r="656" spans="1:17" x14ac:dyDescent="0.25">
      <c r="A656" s="9">
        <v>654</v>
      </c>
      <c r="B656" s="10">
        <f t="shared" si="61"/>
        <v>45194</v>
      </c>
      <c r="C656" s="45">
        <f>'Balance sheet'!D656-'Balance sheet'!D655</f>
        <v>0</v>
      </c>
      <c r="D656" s="39">
        <f>'Balance sheet'!D656-'Balance sheet'!D650</f>
        <v>0</v>
      </c>
      <c r="E656" s="45">
        <f>'Balance sheet'!E656 * 0.95</f>
        <v>0</v>
      </c>
      <c r="F656" s="39">
        <f t="shared" si="64"/>
        <v>0</v>
      </c>
      <c r="G656" s="39">
        <f>'Balance sheet'!G656</f>
        <v>0</v>
      </c>
      <c r="H656" s="39">
        <f t="shared" si="65"/>
        <v>0</v>
      </c>
      <c r="I656" s="65" t="str">
        <f t="shared" si="66"/>
        <v>N/A</v>
      </c>
      <c r="J656" s="61">
        <f>'Balance sheet'!L656</f>
        <v>0</v>
      </c>
      <c r="K656" s="45">
        <f>(E656*'Data Input'!$B$14)</f>
        <v>0</v>
      </c>
      <c r="L656" s="39">
        <f>(F656*'Data Input'!$B$14)</f>
        <v>0</v>
      </c>
      <c r="M656" s="43">
        <f t="shared" si="62"/>
        <v>0</v>
      </c>
      <c r="N656" s="45">
        <f>(G656*'Data Input'!$B$14)</f>
        <v>0</v>
      </c>
      <c r="O656" s="63">
        <f>(H656*'Data Input'!$B$14)</f>
        <v>0</v>
      </c>
      <c r="P656" s="39">
        <f t="shared" si="63"/>
        <v>0</v>
      </c>
      <c r="Q656" s="6"/>
    </row>
    <row r="657" spans="1:17" x14ac:dyDescent="0.25">
      <c r="A657" s="9">
        <v>655</v>
      </c>
      <c r="B657" s="10">
        <f t="shared" si="61"/>
        <v>45195</v>
      </c>
      <c r="C657" s="45">
        <f>'Balance sheet'!D657-'Balance sheet'!D656</f>
        <v>0</v>
      </c>
      <c r="D657" s="39">
        <f>'Balance sheet'!D657-'Balance sheet'!D651</f>
        <v>0</v>
      </c>
      <c r="E657" s="45">
        <f>'Balance sheet'!E657 * 0.95</f>
        <v>0</v>
      </c>
      <c r="F657" s="39">
        <f t="shared" si="64"/>
        <v>0</v>
      </c>
      <c r="G657" s="39">
        <f>'Balance sheet'!G657</f>
        <v>0</v>
      </c>
      <c r="H657" s="39">
        <f t="shared" si="65"/>
        <v>0</v>
      </c>
      <c r="I657" s="65" t="str">
        <f t="shared" si="66"/>
        <v>N/A</v>
      </c>
      <c r="J657" s="61">
        <f>'Balance sheet'!L657</f>
        <v>0</v>
      </c>
      <c r="K657" s="45">
        <f>(E657*'Data Input'!$B$14)</f>
        <v>0</v>
      </c>
      <c r="L657" s="39">
        <f>(F657*'Data Input'!$B$14)</f>
        <v>0</v>
      </c>
      <c r="M657" s="43">
        <f t="shared" si="62"/>
        <v>0</v>
      </c>
      <c r="N657" s="45">
        <f>(G657*'Data Input'!$B$14)</f>
        <v>0</v>
      </c>
      <c r="O657" s="63">
        <f>(H657*'Data Input'!$B$14)</f>
        <v>0</v>
      </c>
      <c r="P657" s="39">
        <f t="shared" si="63"/>
        <v>0</v>
      </c>
      <c r="Q657" s="6"/>
    </row>
    <row r="658" spans="1:17" x14ac:dyDescent="0.25">
      <c r="A658" s="9">
        <v>656</v>
      </c>
      <c r="B658" s="10">
        <f t="shared" si="61"/>
        <v>45196</v>
      </c>
      <c r="C658" s="45">
        <f>'Balance sheet'!D658-'Balance sheet'!D657</f>
        <v>0</v>
      </c>
      <c r="D658" s="39">
        <f>'Balance sheet'!D658-'Balance sheet'!D652</f>
        <v>0</v>
      </c>
      <c r="E658" s="45">
        <f>'Balance sheet'!E658 * 0.95</f>
        <v>0</v>
      </c>
      <c r="F658" s="39">
        <f t="shared" si="64"/>
        <v>0</v>
      </c>
      <c r="G658" s="39">
        <f>'Balance sheet'!G658</f>
        <v>0</v>
      </c>
      <c r="H658" s="39">
        <f t="shared" si="65"/>
        <v>0</v>
      </c>
      <c r="I658" s="65" t="str">
        <f t="shared" si="66"/>
        <v>N/A</v>
      </c>
      <c r="J658" s="61">
        <f>'Balance sheet'!L658</f>
        <v>0</v>
      </c>
      <c r="K658" s="45">
        <f>(E658*'Data Input'!$B$14)</f>
        <v>0</v>
      </c>
      <c r="L658" s="39">
        <f>(F658*'Data Input'!$B$14)</f>
        <v>0</v>
      </c>
      <c r="M658" s="43">
        <f t="shared" si="62"/>
        <v>0</v>
      </c>
      <c r="N658" s="45">
        <f>(G658*'Data Input'!$B$14)</f>
        <v>0</v>
      </c>
      <c r="O658" s="63">
        <f>(H658*'Data Input'!$B$14)</f>
        <v>0</v>
      </c>
      <c r="P658" s="39">
        <f t="shared" si="63"/>
        <v>0</v>
      </c>
      <c r="Q658" s="6"/>
    </row>
    <row r="659" spans="1:17" x14ac:dyDescent="0.25">
      <c r="A659" s="9">
        <v>657</v>
      </c>
      <c r="B659" s="10">
        <f t="shared" si="61"/>
        <v>45197</v>
      </c>
      <c r="C659" s="45">
        <f>'Balance sheet'!D659-'Balance sheet'!D658</f>
        <v>0</v>
      </c>
      <c r="D659" s="39">
        <f>'Balance sheet'!D659-'Balance sheet'!D653</f>
        <v>0</v>
      </c>
      <c r="E659" s="45">
        <f>'Balance sheet'!E659 * 0.95</f>
        <v>0</v>
      </c>
      <c r="F659" s="39">
        <f t="shared" si="64"/>
        <v>0</v>
      </c>
      <c r="G659" s="39">
        <f>'Balance sheet'!G659</f>
        <v>0</v>
      </c>
      <c r="H659" s="39">
        <f t="shared" si="65"/>
        <v>0</v>
      </c>
      <c r="I659" s="65" t="str">
        <f t="shared" si="66"/>
        <v>N/A</v>
      </c>
      <c r="J659" s="61">
        <f>'Balance sheet'!L659</f>
        <v>0</v>
      </c>
      <c r="K659" s="45">
        <f>(E659*'Data Input'!$B$14)</f>
        <v>0</v>
      </c>
      <c r="L659" s="39">
        <f>(F659*'Data Input'!$B$14)</f>
        <v>0</v>
      </c>
      <c r="M659" s="43">
        <f t="shared" si="62"/>
        <v>0</v>
      </c>
      <c r="N659" s="45">
        <f>(G659*'Data Input'!$B$14)</f>
        <v>0</v>
      </c>
      <c r="O659" s="63">
        <f>(H659*'Data Input'!$B$14)</f>
        <v>0</v>
      </c>
      <c r="P659" s="39">
        <f t="shared" si="63"/>
        <v>0</v>
      </c>
      <c r="Q659" s="6"/>
    </row>
    <row r="660" spans="1:17" x14ac:dyDescent="0.25">
      <c r="A660" s="9">
        <v>658</v>
      </c>
      <c r="B660" s="10">
        <f t="shared" si="61"/>
        <v>45198</v>
      </c>
      <c r="C660" s="45">
        <f>'Balance sheet'!D660-'Balance sheet'!D659</f>
        <v>0</v>
      </c>
      <c r="D660" s="39">
        <f>'Balance sheet'!D660-'Balance sheet'!D654</f>
        <v>0</v>
      </c>
      <c r="E660" s="45">
        <f>'Balance sheet'!E660 * 0.95</f>
        <v>0</v>
      </c>
      <c r="F660" s="39">
        <f t="shared" si="64"/>
        <v>0</v>
      </c>
      <c r="G660" s="39">
        <f>'Balance sheet'!G660</f>
        <v>0</v>
      </c>
      <c r="H660" s="39">
        <f t="shared" si="65"/>
        <v>0</v>
      </c>
      <c r="I660" s="65" t="str">
        <f t="shared" si="66"/>
        <v>N/A</v>
      </c>
      <c r="J660" s="61">
        <f>'Balance sheet'!L660</f>
        <v>0</v>
      </c>
      <c r="K660" s="45">
        <f>(E660*'Data Input'!$B$14)</f>
        <v>0</v>
      </c>
      <c r="L660" s="39">
        <f>(F660*'Data Input'!$B$14)</f>
        <v>0</v>
      </c>
      <c r="M660" s="43">
        <f t="shared" si="62"/>
        <v>0</v>
      </c>
      <c r="N660" s="45">
        <f>(G660*'Data Input'!$B$14)</f>
        <v>0</v>
      </c>
      <c r="O660" s="63">
        <f>(H660*'Data Input'!$B$14)</f>
        <v>0</v>
      </c>
      <c r="P660" s="39">
        <f t="shared" si="63"/>
        <v>0</v>
      </c>
      <c r="Q660" s="6"/>
    </row>
    <row r="661" spans="1:17" x14ac:dyDescent="0.25">
      <c r="A661" s="9">
        <v>659</v>
      </c>
      <c r="B661" s="10">
        <f t="shared" si="61"/>
        <v>45199</v>
      </c>
      <c r="C661" s="45">
        <f>'Balance sheet'!D661-'Balance sheet'!D660</f>
        <v>0</v>
      </c>
      <c r="D661" s="39">
        <f>'Balance sheet'!D661-'Balance sheet'!D655</f>
        <v>0</v>
      </c>
      <c r="E661" s="45">
        <f>'Balance sheet'!E661 * 0.95</f>
        <v>0</v>
      </c>
      <c r="F661" s="39">
        <f t="shared" si="64"/>
        <v>0</v>
      </c>
      <c r="G661" s="39">
        <f>'Balance sheet'!G661</f>
        <v>0</v>
      </c>
      <c r="H661" s="39">
        <f t="shared" si="65"/>
        <v>0</v>
      </c>
      <c r="I661" s="65" t="str">
        <f t="shared" si="66"/>
        <v>N/A</v>
      </c>
      <c r="J661" s="61">
        <f>'Balance sheet'!L661</f>
        <v>0</v>
      </c>
      <c r="K661" s="45">
        <f>(E661*'Data Input'!$B$14)</f>
        <v>0</v>
      </c>
      <c r="L661" s="39">
        <f>(F661*'Data Input'!$B$14)</f>
        <v>0</v>
      </c>
      <c r="M661" s="43">
        <f t="shared" si="62"/>
        <v>0</v>
      </c>
      <c r="N661" s="45">
        <f>(G661*'Data Input'!$B$14)</f>
        <v>0</v>
      </c>
      <c r="O661" s="63">
        <f>(H661*'Data Input'!$B$14)</f>
        <v>0</v>
      </c>
      <c r="P661" s="39">
        <f t="shared" si="63"/>
        <v>0</v>
      </c>
      <c r="Q661" s="6"/>
    </row>
    <row r="662" spans="1:17" x14ac:dyDescent="0.25">
      <c r="A662" s="9">
        <v>660</v>
      </c>
      <c r="B662" s="10">
        <f t="shared" si="61"/>
        <v>45200</v>
      </c>
      <c r="C662" s="45">
        <f>'Balance sheet'!D662-'Balance sheet'!D661</f>
        <v>0</v>
      </c>
      <c r="D662" s="39">
        <f>'Balance sheet'!D662-'Balance sheet'!D656</f>
        <v>0</v>
      </c>
      <c r="E662" s="45">
        <f>'Balance sheet'!E662 * 0.95</f>
        <v>0</v>
      </c>
      <c r="F662" s="39">
        <f t="shared" si="64"/>
        <v>0</v>
      </c>
      <c r="G662" s="39">
        <f>'Balance sheet'!G662</f>
        <v>0</v>
      </c>
      <c r="H662" s="39">
        <f t="shared" si="65"/>
        <v>0</v>
      </c>
      <c r="I662" s="65" t="str">
        <f t="shared" si="66"/>
        <v>N/A</v>
      </c>
      <c r="J662" s="61">
        <f>'Balance sheet'!L662</f>
        <v>0</v>
      </c>
      <c r="K662" s="45">
        <f>(E662*'Data Input'!$B$14)</f>
        <v>0</v>
      </c>
      <c r="L662" s="39">
        <f>(F662*'Data Input'!$B$14)</f>
        <v>0</v>
      </c>
      <c r="M662" s="43">
        <f t="shared" si="62"/>
        <v>0</v>
      </c>
      <c r="N662" s="45">
        <f>(G662*'Data Input'!$B$14)</f>
        <v>0</v>
      </c>
      <c r="O662" s="63">
        <f>(H662*'Data Input'!$B$14)</f>
        <v>0</v>
      </c>
      <c r="P662" s="39">
        <f t="shared" si="63"/>
        <v>0</v>
      </c>
      <c r="Q662" s="6"/>
    </row>
    <row r="663" spans="1:17" x14ac:dyDescent="0.25">
      <c r="A663" s="9">
        <v>661</v>
      </c>
      <c r="B663" s="10">
        <f t="shared" si="61"/>
        <v>45201</v>
      </c>
      <c r="C663" s="45">
        <f>'Balance sheet'!D663-'Balance sheet'!D662</f>
        <v>0</v>
      </c>
      <c r="D663" s="39">
        <f>'Balance sheet'!D663-'Balance sheet'!D657</f>
        <v>0</v>
      </c>
      <c r="E663" s="45">
        <f>'Balance sheet'!E663 * 0.95</f>
        <v>0</v>
      </c>
      <c r="F663" s="39">
        <f t="shared" si="64"/>
        <v>0</v>
      </c>
      <c r="G663" s="39">
        <f>'Balance sheet'!G663</f>
        <v>0</v>
      </c>
      <c r="H663" s="39">
        <f t="shared" si="65"/>
        <v>0</v>
      </c>
      <c r="I663" s="65" t="str">
        <f t="shared" si="66"/>
        <v>N/A</v>
      </c>
      <c r="J663" s="61">
        <f>'Balance sheet'!L663</f>
        <v>0</v>
      </c>
      <c r="K663" s="45">
        <f>(E663*'Data Input'!$B$14)</f>
        <v>0</v>
      </c>
      <c r="L663" s="39">
        <f>(F663*'Data Input'!$B$14)</f>
        <v>0</v>
      </c>
      <c r="M663" s="43">
        <f t="shared" si="62"/>
        <v>0</v>
      </c>
      <c r="N663" s="45">
        <f>(G663*'Data Input'!$B$14)</f>
        <v>0</v>
      </c>
      <c r="O663" s="63">
        <f>(H663*'Data Input'!$B$14)</f>
        <v>0</v>
      </c>
      <c r="P663" s="39">
        <f t="shared" si="63"/>
        <v>0</v>
      </c>
      <c r="Q663" s="6"/>
    </row>
    <row r="664" spans="1:17" x14ac:dyDescent="0.25">
      <c r="A664" s="9">
        <v>662</v>
      </c>
      <c r="B664" s="10">
        <f t="shared" si="61"/>
        <v>45202</v>
      </c>
      <c r="C664" s="45">
        <f>'Balance sheet'!D664-'Balance sheet'!D663</f>
        <v>0</v>
      </c>
      <c r="D664" s="39">
        <f>'Balance sheet'!D664-'Balance sheet'!D658</f>
        <v>0</v>
      </c>
      <c r="E664" s="45">
        <f>'Balance sheet'!E664 * 0.95</f>
        <v>0</v>
      </c>
      <c r="F664" s="39">
        <f t="shared" si="64"/>
        <v>0</v>
      </c>
      <c r="G664" s="39">
        <f>'Balance sheet'!G664</f>
        <v>0</v>
      </c>
      <c r="H664" s="39">
        <f t="shared" si="65"/>
        <v>0</v>
      </c>
      <c r="I664" s="65" t="str">
        <f t="shared" si="66"/>
        <v>N/A</v>
      </c>
      <c r="J664" s="61">
        <f>'Balance sheet'!L664</f>
        <v>0</v>
      </c>
      <c r="K664" s="45">
        <f>(E664*'Data Input'!$B$14)</f>
        <v>0</v>
      </c>
      <c r="L664" s="39">
        <f>(F664*'Data Input'!$B$14)</f>
        <v>0</v>
      </c>
      <c r="M664" s="43">
        <f t="shared" si="62"/>
        <v>0</v>
      </c>
      <c r="N664" s="45">
        <f>(G664*'Data Input'!$B$14)</f>
        <v>0</v>
      </c>
      <c r="O664" s="63">
        <f>(H664*'Data Input'!$B$14)</f>
        <v>0</v>
      </c>
      <c r="P664" s="39">
        <f t="shared" si="63"/>
        <v>0</v>
      </c>
      <c r="Q664" s="6"/>
    </row>
    <row r="665" spans="1:17" x14ac:dyDescent="0.25">
      <c r="A665" s="9">
        <v>663</v>
      </c>
      <c r="B665" s="10">
        <f t="shared" si="61"/>
        <v>45203</v>
      </c>
      <c r="C665" s="45">
        <f>'Balance sheet'!D665-'Balance sheet'!D664</f>
        <v>0</v>
      </c>
      <c r="D665" s="39">
        <f>'Balance sheet'!D665-'Balance sheet'!D659</f>
        <v>0</v>
      </c>
      <c r="E665" s="45">
        <f>'Balance sheet'!E665 * 0.95</f>
        <v>0</v>
      </c>
      <c r="F665" s="39">
        <f t="shared" si="64"/>
        <v>0</v>
      </c>
      <c r="G665" s="39">
        <f>'Balance sheet'!G665</f>
        <v>0</v>
      </c>
      <c r="H665" s="39">
        <f t="shared" si="65"/>
        <v>0</v>
      </c>
      <c r="I665" s="65" t="str">
        <f t="shared" si="66"/>
        <v>N/A</v>
      </c>
      <c r="J665" s="61">
        <f>'Balance sheet'!L665</f>
        <v>0</v>
      </c>
      <c r="K665" s="45">
        <f>(E665*'Data Input'!$B$14)</f>
        <v>0</v>
      </c>
      <c r="L665" s="39">
        <f>(F665*'Data Input'!$B$14)</f>
        <v>0</v>
      </c>
      <c r="M665" s="43">
        <f t="shared" si="62"/>
        <v>0</v>
      </c>
      <c r="N665" s="45">
        <f>(G665*'Data Input'!$B$14)</f>
        <v>0</v>
      </c>
      <c r="O665" s="63">
        <f>(H665*'Data Input'!$B$14)</f>
        <v>0</v>
      </c>
      <c r="P665" s="39">
        <f t="shared" si="63"/>
        <v>0</v>
      </c>
      <c r="Q665" s="6"/>
    </row>
    <row r="666" spans="1:17" x14ac:dyDescent="0.25">
      <c r="A666" s="9">
        <v>664</v>
      </c>
      <c r="B666" s="10">
        <f t="shared" si="61"/>
        <v>45204</v>
      </c>
      <c r="C666" s="45">
        <f>'Balance sheet'!D666-'Balance sheet'!D665</f>
        <v>0</v>
      </c>
      <c r="D666" s="39">
        <f>'Balance sheet'!D666-'Balance sheet'!D660</f>
        <v>0</v>
      </c>
      <c r="E666" s="45">
        <f>'Balance sheet'!E666 * 0.95</f>
        <v>0</v>
      </c>
      <c r="F666" s="39">
        <f t="shared" si="64"/>
        <v>0</v>
      </c>
      <c r="G666" s="39">
        <f>'Balance sheet'!G666</f>
        <v>0</v>
      </c>
      <c r="H666" s="39">
        <f t="shared" si="65"/>
        <v>0</v>
      </c>
      <c r="I666" s="65" t="str">
        <f t="shared" si="66"/>
        <v>N/A</v>
      </c>
      <c r="J666" s="61">
        <f>'Balance sheet'!L666</f>
        <v>0</v>
      </c>
      <c r="K666" s="45">
        <f>(E666*'Data Input'!$B$14)</f>
        <v>0</v>
      </c>
      <c r="L666" s="39">
        <f>(F666*'Data Input'!$B$14)</f>
        <v>0</v>
      </c>
      <c r="M666" s="43">
        <f t="shared" si="62"/>
        <v>0</v>
      </c>
      <c r="N666" s="45">
        <f>(G666*'Data Input'!$B$14)</f>
        <v>0</v>
      </c>
      <c r="O666" s="63">
        <f>(H666*'Data Input'!$B$14)</f>
        <v>0</v>
      </c>
      <c r="P666" s="39">
        <f t="shared" si="63"/>
        <v>0</v>
      </c>
      <c r="Q666" s="6"/>
    </row>
    <row r="667" spans="1:17" x14ac:dyDescent="0.25">
      <c r="A667" s="9">
        <v>665</v>
      </c>
      <c r="B667" s="10">
        <f t="shared" si="61"/>
        <v>45205</v>
      </c>
      <c r="C667" s="45">
        <f>'Balance sheet'!D667-'Balance sheet'!D666</f>
        <v>0</v>
      </c>
      <c r="D667" s="39">
        <f>'Balance sheet'!D667-'Balance sheet'!D661</f>
        <v>0</v>
      </c>
      <c r="E667" s="45">
        <f>'Balance sheet'!E667 * 0.95</f>
        <v>0</v>
      </c>
      <c r="F667" s="39">
        <f t="shared" si="64"/>
        <v>0</v>
      </c>
      <c r="G667" s="39">
        <f>'Balance sheet'!G667</f>
        <v>0</v>
      </c>
      <c r="H667" s="39">
        <f t="shared" si="65"/>
        <v>0</v>
      </c>
      <c r="I667" s="65" t="str">
        <f t="shared" si="66"/>
        <v>N/A</v>
      </c>
      <c r="J667" s="61">
        <f>'Balance sheet'!L667</f>
        <v>0</v>
      </c>
      <c r="K667" s="45">
        <f>(E667*'Data Input'!$B$14)</f>
        <v>0</v>
      </c>
      <c r="L667" s="39">
        <f>(F667*'Data Input'!$B$14)</f>
        <v>0</v>
      </c>
      <c r="M667" s="43">
        <f t="shared" si="62"/>
        <v>0</v>
      </c>
      <c r="N667" s="45">
        <f>(G667*'Data Input'!$B$14)</f>
        <v>0</v>
      </c>
      <c r="O667" s="63">
        <f>(H667*'Data Input'!$B$14)</f>
        <v>0</v>
      </c>
      <c r="P667" s="39">
        <f t="shared" si="63"/>
        <v>0</v>
      </c>
      <c r="Q667" s="6"/>
    </row>
    <row r="668" spans="1:17" x14ac:dyDescent="0.25">
      <c r="A668" s="9">
        <v>666</v>
      </c>
      <c r="B668" s="10">
        <f t="shared" si="61"/>
        <v>45206</v>
      </c>
      <c r="C668" s="45">
        <f>'Balance sheet'!D668-'Balance sheet'!D667</f>
        <v>0</v>
      </c>
      <c r="D668" s="39">
        <f>'Balance sheet'!D668-'Balance sheet'!D662</f>
        <v>0</v>
      </c>
      <c r="E668" s="45">
        <f>'Balance sheet'!E668 * 0.95</f>
        <v>0</v>
      </c>
      <c r="F668" s="39">
        <f t="shared" si="64"/>
        <v>0</v>
      </c>
      <c r="G668" s="39">
        <f>'Balance sheet'!G668</f>
        <v>0</v>
      </c>
      <c r="H668" s="39">
        <f t="shared" si="65"/>
        <v>0</v>
      </c>
      <c r="I668" s="65" t="str">
        <f t="shared" si="66"/>
        <v>N/A</v>
      </c>
      <c r="J668" s="61">
        <f>'Balance sheet'!L668</f>
        <v>0</v>
      </c>
      <c r="K668" s="45">
        <f>(E668*'Data Input'!$B$14)</f>
        <v>0</v>
      </c>
      <c r="L668" s="39">
        <f>(F668*'Data Input'!$B$14)</f>
        <v>0</v>
      </c>
      <c r="M668" s="43">
        <f t="shared" si="62"/>
        <v>0</v>
      </c>
      <c r="N668" s="45">
        <f>(G668*'Data Input'!$B$14)</f>
        <v>0</v>
      </c>
      <c r="O668" s="63">
        <f>(H668*'Data Input'!$B$14)</f>
        <v>0</v>
      </c>
      <c r="P668" s="39">
        <f t="shared" si="63"/>
        <v>0</v>
      </c>
      <c r="Q668" s="6"/>
    </row>
    <row r="669" spans="1:17" x14ac:dyDescent="0.25">
      <c r="A669" s="9">
        <v>667</v>
      </c>
      <c r="B669" s="10">
        <f t="shared" si="61"/>
        <v>45207</v>
      </c>
      <c r="C669" s="45">
        <f>'Balance sheet'!D669-'Balance sheet'!D668</f>
        <v>0</v>
      </c>
      <c r="D669" s="39">
        <f>'Balance sheet'!D669-'Balance sheet'!D663</f>
        <v>0</v>
      </c>
      <c r="E669" s="45">
        <f>'Balance sheet'!E669 * 0.95</f>
        <v>0</v>
      </c>
      <c r="F669" s="39">
        <f t="shared" si="64"/>
        <v>0</v>
      </c>
      <c r="G669" s="39">
        <f>'Balance sheet'!G669</f>
        <v>0</v>
      </c>
      <c r="H669" s="39">
        <f t="shared" si="65"/>
        <v>0</v>
      </c>
      <c r="I669" s="65" t="str">
        <f t="shared" si="66"/>
        <v>N/A</v>
      </c>
      <c r="J669" s="61">
        <f>'Balance sheet'!L669</f>
        <v>0</v>
      </c>
      <c r="K669" s="45">
        <f>(E669*'Data Input'!$B$14)</f>
        <v>0</v>
      </c>
      <c r="L669" s="39">
        <f>(F669*'Data Input'!$B$14)</f>
        <v>0</v>
      </c>
      <c r="M669" s="43">
        <f t="shared" si="62"/>
        <v>0</v>
      </c>
      <c r="N669" s="45">
        <f>(G669*'Data Input'!$B$14)</f>
        <v>0</v>
      </c>
      <c r="O669" s="63">
        <f>(H669*'Data Input'!$B$14)</f>
        <v>0</v>
      </c>
      <c r="P669" s="39">
        <f t="shared" si="63"/>
        <v>0</v>
      </c>
      <c r="Q669" s="6"/>
    </row>
    <row r="670" spans="1:17" x14ac:dyDescent="0.25">
      <c r="A670" s="9">
        <v>668</v>
      </c>
      <c r="B670" s="10">
        <f t="shared" si="61"/>
        <v>45208</v>
      </c>
      <c r="C670" s="45">
        <f>'Balance sheet'!D670-'Balance sheet'!D669</f>
        <v>0</v>
      </c>
      <c r="D670" s="39">
        <f>'Balance sheet'!D670-'Balance sheet'!D664</f>
        <v>0</v>
      </c>
      <c r="E670" s="45">
        <f>'Balance sheet'!E670 * 0.95</f>
        <v>0</v>
      </c>
      <c r="F670" s="39">
        <f t="shared" si="64"/>
        <v>0</v>
      </c>
      <c r="G670" s="39">
        <f>'Balance sheet'!G670</f>
        <v>0</v>
      </c>
      <c r="H670" s="39">
        <f t="shared" si="65"/>
        <v>0</v>
      </c>
      <c r="I670" s="65" t="str">
        <f t="shared" si="66"/>
        <v>N/A</v>
      </c>
      <c r="J670" s="61">
        <f>'Balance sheet'!L670</f>
        <v>0</v>
      </c>
      <c r="K670" s="45">
        <f>(E670*'Data Input'!$B$14)</f>
        <v>0</v>
      </c>
      <c r="L670" s="39">
        <f>(F670*'Data Input'!$B$14)</f>
        <v>0</v>
      </c>
      <c r="M670" s="43">
        <f t="shared" si="62"/>
        <v>0</v>
      </c>
      <c r="N670" s="45">
        <f>(G670*'Data Input'!$B$14)</f>
        <v>0</v>
      </c>
      <c r="O670" s="63">
        <f>(H670*'Data Input'!$B$14)</f>
        <v>0</v>
      </c>
      <c r="P670" s="39">
        <f t="shared" si="63"/>
        <v>0</v>
      </c>
      <c r="Q670" s="6"/>
    </row>
    <row r="671" spans="1:17" x14ac:dyDescent="0.25">
      <c r="A671" s="9">
        <v>669</v>
      </c>
      <c r="B671" s="10">
        <f t="shared" si="61"/>
        <v>45209</v>
      </c>
      <c r="C671" s="45">
        <f>'Balance sheet'!D671-'Balance sheet'!D670</f>
        <v>0</v>
      </c>
      <c r="D671" s="39">
        <f>'Balance sheet'!D671-'Balance sheet'!D665</f>
        <v>0</v>
      </c>
      <c r="E671" s="45">
        <f>'Balance sheet'!E671 * 0.95</f>
        <v>0</v>
      </c>
      <c r="F671" s="39">
        <f t="shared" si="64"/>
        <v>0</v>
      </c>
      <c r="G671" s="39">
        <f>'Balance sheet'!G671</f>
        <v>0</v>
      </c>
      <c r="H671" s="39">
        <f t="shared" si="65"/>
        <v>0</v>
      </c>
      <c r="I671" s="65" t="str">
        <f t="shared" si="66"/>
        <v>N/A</v>
      </c>
      <c r="J671" s="61">
        <f>'Balance sheet'!L671</f>
        <v>0</v>
      </c>
      <c r="K671" s="45">
        <f>(E671*'Data Input'!$B$14)</f>
        <v>0</v>
      </c>
      <c r="L671" s="39">
        <f>(F671*'Data Input'!$B$14)</f>
        <v>0</v>
      </c>
      <c r="M671" s="43">
        <f t="shared" si="62"/>
        <v>0</v>
      </c>
      <c r="N671" s="45">
        <f>(G671*'Data Input'!$B$14)</f>
        <v>0</v>
      </c>
      <c r="O671" s="63">
        <f>(H671*'Data Input'!$B$14)</f>
        <v>0</v>
      </c>
      <c r="P671" s="39">
        <f t="shared" si="63"/>
        <v>0</v>
      </c>
      <c r="Q671" s="6"/>
    </row>
    <row r="672" spans="1:17" x14ac:dyDescent="0.25">
      <c r="A672" s="9">
        <v>670</v>
      </c>
      <c r="B672" s="10">
        <f t="shared" si="61"/>
        <v>45210</v>
      </c>
      <c r="C672" s="45">
        <f>'Balance sheet'!D672-'Balance sheet'!D671</f>
        <v>0</v>
      </c>
      <c r="D672" s="39">
        <f>'Balance sheet'!D672-'Balance sheet'!D666</f>
        <v>0</v>
      </c>
      <c r="E672" s="45">
        <f>'Balance sheet'!E672 * 0.95</f>
        <v>0</v>
      </c>
      <c r="F672" s="39">
        <f t="shared" si="64"/>
        <v>0</v>
      </c>
      <c r="G672" s="39">
        <f>'Balance sheet'!G672</f>
        <v>0</v>
      </c>
      <c r="H672" s="39">
        <f t="shared" si="65"/>
        <v>0</v>
      </c>
      <c r="I672" s="65" t="str">
        <f t="shared" si="66"/>
        <v>N/A</v>
      </c>
      <c r="J672" s="61">
        <f>'Balance sheet'!L672</f>
        <v>0</v>
      </c>
      <c r="K672" s="45">
        <f>(E672*'Data Input'!$B$14)</f>
        <v>0</v>
      </c>
      <c r="L672" s="39">
        <f>(F672*'Data Input'!$B$14)</f>
        <v>0</v>
      </c>
      <c r="M672" s="43">
        <f t="shared" si="62"/>
        <v>0</v>
      </c>
      <c r="N672" s="45">
        <f>(G672*'Data Input'!$B$14)</f>
        <v>0</v>
      </c>
      <c r="O672" s="63">
        <f>(H672*'Data Input'!$B$14)</f>
        <v>0</v>
      </c>
      <c r="P672" s="39">
        <f t="shared" si="63"/>
        <v>0</v>
      </c>
      <c r="Q672" s="6"/>
    </row>
    <row r="673" spans="1:17" x14ac:dyDescent="0.25">
      <c r="A673" s="9">
        <v>671</v>
      </c>
      <c r="B673" s="10">
        <f t="shared" si="61"/>
        <v>45211</v>
      </c>
      <c r="C673" s="45">
        <f>'Balance sheet'!D673-'Balance sheet'!D672</f>
        <v>0</v>
      </c>
      <c r="D673" s="39">
        <f>'Balance sheet'!D673-'Balance sheet'!D667</f>
        <v>0</v>
      </c>
      <c r="E673" s="45">
        <f>'Balance sheet'!E673 * 0.95</f>
        <v>0</v>
      </c>
      <c r="F673" s="39">
        <f t="shared" si="64"/>
        <v>0</v>
      </c>
      <c r="G673" s="39">
        <f>'Balance sheet'!G673</f>
        <v>0</v>
      </c>
      <c r="H673" s="39">
        <f t="shared" si="65"/>
        <v>0</v>
      </c>
      <c r="I673" s="65" t="str">
        <f t="shared" si="66"/>
        <v>N/A</v>
      </c>
      <c r="J673" s="61">
        <f>'Balance sheet'!L673</f>
        <v>0</v>
      </c>
      <c r="K673" s="45">
        <f>(E673*'Data Input'!$B$14)</f>
        <v>0</v>
      </c>
      <c r="L673" s="39">
        <f>(F673*'Data Input'!$B$14)</f>
        <v>0</v>
      </c>
      <c r="M673" s="43">
        <f t="shared" si="62"/>
        <v>0</v>
      </c>
      <c r="N673" s="45">
        <f>(G673*'Data Input'!$B$14)</f>
        <v>0</v>
      </c>
      <c r="O673" s="63">
        <f>(H673*'Data Input'!$B$14)</f>
        <v>0</v>
      </c>
      <c r="P673" s="39">
        <f t="shared" si="63"/>
        <v>0</v>
      </c>
      <c r="Q673" s="6"/>
    </row>
    <row r="674" spans="1:17" x14ac:dyDescent="0.25">
      <c r="A674" s="9">
        <v>672</v>
      </c>
      <c r="B674" s="10">
        <f t="shared" si="61"/>
        <v>45212</v>
      </c>
      <c r="C674" s="45">
        <f>'Balance sheet'!D674-'Balance sheet'!D673</f>
        <v>0</v>
      </c>
      <c r="D674" s="39">
        <f>'Balance sheet'!D674-'Balance sheet'!D668</f>
        <v>0</v>
      </c>
      <c r="E674" s="45">
        <f>'Balance sheet'!E674 * 0.95</f>
        <v>0</v>
      </c>
      <c r="F674" s="39">
        <f t="shared" si="64"/>
        <v>0</v>
      </c>
      <c r="G674" s="39">
        <f>'Balance sheet'!G674</f>
        <v>0</v>
      </c>
      <c r="H674" s="39">
        <f t="shared" si="65"/>
        <v>0</v>
      </c>
      <c r="I674" s="65" t="str">
        <f t="shared" si="66"/>
        <v>N/A</v>
      </c>
      <c r="J674" s="61">
        <f>'Balance sheet'!L674</f>
        <v>0</v>
      </c>
      <c r="K674" s="45">
        <f>(E674*'Data Input'!$B$14)</f>
        <v>0</v>
      </c>
      <c r="L674" s="39">
        <f>(F674*'Data Input'!$B$14)</f>
        <v>0</v>
      </c>
      <c r="M674" s="43">
        <f t="shared" si="62"/>
        <v>0</v>
      </c>
      <c r="N674" s="45">
        <f>(G674*'Data Input'!$B$14)</f>
        <v>0</v>
      </c>
      <c r="O674" s="63">
        <f>(H674*'Data Input'!$B$14)</f>
        <v>0</v>
      </c>
      <c r="P674" s="39">
        <f t="shared" si="63"/>
        <v>0</v>
      </c>
      <c r="Q674" s="6"/>
    </row>
    <row r="675" spans="1:17" x14ac:dyDescent="0.25">
      <c r="A675" s="9">
        <v>673</v>
      </c>
      <c r="B675" s="10">
        <f t="shared" si="61"/>
        <v>45213</v>
      </c>
      <c r="C675" s="45">
        <f>'Balance sheet'!D675-'Balance sheet'!D674</f>
        <v>0</v>
      </c>
      <c r="D675" s="39">
        <f>'Balance sheet'!D675-'Balance sheet'!D669</f>
        <v>0</v>
      </c>
      <c r="E675" s="45">
        <f>'Balance sheet'!E675 * 0.95</f>
        <v>0</v>
      </c>
      <c r="F675" s="39">
        <f t="shared" si="64"/>
        <v>0</v>
      </c>
      <c r="G675" s="39">
        <f>'Balance sheet'!G675</f>
        <v>0</v>
      </c>
      <c r="H675" s="39">
        <f t="shared" si="65"/>
        <v>0</v>
      </c>
      <c r="I675" s="65" t="str">
        <f t="shared" si="66"/>
        <v>N/A</v>
      </c>
      <c r="J675" s="61">
        <f>'Balance sheet'!L675</f>
        <v>0</v>
      </c>
      <c r="K675" s="45">
        <f>(E675*'Data Input'!$B$14)</f>
        <v>0</v>
      </c>
      <c r="L675" s="39">
        <f>(F675*'Data Input'!$B$14)</f>
        <v>0</v>
      </c>
      <c r="M675" s="43">
        <f t="shared" si="62"/>
        <v>0</v>
      </c>
      <c r="N675" s="45">
        <f>(G675*'Data Input'!$B$14)</f>
        <v>0</v>
      </c>
      <c r="O675" s="63">
        <f>(H675*'Data Input'!$B$14)</f>
        <v>0</v>
      </c>
      <c r="P675" s="39">
        <f t="shared" si="63"/>
        <v>0</v>
      </c>
      <c r="Q675" s="6"/>
    </row>
    <row r="676" spans="1:17" x14ac:dyDescent="0.25">
      <c r="A676" s="9">
        <v>674</v>
      </c>
      <c r="B676" s="10">
        <f t="shared" si="61"/>
        <v>45214</v>
      </c>
      <c r="C676" s="45">
        <f>'Balance sheet'!D676-'Balance sheet'!D675</f>
        <v>0</v>
      </c>
      <c r="D676" s="39">
        <f>'Balance sheet'!D676-'Balance sheet'!D670</f>
        <v>0</v>
      </c>
      <c r="E676" s="45">
        <f>'Balance sheet'!E676 * 0.95</f>
        <v>0</v>
      </c>
      <c r="F676" s="39">
        <f t="shared" si="64"/>
        <v>0</v>
      </c>
      <c r="G676" s="39">
        <f>'Balance sheet'!G676</f>
        <v>0</v>
      </c>
      <c r="H676" s="39">
        <f t="shared" si="65"/>
        <v>0</v>
      </c>
      <c r="I676" s="65" t="str">
        <f t="shared" si="66"/>
        <v>N/A</v>
      </c>
      <c r="J676" s="61">
        <f>'Balance sheet'!L676</f>
        <v>0</v>
      </c>
      <c r="K676" s="45">
        <f>(E676*'Data Input'!$B$14)</f>
        <v>0</v>
      </c>
      <c r="L676" s="39">
        <f>(F676*'Data Input'!$B$14)</f>
        <v>0</v>
      </c>
      <c r="M676" s="43">
        <f t="shared" si="62"/>
        <v>0</v>
      </c>
      <c r="N676" s="45">
        <f>(G676*'Data Input'!$B$14)</f>
        <v>0</v>
      </c>
      <c r="O676" s="63">
        <f>(H676*'Data Input'!$B$14)</f>
        <v>0</v>
      </c>
      <c r="P676" s="39">
        <f t="shared" si="63"/>
        <v>0</v>
      </c>
      <c r="Q676" s="6"/>
    </row>
    <row r="677" spans="1:17" x14ac:dyDescent="0.25">
      <c r="A677" s="9">
        <v>675</v>
      </c>
      <c r="B677" s="10">
        <f t="shared" si="61"/>
        <v>45215</v>
      </c>
      <c r="C677" s="45">
        <f>'Balance sheet'!D677-'Balance sheet'!D676</f>
        <v>0</v>
      </c>
      <c r="D677" s="39">
        <f>'Balance sheet'!D677-'Balance sheet'!D671</f>
        <v>0</v>
      </c>
      <c r="E677" s="45">
        <f>'Balance sheet'!E677 * 0.95</f>
        <v>0</v>
      </c>
      <c r="F677" s="39">
        <f t="shared" si="64"/>
        <v>0</v>
      </c>
      <c r="G677" s="39">
        <f>'Balance sheet'!G677</f>
        <v>0</v>
      </c>
      <c r="H677" s="39">
        <f t="shared" si="65"/>
        <v>0</v>
      </c>
      <c r="I677" s="65" t="str">
        <f t="shared" si="66"/>
        <v>N/A</v>
      </c>
      <c r="J677" s="61">
        <f>'Balance sheet'!L677</f>
        <v>0</v>
      </c>
      <c r="K677" s="45">
        <f>(E677*'Data Input'!$B$14)</f>
        <v>0</v>
      </c>
      <c r="L677" s="39">
        <f>(F677*'Data Input'!$B$14)</f>
        <v>0</v>
      </c>
      <c r="M677" s="43">
        <f t="shared" si="62"/>
        <v>0</v>
      </c>
      <c r="N677" s="45">
        <f>(G677*'Data Input'!$B$14)</f>
        <v>0</v>
      </c>
      <c r="O677" s="63">
        <f>(H677*'Data Input'!$B$14)</f>
        <v>0</v>
      </c>
      <c r="P677" s="39">
        <f t="shared" si="63"/>
        <v>0</v>
      </c>
      <c r="Q677" s="6"/>
    </row>
    <row r="678" spans="1:17" x14ac:dyDescent="0.25">
      <c r="A678" s="9">
        <v>676</v>
      </c>
      <c r="B678" s="10">
        <f t="shared" si="61"/>
        <v>45216</v>
      </c>
      <c r="C678" s="45">
        <f>'Balance sheet'!D678-'Balance sheet'!D677</f>
        <v>0</v>
      </c>
      <c r="D678" s="39">
        <f>'Balance sheet'!D678-'Balance sheet'!D672</f>
        <v>0</v>
      </c>
      <c r="E678" s="45">
        <f>'Balance sheet'!E678 * 0.95</f>
        <v>0</v>
      </c>
      <c r="F678" s="39">
        <f t="shared" si="64"/>
        <v>0</v>
      </c>
      <c r="G678" s="39">
        <f>'Balance sheet'!G678</f>
        <v>0</v>
      </c>
      <c r="H678" s="39">
        <f t="shared" si="65"/>
        <v>0</v>
      </c>
      <c r="I678" s="65" t="str">
        <f t="shared" si="66"/>
        <v>N/A</v>
      </c>
      <c r="J678" s="61">
        <f>'Balance sheet'!L678</f>
        <v>0</v>
      </c>
      <c r="K678" s="45">
        <f>(E678*'Data Input'!$B$14)</f>
        <v>0</v>
      </c>
      <c r="L678" s="39">
        <f>(F678*'Data Input'!$B$14)</f>
        <v>0</v>
      </c>
      <c r="M678" s="43">
        <f t="shared" si="62"/>
        <v>0</v>
      </c>
      <c r="N678" s="45">
        <f>(G678*'Data Input'!$B$14)</f>
        <v>0</v>
      </c>
      <c r="O678" s="63">
        <f>(H678*'Data Input'!$B$14)</f>
        <v>0</v>
      </c>
      <c r="P678" s="39">
        <f t="shared" si="63"/>
        <v>0</v>
      </c>
      <c r="Q678" s="6"/>
    </row>
    <row r="679" spans="1:17" x14ac:dyDescent="0.25">
      <c r="A679" s="9">
        <v>677</v>
      </c>
      <c r="B679" s="10">
        <f t="shared" si="61"/>
        <v>45217</v>
      </c>
      <c r="C679" s="45">
        <f>'Balance sheet'!D679-'Balance sheet'!D678</f>
        <v>0</v>
      </c>
      <c r="D679" s="39">
        <f>'Balance sheet'!D679-'Balance sheet'!D673</f>
        <v>0</v>
      </c>
      <c r="E679" s="45">
        <f>'Balance sheet'!E679 * 0.95</f>
        <v>0</v>
      </c>
      <c r="F679" s="39">
        <f t="shared" si="64"/>
        <v>0</v>
      </c>
      <c r="G679" s="39">
        <f>'Balance sheet'!G679</f>
        <v>0</v>
      </c>
      <c r="H679" s="39">
        <f t="shared" si="65"/>
        <v>0</v>
      </c>
      <c r="I679" s="65" t="str">
        <f t="shared" si="66"/>
        <v>N/A</v>
      </c>
      <c r="J679" s="61">
        <f>'Balance sheet'!L679</f>
        <v>0</v>
      </c>
      <c r="K679" s="45">
        <f>(E679*'Data Input'!$B$14)</f>
        <v>0</v>
      </c>
      <c r="L679" s="39">
        <f>(F679*'Data Input'!$B$14)</f>
        <v>0</v>
      </c>
      <c r="M679" s="43">
        <f t="shared" si="62"/>
        <v>0</v>
      </c>
      <c r="N679" s="45">
        <f>(G679*'Data Input'!$B$14)</f>
        <v>0</v>
      </c>
      <c r="O679" s="63">
        <f>(H679*'Data Input'!$B$14)</f>
        <v>0</v>
      </c>
      <c r="P679" s="39">
        <f t="shared" si="63"/>
        <v>0</v>
      </c>
      <c r="Q679" s="6"/>
    </row>
    <row r="680" spans="1:17" x14ac:dyDescent="0.25">
      <c r="A680" s="9">
        <v>678</v>
      </c>
      <c r="B680" s="10">
        <f t="shared" si="61"/>
        <v>45218</v>
      </c>
      <c r="C680" s="45">
        <f>'Balance sheet'!D680-'Balance sheet'!D679</f>
        <v>0</v>
      </c>
      <c r="D680" s="39">
        <f>'Balance sheet'!D680-'Balance sheet'!D674</f>
        <v>0</v>
      </c>
      <c r="E680" s="45">
        <f>'Balance sheet'!E680 * 0.95</f>
        <v>0</v>
      </c>
      <c r="F680" s="39">
        <f t="shared" si="64"/>
        <v>0</v>
      </c>
      <c r="G680" s="39">
        <f>'Balance sheet'!G680</f>
        <v>0</v>
      </c>
      <c r="H680" s="39">
        <f t="shared" si="65"/>
        <v>0</v>
      </c>
      <c r="I680" s="65" t="str">
        <f t="shared" si="66"/>
        <v>N/A</v>
      </c>
      <c r="J680" s="61">
        <f>'Balance sheet'!L680</f>
        <v>0</v>
      </c>
      <c r="K680" s="45">
        <f>(E680*'Data Input'!$B$14)</f>
        <v>0</v>
      </c>
      <c r="L680" s="39">
        <f>(F680*'Data Input'!$B$14)</f>
        <v>0</v>
      </c>
      <c r="M680" s="43">
        <f t="shared" si="62"/>
        <v>0</v>
      </c>
      <c r="N680" s="45">
        <f>(G680*'Data Input'!$B$14)</f>
        <v>0</v>
      </c>
      <c r="O680" s="63">
        <f>(H680*'Data Input'!$B$14)</f>
        <v>0</v>
      </c>
      <c r="P680" s="39">
        <f t="shared" si="63"/>
        <v>0</v>
      </c>
      <c r="Q680" s="6"/>
    </row>
    <row r="681" spans="1:17" x14ac:dyDescent="0.25">
      <c r="A681" s="9">
        <v>679</v>
      </c>
      <c r="B681" s="10">
        <f t="shared" si="61"/>
        <v>45219</v>
      </c>
      <c r="C681" s="45">
        <f>'Balance sheet'!D681-'Balance sheet'!D680</f>
        <v>0</v>
      </c>
      <c r="D681" s="39">
        <f>'Balance sheet'!D681-'Balance sheet'!D675</f>
        <v>0</v>
      </c>
      <c r="E681" s="45">
        <f>'Balance sheet'!E681 * 0.95</f>
        <v>0</v>
      </c>
      <c r="F681" s="39">
        <f t="shared" si="64"/>
        <v>0</v>
      </c>
      <c r="G681" s="39">
        <f>'Balance sheet'!G681</f>
        <v>0</v>
      </c>
      <c r="H681" s="39">
        <f t="shared" si="65"/>
        <v>0</v>
      </c>
      <c r="I681" s="65" t="str">
        <f t="shared" si="66"/>
        <v>N/A</v>
      </c>
      <c r="J681" s="61">
        <f>'Balance sheet'!L681</f>
        <v>0</v>
      </c>
      <c r="K681" s="45">
        <f>(E681*'Data Input'!$B$14)</f>
        <v>0</v>
      </c>
      <c r="L681" s="39">
        <f>(F681*'Data Input'!$B$14)</f>
        <v>0</v>
      </c>
      <c r="M681" s="43">
        <f t="shared" si="62"/>
        <v>0</v>
      </c>
      <c r="N681" s="45">
        <f>(G681*'Data Input'!$B$14)</f>
        <v>0</v>
      </c>
      <c r="O681" s="63">
        <f>(H681*'Data Input'!$B$14)</f>
        <v>0</v>
      </c>
      <c r="P681" s="39">
        <f t="shared" si="63"/>
        <v>0</v>
      </c>
      <c r="Q681" s="6"/>
    </row>
    <row r="682" spans="1:17" x14ac:dyDescent="0.25">
      <c r="A682" s="9">
        <v>680</v>
      </c>
      <c r="B682" s="10">
        <f t="shared" si="61"/>
        <v>45220</v>
      </c>
      <c r="C682" s="45">
        <f>'Balance sheet'!D682-'Balance sheet'!D681</f>
        <v>0</v>
      </c>
      <c r="D682" s="39">
        <f>'Balance sheet'!D682-'Balance sheet'!D676</f>
        <v>0</v>
      </c>
      <c r="E682" s="45">
        <f>'Balance sheet'!E682 * 0.95</f>
        <v>0</v>
      </c>
      <c r="F682" s="39">
        <f t="shared" si="64"/>
        <v>0</v>
      </c>
      <c r="G682" s="39">
        <f>'Balance sheet'!G682</f>
        <v>0</v>
      </c>
      <c r="H682" s="39">
        <f t="shared" si="65"/>
        <v>0</v>
      </c>
      <c r="I682" s="65" t="str">
        <f t="shared" si="66"/>
        <v>N/A</v>
      </c>
      <c r="J682" s="61">
        <f>'Balance sheet'!L682</f>
        <v>0</v>
      </c>
      <c r="K682" s="45">
        <f>(E682*'Data Input'!$B$14)</f>
        <v>0</v>
      </c>
      <c r="L682" s="39">
        <f>(F682*'Data Input'!$B$14)</f>
        <v>0</v>
      </c>
      <c r="M682" s="43">
        <f t="shared" si="62"/>
        <v>0</v>
      </c>
      <c r="N682" s="45">
        <f>(G682*'Data Input'!$B$14)</f>
        <v>0</v>
      </c>
      <c r="O682" s="63">
        <f>(H682*'Data Input'!$B$14)</f>
        <v>0</v>
      </c>
      <c r="P682" s="39">
        <f t="shared" si="63"/>
        <v>0</v>
      </c>
      <c r="Q682" s="6"/>
    </row>
    <row r="683" spans="1:17" x14ac:dyDescent="0.25">
      <c r="A683" s="9">
        <v>681</v>
      </c>
      <c r="B683" s="10">
        <f t="shared" si="61"/>
        <v>45221</v>
      </c>
      <c r="C683" s="45">
        <f>'Balance sheet'!D683-'Balance sheet'!D682</f>
        <v>0</v>
      </c>
      <c r="D683" s="39">
        <f>'Balance sheet'!D683-'Balance sheet'!D677</f>
        <v>0</v>
      </c>
      <c r="E683" s="45">
        <f>'Balance sheet'!E683 * 0.95</f>
        <v>0</v>
      </c>
      <c r="F683" s="39">
        <f t="shared" si="64"/>
        <v>0</v>
      </c>
      <c r="G683" s="39">
        <f>'Balance sheet'!G683</f>
        <v>0</v>
      </c>
      <c r="H683" s="39">
        <f t="shared" si="65"/>
        <v>0</v>
      </c>
      <c r="I683" s="65" t="str">
        <f t="shared" si="66"/>
        <v>N/A</v>
      </c>
      <c r="J683" s="61">
        <f>'Balance sheet'!L683</f>
        <v>0</v>
      </c>
      <c r="K683" s="45">
        <f>(E683*'Data Input'!$B$14)</f>
        <v>0</v>
      </c>
      <c r="L683" s="39">
        <f>(F683*'Data Input'!$B$14)</f>
        <v>0</v>
      </c>
      <c r="M683" s="43">
        <f t="shared" si="62"/>
        <v>0</v>
      </c>
      <c r="N683" s="45">
        <f>(G683*'Data Input'!$B$14)</f>
        <v>0</v>
      </c>
      <c r="O683" s="63">
        <f>(H683*'Data Input'!$B$14)</f>
        <v>0</v>
      </c>
      <c r="P683" s="39">
        <f t="shared" si="63"/>
        <v>0</v>
      </c>
      <c r="Q683" s="6"/>
    </row>
    <row r="684" spans="1:17" x14ac:dyDescent="0.25">
      <c r="A684" s="9">
        <v>682</v>
      </c>
      <c r="B684" s="10">
        <f t="shared" si="61"/>
        <v>45222</v>
      </c>
      <c r="C684" s="45">
        <f>'Balance sheet'!D684-'Balance sheet'!D683</f>
        <v>0</v>
      </c>
      <c r="D684" s="39">
        <f>'Balance sheet'!D684-'Balance sheet'!D678</f>
        <v>0</v>
      </c>
      <c r="E684" s="45">
        <f>'Balance sheet'!E684 * 0.95</f>
        <v>0</v>
      </c>
      <c r="F684" s="39">
        <f t="shared" si="64"/>
        <v>0</v>
      </c>
      <c r="G684" s="39">
        <f>'Balance sheet'!G684</f>
        <v>0</v>
      </c>
      <c r="H684" s="39">
        <f t="shared" si="65"/>
        <v>0</v>
      </c>
      <c r="I684" s="65" t="str">
        <f t="shared" si="66"/>
        <v>N/A</v>
      </c>
      <c r="J684" s="61">
        <f>'Balance sheet'!L684</f>
        <v>0</v>
      </c>
      <c r="K684" s="45">
        <f>(E684*'Data Input'!$B$14)</f>
        <v>0</v>
      </c>
      <c r="L684" s="39">
        <f>(F684*'Data Input'!$B$14)</f>
        <v>0</v>
      </c>
      <c r="M684" s="43">
        <f t="shared" si="62"/>
        <v>0</v>
      </c>
      <c r="N684" s="45">
        <f>(G684*'Data Input'!$B$14)</f>
        <v>0</v>
      </c>
      <c r="O684" s="63">
        <f>(H684*'Data Input'!$B$14)</f>
        <v>0</v>
      </c>
      <c r="P684" s="39">
        <f t="shared" si="63"/>
        <v>0</v>
      </c>
      <c r="Q684" s="6"/>
    </row>
    <row r="685" spans="1:17" x14ac:dyDescent="0.25">
      <c r="A685" s="9">
        <v>683</v>
      </c>
      <c r="B685" s="10">
        <f t="shared" si="61"/>
        <v>45223</v>
      </c>
      <c r="C685" s="45">
        <f>'Balance sheet'!D685-'Balance sheet'!D684</f>
        <v>0</v>
      </c>
      <c r="D685" s="39">
        <f>'Balance sheet'!D685-'Balance sheet'!D679</f>
        <v>0</v>
      </c>
      <c r="E685" s="45">
        <f>'Balance sheet'!E685 * 0.95</f>
        <v>0</v>
      </c>
      <c r="F685" s="39">
        <f t="shared" si="64"/>
        <v>0</v>
      </c>
      <c r="G685" s="39">
        <f>'Balance sheet'!G685</f>
        <v>0</v>
      </c>
      <c r="H685" s="39">
        <f t="shared" si="65"/>
        <v>0</v>
      </c>
      <c r="I685" s="65" t="str">
        <f t="shared" si="66"/>
        <v>N/A</v>
      </c>
      <c r="J685" s="61">
        <f>'Balance sheet'!L685</f>
        <v>0</v>
      </c>
      <c r="K685" s="45">
        <f>(E685*'Data Input'!$B$14)</f>
        <v>0</v>
      </c>
      <c r="L685" s="39">
        <f>(F685*'Data Input'!$B$14)</f>
        <v>0</v>
      </c>
      <c r="M685" s="43">
        <f t="shared" si="62"/>
        <v>0</v>
      </c>
      <c r="N685" s="45">
        <f>(G685*'Data Input'!$B$14)</f>
        <v>0</v>
      </c>
      <c r="O685" s="63">
        <f>(H685*'Data Input'!$B$14)</f>
        <v>0</v>
      </c>
      <c r="P685" s="39">
        <f t="shared" si="63"/>
        <v>0</v>
      </c>
      <c r="Q685" s="6"/>
    </row>
    <row r="686" spans="1:17" x14ac:dyDescent="0.25">
      <c r="A686" s="9">
        <v>684</v>
      </c>
      <c r="B686" s="10">
        <f t="shared" si="61"/>
        <v>45224</v>
      </c>
      <c r="C686" s="45">
        <f>'Balance sheet'!D686-'Balance sheet'!D685</f>
        <v>0</v>
      </c>
      <c r="D686" s="39">
        <f>'Balance sheet'!D686-'Balance sheet'!D680</f>
        <v>0</v>
      </c>
      <c r="E686" s="45">
        <f>'Balance sheet'!E686 * 0.95</f>
        <v>0</v>
      </c>
      <c r="F686" s="39">
        <f t="shared" si="64"/>
        <v>0</v>
      </c>
      <c r="G686" s="39">
        <f>'Balance sheet'!G686</f>
        <v>0</v>
      </c>
      <c r="H686" s="39">
        <f t="shared" si="65"/>
        <v>0</v>
      </c>
      <c r="I686" s="65" t="str">
        <f t="shared" si="66"/>
        <v>N/A</v>
      </c>
      <c r="J686" s="61">
        <f>'Balance sheet'!L686</f>
        <v>0</v>
      </c>
      <c r="K686" s="45">
        <f>(E686*'Data Input'!$B$14)</f>
        <v>0</v>
      </c>
      <c r="L686" s="39">
        <f>(F686*'Data Input'!$B$14)</f>
        <v>0</v>
      </c>
      <c r="M686" s="43">
        <f t="shared" si="62"/>
        <v>0</v>
      </c>
      <c r="N686" s="45">
        <f>(G686*'Data Input'!$B$14)</f>
        <v>0</v>
      </c>
      <c r="O686" s="63">
        <f>(H686*'Data Input'!$B$14)</f>
        <v>0</v>
      </c>
      <c r="P686" s="39">
        <f t="shared" si="63"/>
        <v>0</v>
      </c>
      <c r="Q686" s="6"/>
    </row>
    <row r="687" spans="1:17" x14ac:dyDescent="0.25">
      <c r="A687" s="9">
        <v>685</v>
      </c>
      <c r="B687" s="10">
        <f t="shared" si="61"/>
        <v>45225</v>
      </c>
      <c r="C687" s="45">
        <f>'Balance sheet'!D687-'Balance sheet'!D686</f>
        <v>0</v>
      </c>
      <c r="D687" s="39">
        <f>'Balance sheet'!D687-'Balance sheet'!D681</f>
        <v>0</v>
      </c>
      <c r="E687" s="45">
        <f>'Balance sheet'!E687 * 0.95</f>
        <v>0</v>
      </c>
      <c r="F687" s="39">
        <f t="shared" si="64"/>
        <v>0</v>
      </c>
      <c r="G687" s="39">
        <f>'Balance sheet'!G687</f>
        <v>0</v>
      </c>
      <c r="H687" s="39">
        <f t="shared" si="65"/>
        <v>0</v>
      </c>
      <c r="I687" s="65" t="str">
        <f t="shared" si="66"/>
        <v>N/A</v>
      </c>
      <c r="J687" s="61">
        <f>'Balance sheet'!L687</f>
        <v>0</v>
      </c>
      <c r="K687" s="45">
        <f>(E687*'Data Input'!$B$14)</f>
        <v>0</v>
      </c>
      <c r="L687" s="39">
        <f>(F687*'Data Input'!$B$14)</f>
        <v>0</v>
      </c>
      <c r="M687" s="43">
        <f t="shared" si="62"/>
        <v>0</v>
      </c>
      <c r="N687" s="45">
        <f>(G687*'Data Input'!$B$14)</f>
        <v>0</v>
      </c>
      <c r="O687" s="63">
        <f>(H687*'Data Input'!$B$14)</f>
        <v>0</v>
      </c>
      <c r="P687" s="39">
        <f t="shared" si="63"/>
        <v>0</v>
      </c>
      <c r="Q687" s="6"/>
    </row>
    <row r="688" spans="1:17" x14ac:dyDescent="0.25">
      <c r="A688" s="9">
        <v>686</v>
      </c>
      <c r="B688" s="10">
        <f t="shared" si="61"/>
        <v>45226</v>
      </c>
      <c r="C688" s="45">
        <f>'Balance sheet'!D688-'Balance sheet'!D687</f>
        <v>0</v>
      </c>
      <c r="D688" s="39">
        <f>'Balance sheet'!D688-'Balance sheet'!D682</f>
        <v>0</v>
      </c>
      <c r="E688" s="45">
        <f>'Balance sheet'!E688 * 0.95</f>
        <v>0</v>
      </c>
      <c r="F688" s="39">
        <f t="shared" si="64"/>
        <v>0</v>
      </c>
      <c r="G688" s="39">
        <f>'Balance sheet'!G688</f>
        <v>0</v>
      </c>
      <c r="H688" s="39">
        <f t="shared" si="65"/>
        <v>0</v>
      </c>
      <c r="I688" s="65" t="str">
        <f t="shared" si="66"/>
        <v>N/A</v>
      </c>
      <c r="J688" s="61">
        <f>'Balance sheet'!L688</f>
        <v>0</v>
      </c>
      <c r="K688" s="45">
        <f>(E688*'Data Input'!$B$14)</f>
        <v>0</v>
      </c>
      <c r="L688" s="39">
        <f>(F688*'Data Input'!$B$14)</f>
        <v>0</v>
      </c>
      <c r="M688" s="43">
        <f t="shared" si="62"/>
        <v>0</v>
      </c>
      <c r="N688" s="45">
        <f>(G688*'Data Input'!$B$14)</f>
        <v>0</v>
      </c>
      <c r="O688" s="63">
        <f>(H688*'Data Input'!$B$14)</f>
        <v>0</v>
      </c>
      <c r="P688" s="39">
        <f t="shared" si="63"/>
        <v>0</v>
      </c>
      <c r="Q688" s="6"/>
    </row>
    <row r="689" spans="1:17" x14ac:dyDescent="0.25">
      <c r="A689" s="9">
        <v>687</v>
      </c>
      <c r="B689" s="10">
        <f t="shared" si="61"/>
        <v>45227</v>
      </c>
      <c r="C689" s="45">
        <f>'Balance sheet'!D689-'Balance sheet'!D688</f>
        <v>0</v>
      </c>
      <c r="D689" s="39">
        <f>'Balance sheet'!D689-'Balance sheet'!D683</f>
        <v>0</v>
      </c>
      <c r="E689" s="45">
        <f>'Balance sheet'!E689 * 0.95</f>
        <v>0</v>
      </c>
      <c r="F689" s="39">
        <f t="shared" si="64"/>
        <v>0</v>
      </c>
      <c r="G689" s="39">
        <f>'Balance sheet'!G689</f>
        <v>0</v>
      </c>
      <c r="H689" s="39">
        <f t="shared" si="65"/>
        <v>0</v>
      </c>
      <c r="I689" s="65" t="str">
        <f t="shared" si="66"/>
        <v>N/A</v>
      </c>
      <c r="J689" s="61">
        <f>'Balance sheet'!L689</f>
        <v>0</v>
      </c>
      <c r="K689" s="45">
        <f>(E689*'Data Input'!$B$14)</f>
        <v>0</v>
      </c>
      <c r="L689" s="39">
        <f>(F689*'Data Input'!$B$14)</f>
        <v>0</v>
      </c>
      <c r="M689" s="43">
        <f t="shared" si="62"/>
        <v>0</v>
      </c>
      <c r="N689" s="45">
        <f>(G689*'Data Input'!$B$14)</f>
        <v>0</v>
      </c>
      <c r="O689" s="63">
        <f>(H689*'Data Input'!$B$14)</f>
        <v>0</v>
      </c>
      <c r="P689" s="39">
        <f t="shared" si="63"/>
        <v>0</v>
      </c>
      <c r="Q689" s="6"/>
    </row>
    <row r="690" spans="1:17" x14ac:dyDescent="0.25">
      <c r="A690" s="9">
        <v>688</v>
      </c>
      <c r="B690" s="10">
        <f t="shared" si="61"/>
        <v>45228</v>
      </c>
      <c r="C690" s="45">
        <f>'Balance sheet'!D690-'Balance sheet'!D689</f>
        <v>0</v>
      </c>
      <c r="D690" s="39">
        <f>'Balance sheet'!D690-'Balance sheet'!D684</f>
        <v>0</v>
      </c>
      <c r="E690" s="45">
        <f>'Balance sheet'!E690 * 0.95</f>
        <v>0</v>
      </c>
      <c r="F690" s="39">
        <f t="shared" si="64"/>
        <v>0</v>
      </c>
      <c r="G690" s="39">
        <f>'Balance sheet'!G690</f>
        <v>0</v>
      </c>
      <c r="H690" s="39">
        <f t="shared" si="65"/>
        <v>0</v>
      </c>
      <c r="I690" s="65" t="str">
        <f t="shared" si="66"/>
        <v>N/A</v>
      </c>
      <c r="J690" s="61">
        <f>'Balance sheet'!L690</f>
        <v>0</v>
      </c>
      <c r="K690" s="45">
        <f>(E690*'Data Input'!$B$14)</f>
        <v>0</v>
      </c>
      <c r="L690" s="39">
        <f>(F690*'Data Input'!$B$14)</f>
        <v>0</v>
      </c>
      <c r="M690" s="43">
        <f t="shared" si="62"/>
        <v>0</v>
      </c>
      <c r="N690" s="45">
        <f>(G690*'Data Input'!$B$14)</f>
        <v>0</v>
      </c>
      <c r="O690" s="63">
        <f>(H690*'Data Input'!$B$14)</f>
        <v>0</v>
      </c>
      <c r="P690" s="39">
        <f t="shared" si="63"/>
        <v>0</v>
      </c>
      <c r="Q690" s="6"/>
    </row>
    <row r="691" spans="1:17" x14ac:dyDescent="0.25">
      <c r="A691" s="9">
        <v>689</v>
      </c>
      <c r="B691" s="10">
        <f t="shared" si="61"/>
        <v>45229</v>
      </c>
      <c r="C691" s="45">
        <f>'Balance sheet'!D691-'Balance sheet'!D690</f>
        <v>0</v>
      </c>
      <c r="D691" s="39">
        <f>'Balance sheet'!D691-'Balance sheet'!D685</f>
        <v>0</v>
      </c>
      <c r="E691" s="45">
        <f>'Balance sheet'!E691 * 0.95</f>
        <v>0</v>
      </c>
      <c r="F691" s="39">
        <f t="shared" si="64"/>
        <v>0</v>
      </c>
      <c r="G691" s="39">
        <f>'Balance sheet'!G691</f>
        <v>0</v>
      </c>
      <c r="H691" s="39">
        <f t="shared" si="65"/>
        <v>0</v>
      </c>
      <c r="I691" s="65" t="str">
        <f t="shared" si="66"/>
        <v>N/A</v>
      </c>
      <c r="J691" s="61">
        <f>'Balance sheet'!L691</f>
        <v>0</v>
      </c>
      <c r="K691" s="45">
        <f>(E691*'Data Input'!$B$14)</f>
        <v>0</v>
      </c>
      <c r="L691" s="39">
        <f>(F691*'Data Input'!$B$14)</f>
        <v>0</v>
      </c>
      <c r="M691" s="43">
        <f t="shared" si="62"/>
        <v>0</v>
      </c>
      <c r="N691" s="45">
        <f>(G691*'Data Input'!$B$14)</f>
        <v>0</v>
      </c>
      <c r="O691" s="63">
        <f>(H691*'Data Input'!$B$14)</f>
        <v>0</v>
      </c>
      <c r="P691" s="39">
        <f t="shared" si="63"/>
        <v>0</v>
      </c>
      <c r="Q691" s="6"/>
    </row>
    <row r="692" spans="1:17" x14ac:dyDescent="0.25">
      <c r="A692" s="9">
        <v>690</v>
      </c>
      <c r="B692" s="10">
        <f t="shared" si="61"/>
        <v>45230</v>
      </c>
      <c r="C692" s="45">
        <f>'Balance sheet'!D692-'Balance sheet'!D691</f>
        <v>0</v>
      </c>
      <c r="D692" s="39">
        <f>'Balance sheet'!D692-'Balance sheet'!D686</f>
        <v>0</v>
      </c>
      <c r="E692" s="45">
        <f>'Balance sheet'!E692 * 0.95</f>
        <v>0</v>
      </c>
      <c r="F692" s="39">
        <f t="shared" si="64"/>
        <v>0</v>
      </c>
      <c r="G692" s="39">
        <f>'Balance sheet'!G692</f>
        <v>0</v>
      </c>
      <c r="H692" s="39">
        <f t="shared" si="65"/>
        <v>0</v>
      </c>
      <c r="I692" s="65" t="str">
        <f t="shared" si="66"/>
        <v>N/A</v>
      </c>
      <c r="J692" s="61">
        <f>'Balance sheet'!L692</f>
        <v>0</v>
      </c>
      <c r="K692" s="45">
        <f>(E692*'Data Input'!$B$14)</f>
        <v>0</v>
      </c>
      <c r="L692" s="39">
        <f>(F692*'Data Input'!$B$14)</f>
        <v>0</v>
      </c>
      <c r="M692" s="43">
        <f t="shared" si="62"/>
        <v>0</v>
      </c>
      <c r="N692" s="45">
        <f>(G692*'Data Input'!$B$14)</f>
        <v>0</v>
      </c>
      <c r="O692" s="63">
        <f>(H692*'Data Input'!$B$14)</f>
        <v>0</v>
      </c>
      <c r="P692" s="39">
        <f t="shared" si="63"/>
        <v>0</v>
      </c>
      <c r="Q692" s="6"/>
    </row>
    <row r="693" spans="1:17" x14ac:dyDescent="0.25">
      <c r="A693" s="9">
        <v>691</v>
      </c>
      <c r="B693" s="10">
        <f t="shared" si="61"/>
        <v>45231</v>
      </c>
      <c r="C693" s="45">
        <f>'Balance sheet'!D693-'Balance sheet'!D692</f>
        <v>0</v>
      </c>
      <c r="D693" s="39">
        <f>'Balance sheet'!D693-'Balance sheet'!D687</f>
        <v>0</v>
      </c>
      <c r="E693" s="45">
        <f>'Balance sheet'!E693 * 0.95</f>
        <v>0</v>
      </c>
      <c r="F693" s="39">
        <f t="shared" si="64"/>
        <v>0</v>
      </c>
      <c r="G693" s="39">
        <f>'Balance sheet'!G693</f>
        <v>0</v>
      </c>
      <c r="H693" s="39">
        <f t="shared" si="65"/>
        <v>0</v>
      </c>
      <c r="I693" s="65" t="str">
        <f t="shared" si="66"/>
        <v>N/A</v>
      </c>
      <c r="J693" s="61">
        <f>'Balance sheet'!L693</f>
        <v>0</v>
      </c>
      <c r="K693" s="45">
        <f>(E693*'Data Input'!$B$14)</f>
        <v>0</v>
      </c>
      <c r="L693" s="39">
        <f>(F693*'Data Input'!$B$14)</f>
        <v>0</v>
      </c>
      <c r="M693" s="43">
        <f t="shared" si="62"/>
        <v>0</v>
      </c>
      <c r="N693" s="45">
        <f>(G693*'Data Input'!$B$14)</f>
        <v>0</v>
      </c>
      <c r="O693" s="63">
        <f>(H693*'Data Input'!$B$14)</f>
        <v>0</v>
      </c>
      <c r="P693" s="39">
        <f t="shared" si="63"/>
        <v>0</v>
      </c>
      <c r="Q693" s="6"/>
    </row>
    <row r="694" spans="1:17" x14ac:dyDescent="0.25">
      <c r="A694" s="9">
        <v>692</v>
      </c>
      <c r="B694" s="10">
        <f t="shared" si="61"/>
        <v>45232</v>
      </c>
      <c r="C694" s="45">
        <f>'Balance sheet'!D694-'Balance sheet'!D693</f>
        <v>0</v>
      </c>
      <c r="D694" s="39">
        <f>'Balance sheet'!D694-'Balance sheet'!D688</f>
        <v>0</v>
      </c>
      <c r="E694" s="45">
        <f>'Balance sheet'!E694 * 0.95</f>
        <v>0</v>
      </c>
      <c r="F694" s="39">
        <f t="shared" si="64"/>
        <v>0</v>
      </c>
      <c r="G694" s="39">
        <f>'Balance sheet'!G694</f>
        <v>0</v>
      </c>
      <c r="H694" s="39">
        <f t="shared" si="65"/>
        <v>0</v>
      </c>
      <c r="I694" s="65" t="str">
        <f t="shared" si="66"/>
        <v>N/A</v>
      </c>
      <c r="J694" s="61">
        <f>'Balance sheet'!L694</f>
        <v>0</v>
      </c>
      <c r="K694" s="45">
        <f>(E694*'Data Input'!$B$14)</f>
        <v>0</v>
      </c>
      <c r="L694" s="39">
        <f>(F694*'Data Input'!$B$14)</f>
        <v>0</v>
      </c>
      <c r="M694" s="43">
        <f t="shared" si="62"/>
        <v>0</v>
      </c>
      <c r="N694" s="45">
        <f>(G694*'Data Input'!$B$14)</f>
        <v>0</v>
      </c>
      <c r="O694" s="63">
        <f>(H694*'Data Input'!$B$14)</f>
        <v>0</v>
      </c>
      <c r="P694" s="39">
        <f t="shared" si="63"/>
        <v>0</v>
      </c>
      <c r="Q694" s="6"/>
    </row>
    <row r="695" spans="1:17" x14ac:dyDescent="0.25">
      <c r="A695" s="9">
        <v>693</v>
      </c>
      <c r="B695" s="10">
        <f t="shared" si="61"/>
        <v>45233</v>
      </c>
      <c r="C695" s="45">
        <f>'Balance sheet'!D695-'Balance sheet'!D694</f>
        <v>0</v>
      </c>
      <c r="D695" s="39">
        <f>'Balance sheet'!D695-'Balance sheet'!D689</f>
        <v>0</v>
      </c>
      <c r="E695" s="45">
        <f>'Balance sheet'!E695 * 0.95</f>
        <v>0</v>
      </c>
      <c r="F695" s="39">
        <f t="shared" si="64"/>
        <v>0</v>
      </c>
      <c r="G695" s="39">
        <f>'Balance sheet'!G695</f>
        <v>0</v>
      </c>
      <c r="H695" s="39">
        <f t="shared" si="65"/>
        <v>0</v>
      </c>
      <c r="I695" s="65" t="str">
        <f t="shared" si="66"/>
        <v>N/A</v>
      </c>
      <c r="J695" s="61">
        <f>'Balance sheet'!L695</f>
        <v>0</v>
      </c>
      <c r="K695" s="45">
        <f>(E695*'Data Input'!$B$14)</f>
        <v>0</v>
      </c>
      <c r="L695" s="39">
        <f>(F695*'Data Input'!$B$14)</f>
        <v>0</v>
      </c>
      <c r="M695" s="43">
        <f t="shared" si="62"/>
        <v>0</v>
      </c>
      <c r="N695" s="45">
        <f>(G695*'Data Input'!$B$14)</f>
        <v>0</v>
      </c>
      <c r="O695" s="63">
        <f>(H695*'Data Input'!$B$14)</f>
        <v>0</v>
      </c>
      <c r="P695" s="39">
        <f t="shared" si="63"/>
        <v>0</v>
      </c>
      <c r="Q695" s="6"/>
    </row>
    <row r="696" spans="1:17" x14ac:dyDescent="0.25">
      <c r="A696" s="9">
        <v>694</v>
      </c>
      <c r="B696" s="10">
        <f t="shared" si="61"/>
        <v>45234</v>
      </c>
      <c r="C696" s="45">
        <f>'Balance sheet'!D696-'Balance sheet'!D695</f>
        <v>0</v>
      </c>
      <c r="D696" s="39">
        <f>'Balance sheet'!D696-'Balance sheet'!D690</f>
        <v>0</v>
      </c>
      <c r="E696" s="45">
        <f>'Balance sheet'!E696 * 0.95</f>
        <v>0</v>
      </c>
      <c r="F696" s="39">
        <f t="shared" si="64"/>
        <v>0</v>
      </c>
      <c r="G696" s="39">
        <f>'Balance sheet'!G696</f>
        <v>0</v>
      </c>
      <c r="H696" s="39">
        <f t="shared" si="65"/>
        <v>0</v>
      </c>
      <c r="I696" s="65" t="str">
        <f t="shared" si="66"/>
        <v>N/A</v>
      </c>
      <c r="J696" s="61">
        <f>'Balance sheet'!L696</f>
        <v>0</v>
      </c>
      <c r="K696" s="45">
        <f>(E696*'Data Input'!$B$14)</f>
        <v>0</v>
      </c>
      <c r="L696" s="39">
        <f>(F696*'Data Input'!$B$14)</f>
        <v>0</v>
      </c>
      <c r="M696" s="43">
        <f t="shared" si="62"/>
        <v>0</v>
      </c>
      <c r="N696" s="45">
        <f>(G696*'Data Input'!$B$14)</f>
        <v>0</v>
      </c>
      <c r="O696" s="63">
        <f>(H696*'Data Input'!$B$14)</f>
        <v>0</v>
      </c>
      <c r="P696" s="39">
        <f t="shared" si="63"/>
        <v>0</v>
      </c>
      <c r="Q696" s="6"/>
    </row>
    <row r="697" spans="1:17" x14ac:dyDescent="0.25">
      <c r="A697" s="9">
        <v>695</v>
      </c>
      <c r="B697" s="10">
        <f t="shared" si="61"/>
        <v>45235</v>
      </c>
      <c r="C697" s="45">
        <f>'Balance sheet'!D697-'Balance sheet'!D696</f>
        <v>0</v>
      </c>
      <c r="D697" s="39">
        <f>'Balance sheet'!D697-'Balance sheet'!D691</f>
        <v>0</v>
      </c>
      <c r="E697" s="45">
        <f>'Balance sheet'!E697 * 0.95</f>
        <v>0</v>
      </c>
      <c r="F697" s="39">
        <f t="shared" si="64"/>
        <v>0</v>
      </c>
      <c r="G697" s="39">
        <f>'Balance sheet'!G697</f>
        <v>0</v>
      </c>
      <c r="H697" s="39">
        <f t="shared" si="65"/>
        <v>0</v>
      </c>
      <c r="I697" s="65" t="str">
        <f t="shared" si="66"/>
        <v>N/A</v>
      </c>
      <c r="J697" s="61">
        <f>'Balance sheet'!L697</f>
        <v>0</v>
      </c>
      <c r="K697" s="45">
        <f>(E697*'Data Input'!$B$14)</f>
        <v>0</v>
      </c>
      <c r="L697" s="39">
        <f>(F697*'Data Input'!$B$14)</f>
        <v>0</v>
      </c>
      <c r="M697" s="43">
        <f t="shared" si="62"/>
        <v>0</v>
      </c>
      <c r="N697" s="45">
        <f>(G697*'Data Input'!$B$14)</f>
        <v>0</v>
      </c>
      <c r="O697" s="63">
        <f>(H697*'Data Input'!$B$14)</f>
        <v>0</v>
      </c>
      <c r="P697" s="39">
        <f t="shared" si="63"/>
        <v>0</v>
      </c>
      <c r="Q697" s="6"/>
    </row>
    <row r="698" spans="1:17" x14ac:dyDescent="0.25">
      <c r="A698" s="9">
        <v>696</v>
      </c>
      <c r="B698" s="10">
        <f t="shared" si="61"/>
        <v>45236</v>
      </c>
      <c r="C698" s="45">
        <f>'Balance sheet'!D698-'Balance sheet'!D697</f>
        <v>0</v>
      </c>
      <c r="D698" s="39">
        <f>'Balance sheet'!D698-'Balance sheet'!D692</f>
        <v>0</v>
      </c>
      <c r="E698" s="45">
        <f>'Balance sheet'!E698 * 0.95</f>
        <v>0</v>
      </c>
      <c r="F698" s="39">
        <f t="shared" si="64"/>
        <v>0</v>
      </c>
      <c r="G698" s="39">
        <f>'Balance sheet'!G698</f>
        <v>0</v>
      </c>
      <c r="H698" s="39">
        <f t="shared" si="65"/>
        <v>0</v>
      </c>
      <c r="I698" s="65" t="str">
        <f t="shared" si="66"/>
        <v>N/A</v>
      </c>
      <c r="J698" s="61">
        <f>'Balance sheet'!L698</f>
        <v>0</v>
      </c>
      <c r="K698" s="45">
        <f>(E698*'Data Input'!$B$14)</f>
        <v>0</v>
      </c>
      <c r="L698" s="39">
        <f>(F698*'Data Input'!$B$14)</f>
        <v>0</v>
      </c>
      <c r="M698" s="43">
        <f t="shared" si="62"/>
        <v>0</v>
      </c>
      <c r="N698" s="45">
        <f>(G698*'Data Input'!$B$14)</f>
        <v>0</v>
      </c>
      <c r="O698" s="63">
        <f>(H698*'Data Input'!$B$14)</f>
        <v>0</v>
      </c>
      <c r="P698" s="39">
        <f t="shared" si="63"/>
        <v>0</v>
      </c>
      <c r="Q698" s="6"/>
    </row>
    <row r="699" spans="1:17" x14ac:dyDescent="0.25">
      <c r="A699" s="9">
        <v>697</v>
      </c>
      <c r="B699" s="10">
        <f t="shared" si="61"/>
        <v>45237</v>
      </c>
      <c r="C699" s="45">
        <f>'Balance sheet'!D699-'Balance sheet'!D698</f>
        <v>0</v>
      </c>
      <c r="D699" s="39">
        <f>'Balance sheet'!D699-'Balance sheet'!D693</f>
        <v>0</v>
      </c>
      <c r="E699" s="45">
        <f>'Balance sheet'!E699 * 0.95</f>
        <v>0</v>
      </c>
      <c r="F699" s="39">
        <f t="shared" si="64"/>
        <v>0</v>
      </c>
      <c r="G699" s="39">
        <f>'Balance sheet'!G699</f>
        <v>0</v>
      </c>
      <c r="H699" s="39">
        <f t="shared" si="65"/>
        <v>0</v>
      </c>
      <c r="I699" s="65" t="str">
        <f t="shared" si="66"/>
        <v>N/A</v>
      </c>
      <c r="J699" s="61">
        <f>'Balance sheet'!L699</f>
        <v>0</v>
      </c>
      <c r="K699" s="45">
        <f>(E699*'Data Input'!$B$14)</f>
        <v>0</v>
      </c>
      <c r="L699" s="39">
        <f>(F699*'Data Input'!$B$14)</f>
        <v>0</v>
      </c>
      <c r="M699" s="43">
        <f t="shared" si="62"/>
        <v>0</v>
      </c>
      <c r="N699" s="45">
        <f>(G699*'Data Input'!$B$14)</f>
        <v>0</v>
      </c>
      <c r="O699" s="63">
        <f>(H699*'Data Input'!$B$14)</f>
        <v>0</v>
      </c>
      <c r="P699" s="39">
        <f t="shared" si="63"/>
        <v>0</v>
      </c>
      <c r="Q699" s="6"/>
    </row>
    <row r="700" spans="1:17" x14ac:dyDescent="0.25">
      <c r="A700" s="9">
        <v>698</v>
      </c>
      <c r="B700" s="10">
        <f t="shared" si="61"/>
        <v>45238</v>
      </c>
      <c r="C700" s="45">
        <f>'Balance sheet'!D700-'Balance sheet'!D699</f>
        <v>0</v>
      </c>
      <c r="D700" s="39">
        <f>'Balance sheet'!D700-'Balance sheet'!D694</f>
        <v>0</v>
      </c>
      <c r="E700" s="45">
        <f>'Balance sheet'!E700 * 0.95</f>
        <v>0</v>
      </c>
      <c r="F700" s="39">
        <f t="shared" si="64"/>
        <v>0</v>
      </c>
      <c r="G700" s="39">
        <f>'Balance sheet'!G700</f>
        <v>0</v>
      </c>
      <c r="H700" s="39">
        <f t="shared" si="65"/>
        <v>0</v>
      </c>
      <c r="I700" s="65" t="str">
        <f t="shared" si="66"/>
        <v>N/A</v>
      </c>
      <c r="J700" s="61">
        <f>'Balance sheet'!L700</f>
        <v>0</v>
      </c>
      <c r="K700" s="45">
        <f>(E700*'Data Input'!$B$14)</f>
        <v>0</v>
      </c>
      <c r="L700" s="39">
        <f>(F700*'Data Input'!$B$14)</f>
        <v>0</v>
      </c>
      <c r="M700" s="43">
        <f t="shared" si="62"/>
        <v>0</v>
      </c>
      <c r="N700" s="45">
        <f>(G700*'Data Input'!$B$14)</f>
        <v>0</v>
      </c>
      <c r="O700" s="63">
        <f>(H700*'Data Input'!$B$14)</f>
        <v>0</v>
      </c>
      <c r="P700" s="39">
        <f t="shared" si="63"/>
        <v>0</v>
      </c>
      <c r="Q700" s="6"/>
    </row>
    <row r="701" spans="1:17" x14ac:dyDescent="0.25">
      <c r="A701" s="9">
        <v>699</v>
      </c>
      <c r="B701" s="10">
        <f t="shared" si="61"/>
        <v>45239</v>
      </c>
      <c r="C701" s="45">
        <f>'Balance sheet'!D701-'Balance sheet'!D700</f>
        <v>0</v>
      </c>
      <c r="D701" s="39">
        <f>'Balance sheet'!D701-'Balance sheet'!D695</f>
        <v>0</v>
      </c>
      <c r="E701" s="45">
        <f>'Balance sheet'!E701 * 0.95</f>
        <v>0</v>
      </c>
      <c r="F701" s="39">
        <f t="shared" si="64"/>
        <v>0</v>
      </c>
      <c r="G701" s="39">
        <f>'Balance sheet'!G701</f>
        <v>0</v>
      </c>
      <c r="H701" s="39">
        <f t="shared" si="65"/>
        <v>0</v>
      </c>
      <c r="I701" s="65" t="str">
        <f t="shared" si="66"/>
        <v>N/A</v>
      </c>
      <c r="J701" s="61">
        <f>'Balance sheet'!L701</f>
        <v>0</v>
      </c>
      <c r="K701" s="45">
        <f>(E701*'Data Input'!$B$14)</f>
        <v>0</v>
      </c>
      <c r="L701" s="39">
        <f>(F701*'Data Input'!$B$14)</f>
        <v>0</v>
      </c>
      <c r="M701" s="43">
        <f t="shared" si="62"/>
        <v>0</v>
      </c>
      <c r="N701" s="45">
        <f>(G701*'Data Input'!$B$14)</f>
        <v>0</v>
      </c>
      <c r="O701" s="63">
        <f>(H701*'Data Input'!$B$14)</f>
        <v>0</v>
      </c>
      <c r="P701" s="39">
        <f t="shared" si="63"/>
        <v>0</v>
      </c>
      <c r="Q701" s="6"/>
    </row>
    <row r="702" spans="1:17" x14ac:dyDescent="0.25">
      <c r="A702" s="9">
        <v>700</v>
      </c>
      <c r="B702" s="10">
        <f t="shared" si="61"/>
        <v>45240</v>
      </c>
      <c r="C702" s="45">
        <f>'Balance sheet'!D702-'Balance sheet'!D701</f>
        <v>0</v>
      </c>
      <c r="D702" s="39">
        <f>'Balance sheet'!D702-'Balance sheet'!D696</f>
        <v>0</v>
      </c>
      <c r="E702" s="45">
        <f>'Balance sheet'!E702 * 0.95</f>
        <v>0</v>
      </c>
      <c r="F702" s="39">
        <f t="shared" si="64"/>
        <v>0</v>
      </c>
      <c r="G702" s="39">
        <f>'Balance sheet'!G702</f>
        <v>0</v>
      </c>
      <c r="H702" s="39">
        <f t="shared" si="65"/>
        <v>0</v>
      </c>
      <c r="I702" s="65" t="str">
        <f t="shared" si="66"/>
        <v>N/A</v>
      </c>
      <c r="J702" s="61">
        <f>'Balance sheet'!L702</f>
        <v>0</v>
      </c>
      <c r="K702" s="45">
        <f>(E702*'Data Input'!$B$14)</f>
        <v>0</v>
      </c>
      <c r="L702" s="39">
        <f>(F702*'Data Input'!$B$14)</f>
        <v>0</v>
      </c>
      <c r="M702" s="43">
        <f t="shared" si="62"/>
        <v>0</v>
      </c>
      <c r="N702" s="45">
        <f>(G702*'Data Input'!$B$14)</f>
        <v>0</v>
      </c>
      <c r="O702" s="63">
        <f>(H702*'Data Input'!$B$14)</f>
        <v>0</v>
      </c>
      <c r="P702" s="39">
        <f t="shared" si="63"/>
        <v>0</v>
      </c>
      <c r="Q702" s="6"/>
    </row>
    <row r="703" spans="1:17" x14ac:dyDescent="0.25">
      <c r="A703" s="9">
        <v>701</v>
      </c>
      <c r="B703" s="10">
        <f t="shared" si="61"/>
        <v>45241</v>
      </c>
      <c r="C703" s="45">
        <f>'Balance sheet'!D703-'Balance sheet'!D702</f>
        <v>0</v>
      </c>
      <c r="D703" s="39">
        <f>'Balance sheet'!D703-'Balance sheet'!D697</f>
        <v>0</v>
      </c>
      <c r="E703" s="45">
        <f>'Balance sheet'!E703 * 0.95</f>
        <v>0</v>
      </c>
      <c r="F703" s="39">
        <f t="shared" si="64"/>
        <v>0</v>
      </c>
      <c r="G703" s="39">
        <f>'Balance sheet'!G703</f>
        <v>0</v>
      </c>
      <c r="H703" s="39">
        <f t="shared" si="65"/>
        <v>0</v>
      </c>
      <c r="I703" s="65" t="str">
        <f t="shared" si="66"/>
        <v>N/A</v>
      </c>
      <c r="J703" s="61">
        <f>'Balance sheet'!L703</f>
        <v>0</v>
      </c>
      <c r="K703" s="45">
        <f>(E703*'Data Input'!$B$14)</f>
        <v>0</v>
      </c>
      <c r="L703" s="39">
        <f>(F703*'Data Input'!$B$14)</f>
        <v>0</v>
      </c>
      <c r="M703" s="43">
        <f t="shared" si="62"/>
        <v>0</v>
      </c>
      <c r="N703" s="45">
        <f>(G703*'Data Input'!$B$14)</f>
        <v>0</v>
      </c>
      <c r="O703" s="63">
        <f>(H703*'Data Input'!$B$14)</f>
        <v>0</v>
      </c>
      <c r="P703" s="39">
        <f t="shared" si="63"/>
        <v>0</v>
      </c>
      <c r="Q703" s="6"/>
    </row>
    <row r="704" spans="1:17" x14ac:dyDescent="0.25">
      <c r="A704" s="9">
        <v>702</v>
      </c>
      <c r="B704" s="10">
        <f t="shared" si="61"/>
        <v>45242</v>
      </c>
      <c r="C704" s="45">
        <f>'Balance sheet'!D704-'Balance sheet'!D703</f>
        <v>0</v>
      </c>
      <c r="D704" s="39">
        <f>'Balance sheet'!D704-'Balance sheet'!D698</f>
        <v>0</v>
      </c>
      <c r="E704" s="45">
        <f>'Balance sheet'!E704 * 0.95</f>
        <v>0</v>
      </c>
      <c r="F704" s="39">
        <f t="shared" si="64"/>
        <v>0</v>
      </c>
      <c r="G704" s="39">
        <f>'Balance sheet'!G704</f>
        <v>0</v>
      </c>
      <c r="H704" s="39">
        <f t="shared" si="65"/>
        <v>0</v>
      </c>
      <c r="I704" s="65" t="str">
        <f t="shared" si="66"/>
        <v>N/A</v>
      </c>
      <c r="J704" s="61">
        <f>'Balance sheet'!L704</f>
        <v>0</v>
      </c>
      <c r="K704" s="45">
        <f>(E704*'Data Input'!$B$14)</f>
        <v>0</v>
      </c>
      <c r="L704" s="39">
        <f>(F704*'Data Input'!$B$14)</f>
        <v>0</v>
      </c>
      <c r="M704" s="43">
        <f t="shared" si="62"/>
        <v>0</v>
      </c>
      <c r="N704" s="45">
        <f>(G704*'Data Input'!$B$14)</f>
        <v>0</v>
      </c>
      <c r="O704" s="63">
        <f>(H704*'Data Input'!$B$14)</f>
        <v>0</v>
      </c>
      <c r="P704" s="39">
        <f t="shared" si="63"/>
        <v>0</v>
      </c>
      <c r="Q704" s="6"/>
    </row>
    <row r="705" spans="1:17" x14ac:dyDescent="0.25">
      <c r="A705" s="9">
        <v>703</v>
      </c>
      <c r="B705" s="10">
        <f t="shared" si="61"/>
        <v>45243</v>
      </c>
      <c r="C705" s="45">
        <f>'Balance sheet'!D705-'Balance sheet'!D704</f>
        <v>0</v>
      </c>
      <c r="D705" s="39">
        <f>'Balance sheet'!D705-'Balance sheet'!D699</f>
        <v>0</v>
      </c>
      <c r="E705" s="45">
        <f>'Balance sheet'!E705 * 0.95</f>
        <v>0</v>
      </c>
      <c r="F705" s="39">
        <f t="shared" si="64"/>
        <v>0</v>
      </c>
      <c r="G705" s="39">
        <f>'Balance sheet'!G705</f>
        <v>0</v>
      </c>
      <c r="H705" s="39">
        <f t="shared" si="65"/>
        <v>0</v>
      </c>
      <c r="I705" s="65" t="str">
        <f t="shared" si="66"/>
        <v>N/A</v>
      </c>
      <c r="J705" s="61">
        <f>'Balance sheet'!L705</f>
        <v>0</v>
      </c>
      <c r="K705" s="45">
        <f>(E705*'Data Input'!$B$14)</f>
        <v>0</v>
      </c>
      <c r="L705" s="39">
        <f>(F705*'Data Input'!$B$14)</f>
        <v>0</v>
      </c>
      <c r="M705" s="43">
        <f t="shared" si="62"/>
        <v>0</v>
      </c>
      <c r="N705" s="45">
        <f>(G705*'Data Input'!$B$14)</f>
        <v>0</v>
      </c>
      <c r="O705" s="63">
        <f>(H705*'Data Input'!$B$14)</f>
        <v>0</v>
      </c>
      <c r="P705" s="39">
        <f t="shared" si="63"/>
        <v>0</v>
      </c>
      <c r="Q705" s="6"/>
    </row>
    <row r="706" spans="1:17" x14ac:dyDescent="0.25">
      <c r="A706" s="9">
        <v>704</v>
      </c>
      <c r="B706" s="10">
        <f t="shared" si="61"/>
        <v>45244</v>
      </c>
      <c r="C706" s="45">
        <f>'Balance sheet'!D706-'Balance sheet'!D705</f>
        <v>0</v>
      </c>
      <c r="D706" s="39">
        <f>'Balance sheet'!D706-'Balance sheet'!D700</f>
        <v>0</v>
      </c>
      <c r="E706" s="45">
        <f>'Balance sheet'!E706 * 0.95</f>
        <v>0</v>
      </c>
      <c r="F706" s="39">
        <f t="shared" si="64"/>
        <v>0</v>
      </c>
      <c r="G706" s="39">
        <f>'Balance sheet'!G706</f>
        <v>0</v>
      </c>
      <c r="H706" s="39">
        <f t="shared" si="65"/>
        <v>0</v>
      </c>
      <c r="I706" s="65" t="str">
        <f t="shared" si="66"/>
        <v>N/A</v>
      </c>
      <c r="J706" s="61">
        <f>'Balance sheet'!L706</f>
        <v>0</v>
      </c>
      <c r="K706" s="45">
        <f>(E706*'Data Input'!$B$14)</f>
        <v>0</v>
      </c>
      <c r="L706" s="39">
        <f>(F706*'Data Input'!$B$14)</f>
        <v>0</v>
      </c>
      <c r="M706" s="43">
        <f t="shared" si="62"/>
        <v>0</v>
      </c>
      <c r="N706" s="45">
        <f>(G706*'Data Input'!$B$14)</f>
        <v>0</v>
      </c>
      <c r="O706" s="63">
        <f>(H706*'Data Input'!$B$14)</f>
        <v>0</v>
      </c>
      <c r="P706" s="39">
        <f t="shared" si="63"/>
        <v>0</v>
      </c>
      <c r="Q706" s="6"/>
    </row>
    <row r="707" spans="1:17" x14ac:dyDescent="0.25">
      <c r="A707" s="9">
        <v>705</v>
      </c>
      <c r="B707" s="10">
        <f t="shared" si="61"/>
        <v>45245</v>
      </c>
      <c r="C707" s="45">
        <f>'Balance sheet'!D707-'Balance sheet'!D706</f>
        <v>0</v>
      </c>
      <c r="D707" s="39">
        <f>'Balance sheet'!D707-'Balance sheet'!D701</f>
        <v>0</v>
      </c>
      <c r="E707" s="45">
        <f>'Balance sheet'!E707 * 0.95</f>
        <v>0</v>
      </c>
      <c r="F707" s="39">
        <f t="shared" si="64"/>
        <v>0</v>
      </c>
      <c r="G707" s="39">
        <f>'Balance sheet'!G707</f>
        <v>0</v>
      </c>
      <c r="H707" s="39">
        <f t="shared" si="65"/>
        <v>0</v>
      </c>
      <c r="I707" s="65" t="str">
        <f t="shared" si="66"/>
        <v>N/A</v>
      </c>
      <c r="J707" s="61">
        <f>'Balance sheet'!L707</f>
        <v>0</v>
      </c>
      <c r="K707" s="45">
        <f>(E707*'Data Input'!$B$14)</f>
        <v>0</v>
      </c>
      <c r="L707" s="39">
        <f>(F707*'Data Input'!$B$14)</f>
        <v>0</v>
      </c>
      <c r="M707" s="43">
        <f t="shared" si="62"/>
        <v>0</v>
      </c>
      <c r="N707" s="45">
        <f>(G707*'Data Input'!$B$14)</f>
        <v>0</v>
      </c>
      <c r="O707" s="63">
        <f>(H707*'Data Input'!$B$14)</f>
        <v>0</v>
      </c>
      <c r="P707" s="39">
        <f t="shared" si="63"/>
        <v>0</v>
      </c>
      <c r="Q707" s="6"/>
    </row>
    <row r="708" spans="1:17" x14ac:dyDescent="0.25">
      <c r="A708" s="9">
        <v>706</v>
      </c>
      <c r="B708" s="10">
        <f t="shared" ref="B708:B771" si="67">B707+1</f>
        <v>45246</v>
      </c>
      <c r="C708" s="45">
        <f>'Balance sheet'!D708-'Balance sheet'!D707</f>
        <v>0</v>
      </c>
      <c r="D708" s="39">
        <f>'Balance sheet'!D708-'Balance sheet'!D702</f>
        <v>0</v>
      </c>
      <c r="E708" s="45">
        <f>'Balance sheet'!E708 * 0.95</f>
        <v>0</v>
      </c>
      <c r="F708" s="39">
        <f t="shared" si="64"/>
        <v>0</v>
      </c>
      <c r="G708" s="39">
        <f>'Balance sheet'!G708</f>
        <v>0</v>
      </c>
      <c r="H708" s="39">
        <f t="shared" si="65"/>
        <v>0</v>
      </c>
      <c r="I708" s="65" t="str">
        <f t="shared" si="66"/>
        <v>N/A</v>
      </c>
      <c r="J708" s="61">
        <f>'Balance sheet'!L708</f>
        <v>0</v>
      </c>
      <c r="K708" s="45">
        <f>(E708*'Data Input'!$B$14)</f>
        <v>0</v>
      </c>
      <c r="L708" s="39">
        <f>(F708*'Data Input'!$B$14)</f>
        <v>0</v>
      </c>
      <c r="M708" s="43">
        <f t="shared" ref="M708:M771" si="68">M707+K708-J708</f>
        <v>0</v>
      </c>
      <c r="N708" s="45">
        <f>(G708*'Data Input'!$B$14)</f>
        <v>0</v>
      </c>
      <c r="O708" s="63">
        <f>(H708*'Data Input'!$B$14)</f>
        <v>0</v>
      </c>
      <c r="P708" s="39">
        <f t="shared" ref="P708:P771" si="69">P707+N708-J708</f>
        <v>0</v>
      </c>
      <c r="Q708" s="6"/>
    </row>
    <row r="709" spans="1:17" x14ac:dyDescent="0.25">
      <c r="A709" s="9">
        <v>707</v>
      </c>
      <c r="B709" s="10">
        <f t="shared" si="67"/>
        <v>45247</v>
      </c>
      <c r="C709" s="45">
        <f>'Balance sheet'!D709-'Balance sheet'!D708</f>
        <v>0</v>
      </c>
      <c r="D709" s="39">
        <f>'Balance sheet'!D709-'Balance sheet'!D703</f>
        <v>0</v>
      </c>
      <c r="E709" s="45">
        <f>'Balance sheet'!E709 * 0.95</f>
        <v>0</v>
      </c>
      <c r="F709" s="39">
        <f t="shared" si="64"/>
        <v>0</v>
      </c>
      <c r="G709" s="39">
        <f>'Balance sheet'!G709</f>
        <v>0</v>
      </c>
      <c r="H709" s="39">
        <f t="shared" si="65"/>
        <v>0</v>
      </c>
      <c r="I709" s="65" t="str">
        <f t="shared" si="66"/>
        <v>N/A</v>
      </c>
      <c r="J709" s="61">
        <f>'Balance sheet'!L709</f>
        <v>0</v>
      </c>
      <c r="K709" s="45">
        <f>(E709*'Data Input'!$B$14)</f>
        <v>0</v>
      </c>
      <c r="L709" s="39">
        <f>(F709*'Data Input'!$B$14)</f>
        <v>0</v>
      </c>
      <c r="M709" s="43">
        <f t="shared" si="68"/>
        <v>0</v>
      </c>
      <c r="N709" s="45">
        <f>(G709*'Data Input'!$B$14)</f>
        <v>0</v>
      </c>
      <c r="O709" s="63">
        <f>(H709*'Data Input'!$B$14)</f>
        <v>0</v>
      </c>
      <c r="P709" s="39">
        <f t="shared" si="69"/>
        <v>0</v>
      </c>
      <c r="Q709" s="6"/>
    </row>
    <row r="710" spans="1:17" x14ac:dyDescent="0.25">
      <c r="A710" s="9">
        <v>708</v>
      </c>
      <c r="B710" s="10">
        <f t="shared" si="67"/>
        <v>45248</v>
      </c>
      <c r="C710" s="45">
        <f>'Balance sheet'!D710-'Balance sheet'!D709</f>
        <v>0</v>
      </c>
      <c r="D710" s="39">
        <f>'Balance sheet'!D710-'Balance sheet'!D704</f>
        <v>0</v>
      </c>
      <c r="E710" s="45">
        <f>'Balance sheet'!E710 * 0.95</f>
        <v>0</v>
      </c>
      <c r="F710" s="39">
        <f t="shared" si="64"/>
        <v>0</v>
      </c>
      <c r="G710" s="39">
        <f>'Balance sheet'!G710</f>
        <v>0</v>
      </c>
      <c r="H710" s="39">
        <f t="shared" si="65"/>
        <v>0</v>
      </c>
      <c r="I710" s="65" t="str">
        <f t="shared" si="66"/>
        <v>N/A</v>
      </c>
      <c r="J710" s="61">
        <f>'Balance sheet'!L710</f>
        <v>0</v>
      </c>
      <c r="K710" s="45">
        <f>(E710*'Data Input'!$B$14)</f>
        <v>0</v>
      </c>
      <c r="L710" s="39">
        <f>(F710*'Data Input'!$B$14)</f>
        <v>0</v>
      </c>
      <c r="M710" s="43">
        <f t="shared" si="68"/>
        <v>0</v>
      </c>
      <c r="N710" s="45">
        <f>(G710*'Data Input'!$B$14)</f>
        <v>0</v>
      </c>
      <c r="O710" s="63">
        <f>(H710*'Data Input'!$B$14)</f>
        <v>0</v>
      </c>
      <c r="P710" s="39">
        <f t="shared" si="69"/>
        <v>0</v>
      </c>
      <c r="Q710" s="6"/>
    </row>
    <row r="711" spans="1:17" x14ac:dyDescent="0.25">
      <c r="A711" s="9">
        <v>709</v>
      </c>
      <c r="B711" s="10">
        <f t="shared" si="67"/>
        <v>45249</v>
      </c>
      <c r="C711" s="45">
        <f>'Balance sheet'!D711-'Balance sheet'!D710</f>
        <v>0</v>
      </c>
      <c r="D711" s="39">
        <f>'Balance sheet'!D711-'Balance sheet'!D705</f>
        <v>0</v>
      </c>
      <c r="E711" s="45">
        <f>'Balance sheet'!E711 * 0.95</f>
        <v>0</v>
      </c>
      <c r="F711" s="39">
        <f t="shared" si="64"/>
        <v>0</v>
      </c>
      <c r="G711" s="39">
        <f>'Balance sheet'!G711</f>
        <v>0</v>
      </c>
      <c r="H711" s="39">
        <f t="shared" si="65"/>
        <v>0</v>
      </c>
      <c r="I711" s="65" t="str">
        <f t="shared" si="66"/>
        <v>N/A</v>
      </c>
      <c r="J711" s="61">
        <f>'Balance sheet'!L711</f>
        <v>0</v>
      </c>
      <c r="K711" s="45">
        <f>(E711*'Data Input'!$B$14)</f>
        <v>0</v>
      </c>
      <c r="L711" s="39">
        <f>(F711*'Data Input'!$B$14)</f>
        <v>0</v>
      </c>
      <c r="M711" s="43">
        <f t="shared" si="68"/>
        <v>0</v>
      </c>
      <c r="N711" s="45">
        <f>(G711*'Data Input'!$B$14)</f>
        <v>0</v>
      </c>
      <c r="O711" s="63">
        <f>(H711*'Data Input'!$B$14)</f>
        <v>0</v>
      </c>
      <c r="P711" s="39">
        <f t="shared" si="69"/>
        <v>0</v>
      </c>
      <c r="Q711" s="6"/>
    </row>
    <row r="712" spans="1:17" x14ac:dyDescent="0.25">
      <c r="A712" s="9">
        <v>710</v>
      </c>
      <c r="B712" s="10">
        <f t="shared" si="67"/>
        <v>45250</v>
      </c>
      <c r="C712" s="45">
        <f>'Balance sheet'!D712-'Balance sheet'!D711</f>
        <v>0</v>
      </c>
      <c r="D712" s="39">
        <f>'Balance sheet'!D712-'Balance sheet'!D706</f>
        <v>0</v>
      </c>
      <c r="E712" s="45">
        <f>'Balance sheet'!E712 * 0.95</f>
        <v>0</v>
      </c>
      <c r="F712" s="39">
        <f t="shared" si="64"/>
        <v>0</v>
      </c>
      <c r="G712" s="39">
        <f>'Balance sheet'!G712</f>
        <v>0</v>
      </c>
      <c r="H712" s="39">
        <f t="shared" si="65"/>
        <v>0</v>
      </c>
      <c r="I712" s="65" t="str">
        <f t="shared" si="66"/>
        <v>N/A</v>
      </c>
      <c r="J712" s="61">
        <f>'Balance sheet'!L712</f>
        <v>0</v>
      </c>
      <c r="K712" s="45">
        <f>(E712*'Data Input'!$B$14)</f>
        <v>0</v>
      </c>
      <c r="L712" s="39">
        <f>(F712*'Data Input'!$B$14)</f>
        <v>0</v>
      </c>
      <c r="M712" s="43">
        <f t="shared" si="68"/>
        <v>0</v>
      </c>
      <c r="N712" s="45">
        <f>(G712*'Data Input'!$B$14)</f>
        <v>0</v>
      </c>
      <c r="O712" s="63">
        <f>(H712*'Data Input'!$B$14)</f>
        <v>0</v>
      </c>
      <c r="P712" s="39">
        <f t="shared" si="69"/>
        <v>0</v>
      </c>
      <c r="Q712" s="6"/>
    </row>
    <row r="713" spans="1:17" x14ac:dyDescent="0.25">
      <c r="A713" s="9">
        <v>711</v>
      </c>
      <c r="B713" s="10">
        <f t="shared" si="67"/>
        <v>45251</v>
      </c>
      <c r="C713" s="45">
        <f>'Balance sheet'!D713-'Balance sheet'!D712</f>
        <v>0</v>
      </c>
      <c r="D713" s="39">
        <f>'Balance sheet'!D713-'Balance sheet'!D707</f>
        <v>0</v>
      </c>
      <c r="E713" s="45">
        <f>'Balance sheet'!E713 * 0.95</f>
        <v>0</v>
      </c>
      <c r="F713" s="39">
        <f t="shared" ref="F713:F776" si="70">SUM(E707:E713)</f>
        <v>0</v>
      </c>
      <c r="G713" s="39">
        <f>'Balance sheet'!G713</f>
        <v>0</v>
      </c>
      <c r="H713" s="39">
        <f t="shared" ref="H713:H776" si="71">SUM(G707:G713)</f>
        <v>0</v>
      </c>
      <c r="I713" s="65" t="str">
        <f t="shared" ref="I713:I776" si="72">IFERROR((H713-F713)/H713,"N/A")</f>
        <v>N/A</v>
      </c>
      <c r="J713" s="61">
        <f>'Balance sheet'!L713</f>
        <v>0</v>
      </c>
      <c r="K713" s="45">
        <f>(E713*'Data Input'!$B$14)</f>
        <v>0</v>
      </c>
      <c r="L713" s="39">
        <f>(F713*'Data Input'!$B$14)</f>
        <v>0</v>
      </c>
      <c r="M713" s="43">
        <f t="shared" si="68"/>
        <v>0</v>
      </c>
      <c r="N713" s="45">
        <f>(G713*'Data Input'!$B$14)</f>
        <v>0</v>
      </c>
      <c r="O713" s="63">
        <f>(H713*'Data Input'!$B$14)</f>
        <v>0</v>
      </c>
      <c r="P713" s="39">
        <f t="shared" si="69"/>
        <v>0</v>
      </c>
      <c r="Q713" s="6"/>
    </row>
    <row r="714" spans="1:17" x14ac:dyDescent="0.25">
      <c r="A714" s="9">
        <v>712</v>
      </c>
      <c r="B714" s="10">
        <f t="shared" si="67"/>
        <v>45252</v>
      </c>
      <c r="C714" s="45">
        <f>'Balance sheet'!D714-'Balance sheet'!D713</f>
        <v>0</v>
      </c>
      <c r="D714" s="39">
        <f>'Balance sheet'!D714-'Balance sheet'!D708</f>
        <v>0</v>
      </c>
      <c r="E714" s="45">
        <f>'Balance sheet'!E714 * 0.95</f>
        <v>0</v>
      </c>
      <c r="F714" s="39">
        <f t="shared" si="70"/>
        <v>0</v>
      </c>
      <c r="G714" s="39">
        <f>'Balance sheet'!G714</f>
        <v>0</v>
      </c>
      <c r="H714" s="39">
        <f t="shared" si="71"/>
        <v>0</v>
      </c>
      <c r="I714" s="65" t="str">
        <f t="shared" si="72"/>
        <v>N/A</v>
      </c>
      <c r="J714" s="61">
        <f>'Balance sheet'!L714</f>
        <v>0</v>
      </c>
      <c r="K714" s="45">
        <f>(E714*'Data Input'!$B$14)</f>
        <v>0</v>
      </c>
      <c r="L714" s="39">
        <f>(F714*'Data Input'!$B$14)</f>
        <v>0</v>
      </c>
      <c r="M714" s="43">
        <f t="shared" si="68"/>
        <v>0</v>
      </c>
      <c r="N714" s="45">
        <f>(G714*'Data Input'!$B$14)</f>
        <v>0</v>
      </c>
      <c r="O714" s="63">
        <f>(H714*'Data Input'!$B$14)</f>
        <v>0</v>
      </c>
      <c r="P714" s="39">
        <f t="shared" si="69"/>
        <v>0</v>
      </c>
      <c r="Q714" s="6"/>
    </row>
    <row r="715" spans="1:17" x14ac:dyDescent="0.25">
      <c r="A715" s="9">
        <v>713</v>
      </c>
      <c r="B715" s="10">
        <f t="shared" si="67"/>
        <v>45253</v>
      </c>
      <c r="C715" s="45">
        <f>'Balance sheet'!D715-'Balance sheet'!D714</f>
        <v>0</v>
      </c>
      <c r="D715" s="39">
        <f>'Balance sheet'!D715-'Balance sheet'!D709</f>
        <v>0</v>
      </c>
      <c r="E715" s="45">
        <f>'Balance sheet'!E715 * 0.95</f>
        <v>0</v>
      </c>
      <c r="F715" s="39">
        <f t="shared" si="70"/>
        <v>0</v>
      </c>
      <c r="G715" s="39">
        <f>'Balance sheet'!G715</f>
        <v>0</v>
      </c>
      <c r="H715" s="39">
        <f t="shared" si="71"/>
        <v>0</v>
      </c>
      <c r="I715" s="65" t="str">
        <f t="shared" si="72"/>
        <v>N/A</v>
      </c>
      <c r="J715" s="61">
        <f>'Balance sheet'!L715</f>
        <v>0</v>
      </c>
      <c r="K715" s="45">
        <f>(E715*'Data Input'!$B$14)</f>
        <v>0</v>
      </c>
      <c r="L715" s="39">
        <f>(F715*'Data Input'!$B$14)</f>
        <v>0</v>
      </c>
      <c r="M715" s="43">
        <f t="shared" si="68"/>
        <v>0</v>
      </c>
      <c r="N715" s="45">
        <f>(G715*'Data Input'!$B$14)</f>
        <v>0</v>
      </c>
      <c r="O715" s="63">
        <f>(H715*'Data Input'!$B$14)</f>
        <v>0</v>
      </c>
      <c r="P715" s="39">
        <f t="shared" si="69"/>
        <v>0</v>
      </c>
      <c r="Q715" s="6"/>
    </row>
    <row r="716" spans="1:17" x14ac:dyDescent="0.25">
      <c r="A716" s="9">
        <v>714</v>
      </c>
      <c r="B716" s="10">
        <f t="shared" si="67"/>
        <v>45254</v>
      </c>
      <c r="C716" s="45">
        <f>'Balance sheet'!D716-'Balance sheet'!D715</f>
        <v>0</v>
      </c>
      <c r="D716" s="39">
        <f>'Balance sheet'!D716-'Balance sheet'!D710</f>
        <v>0</v>
      </c>
      <c r="E716" s="45">
        <f>'Balance sheet'!E716 * 0.95</f>
        <v>0</v>
      </c>
      <c r="F716" s="39">
        <f t="shared" si="70"/>
        <v>0</v>
      </c>
      <c r="G716" s="39">
        <f>'Balance sheet'!G716</f>
        <v>0</v>
      </c>
      <c r="H716" s="39">
        <f t="shared" si="71"/>
        <v>0</v>
      </c>
      <c r="I716" s="65" t="str">
        <f t="shared" si="72"/>
        <v>N/A</v>
      </c>
      <c r="J716" s="61">
        <f>'Balance sheet'!L716</f>
        <v>0</v>
      </c>
      <c r="K716" s="45">
        <f>(E716*'Data Input'!$B$14)</f>
        <v>0</v>
      </c>
      <c r="L716" s="39">
        <f>(F716*'Data Input'!$B$14)</f>
        <v>0</v>
      </c>
      <c r="M716" s="43">
        <f t="shared" si="68"/>
        <v>0</v>
      </c>
      <c r="N716" s="45">
        <f>(G716*'Data Input'!$B$14)</f>
        <v>0</v>
      </c>
      <c r="O716" s="63">
        <f>(H716*'Data Input'!$B$14)</f>
        <v>0</v>
      </c>
      <c r="P716" s="39">
        <f t="shared" si="69"/>
        <v>0</v>
      </c>
      <c r="Q716" s="6"/>
    </row>
    <row r="717" spans="1:17" x14ac:dyDescent="0.25">
      <c r="A717" s="9">
        <v>715</v>
      </c>
      <c r="B717" s="10">
        <f t="shared" si="67"/>
        <v>45255</v>
      </c>
      <c r="C717" s="45">
        <f>'Balance sheet'!D717-'Balance sheet'!D716</f>
        <v>0</v>
      </c>
      <c r="D717" s="39">
        <f>'Balance sheet'!D717-'Balance sheet'!D711</f>
        <v>0</v>
      </c>
      <c r="E717" s="45">
        <f>'Balance sheet'!E717 * 0.95</f>
        <v>0</v>
      </c>
      <c r="F717" s="39">
        <f t="shared" si="70"/>
        <v>0</v>
      </c>
      <c r="G717" s="39">
        <f>'Balance sheet'!G717</f>
        <v>0</v>
      </c>
      <c r="H717" s="39">
        <f t="shared" si="71"/>
        <v>0</v>
      </c>
      <c r="I717" s="65" t="str">
        <f t="shared" si="72"/>
        <v>N/A</v>
      </c>
      <c r="J717" s="61">
        <f>'Balance sheet'!L717</f>
        <v>0</v>
      </c>
      <c r="K717" s="45">
        <f>(E717*'Data Input'!$B$14)</f>
        <v>0</v>
      </c>
      <c r="L717" s="39">
        <f>(F717*'Data Input'!$B$14)</f>
        <v>0</v>
      </c>
      <c r="M717" s="43">
        <f t="shared" si="68"/>
        <v>0</v>
      </c>
      <c r="N717" s="45">
        <f>(G717*'Data Input'!$B$14)</f>
        <v>0</v>
      </c>
      <c r="O717" s="63">
        <f>(H717*'Data Input'!$B$14)</f>
        <v>0</v>
      </c>
      <c r="P717" s="39">
        <f t="shared" si="69"/>
        <v>0</v>
      </c>
      <c r="Q717" s="6"/>
    </row>
    <row r="718" spans="1:17" x14ac:dyDescent="0.25">
      <c r="A718" s="9">
        <v>716</v>
      </c>
      <c r="B718" s="10">
        <f t="shared" si="67"/>
        <v>45256</v>
      </c>
      <c r="C718" s="45">
        <f>'Balance sheet'!D718-'Balance sheet'!D717</f>
        <v>0</v>
      </c>
      <c r="D718" s="39">
        <f>'Balance sheet'!D718-'Balance sheet'!D712</f>
        <v>0</v>
      </c>
      <c r="E718" s="45">
        <f>'Balance sheet'!E718 * 0.95</f>
        <v>0</v>
      </c>
      <c r="F718" s="39">
        <f t="shared" si="70"/>
        <v>0</v>
      </c>
      <c r="G718" s="39">
        <f>'Balance sheet'!G718</f>
        <v>0</v>
      </c>
      <c r="H718" s="39">
        <f t="shared" si="71"/>
        <v>0</v>
      </c>
      <c r="I718" s="65" t="str">
        <f t="shared" si="72"/>
        <v>N/A</v>
      </c>
      <c r="J718" s="61">
        <f>'Balance sheet'!L718</f>
        <v>0</v>
      </c>
      <c r="K718" s="45">
        <f>(E718*'Data Input'!$B$14)</f>
        <v>0</v>
      </c>
      <c r="L718" s="39">
        <f>(F718*'Data Input'!$B$14)</f>
        <v>0</v>
      </c>
      <c r="M718" s="43">
        <f t="shared" si="68"/>
        <v>0</v>
      </c>
      <c r="N718" s="45">
        <f>(G718*'Data Input'!$B$14)</f>
        <v>0</v>
      </c>
      <c r="O718" s="63">
        <f>(H718*'Data Input'!$B$14)</f>
        <v>0</v>
      </c>
      <c r="P718" s="39">
        <f t="shared" si="69"/>
        <v>0</v>
      </c>
      <c r="Q718" s="6"/>
    </row>
    <row r="719" spans="1:17" x14ac:dyDescent="0.25">
      <c r="A719" s="9">
        <v>717</v>
      </c>
      <c r="B719" s="10">
        <f t="shared" si="67"/>
        <v>45257</v>
      </c>
      <c r="C719" s="45">
        <f>'Balance sheet'!D719-'Balance sheet'!D718</f>
        <v>0</v>
      </c>
      <c r="D719" s="39">
        <f>'Balance sheet'!D719-'Balance sheet'!D713</f>
        <v>0</v>
      </c>
      <c r="E719" s="45">
        <f>'Balance sheet'!E719 * 0.95</f>
        <v>0</v>
      </c>
      <c r="F719" s="39">
        <f t="shared" si="70"/>
        <v>0</v>
      </c>
      <c r="G719" s="39">
        <f>'Balance sheet'!G719</f>
        <v>0</v>
      </c>
      <c r="H719" s="39">
        <f t="shared" si="71"/>
        <v>0</v>
      </c>
      <c r="I719" s="65" t="str">
        <f t="shared" si="72"/>
        <v>N/A</v>
      </c>
      <c r="J719" s="61">
        <f>'Balance sheet'!L719</f>
        <v>0</v>
      </c>
      <c r="K719" s="45">
        <f>(E719*'Data Input'!$B$14)</f>
        <v>0</v>
      </c>
      <c r="L719" s="39">
        <f>(F719*'Data Input'!$B$14)</f>
        <v>0</v>
      </c>
      <c r="M719" s="43">
        <f t="shared" si="68"/>
        <v>0</v>
      </c>
      <c r="N719" s="45">
        <f>(G719*'Data Input'!$B$14)</f>
        <v>0</v>
      </c>
      <c r="O719" s="63">
        <f>(H719*'Data Input'!$B$14)</f>
        <v>0</v>
      </c>
      <c r="P719" s="39">
        <f t="shared" si="69"/>
        <v>0</v>
      </c>
      <c r="Q719" s="6"/>
    </row>
    <row r="720" spans="1:17" x14ac:dyDescent="0.25">
      <c r="A720" s="9">
        <v>718</v>
      </c>
      <c r="B720" s="10">
        <f t="shared" si="67"/>
        <v>45258</v>
      </c>
      <c r="C720" s="45">
        <f>'Balance sheet'!D720-'Balance sheet'!D719</f>
        <v>0</v>
      </c>
      <c r="D720" s="39">
        <f>'Balance sheet'!D720-'Balance sheet'!D714</f>
        <v>0</v>
      </c>
      <c r="E720" s="45">
        <f>'Balance sheet'!E720 * 0.95</f>
        <v>0</v>
      </c>
      <c r="F720" s="39">
        <f t="shared" si="70"/>
        <v>0</v>
      </c>
      <c r="G720" s="39">
        <f>'Balance sheet'!G720</f>
        <v>0</v>
      </c>
      <c r="H720" s="39">
        <f t="shared" si="71"/>
        <v>0</v>
      </c>
      <c r="I720" s="65" t="str">
        <f t="shared" si="72"/>
        <v>N/A</v>
      </c>
      <c r="J720" s="61">
        <f>'Balance sheet'!L720</f>
        <v>0</v>
      </c>
      <c r="K720" s="45">
        <f>(E720*'Data Input'!$B$14)</f>
        <v>0</v>
      </c>
      <c r="L720" s="39">
        <f>(F720*'Data Input'!$B$14)</f>
        <v>0</v>
      </c>
      <c r="M720" s="43">
        <f t="shared" si="68"/>
        <v>0</v>
      </c>
      <c r="N720" s="45">
        <f>(G720*'Data Input'!$B$14)</f>
        <v>0</v>
      </c>
      <c r="O720" s="63">
        <f>(H720*'Data Input'!$B$14)</f>
        <v>0</v>
      </c>
      <c r="P720" s="39">
        <f t="shared" si="69"/>
        <v>0</v>
      </c>
      <c r="Q720" s="6"/>
    </row>
    <row r="721" spans="1:17" x14ac:dyDescent="0.25">
      <c r="A721" s="9">
        <v>719</v>
      </c>
      <c r="B721" s="10">
        <f t="shared" si="67"/>
        <v>45259</v>
      </c>
      <c r="C721" s="45">
        <f>'Balance sheet'!D721-'Balance sheet'!D720</f>
        <v>0</v>
      </c>
      <c r="D721" s="39">
        <f>'Balance sheet'!D721-'Balance sheet'!D715</f>
        <v>0</v>
      </c>
      <c r="E721" s="45">
        <f>'Balance sheet'!E721 * 0.95</f>
        <v>0</v>
      </c>
      <c r="F721" s="39">
        <f t="shared" si="70"/>
        <v>0</v>
      </c>
      <c r="G721" s="39">
        <f>'Balance sheet'!G721</f>
        <v>0</v>
      </c>
      <c r="H721" s="39">
        <f t="shared" si="71"/>
        <v>0</v>
      </c>
      <c r="I721" s="65" t="str">
        <f t="shared" si="72"/>
        <v>N/A</v>
      </c>
      <c r="J721" s="61">
        <f>'Balance sheet'!L721</f>
        <v>0</v>
      </c>
      <c r="K721" s="45">
        <f>(E721*'Data Input'!$B$14)</f>
        <v>0</v>
      </c>
      <c r="L721" s="39">
        <f>(F721*'Data Input'!$B$14)</f>
        <v>0</v>
      </c>
      <c r="M721" s="43">
        <f t="shared" si="68"/>
        <v>0</v>
      </c>
      <c r="N721" s="45">
        <f>(G721*'Data Input'!$B$14)</f>
        <v>0</v>
      </c>
      <c r="O721" s="63">
        <f>(H721*'Data Input'!$B$14)</f>
        <v>0</v>
      </c>
      <c r="P721" s="39">
        <f t="shared" si="69"/>
        <v>0</v>
      </c>
      <c r="Q721" s="6"/>
    </row>
    <row r="722" spans="1:17" x14ac:dyDescent="0.25">
      <c r="A722" s="9">
        <v>720</v>
      </c>
      <c r="B722" s="10">
        <f t="shared" si="67"/>
        <v>45260</v>
      </c>
      <c r="C722" s="45">
        <f>'Balance sheet'!D722-'Balance sheet'!D721</f>
        <v>0</v>
      </c>
      <c r="D722" s="39">
        <f>'Balance sheet'!D722-'Balance sheet'!D716</f>
        <v>0</v>
      </c>
      <c r="E722" s="45">
        <f>'Balance sheet'!E722 * 0.95</f>
        <v>0</v>
      </c>
      <c r="F722" s="39">
        <f t="shared" si="70"/>
        <v>0</v>
      </c>
      <c r="G722" s="39">
        <f>'Balance sheet'!G722</f>
        <v>0</v>
      </c>
      <c r="H722" s="39">
        <f t="shared" si="71"/>
        <v>0</v>
      </c>
      <c r="I722" s="65" t="str">
        <f t="shared" si="72"/>
        <v>N/A</v>
      </c>
      <c r="J722" s="61">
        <f>'Balance sheet'!L722</f>
        <v>0</v>
      </c>
      <c r="K722" s="45">
        <f>(E722*'Data Input'!$B$14)</f>
        <v>0</v>
      </c>
      <c r="L722" s="39">
        <f>(F722*'Data Input'!$B$14)</f>
        <v>0</v>
      </c>
      <c r="M722" s="43">
        <f t="shared" si="68"/>
        <v>0</v>
      </c>
      <c r="N722" s="45">
        <f>(G722*'Data Input'!$B$14)</f>
        <v>0</v>
      </c>
      <c r="O722" s="63">
        <f>(H722*'Data Input'!$B$14)</f>
        <v>0</v>
      </c>
      <c r="P722" s="39">
        <f t="shared" si="69"/>
        <v>0</v>
      </c>
      <c r="Q722" s="6"/>
    </row>
    <row r="723" spans="1:17" x14ac:dyDescent="0.25">
      <c r="A723" s="9">
        <v>721</v>
      </c>
      <c r="B723" s="10">
        <f t="shared" si="67"/>
        <v>45261</v>
      </c>
      <c r="C723" s="45">
        <f>'Balance sheet'!D723-'Balance sheet'!D722</f>
        <v>0</v>
      </c>
      <c r="D723" s="39">
        <f>'Balance sheet'!D723-'Balance sheet'!D717</f>
        <v>0</v>
      </c>
      <c r="E723" s="45">
        <f>'Balance sheet'!E723 * 0.95</f>
        <v>0</v>
      </c>
      <c r="F723" s="39">
        <f t="shared" si="70"/>
        <v>0</v>
      </c>
      <c r="G723" s="39">
        <f>'Balance sheet'!G723</f>
        <v>0</v>
      </c>
      <c r="H723" s="39">
        <f t="shared" si="71"/>
        <v>0</v>
      </c>
      <c r="I723" s="65" t="str">
        <f t="shared" si="72"/>
        <v>N/A</v>
      </c>
      <c r="J723" s="61">
        <f>'Balance sheet'!L723</f>
        <v>0</v>
      </c>
      <c r="K723" s="45">
        <f>(E723*'Data Input'!$B$14)</f>
        <v>0</v>
      </c>
      <c r="L723" s="39">
        <f>(F723*'Data Input'!$B$14)</f>
        <v>0</v>
      </c>
      <c r="M723" s="43">
        <f t="shared" si="68"/>
        <v>0</v>
      </c>
      <c r="N723" s="45">
        <f>(G723*'Data Input'!$B$14)</f>
        <v>0</v>
      </c>
      <c r="O723" s="63">
        <f>(H723*'Data Input'!$B$14)</f>
        <v>0</v>
      </c>
      <c r="P723" s="39">
        <f t="shared" si="69"/>
        <v>0</v>
      </c>
      <c r="Q723" s="6"/>
    </row>
    <row r="724" spans="1:17" x14ac:dyDescent="0.25">
      <c r="A724" s="9">
        <v>722</v>
      </c>
      <c r="B724" s="10">
        <f t="shared" si="67"/>
        <v>45262</v>
      </c>
      <c r="C724" s="45">
        <f>'Balance sheet'!D724-'Balance sheet'!D723</f>
        <v>0</v>
      </c>
      <c r="D724" s="39">
        <f>'Balance sheet'!D724-'Balance sheet'!D718</f>
        <v>0</v>
      </c>
      <c r="E724" s="45">
        <f>'Balance sheet'!E724 * 0.95</f>
        <v>0</v>
      </c>
      <c r="F724" s="39">
        <f t="shared" si="70"/>
        <v>0</v>
      </c>
      <c r="G724" s="39">
        <f>'Balance sheet'!G724</f>
        <v>0</v>
      </c>
      <c r="H724" s="39">
        <f t="shared" si="71"/>
        <v>0</v>
      </c>
      <c r="I724" s="65" t="str">
        <f t="shared" si="72"/>
        <v>N/A</v>
      </c>
      <c r="J724" s="61">
        <f>'Balance sheet'!L724</f>
        <v>0</v>
      </c>
      <c r="K724" s="45">
        <f>(E724*'Data Input'!$B$14)</f>
        <v>0</v>
      </c>
      <c r="L724" s="39">
        <f>(F724*'Data Input'!$B$14)</f>
        <v>0</v>
      </c>
      <c r="M724" s="43">
        <f t="shared" si="68"/>
        <v>0</v>
      </c>
      <c r="N724" s="45">
        <f>(G724*'Data Input'!$B$14)</f>
        <v>0</v>
      </c>
      <c r="O724" s="63">
        <f>(H724*'Data Input'!$B$14)</f>
        <v>0</v>
      </c>
      <c r="P724" s="39">
        <f t="shared" si="69"/>
        <v>0</v>
      </c>
      <c r="Q724" s="6"/>
    </row>
    <row r="725" spans="1:17" x14ac:dyDescent="0.25">
      <c r="A725" s="9">
        <v>723</v>
      </c>
      <c r="B725" s="10">
        <f t="shared" si="67"/>
        <v>45263</v>
      </c>
      <c r="C725" s="45">
        <f>'Balance sheet'!D725-'Balance sheet'!D724</f>
        <v>0</v>
      </c>
      <c r="D725" s="39">
        <f>'Balance sheet'!D725-'Balance sheet'!D719</f>
        <v>0</v>
      </c>
      <c r="E725" s="45">
        <f>'Balance sheet'!E725 * 0.95</f>
        <v>0</v>
      </c>
      <c r="F725" s="39">
        <f t="shared" si="70"/>
        <v>0</v>
      </c>
      <c r="G725" s="39">
        <f>'Balance sheet'!G725</f>
        <v>0</v>
      </c>
      <c r="H725" s="39">
        <f t="shared" si="71"/>
        <v>0</v>
      </c>
      <c r="I725" s="65" t="str">
        <f t="shared" si="72"/>
        <v>N/A</v>
      </c>
      <c r="J725" s="61">
        <f>'Balance sheet'!L725</f>
        <v>0</v>
      </c>
      <c r="K725" s="45">
        <f>(E725*'Data Input'!$B$14)</f>
        <v>0</v>
      </c>
      <c r="L725" s="39">
        <f>(F725*'Data Input'!$B$14)</f>
        <v>0</v>
      </c>
      <c r="M725" s="43">
        <f t="shared" si="68"/>
        <v>0</v>
      </c>
      <c r="N725" s="45">
        <f>(G725*'Data Input'!$B$14)</f>
        <v>0</v>
      </c>
      <c r="O725" s="63">
        <f>(H725*'Data Input'!$B$14)</f>
        <v>0</v>
      </c>
      <c r="P725" s="39">
        <f t="shared" si="69"/>
        <v>0</v>
      </c>
      <c r="Q725" s="6"/>
    </row>
    <row r="726" spans="1:17" x14ac:dyDescent="0.25">
      <c r="A726" s="9">
        <v>724</v>
      </c>
      <c r="B726" s="10">
        <f t="shared" si="67"/>
        <v>45264</v>
      </c>
      <c r="C726" s="45">
        <f>'Balance sheet'!D726-'Balance sheet'!D725</f>
        <v>0</v>
      </c>
      <c r="D726" s="39">
        <f>'Balance sheet'!D726-'Balance sheet'!D720</f>
        <v>0</v>
      </c>
      <c r="E726" s="45">
        <f>'Balance sheet'!E726 * 0.95</f>
        <v>0</v>
      </c>
      <c r="F726" s="39">
        <f t="shared" si="70"/>
        <v>0</v>
      </c>
      <c r="G726" s="39">
        <f>'Balance sheet'!G726</f>
        <v>0</v>
      </c>
      <c r="H726" s="39">
        <f t="shared" si="71"/>
        <v>0</v>
      </c>
      <c r="I726" s="65" t="str">
        <f t="shared" si="72"/>
        <v>N/A</v>
      </c>
      <c r="J726" s="61">
        <f>'Balance sheet'!L726</f>
        <v>0</v>
      </c>
      <c r="K726" s="45">
        <f>(E726*'Data Input'!$B$14)</f>
        <v>0</v>
      </c>
      <c r="L726" s="39">
        <f>(F726*'Data Input'!$B$14)</f>
        <v>0</v>
      </c>
      <c r="M726" s="43">
        <f t="shared" si="68"/>
        <v>0</v>
      </c>
      <c r="N726" s="45">
        <f>(G726*'Data Input'!$B$14)</f>
        <v>0</v>
      </c>
      <c r="O726" s="63">
        <f>(H726*'Data Input'!$B$14)</f>
        <v>0</v>
      </c>
      <c r="P726" s="39">
        <f t="shared" si="69"/>
        <v>0</v>
      </c>
      <c r="Q726" s="6"/>
    </row>
    <row r="727" spans="1:17" x14ac:dyDescent="0.25">
      <c r="A727" s="9">
        <v>725</v>
      </c>
      <c r="B727" s="10">
        <f t="shared" si="67"/>
        <v>45265</v>
      </c>
      <c r="C727" s="45">
        <f>'Balance sheet'!D727-'Balance sheet'!D726</f>
        <v>0</v>
      </c>
      <c r="D727" s="39">
        <f>'Balance sheet'!D727-'Balance sheet'!D721</f>
        <v>0</v>
      </c>
      <c r="E727" s="45">
        <f>'Balance sheet'!E727 * 0.95</f>
        <v>0</v>
      </c>
      <c r="F727" s="39">
        <f t="shared" si="70"/>
        <v>0</v>
      </c>
      <c r="G727" s="39">
        <f>'Balance sheet'!G727</f>
        <v>0</v>
      </c>
      <c r="H727" s="39">
        <f t="shared" si="71"/>
        <v>0</v>
      </c>
      <c r="I727" s="65" t="str">
        <f t="shared" si="72"/>
        <v>N/A</v>
      </c>
      <c r="J727" s="61">
        <f>'Balance sheet'!L727</f>
        <v>0</v>
      </c>
      <c r="K727" s="45">
        <f>(E727*'Data Input'!$B$14)</f>
        <v>0</v>
      </c>
      <c r="L727" s="39">
        <f>(F727*'Data Input'!$B$14)</f>
        <v>0</v>
      </c>
      <c r="M727" s="43">
        <f t="shared" si="68"/>
        <v>0</v>
      </c>
      <c r="N727" s="45">
        <f>(G727*'Data Input'!$B$14)</f>
        <v>0</v>
      </c>
      <c r="O727" s="63">
        <f>(H727*'Data Input'!$B$14)</f>
        <v>0</v>
      </c>
      <c r="P727" s="39">
        <f t="shared" si="69"/>
        <v>0</v>
      </c>
      <c r="Q727" s="6"/>
    </row>
    <row r="728" spans="1:17" x14ac:dyDescent="0.25">
      <c r="A728" s="9">
        <v>726</v>
      </c>
      <c r="B728" s="10">
        <f t="shared" si="67"/>
        <v>45266</v>
      </c>
      <c r="C728" s="45">
        <f>'Balance sheet'!D728-'Balance sheet'!D727</f>
        <v>0</v>
      </c>
      <c r="D728" s="39">
        <f>'Balance sheet'!D728-'Balance sheet'!D722</f>
        <v>0</v>
      </c>
      <c r="E728" s="45">
        <f>'Balance sheet'!E728 * 0.95</f>
        <v>0</v>
      </c>
      <c r="F728" s="39">
        <f t="shared" si="70"/>
        <v>0</v>
      </c>
      <c r="G728" s="39">
        <f>'Balance sheet'!G728</f>
        <v>0</v>
      </c>
      <c r="H728" s="39">
        <f t="shared" si="71"/>
        <v>0</v>
      </c>
      <c r="I728" s="65" t="str">
        <f t="shared" si="72"/>
        <v>N/A</v>
      </c>
      <c r="J728" s="61">
        <f>'Balance sheet'!L728</f>
        <v>0</v>
      </c>
      <c r="K728" s="45">
        <f>(E728*'Data Input'!$B$14)</f>
        <v>0</v>
      </c>
      <c r="L728" s="39">
        <f>(F728*'Data Input'!$B$14)</f>
        <v>0</v>
      </c>
      <c r="M728" s="43">
        <f t="shared" si="68"/>
        <v>0</v>
      </c>
      <c r="N728" s="45">
        <f>(G728*'Data Input'!$B$14)</f>
        <v>0</v>
      </c>
      <c r="O728" s="63">
        <f>(H728*'Data Input'!$B$14)</f>
        <v>0</v>
      </c>
      <c r="P728" s="39">
        <f t="shared" si="69"/>
        <v>0</v>
      </c>
      <c r="Q728" s="6"/>
    </row>
    <row r="729" spans="1:17" x14ac:dyDescent="0.25">
      <c r="A729" s="9">
        <v>727</v>
      </c>
      <c r="B729" s="10">
        <f t="shared" si="67"/>
        <v>45267</v>
      </c>
      <c r="C729" s="45">
        <f>'Balance sheet'!D729-'Balance sheet'!D728</f>
        <v>0</v>
      </c>
      <c r="D729" s="39">
        <f>'Balance sheet'!D729-'Balance sheet'!D723</f>
        <v>0</v>
      </c>
      <c r="E729" s="45">
        <f>'Balance sheet'!E729 * 0.95</f>
        <v>0</v>
      </c>
      <c r="F729" s="39">
        <f t="shared" si="70"/>
        <v>0</v>
      </c>
      <c r="G729" s="39">
        <f>'Balance sheet'!G729</f>
        <v>0</v>
      </c>
      <c r="H729" s="39">
        <f t="shared" si="71"/>
        <v>0</v>
      </c>
      <c r="I729" s="65" t="str">
        <f t="shared" si="72"/>
        <v>N/A</v>
      </c>
      <c r="J729" s="61">
        <f>'Balance sheet'!L729</f>
        <v>0</v>
      </c>
      <c r="K729" s="45">
        <f>(E729*'Data Input'!$B$14)</f>
        <v>0</v>
      </c>
      <c r="L729" s="39">
        <f>(F729*'Data Input'!$B$14)</f>
        <v>0</v>
      </c>
      <c r="M729" s="43">
        <f t="shared" si="68"/>
        <v>0</v>
      </c>
      <c r="N729" s="45">
        <f>(G729*'Data Input'!$B$14)</f>
        <v>0</v>
      </c>
      <c r="O729" s="63">
        <f>(H729*'Data Input'!$B$14)</f>
        <v>0</v>
      </c>
      <c r="P729" s="39">
        <f t="shared" si="69"/>
        <v>0</v>
      </c>
      <c r="Q729" s="6"/>
    </row>
    <row r="730" spans="1:17" x14ac:dyDescent="0.25">
      <c r="A730" s="9">
        <v>728</v>
      </c>
      <c r="B730" s="10">
        <f t="shared" si="67"/>
        <v>45268</v>
      </c>
      <c r="C730" s="45">
        <f>'Balance sheet'!D730-'Balance sheet'!D729</f>
        <v>0</v>
      </c>
      <c r="D730" s="39">
        <f>'Balance sheet'!D730-'Balance sheet'!D724</f>
        <v>0</v>
      </c>
      <c r="E730" s="45">
        <f>'Balance sheet'!E730 * 0.95</f>
        <v>0</v>
      </c>
      <c r="F730" s="39">
        <f t="shared" si="70"/>
        <v>0</v>
      </c>
      <c r="G730" s="39">
        <f>'Balance sheet'!G730</f>
        <v>0</v>
      </c>
      <c r="H730" s="39">
        <f t="shared" si="71"/>
        <v>0</v>
      </c>
      <c r="I730" s="65" t="str">
        <f t="shared" si="72"/>
        <v>N/A</v>
      </c>
      <c r="J730" s="61">
        <f>'Balance sheet'!L730</f>
        <v>0</v>
      </c>
      <c r="K730" s="45">
        <f>(E730*'Data Input'!$B$14)</f>
        <v>0</v>
      </c>
      <c r="L730" s="39">
        <f>(F730*'Data Input'!$B$14)</f>
        <v>0</v>
      </c>
      <c r="M730" s="43">
        <f t="shared" si="68"/>
        <v>0</v>
      </c>
      <c r="N730" s="45">
        <f>(G730*'Data Input'!$B$14)</f>
        <v>0</v>
      </c>
      <c r="O730" s="63">
        <f>(H730*'Data Input'!$B$14)</f>
        <v>0</v>
      </c>
      <c r="P730" s="39">
        <f t="shared" si="69"/>
        <v>0</v>
      </c>
      <c r="Q730" s="6"/>
    </row>
    <row r="731" spans="1:17" x14ac:dyDescent="0.25">
      <c r="A731" s="9">
        <v>729</v>
      </c>
      <c r="B731" s="10">
        <f t="shared" si="67"/>
        <v>45269</v>
      </c>
      <c r="C731" s="45">
        <f>'Balance sheet'!D731-'Balance sheet'!D730</f>
        <v>0</v>
      </c>
      <c r="D731" s="39">
        <f>'Balance sheet'!D731-'Balance sheet'!D725</f>
        <v>0</v>
      </c>
      <c r="E731" s="45">
        <f>'Balance sheet'!E731 * 0.95</f>
        <v>0</v>
      </c>
      <c r="F731" s="39">
        <f t="shared" si="70"/>
        <v>0</v>
      </c>
      <c r="G731" s="39">
        <f>'Balance sheet'!G731</f>
        <v>0</v>
      </c>
      <c r="H731" s="39">
        <f t="shared" si="71"/>
        <v>0</v>
      </c>
      <c r="I731" s="65" t="str">
        <f t="shared" si="72"/>
        <v>N/A</v>
      </c>
      <c r="J731" s="61">
        <f>'Balance sheet'!L731</f>
        <v>0</v>
      </c>
      <c r="K731" s="45">
        <f>(E731*'Data Input'!$B$14)</f>
        <v>0</v>
      </c>
      <c r="L731" s="39">
        <f>(F731*'Data Input'!$B$14)</f>
        <v>0</v>
      </c>
      <c r="M731" s="43">
        <f t="shared" si="68"/>
        <v>0</v>
      </c>
      <c r="N731" s="45">
        <f>(G731*'Data Input'!$B$14)</f>
        <v>0</v>
      </c>
      <c r="O731" s="63">
        <f>(H731*'Data Input'!$B$14)</f>
        <v>0</v>
      </c>
      <c r="P731" s="39">
        <f t="shared" si="69"/>
        <v>0</v>
      </c>
      <c r="Q731" s="6"/>
    </row>
    <row r="732" spans="1:17" x14ac:dyDescent="0.25">
      <c r="A732" s="9">
        <v>730</v>
      </c>
      <c r="B732" s="10">
        <f t="shared" si="67"/>
        <v>45270</v>
      </c>
      <c r="C732" s="45">
        <f>'Balance sheet'!D732-'Balance sheet'!D731</f>
        <v>0</v>
      </c>
      <c r="D732" s="39">
        <f>'Balance sheet'!D732-'Balance sheet'!D726</f>
        <v>0</v>
      </c>
      <c r="E732" s="45">
        <f>'Balance sheet'!E732 * 0.95</f>
        <v>0</v>
      </c>
      <c r="F732" s="39">
        <f t="shared" si="70"/>
        <v>0</v>
      </c>
      <c r="G732" s="39">
        <f>'Balance sheet'!G732</f>
        <v>0</v>
      </c>
      <c r="H732" s="39">
        <f t="shared" si="71"/>
        <v>0</v>
      </c>
      <c r="I732" s="65" t="str">
        <f t="shared" si="72"/>
        <v>N/A</v>
      </c>
      <c r="J732" s="61">
        <f>'Balance sheet'!L732</f>
        <v>0</v>
      </c>
      <c r="K732" s="45">
        <f>(E732*'Data Input'!$B$14)</f>
        <v>0</v>
      </c>
      <c r="L732" s="39">
        <f>(F732*'Data Input'!$B$14)</f>
        <v>0</v>
      </c>
      <c r="M732" s="43">
        <f t="shared" si="68"/>
        <v>0</v>
      </c>
      <c r="N732" s="45">
        <f>(G732*'Data Input'!$B$14)</f>
        <v>0</v>
      </c>
      <c r="O732" s="63">
        <f>(H732*'Data Input'!$B$14)</f>
        <v>0</v>
      </c>
      <c r="P732" s="39">
        <f t="shared" si="69"/>
        <v>0</v>
      </c>
      <c r="Q732" s="6"/>
    </row>
    <row r="733" spans="1:17" x14ac:dyDescent="0.25">
      <c r="A733" s="9">
        <v>731</v>
      </c>
      <c r="B733" s="10">
        <f t="shared" si="67"/>
        <v>45271</v>
      </c>
      <c r="C733" s="45">
        <f>'Balance sheet'!D733-'Balance sheet'!D732</f>
        <v>0</v>
      </c>
      <c r="D733" s="39">
        <f>'Balance sheet'!D733-'Balance sheet'!D727</f>
        <v>0</v>
      </c>
      <c r="E733" s="45">
        <f>'Balance sheet'!E733 * 0.95</f>
        <v>0</v>
      </c>
      <c r="F733" s="39">
        <f t="shared" si="70"/>
        <v>0</v>
      </c>
      <c r="G733" s="39">
        <f>'Balance sheet'!G733</f>
        <v>0</v>
      </c>
      <c r="H733" s="39">
        <f t="shared" si="71"/>
        <v>0</v>
      </c>
      <c r="I733" s="65" t="str">
        <f t="shared" si="72"/>
        <v>N/A</v>
      </c>
      <c r="J733" s="61">
        <f>'Balance sheet'!L733</f>
        <v>0</v>
      </c>
      <c r="K733" s="45">
        <f>(E733*'Data Input'!$B$14)</f>
        <v>0</v>
      </c>
      <c r="L733" s="39">
        <f>(F733*'Data Input'!$B$14)</f>
        <v>0</v>
      </c>
      <c r="M733" s="43">
        <f t="shared" si="68"/>
        <v>0</v>
      </c>
      <c r="N733" s="45">
        <f>(G733*'Data Input'!$B$14)</f>
        <v>0</v>
      </c>
      <c r="O733" s="63">
        <f>(H733*'Data Input'!$B$14)</f>
        <v>0</v>
      </c>
      <c r="P733" s="39">
        <f t="shared" si="69"/>
        <v>0</v>
      </c>
      <c r="Q733" s="6"/>
    </row>
    <row r="734" spans="1:17" x14ac:dyDescent="0.25">
      <c r="A734" s="9">
        <v>732</v>
      </c>
      <c r="B734" s="10">
        <f t="shared" si="67"/>
        <v>45272</v>
      </c>
      <c r="C734" s="45">
        <f>'Balance sheet'!D734-'Balance sheet'!D733</f>
        <v>0</v>
      </c>
      <c r="D734" s="39">
        <f>'Balance sheet'!D734-'Balance sheet'!D728</f>
        <v>0</v>
      </c>
      <c r="E734" s="45">
        <f>'Balance sheet'!E734 * 0.95</f>
        <v>0</v>
      </c>
      <c r="F734" s="39">
        <f t="shared" si="70"/>
        <v>0</v>
      </c>
      <c r="G734" s="39">
        <f>'Balance sheet'!G734</f>
        <v>0</v>
      </c>
      <c r="H734" s="39">
        <f t="shared" si="71"/>
        <v>0</v>
      </c>
      <c r="I734" s="65" t="str">
        <f t="shared" si="72"/>
        <v>N/A</v>
      </c>
      <c r="J734" s="61">
        <f>'Balance sheet'!L734</f>
        <v>0</v>
      </c>
      <c r="K734" s="45">
        <f>(E734*'Data Input'!$B$14)</f>
        <v>0</v>
      </c>
      <c r="L734" s="39">
        <f>(F734*'Data Input'!$B$14)</f>
        <v>0</v>
      </c>
      <c r="M734" s="43">
        <f t="shared" si="68"/>
        <v>0</v>
      </c>
      <c r="N734" s="45">
        <f>(G734*'Data Input'!$B$14)</f>
        <v>0</v>
      </c>
      <c r="O734" s="63">
        <f>(H734*'Data Input'!$B$14)</f>
        <v>0</v>
      </c>
      <c r="P734" s="39">
        <f t="shared" si="69"/>
        <v>0</v>
      </c>
      <c r="Q734" s="6"/>
    </row>
    <row r="735" spans="1:17" x14ac:dyDescent="0.25">
      <c r="A735" s="9">
        <v>733</v>
      </c>
      <c r="B735" s="10">
        <f t="shared" si="67"/>
        <v>45273</v>
      </c>
      <c r="C735" s="45">
        <f>'Balance sheet'!D735-'Balance sheet'!D734</f>
        <v>0</v>
      </c>
      <c r="D735" s="39">
        <f>'Balance sheet'!D735-'Balance sheet'!D729</f>
        <v>0</v>
      </c>
      <c r="E735" s="45">
        <f>'Balance sheet'!E735 * 0.95</f>
        <v>0</v>
      </c>
      <c r="F735" s="39">
        <f t="shared" si="70"/>
        <v>0</v>
      </c>
      <c r="G735" s="39">
        <f>'Balance sheet'!G735</f>
        <v>0</v>
      </c>
      <c r="H735" s="39">
        <f t="shared" si="71"/>
        <v>0</v>
      </c>
      <c r="I735" s="65" t="str">
        <f t="shared" si="72"/>
        <v>N/A</v>
      </c>
      <c r="J735" s="61">
        <f>'Balance sheet'!L735</f>
        <v>0</v>
      </c>
      <c r="K735" s="45">
        <f>(E735*'Data Input'!$B$14)</f>
        <v>0</v>
      </c>
      <c r="L735" s="39">
        <f>(F735*'Data Input'!$B$14)</f>
        <v>0</v>
      </c>
      <c r="M735" s="43">
        <f t="shared" si="68"/>
        <v>0</v>
      </c>
      <c r="N735" s="45">
        <f>(G735*'Data Input'!$B$14)</f>
        <v>0</v>
      </c>
      <c r="O735" s="63">
        <f>(H735*'Data Input'!$B$14)</f>
        <v>0</v>
      </c>
      <c r="P735" s="39">
        <f t="shared" si="69"/>
        <v>0</v>
      </c>
      <c r="Q735" s="6"/>
    </row>
    <row r="736" spans="1:17" x14ac:dyDescent="0.25">
      <c r="A736" s="9">
        <v>734</v>
      </c>
      <c r="B736" s="10">
        <f t="shared" si="67"/>
        <v>45274</v>
      </c>
      <c r="C736" s="45">
        <f>'Balance sheet'!D736-'Balance sheet'!D735</f>
        <v>0</v>
      </c>
      <c r="D736" s="39">
        <f>'Balance sheet'!D736-'Balance sheet'!D730</f>
        <v>0</v>
      </c>
      <c r="E736" s="45">
        <f>'Balance sheet'!E736 * 0.95</f>
        <v>0</v>
      </c>
      <c r="F736" s="39">
        <f t="shared" si="70"/>
        <v>0</v>
      </c>
      <c r="G736" s="39">
        <f>'Balance sheet'!G736</f>
        <v>0</v>
      </c>
      <c r="H736" s="39">
        <f t="shared" si="71"/>
        <v>0</v>
      </c>
      <c r="I736" s="65" t="str">
        <f t="shared" si="72"/>
        <v>N/A</v>
      </c>
      <c r="J736" s="61">
        <f>'Balance sheet'!L736</f>
        <v>0</v>
      </c>
      <c r="K736" s="45">
        <f>(E736*'Data Input'!$B$14)</f>
        <v>0</v>
      </c>
      <c r="L736" s="39">
        <f>(F736*'Data Input'!$B$14)</f>
        <v>0</v>
      </c>
      <c r="M736" s="43">
        <f t="shared" si="68"/>
        <v>0</v>
      </c>
      <c r="N736" s="45">
        <f>(G736*'Data Input'!$B$14)</f>
        <v>0</v>
      </c>
      <c r="O736" s="63">
        <f>(H736*'Data Input'!$B$14)</f>
        <v>0</v>
      </c>
      <c r="P736" s="39">
        <f t="shared" si="69"/>
        <v>0</v>
      </c>
      <c r="Q736" s="6"/>
    </row>
    <row r="737" spans="1:17" x14ac:dyDescent="0.25">
      <c r="A737" s="9">
        <v>735</v>
      </c>
      <c r="B737" s="10">
        <f t="shared" si="67"/>
        <v>45275</v>
      </c>
      <c r="C737" s="45">
        <f>'Balance sheet'!D737-'Balance sheet'!D736</f>
        <v>0</v>
      </c>
      <c r="D737" s="39">
        <f>'Balance sheet'!D737-'Balance sheet'!D731</f>
        <v>0</v>
      </c>
      <c r="E737" s="45">
        <f>'Balance sheet'!E737 * 0.95</f>
        <v>0</v>
      </c>
      <c r="F737" s="39">
        <f t="shared" si="70"/>
        <v>0</v>
      </c>
      <c r="G737" s="39">
        <f>'Balance sheet'!G737</f>
        <v>0</v>
      </c>
      <c r="H737" s="39">
        <f t="shared" si="71"/>
        <v>0</v>
      </c>
      <c r="I737" s="65" t="str">
        <f t="shared" si="72"/>
        <v>N/A</v>
      </c>
      <c r="J737" s="61">
        <f>'Balance sheet'!L737</f>
        <v>0</v>
      </c>
      <c r="K737" s="45">
        <f>(E737*'Data Input'!$B$14)</f>
        <v>0</v>
      </c>
      <c r="L737" s="39">
        <f>(F737*'Data Input'!$B$14)</f>
        <v>0</v>
      </c>
      <c r="M737" s="43">
        <f t="shared" si="68"/>
        <v>0</v>
      </c>
      <c r="N737" s="45">
        <f>(G737*'Data Input'!$B$14)</f>
        <v>0</v>
      </c>
      <c r="O737" s="63">
        <f>(H737*'Data Input'!$B$14)</f>
        <v>0</v>
      </c>
      <c r="P737" s="39">
        <f t="shared" si="69"/>
        <v>0</v>
      </c>
      <c r="Q737" s="6"/>
    </row>
    <row r="738" spans="1:17" x14ac:dyDescent="0.25">
      <c r="A738" s="9">
        <v>736</v>
      </c>
      <c r="B738" s="10">
        <f t="shared" si="67"/>
        <v>45276</v>
      </c>
      <c r="C738" s="45">
        <f>'Balance sheet'!D738-'Balance sheet'!D737</f>
        <v>0</v>
      </c>
      <c r="D738" s="39">
        <f>'Balance sheet'!D738-'Balance sheet'!D732</f>
        <v>0</v>
      </c>
      <c r="E738" s="45">
        <f>'Balance sheet'!E738 * 0.95</f>
        <v>0</v>
      </c>
      <c r="F738" s="39">
        <f t="shared" si="70"/>
        <v>0</v>
      </c>
      <c r="G738" s="39">
        <f>'Balance sheet'!G738</f>
        <v>0</v>
      </c>
      <c r="H738" s="39">
        <f t="shared" si="71"/>
        <v>0</v>
      </c>
      <c r="I738" s="65" t="str">
        <f t="shared" si="72"/>
        <v>N/A</v>
      </c>
      <c r="J738" s="61">
        <f>'Balance sheet'!L738</f>
        <v>0</v>
      </c>
      <c r="K738" s="45">
        <f>(E738*'Data Input'!$B$14)</f>
        <v>0</v>
      </c>
      <c r="L738" s="39">
        <f>(F738*'Data Input'!$B$14)</f>
        <v>0</v>
      </c>
      <c r="M738" s="43">
        <f t="shared" si="68"/>
        <v>0</v>
      </c>
      <c r="N738" s="45">
        <f>(G738*'Data Input'!$B$14)</f>
        <v>0</v>
      </c>
      <c r="O738" s="63">
        <f>(H738*'Data Input'!$B$14)</f>
        <v>0</v>
      </c>
      <c r="P738" s="39">
        <f t="shared" si="69"/>
        <v>0</v>
      </c>
      <c r="Q738" s="6"/>
    </row>
    <row r="739" spans="1:17" x14ac:dyDescent="0.25">
      <c r="A739" s="9">
        <v>737</v>
      </c>
      <c r="B739" s="10">
        <f t="shared" si="67"/>
        <v>45277</v>
      </c>
      <c r="C739" s="45">
        <f>'Balance sheet'!D739-'Balance sheet'!D738</f>
        <v>0</v>
      </c>
      <c r="D739" s="39">
        <f>'Balance sheet'!D739-'Balance sheet'!D733</f>
        <v>0</v>
      </c>
      <c r="E739" s="45">
        <f>'Balance sheet'!E739 * 0.95</f>
        <v>0</v>
      </c>
      <c r="F739" s="39">
        <f t="shared" si="70"/>
        <v>0</v>
      </c>
      <c r="G739" s="39">
        <f>'Balance sheet'!G739</f>
        <v>0</v>
      </c>
      <c r="H739" s="39">
        <f t="shared" si="71"/>
        <v>0</v>
      </c>
      <c r="I739" s="65" t="str">
        <f t="shared" si="72"/>
        <v>N/A</v>
      </c>
      <c r="J739" s="61">
        <f>'Balance sheet'!L739</f>
        <v>0</v>
      </c>
      <c r="K739" s="45">
        <f>(E739*'Data Input'!$B$14)</f>
        <v>0</v>
      </c>
      <c r="L739" s="39">
        <f>(F739*'Data Input'!$B$14)</f>
        <v>0</v>
      </c>
      <c r="M739" s="43">
        <f t="shared" si="68"/>
        <v>0</v>
      </c>
      <c r="N739" s="45">
        <f>(G739*'Data Input'!$B$14)</f>
        <v>0</v>
      </c>
      <c r="O739" s="63">
        <f>(H739*'Data Input'!$B$14)</f>
        <v>0</v>
      </c>
      <c r="P739" s="39">
        <f t="shared" si="69"/>
        <v>0</v>
      </c>
      <c r="Q739" s="6"/>
    </row>
    <row r="740" spans="1:17" x14ac:dyDescent="0.25">
      <c r="A740" s="9">
        <v>738</v>
      </c>
      <c r="B740" s="10">
        <f t="shared" si="67"/>
        <v>45278</v>
      </c>
      <c r="C740" s="45">
        <f>'Balance sheet'!D740-'Balance sheet'!D739</f>
        <v>0</v>
      </c>
      <c r="D740" s="39">
        <f>'Balance sheet'!D740-'Balance sheet'!D734</f>
        <v>0</v>
      </c>
      <c r="E740" s="45">
        <f>'Balance sheet'!E740 * 0.95</f>
        <v>0</v>
      </c>
      <c r="F740" s="39">
        <f t="shared" si="70"/>
        <v>0</v>
      </c>
      <c r="G740" s="39">
        <f>'Balance sheet'!G740</f>
        <v>0</v>
      </c>
      <c r="H740" s="39">
        <f t="shared" si="71"/>
        <v>0</v>
      </c>
      <c r="I740" s="65" t="str">
        <f t="shared" si="72"/>
        <v>N/A</v>
      </c>
      <c r="J740" s="61">
        <f>'Balance sheet'!L740</f>
        <v>0</v>
      </c>
      <c r="K740" s="45">
        <f>(E740*'Data Input'!$B$14)</f>
        <v>0</v>
      </c>
      <c r="L740" s="39">
        <f>(F740*'Data Input'!$B$14)</f>
        <v>0</v>
      </c>
      <c r="M740" s="43">
        <f t="shared" si="68"/>
        <v>0</v>
      </c>
      <c r="N740" s="45">
        <f>(G740*'Data Input'!$B$14)</f>
        <v>0</v>
      </c>
      <c r="O740" s="63">
        <f>(H740*'Data Input'!$B$14)</f>
        <v>0</v>
      </c>
      <c r="P740" s="39">
        <f t="shared" si="69"/>
        <v>0</v>
      </c>
      <c r="Q740" s="6"/>
    </row>
    <row r="741" spans="1:17" x14ac:dyDescent="0.25">
      <c r="A741" s="9">
        <v>739</v>
      </c>
      <c r="B741" s="10">
        <f t="shared" si="67"/>
        <v>45279</v>
      </c>
      <c r="C741" s="45">
        <f>'Balance sheet'!D741-'Balance sheet'!D740</f>
        <v>0</v>
      </c>
      <c r="D741" s="39">
        <f>'Balance sheet'!D741-'Balance sheet'!D735</f>
        <v>0</v>
      </c>
      <c r="E741" s="45">
        <f>'Balance sheet'!E741 * 0.95</f>
        <v>0</v>
      </c>
      <c r="F741" s="39">
        <f t="shared" si="70"/>
        <v>0</v>
      </c>
      <c r="G741" s="39">
        <f>'Balance sheet'!G741</f>
        <v>0</v>
      </c>
      <c r="H741" s="39">
        <f t="shared" si="71"/>
        <v>0</v>
      </c>
      <c r="I741" s="65" t="str">
        <f t="shared" si="72"/>
        <v>N/A</v>
      </c>
      <c r="J741" s="61">
        <f>'Balance sheet'!L741</f>
        <v>0</v>
      </c>
      <c r="K741" s="45">
        <f>(E741*'Data Input'!$B$14)</f>
        <v>0</v>
      </c>
      <c r="L741" s="39">
        <f>(F741*'Data Input'!$B$14)</f>
        <v>0</v>
      </c>
      <c r="M741" s="43">
        <f t="shared" si="68"/>
        <v>0</v>
      </c>
      <c r="N741" s="45">
        <f>(G741*'Data Input'!$B$14)</f>
        <v>0</v>
      </c>
      <c r="O741" s="63">
        <f>(H741*'Data Input'!$B$14)</f>
        <v>0</v>
      </c>
      <c r="P741" s="39">
        <f t="shared" si="69"/>
        <v>0</v>
      </c>
      <c r="Q741" s="6"/>
    </row>
    <row r="742" spans="1:17" x14ac:dyDescent="0.25">
      <c r="A742" s="9">
        <v>740</v>
      </c>
      <c r="B742" s="10">
        <f t="shared" si="67"/>
        <v>45280</v>
      </c>
      <c r="C742" s="45">
        <f>'Balance sheet'!D742-'Balance sheet'!D741</f>
        <v>0</v>
      </c>
      <c r="D742" s="39">
        <f>'Balance sheet'!D742-'Balance sheet'!D736</f>
        <v>0</v>
      </c>
      <c r="E742" s="45">
        <f>'Balance sheet'!E742 * 0.95</f>
        <v>0</v>
      </c>
      <c r="F742" s="39">
        <f t="shared" si="70"/>
        <v>0</v>
      </c>
      <c r="G742" s="39">
        <f>'Balance sheet'!G742</f>
        <v>0</v>
      </c>
      <c r="H742" s="39">
        <f t="shared" si="71"/>
        <v>0</v>
      </c>
      <c r="I742" s="65" t="str">
        <f t="shared" si="72"/>
        <v>N/A</v>
      </c>
      <c r="J742" s="61">
        <f>'Balance sheet'!L742</f>
        <v>0</v>
      </c>
      <c r="K742" s="45">
        <f>(E742*'Data Input'!$B$14)</f>
        <v>0</v>
      </c>
      <c r="L742" s="39">
        <f>(F742*'Data Input'!$B$14)</f>
        <v>0</v>
      </c>
      <c r="M742" s="43">
        <f t="shared" si="68"/>
        <v>0</v>
      </c>
      <c r="N742" s="45">
        <f>(G742*'Data Input'!$B$14)</f>
        <v>0</v>
      </c>
      <c r="O742" s="63">
        <f>(H742*'Data Input'!$B$14)</f>
        <v>0</v>
      </c>
      <c r="P742" s="39">
        <f t="shared" si="69"/>
        <v>0</v>
      </c>
      <c r="Q742" s="6"/>
    </row>
    <row r="743" spans="1:17" x14ac:dyDescent="0.25">
      <c r="A743" s="9">
        <v>741</v>
      </c>
      <c r="B743" s="10">
        <f t="shared" si="67"/>
        <v>45281</v>
      </c>
      <c r="C743" s="45">
        <f>'Balance sheet'!D743-'Balance sheet'!D742</f>
        <v>0</v>
      </c>
      <c r="D743" s="39">
        <f>'Balance sheet'!D743-'Balance sheet'!D737</f>
        <v>0</v>
      </c>
      <c r="E743" s="45">
        <f>'Balance sheet'!E743 * 0.95</f>
        <v>0</v>
      </c>
      <c r="F743" s="39">
        <f t="shared" si="70"/>
        <v>0</v>
      </c>
      <c r="G743" s="39">
        <f>'Balance sheet'!G743</f>
        <v>0</v>
      </c>
      <c r="H743" s="39">
        <f t="shared" si="71"/>
        <v>0</v>
      </c>
      <c r="I743" s="65" t="str">
        <f t="shared" si="72"/>
        <v>N/A</v>
      </c>
      <c r="J743" s="61">
        <f>'Balance sheet'!L743</f>
        <v>0</v>
      </c>
      <c r="K743" s="45">
        <f>(E743*'Data Input'!$B$14)</f>
        <v>0</v>
      </c>
      <c r="L743" s="39">
        <f>(F743*'Data Input'!$B$14)</f>
        <v>0</v>
      </c>
      <c r="M743" s="43">
        <f t="shared" si="68"/>
        <v>0</v>
      </c>
      <c r="N743" s="45">
        <f>(G743*'Data Input'!$B$14)</f>
        <v>0</v>
      </c>
      <c r="O743" s="63">
        <f>(H743*'Data Input'!$B$14)</f>
        <v>0</v>
      </c>
      <c r="P743" s="39">
        <f t="shared" si="69"/>
        <v>0</v>
      </c>
      <c r="Q743" s="6"/>
    </row>
    <row r="744" spans="1:17" x14ac:dyDescent="0.25">
      <c r="A744" s="9">
        <v>742</v>
      </c>
      <c r="B744" s="10">
        <f t="shared" si="67"/>
        <v>45282</v>
      </c>
      <c r="C744" s="45">
        <f>'Balance sheet'!D744-'Balance sheet'!D743</f>
        <v>0</v>
      </c>
      <c r="D744" s="39">
        <f>'Balance sheet'!D744-'Balance sheet'!D738</f>
        <v>0</v>
      </c>
      <c r="E744" s="45">
        <f>'Balance sheet'!E744 * 0.95</f>
        <v>0</v>
      </c>
      <c r="F744" s="39">
        <f t="shared" si="70"/>
        <v>0</v>
      </c>
      <c r="G744" s="39">
        <f>'Balance sheet'!G744</f>
        <v>0</v>
      </c>
      <c r="H744" s="39">
        <f t="shared" si="71"/>
        <v>0</v>
      </c>
      <c r="I744" s="65" t="str">
        <f t="shared" si="72"/>
        <v>N/A</v>
      </c>
      <c r="J744" s="61">
        <f>'Balance sheet'!L744</f>
        <v>0</v>
      </c>
      <c r="K744" s="45">
        <f>(E744*'Data Input'!$B$14)</f>
        <v>0</v>
      </c>
      <c r="L744" s="39">
        <f>(F744*'Data Input'!$B$14)</f>
        <v>0</v>
      </c>
      <c r="M744" s="43">
        <f t="shared" si="68"/>
        <v>0</v>
      </c>
      <c r="N744" s="45">
        <f>(G744*'Data Input'!$B$14)</f>
        <v>0</v>
      </c>
      <c r="O744" s="63">
        <f>(H744*'Data Input'!$B$14)</f>
        <v>0</v>
      </c>
      <c r="P744" s="39">
        <f t="shared" si="69"/>
        <v>0</v>
      </c>
      <c r="Q744" s="6"/>
    </row>
    <row r="745" spans="1:17" x14ac:dyDescent="0.25">
      <c r="A745" s="9">
        <v>743</v>
      </c>
      <c r="B745" s="10">
        <f t="shared" si="67"/>
        <v>45283</v>
      </c>
      <c r="C745" s="45">
        <f>'Balance sheet'!D745-'Balance sheet'!D744</f>
        <v>0</v>
      </c>
      <c r="D745" s="39">
        <f>'Balance sheet'!D745-'Balance sheet'!D739</f>
        <v>0</v>
      </c>
      <c r="E745" s="45">
        <f>'Balance sheet'!E745 * 0.95</f>
        <v>0</v>
      </c>
      <c r="F745" s="39">
        <f t="shared" si="70"/>
        <v>0</v>
      </c>
      <c r="G745" s="39">
        <f>'Balance sheet'!G745</f>
        <v>0</v>
      </c>
      <c r="H745" s="39">
        <f t="shared" si="71"/>
        <v>0</v>
      </c>
      <c r="I745" s="65" t="str">
        <f t="shared" si="72"/>
        <v>N/A</v>
      </c>
      <c r="J745" s="61">
        <f>'Balance sheet'!L745</f>
        <v>0</v>
      </c>
      <c r="K745" s="45">
        <f>(E745*'Data Input'!$B$14)</f>
        <v>0</v>
      </c>
      <c r="L745" s="39">
        <f>(F745*'Data Input'!$B$14)</f>
        <v>0</v>
      </c>
      <c r="M745" s="43">
        <f t="shared" si="68"/>
        <v>0</v>
      </c>
      <c r="N745" s="45">
        <f>(G745*'Data Input'!$B$14)</f>
        <v>0</v>
      </c>
      <c r="O745" s="63">
        <f>(H745*'Data Input'!$B$14)</f>
        <v>0</v>
      </c>
      <c r="P745" s="39">
        <f t="shared" si="69"/>
        <v>0</v>
      </c>
      <c r="Q745" s="6"/>
    </row>
    <row r="746" spans="1:17" x14ac:dyDescent="0.25">
      <c r="A746" s="9">
        <v>744</v>
      </c>
      <c r="B746" s="10">
        <f t="shared" si="67"/>
        <v>45284</v>
      </c>
      <c r="C746" s="45">
        <f>'Balance sheet'!D746-'Balance sheet'!D745</f>
        <v>0</v>
      </c>
      <c r="D746" s="39">
        <f>'Balance sheet'!D746-'Balance sheet'!D740</f>
        <v>0</v>
      </c>
      <c r="E746" s="45">
        <f>'Balance sheet'!E746 * 0.95</f>
        <v>0</v>
      </c>
      <c r="F746" s="39">
        <f t="shared" si="70"/>
        <v>0</v>
      </c>
      <c r="G746" s="39">
        <f>'Balance sheet'!G746</f>
        <v>0</v>
      </c>
      <c r="H746" s="39">
        <f t="shared" si="71"/>
        <v>0</v>
      </c>
      <c r="I746" s="65" t="str">
        <f t="shared" si="72"/>
        <v>N/A</v>
      </c>
      <c r="J746" s="61">
        <f>'Balance sheet'!L746</f>
        <v>0</v>
      </c>
      <c r="K746" s="45">
        <f>(E746*'Data Input'!$B$14)</f>
        <v>0</v>
      </c>
      <c r="L746" s="39">
        <f>(F746*'Data Input'!$B$14)</f>
        <v>0</v>
      </c>
      <c r="M746" s="43">
        <f t="shared" si="68"/>
        <v>0</v>
      </c>
      <c r="N746" s="45">
        <f>(G746*'Data Input'!$B$14)</f>
        <v>0</v>
      </c>
      <c r="O746" s="63">
        <f>(H746*'Data Input'!$B$14)</f>
        <v>0</v>
      </c>
      <c r="P746" s="39">
        <f t="shared" si="69"/>
        <v>0</v>
      </c>
      <c r="Q746" s="6"/>
    </row>
    <row r="747" spans="1:17" x14ac:dyDescent="0.25">
      <c r="A747" s="9">
        <v>745</v>
      </c>
      <c r="B747" s="10">
        <f t="shared" si="67"/>
        <v>45285</v>
      </c>
      <c r="C747" s="45">
        <f>'Balance sheet'!D747-'Balance sheet'!D746</f>
        <v>0</v>
      </c>
      <c r="D747" s="39">
        <f>'Balance sheet'!D747-'Balance sheet'!D741</f>
        <v>0</v>
      </c>
      <c r="E747" s="45">
        <f>'Balance sheet'!E747 * 0.95</f>
        <v>0</v>
      </c>
      <c r="F747" s="39">
        <f t="shared" si="70"/>
        <v>0</v>
      </c>
      <c r="G747" s="39">
        <f>'Balance sheet'!G747</f>
        <v>0</v>
      </c>
      <c r="H747" s="39">
        <f t="shared" si="71"/>
        <v>0</v>
      </c>
      <c r="I747" s="65" t="str">
        <f t="shared" si="72"/>
        <v>N/A</v>
      </c>
      <c r="J747" s="61">
        <f>'Balance sheet'!L747</f>
        <v>0</v>
      </c>
      <c r="K747" s="45">
        <f>(E747*'Data Input'!$B$14)</f>
        <v>0</v>
      </c>
      <c r="L747" s="39">
        <f>(F747*'Data Input'!$B$14)</f>
        <v>0</v>
      </c>
      <c r="M747" s="43">
        <f t="shared" si="68"/>
        <v>0</v>
      </c>
      <c r="N747" s="45">
        <f>(G747*'Data Input'!$B$14)</f>
        <v>0</v>
      </c>
      <c r="O747" s="63">
        <f>(H747*'Data Input'!$B$14)</f>
        <v>0</v>
      </c>
      <c r="P747" s="39">
        <f t="shared" si="69"/>
        <v>0</v>
      </c>
      <c r="Q747" s="6"/>
    </row>
    <row r="748" spans="1:17" x14ac:dyDescent="0.25">
      <c r="A748" s="9">
        <v>746</v>
      </c>
      <c r="B748" s="10">
        <f t="shared" si="67"/>
        <v>45286</v>
      </c>
      <c r="C748" s="45">
        <f>'Balance sheet'!D748-'Balance sheet'!D747</f>
        <v>0</v>
      </c>
      <c r="D748" s="39">
        <f>'Balance sheet'!D748-'Balance sheet'!D742</f>
        <v>0</v>
      </c>
      <c r="E748" s="45">
        <f>'Balance sheet'!E748 * 0.95</f>
        <v>0</v>
      </c>
      <c r="F748" s="39">
        <f t="shared" si="70"/>
        <v>0</v>
      </c>
      <c r="G748" s="39">
        <f>'Balance sheet'!G748</f>
        <v>0</v>
      </c>
      <c r="H748" s="39">
        <f t="shared" si="71"/>
        <v>0</v>
      </c>
      <c r="I748" s="65" t="str">
        <f t="shared" si="72"/>
        <v>N/A</v>
      </c>
      <c r="J748" s="61">
        <f>'Balance sheet'!L748</f>
        <v>0</v>
      </c>
      <c r="K748" s="45">
        <f>(E748*'Data Input'!$B$14)</f>
        <v>0</v>
      </c>
      <c r="L748" s="39">
        <f>(F748*'Data Input'!$B$14)</f>
        <v>0</v>
      </c>
      <c r="M748" s="43">
        <f t="shared" si="68"/>
        <v>0</v>
      </c>
      <c r="N748" s="45">
        <f>(G748*'Data Input'!$B$14)</f>
        <v>0</v>
      </c>
      <c r="O748" s="63">
        <f>(H748*'Data Input'!$B$14)</f>
        <v>0</v>
      </c>
      <c r="P748" s="39">
        <f t="shared" si="69"/>
        <v>0</v>
      </c>
      <c r="Q748" s="6"/>
    </row>
    <row r="749" spans="1:17" x14ac:dyDescent="0.25">
      <c r="A749" s="9">
        <v>747</v>
      </c>
      <c r="B749" s="10">
        <f t="shared" si="67"/>
        <v>45287</v>
      </c>
      <c r="C749" s="45">
        <f>'Balance sheet'!D749-'Balance sheet'!D748</f>
        <v>0</v>
      </c>
      <c r="D749" s="39">
        <f>'Balance sheet'!D749-'Balance sheet'!D743</f>
        <v>0</v>
      </c>
      <c r="E749" s="45">
        <f>'Balance sheet'!E749 * 0.95</f>
        <v>0</v>
      </c>
      <c r="F749" s="39">
        <f t="shared" si="70"/>
        <v>0</v>
      </c>
      <c r="G749" s="39">
        <f>'Balance sheet'!G749</f>
        <v>0</v>
      </c>
      <c r="H749" s="39">
        <f t="shared" si="71"/>
        <v>0</v>
      </c>
      <c r="I749" s="65" t="str">
        <f t="shared" si="72"/>
        <v>N/A</v>
      </c>
      <c r="J749" s="61">
        <f>'Balance sheet'!L749</f>
        <v>0</v>
      </c>
      <c r="K749" s="45">
        <f>(E749*'Data Input'!$B$14)</f>
        <v>0</v>
      </c>
      <c r="L749" s="39">
        <f>(F749*'Data Input'!$B$14)</f>
        <v>0</v>
      </c>
      <c r="M749" s="43">
        <f t="shared" si="68"/>
        <v>0</v>
      </c>
      <c r="N749" s="45">
        <f>(G749*'Data Input'!$B$14)</f>
        <v>0</v>
      </c>
      <c r="O749" s="63">
        <f>(H749*'Data Input'!$B$14)</f>
        <v>0</v>
      </c>
      <c r="P749" s="39">
        <f t="shared" si="69"/>
        <v>0</v>
      </c>
      <c r="Q749" s="6"/>
    </row>
    <row r="750" spans="1:17" x14ac:dyDescent="0.25">
      <c r="A750" s="9">
        <v>748</v>
      </c>
      <c r="B750" s="10">
        <f t="shared" si="67"/>
        <v>45288</v>
      </c>
      <c r="C750" s="45">
        <f>'Balance sheet'!D750-'Balance sheet'!D749</f>
        <v>0</v>
      </c>
      <c r="D750" s="39">
        <f>'Balance sheet'!D750-'Balance sheet'!D744</f>
        <v>0</v>
      </c>
      <c r="E750" s="45">
        <f>'Balance sheet'!E750 * 0.95</f>
        <v>0</v>
      </c>
      <c r="F750" s="39">
        <f t="shared" si="70"/>
        <v>0</v>
      </c>
      <c r="G750" s="39">
        <f>'Balance sheet'!G750</f>
        <v>0</v>
      </c>
      <c r="H750" s="39">
        <f t="shared" si="71"/>
        <v>0</v>
      </c>
      <c r="I750" s="65" t="str">
        <f t="shared" si="72"/>
        <v>N/A</v>
      </c>
      <c r="J750" s="61">
        <f>'Balance sheet'!L750</f>
        <v>0</v>
      </c>
      <c r="K750" s="45">
        <f>(E750*'Data Input'!$B$14)</f>
        <v>0</v>
      </c>
      <c r="L750" s="39">
        <f>(F750*'Data Input'!$B$14)</f>
        <v>0</v>
      </c>
      <c r="M750" s="43">
        <f t="shared" si="68"/>
        <v>0</v>
      </c>
      <c r="N750" s="45">
        <f>(G750*'Data Input'!$B$14)</f>
        <v>0</v>
      </c>
      <c r="O750" s="63">
        <f>(H750*'Data Input'!$B$14)</f>
        <v>0</v>
      </c>
      <c r="P750" s="39">
        <f t="shared" si="69"/>
        <v>0</v>
      </c>
      <c r="Q750" s="6"/>
    </row>
    <row r="751" spans="1:17" x14ac:dyDescent="0.25">
      <c r="A751" s="9">
        <v>749</v>
      </c>
      <c r="B751" s="10">
        <f t="shared" si="67"/>
        <v>45289</v>
      </c>
      <c r="C751" s="45">
        <f>'Balance sheet'!D751-'Balance sheet'!D750</f>
        <v>0</v>
      </c>
      <c r="D751" s="39">
        <f>'Balance sheet'!D751-'Balance sheet'!D745</f>
        <v>0</v>
      </c>
      <c r="E751" s="45">
        <f>'Balance sheet'!E751 * 0.95</f>
        <v>0</v>
      </c>
      <c r="F751" s="39">
        <f t="shared" si="70"/>
        <v>0</v>
      </c>
      <c r="G751" s="39">
        <f>'Balance sheet'!G751</f>
        <v>0</v>
      </c>
      <c r="H751" s="39">
        <f t="shared" si="71"/>
        <v>0</v>
      </c>
      <c r="I751" s="65" t="str">
        <f t="shared" si="72"/>
        <v>N/A</v>
      </c>
      <c r="J751" s="61">
        <f>'Balance sheet'!L751</f>
        <v>0</v>
      </c>
      <c r="K751" s="45">
        <f>(E751*'Data Input'!$B$14)</f>
        <v>0</v>
      </c>
      <c r="L751" s="39">
        <f>(F751*'Data Input'!$B$14)</f>
        <v>0</v>
      </c>
      <c r="M751" s="43">
        <f t="shared" si="68"/>
        <v>0</v>
      </c>
      <c r="N751" s="45">
        <f>(G751*'Data Input'!$B$14)</f>
        <v>0</v>
      </c>
      <c r="O751" s="63">
        <f>(H751*'Data Input'!$B$14)</f>
        <v>0</v>
      </c>
      <c r="P751" s="39">
        <f t="shared" si="69"/>
        <v>0</v>
      </c>
      <c r="Q751" s="6"/>
    </row>
    <row r="752" spans="1:17" x14ac:dyDescent="0.25">
      <c r="A752" s="9">
        <v>750</v>
      </c>
      <c r="B752" s="10">
        <f t="shared" si="67"/>
        <v>45290</v>
      </c>
      <c r="C752" s="45">
        <f>'Balance sheet'!D752-'Balance sheet'!D751</f>
        <v>0</v>
      </c>
      <c r="D752" s="39">
        <f>'Balance sheet'!D752-'Balance sheet'!D746</f>
        <v>0</v>
      </c>
      <c r="E752" s="45">
        <f>'Balance sheet'!E752 * 0.95</f>
        <v>0</v>
      </c>
      <c r="F752" s="39">
        <f t="shared" si="70"/>
        <v>0</v>
      </c>
      <c r="G752" s="39">
        <f>'Balance sheet'!G752</f>
        <v>0</v>
      </c>
      <c r="H752" s="39">
        <f t="shared" si="71"/>
        <v>0</v>
      </c>
      <c r="I752" s="65" t="str">
        <f t="shared" si="72"/>
        <v>N/A</v>
      </c>
      <c r="J752" s="61">
        <f>'Balance sheet'!L752</f>
        <v>0</v>
      </c>
      <c r="K752" s="45">
        <f>(E752*'Data Input'!$B$14)</f>
        <v>0</v>
      </c>
      <c r="L752" s="39">
        <f>(F752*'Data Input'!$B$14)</f>
        <v>0</v>
      </c>
      <c r="M752" s="43">
        <f t="shared" si="68"/>
        <v>0</v>
      </c>
      <c r="N752" s="45">
        <f>(G752*'Data Input'!$B$14)</f>
        <v>0</v>
      </c>
      <c r="O752" s="63">
        <f>(H752*'Data Input'!$B$14)</f>
        <v>0</v>
      </c>
      <c r="P752" s="39">
        <f t="shared" si="69"/>
        <v>0</v>
      </c>
      <c r="Q752" s="6"/>
    </row>
    <row r="753" spans="1:17" x14ac:dyDescent="0.25">
      <c r="A753" s="9">
        <v>751</v>
      </c>
      <c r="B753" s="10">
        <f t="shared" si="67"/>
        <v>45291</v>
      </c>
      <c r="C753" s="45">
        <f>'Balance sheet'!D753-'Balance sheet'!D752</f>
        <v>0</v>
      </c>
      <c r="D753" s="39">
        <f>'Balance sheet'!D753-'Balance sheet'!D747</f>
        <v>0</v>
      </c>
      <c r="E753" s="45">
        <f>'Balance sheet'!E753 * 0.95</f>
        <v>0</v>
      </c>
      <c r="F753" s="39">
        <f t="shared" si="70"/>
        <v>0</v>
      </c>
      <c r="G753" s="39">
        <f>'Balance sheet'!G753</f>
        <v>0</v>
      </c>
      <c r="H753" s="39">
        <f t="shared" si="71"/>
        <v>0</v>
      </c>
      <c r="I753" s="65" t="str">
        <f t="shared" si="72"/>
        <v>N/A</v>
      </c>
      <c r="J753" s="61">
        <f>'Balance sheet'!L753</f>
        <v>0</v>
      </c>
      <c r="K753" s="45">
        <f>(E753*'Data Input'!$B$14)</f>
        <v>0</v>
      </c>
      <c r="L753" s="39">
        <f>(F753*'Data Input'!$B$14)</f>
        <v>0</v>
      </c>
      <c r="M753" s="43">
        <f t="shared" si="68"/>
        <v>0</v>
      </c>
      <c r="N753" s="45">
        <f>(G753*'Data Input'!$B$14)</f>
        <v>0</v>
      </c>
      <c r="O753" s="63">
        <f>(H753*'Data Input'!$B$14)</f>
        <v>0</v>
      </c>
      <c r="P753" s="39">
        <f t="shared" si="69"/>
        <v>0</v>
      </c>
      <c r="Q753" s="6"/>
    </row>
    <row r="754" spans="1:17" x14ac:dyDescent="0.25">
      <c r="A754" s="9">
        <v>752</v>
      </c>
      <c r="B754" s="10">
        <f t="shared" si="67"/>
        <v>45292</v>
      </c>
      <c r="C754" s="45">
        <f>'Balance sheet'!D754-'Balance sheet'!D753</f>
        <v>0</v>
      </c>
      <c r="D754" s="39">
        <f>'Balance sheet'!D754-'Balance sheet'!D748</f>
        <v>0</v>
      </c>
      <c r="E754" s="45">
        <f>'Balance sheet'!E754 * 0.95</f>
        <v>0</v>
      </c>
      <c r="F754" s="39">
        <f t="shared" si="70"/>
        <v>0</v>
      </c>
      <c r="G754" s="39">
        <f>'Balance sheet'!G754</f>
        <v>0</v>
      </c>
      <c r="H754" s="39">
        <f t="shared" si="71"/>
        <v>0</v>
      </c>
      <c r="I754" s="65" t="str">
        <f t="shared" si="72"/>
        <v>N/A</v>
      </c>
      <c r="J754" s="61">
        <f>'Balance sheet'!L754</f>
        <v>0</v>
      </c>
      <c r="K754" s="45">
        <f>(E754*'Data Input'!$B$14)</f>
        <v>0</v>
      </c>
      <c r="L754" s="39">
        <f>(F754*'Data Input'!$B$14)</f>
        <v>0</v>
      </c>
      <c r="M754" s="43">
        <f t="shared" si="68"/>
        <v>0</v>
      </c>
      <c r="N754" s="45">
        <f>(G754*'Data Input'!$B$14)</f>
        <v>0</v>
      </c>
      <c r="O754" s="63">
        <f>(H754*'Data Input'!$B$14)</f>
        <v>0</v>
      </c>
      <c r="P754" s="39">
        <f t="shared" si="69"/>
        <v>0</v>
      </c>
      <c r="Q754" s="6"/>
    </row>
    <row r="755" spans="1:17" x14ac:dyDescent="0.25">
      <c r="A755" s="9">
        <v>753</v>
      </c>
      <c r="B755" s="10">
        <f t="shared" si="67"/>
        <v>45293</v>
      </c>
      <c r="C755" s="45">
        <f>'Balance sheet'!D755-'Balance sheet'!D754</f>
        <v>0</v>
      </c>
      <c r="D755" s="39">
        <f>'Balance sheet'!D755-'Balance sheet'!D749</f>
        <v>0</v>
      </c>
      <c r="E755" s="45">
        <f>'Balance sheet'!E755 * 0.95</f>
        <v>0</v>
      </c>
      <c r="F755" s="39">
        <f t="shared" si="70"/>
        <v>0</v>
      </c>
      <c r="G755" s="39">
        <f>'Balance sheet'!G755</f>
        <v>0</v>
      </c>
      <c r="H755" s="39">
        <f t="shared" si="71"/>
        <v>0</v>
      </c>
      <c r="I755" s="65" t="str">
        <f t="shared" si="72"/>
        <v>N/A</v>
      </c>
      <c r="J755" s="61">
        <f>'Balance sheet'!L755</f>
        <v>0</v>
      </c>
      <c r="K755" s="45">
        <f>(E755*'Data Input'!$B$14)</f>
        <v>0</v>
      </c>
      <c r="L755" s="39">
        <f>(F755*'Data Input'!$B$14)</f>
        <v>0</v>
      </c>
      <c r="M755" s="43">
        <f t="shared" si="68"/>
        <v>0</v>
      </c>
      <c r="N755" s="45">
        <f>(G755*'Data Input'!$B$14)</f>
        <v>0</v>
      </c>
      <c r="O755" s="63">
        <f>(H755*'Data Input'!$B$14)</f>
        <v>0</v>
      </c>
      <c r="P755" s="39">
        <f t="shared" si="69"/>
        <v>0</v>
      </c>
      <c r="Q755" s="6"/>
    </row>
    <row r="756" spans="1:17" x14ac:dyDescent="0.25">
      <c r="A756" s="9">
        <v>754</v>
      </c>
      <c r="B756" s="10">
        <f t="shared" si="67"/>
        <v>45294</v>
      </c>
      <c r="C756" s="45">
        <f>'Balance sheet'!D756-'Balance sheet'!D755</f>
        <v>0</v>
      </c>
      <c r="D756" s="39">
        <f>'Balance sheet'!D756-'Balance sheet'!D750</f>
        <v>0</v>
      </c>
      <c r="E756" s="45">
        <f>'Balance sheet'!E756 * 0.95</f>
        <v>0</v>
      </c>
      <c r="F756" s="39">
        <f t="shared" si="70"/>
        <v>0</v>
      </c>
      <c r="G756" s="39">
        <f>'Balance sheet'!G756</f>
        <v>0</v>
      </c>
      <c r="H756" s="39">
        <f t="shared" si="71"/>
        <v>0</v>
      </c>
      <c r="I756" s="65" t="str">
        <f t="shared" si="72"/>
        <v>N/A</v>
      </c>
      <c r="J756" s="61">
        <f>'Balance sheet'!L756</f>
        <v>0</v>
      </c>
      <c r="K756" s="45">
        <f>(E756*'Data Input'!$B$14)</f>
        <v>0</v>
      </c>
      <c r="L756" s="39">
        <f>(F756*'Data Input'!$B$14)</f>
        <v>0</v>
      </c>
      <c r="M756" s="43">
        <f t="shared" si="68"/>
        <v>0</v>
      </c>
      <c r="N756" s="45">
        <f>(G756*'Data Input'!$B$14)</f>
        <v>0</v>
      </c>
      <c r="O756" s="63">
        <f>(H756*'Data Input'!$B$14)</f>
        <v>0</v>
      </c>
      <c r="P756" s="39">
        <f t="shared" si="69"/>
        <v>0</v>
      </c>
      <c r="Q756" s="6"/>
    </row>
    <row r="757" spans="1:17" x14ac:dyDescent="0.25">
      <c r="A757" s="9">
        <v>755</v>
      </c>
      <c r="B757" s="10">
        <f t="shared" si="67"/>
        <v>45295</v>
      </c>
      <c r="C757" s="45">
        <f>'Balance sheet'!D757-'Balance sheet'!D756</f>
        <v>0</v>
      </c>
      <c r="D757" s="39">
        <f>'Balance sheet'!D757-'Balance sheet'!D751</f>
        <v>0</v>
      </c>
      <c r="E757" s="45">
        <f>'Balance sheet'!E757 * 0.95</f>
        <v>0</v>
      </c>
      <c r="F757" s="39">
        <f t="shared" si="70"/>
        <v>0</v>
      </c>
      <c r="G757" s="39">
        <f>'Balance sheet'!G757</f>
        <v>0</v>
      </c>
      <c r="H757" s="39">
        <f t="shared" si="71"/>
        <v>0</v>
      </c>
      <c r="I757" s="65" t="str">
        <f t="shared" si="72"/>
        <v>N/A</v>
      </c>
      <c r="J757" s="61">
        <f>'Balance sheet'!L757</f>
        <v>0</v>
      </c>
      <c r="K757" s="45">
        <f>(E757*'Data Input'!$B$14)</f>
        <v>0</v>
      </c>
      <c r="L757" s="39">
        <f>(F757*'Data Input'!$B$14)</f>
        <v>0</v>
      </c>
      <c r="M757" s="43">
        <f t="shared" si="68"/>
        <v>0</v>
      </c>
      <c r="N757" s="45">
        <f>(G757*'Data Input'!$B$14)</f>
        <v>0</v>
      </c>
      <c r="O757" s="63">
        <f>(H757*'Data Input'!$B$14)</f>
        <v>0</v>
      </c>
      <c r="P757" s="39">
        <f t="shared" si="69"/>
        <v>0</v>
      </c>
      <c r="Q757" s="6"/>
    </row>
    <row r="758" spans="1:17" x14ac:dyDescent="0.25">
      <c r="A758" s="9">
        <v>756</v>
      </c>
      <c r="B758" s="10">
        <f t="shared" si="67"/>
        <v>45296</v>
      </c>
      <c r="C758" s="45">
        <f>'Balance sheet'!D758-'Balance sheet'!D757</f>
        <v>0</v>
      </c>
      <c r="D758" s="39">
        <f>'Balance sheet'!D758-'Balance sheet'!D752</f>
        <v>0</v>
      </c>
      <c r="E758" s="45">
        <f>'Balance sheet'!E758 * 0.95</f>
        <v>0</v>
      </c>
      <c r="F758" s="39">
        <f t="shared" si="70"/>
        <v>0</v>
      </c>
      <c r="G758" s="39">
        <f>'Balance sheet'!G758</f>
        <v>0</v>
      </c>
      <c r="H758" s="39">
        <f t="shared" si="71"/>
        <v>0</v>
      </c>
      <c r="I758" s="65" t="str">
        <f t="shared" si="72"/>
        <v>N/A</v>
      </c>
      <c r="J758" s="61">
        <f>'Balance sheet'!L758</f>
        <v>0</v>
      </c>
      <c r="K758" s="45">
        <f>(E758*'Data Input'!$B$14)</f>
        <v>0</v>
      </c>
      <c r="L758" s="39">
        <f>(F758*'Data Input'!$B$14)</f>
        <v>0</v>
      </c>
      <c r="M758" s="43">
        <f t="shared" si="68"/>
        <v>0</v>
      </c>
      <c r="N758" s="45">
        <f>(G758*'Data Input'!$B$14)</f>
        <v>0</v>
      </c>
      <c r="O758" s="63">
        <f>(H758*'Data Input'!$B$14)</f>
        <v>0</v>
      </c>
      <c r="P758" s="39">
        <f t="shared" si="69"/>
        <v>0</v>
      </c>
      <c r="Q758" s="6"/>
    </row>
    <row r="759" spans="1:17" x14ac:dyDescent="0.25">
      <c r="A759" s="9">
        <v>757</v>
      </c>
      <c r="B759" s="10">
        <f t="shared" si="67"/>
        <v>45297</v>
      </c>
      <c r="C759" s="45">
        <f>'Balance sheet'!D759-'Balance sheet'!D758</f>
        <v>0</v>
      </c>
      <c r="D759" s="39">
        <f>'Balance sheet'!D759-'Balance sheet'!D753</f>
        <v>0</v>
      </c>
      <c r="E759" s="45">
        <f>'Balance sheet'!E759 * 0.95</f>
        <v>0</v>
      </c>
      <c r="F759" s="39">
        <f t="shared" si="70"/>
        <v>0</v>
      </c>
      <c r="G759" s="39">
        <f>'Balance sheet'!G759</f>
        <v>0</v>
      </c>
      <c r="H759" s="39">
        <f t="shared" si="71"/>
        <v>0</v>
      </c>
      <c r="I759" s="65" t="str">
        <f t="shared" si="72"/>
        <v>N/A</v>
      </c>
      <c r="J759" s="61">
        <f>'Balance sheet'!L759</f>
        <v>0</v>
      </c>
      <c r="K759" s="45">
        <f>(E759*'Data Input'!$B$14)</f>
        <v>0</v>
      </c>
      <c r="L759" s="39">
        <f>(F759*'Data Input'!$B$14)</f>
        <v>0</v>
      </c>
      <c r="M759" s="43">
        <f t="shared" si="68"/>
        <v>0</v>
      </c>
      <c r="N759" s="45">
        <f>(G759*'Data Input'!$B$14)</f>
        <v>0</v>
      </c>
      <c r="O759" s="63">
        <f>(H759*'Data Input'!$B$14)</f>
        <v>0</v>
      </c>
      <c r="P759" s="39">
        <f t="shared" si="69"/>
        <v>0</v>
      </c>
      <c r="Q759" s="6"/>
    </row>
    <row r="760" spans="1:17" x14ac:dyDescent="0.25">
      <c r="A760" s="9">
        <v>758</v>
      </c>
      <c r="B760" s="10">
        <f t="shared" si="67"/>
        <v>45298</v>
      </c>
      <c r="C760" s="45">
        <f>'Balance sheet'!D760-'Balance sheet'!D759</f>
        <v>0</v>
      </c>
      <c r="D760" s="39">
        <f>'Balance sheet'!D760-'Balance sheet'!D754</f>
        <v>0</v>
      </c>
      <c r="E760" s="45">
        <f>'Balance sheet'!E760 * 0.95</f>
        <v>0</v>
      </c>
      <c r="F760" s="39">
        <f t="shared" si="70"/>
        <v>0</v>
      </c>
      <c r="G760" s="39">
        <f>'Balance sheet'!G760</f>
        <v>0</v>
      </c>
      <c r="H760" s="39">
        <f t="shared" si="71"/>
        <v>0</v>
      </c>
      <c r="I760" s="65" t="str">
        <f t="shared" si="72"/>
        <v>N/A</v>
      </c>
      <c r="J760" s="61">
        <f>'Balance sheet'!L760</f>
        <v>0</v>
      </c>
      <c r="K760" s="45">
        <f>(E760*'Data Input'!$B$14)</f>
        <v>0</v>
      </c>
      <c r="L760" s="39">
        <f>(F760*'Data Input'!$B$14)</f>
        <v>0</v>
      </c>
      <c r="M760" s="43">
        <f t="shared" si="68"/>
        <v>0</v>
      </c>
      <c r="N760" s="45">
        <f>(G760*'Data Input'!$B$14)</f>
        <v>0</v>
      </c>
      <c r="O760" s="63">
        <f>(H760*'Data Input'!$B$14)</f>
        <v>0</v>
      </c>
      <c r="P760" s="39">
        <f t="shared" si="69"/>
        <v>0</v>
      </c>
      <c r="Q760" s="6"/>
    </row>
    <row r="761" spans="1:17" x14ac:dyDescent="0.25">
      <c r="A761" s="9">
        <v>759</v>
      </c>
      <c r="B761" s="10">
        <f t="shared" si="67"/>
        <v>45299</v>
      </c>
      <c r="C761" s="45">
        <f>'Balance sheet'!D761-'Balance sheet'!D760</f>
        <v>0</v>
      </c>
      <c r="D761" s="39">
        <f>'Balance sheet'!D761-'Balance sheet'!D755</f>
        <v>0</v>
      </c>
      <c r="E761" s="45">
        <f>'Balance sheet'!E761 * 0.95</f>
        <v>0</v>
      </c>
      <c r="F761" s="39">
        <f t="shared" si="70"/>
        <v>0</v>
      </c>
      <c r="G761" s="39">
        <f>'Balance sheet'!G761</f>
        <v>0</v>
      </c>
      <c r="H761" s="39">
        <f t="shared" si="71"/>
        <v>0</v>
      </c>
      <c r="I761" s="65" t="str">
        <f t="shared" si="72"/>
        <v>N/A</v>
      </c>
      <c r="J761" s="61">
        <f>'Balance sheet'!L761</f>
        <v>0</v>
      </c>
      <c r="K761" s="45">
        <f>(E761*'Data Input'!$B$14)</f>
        <v>0</v>
      </c>
      <c r="L761" s="39">
        <f>(F761*'Data Input'!$B$14)</f>
        <v>0</v>
      </c>
      <c r="M761" s="43">
        <f t="shared" si="68"/>
        <v>0</v>
      </c>
      <c r="N761" s="45">
        <f>(G761*'Data Input'!$B$14)</f>
        <v>0</v>
      </c>
      <c r="O761" s="63">
        <f>(H761*'Data Input'!$B$14)</f>
        <v>0</v>
      </c>
      <c r="P761" s="39">
        <f t="shared" si="69"/>
        <v>0</v>
      </c>
      <c r="Q761" s="6"/>
    </row>
    <row r="762" spans="1:17" x14ac:dyDescent="0.25">
      <c r="A762" s="9">
        <v>760</v>
      </c>
      <c r="B762" s="10">
        <f t="shared" si="67"/>
        <v>45300</v>
      </c>
      <c r="C762" s="45">
        <f>'Balance sheet'!D762-'Balance sheet'!D761</f>
        <v>0</v>
      </c>
      <c r="D762" s="39">
        <f>'Balance sheet'!D762-'Balance sheet'!D756</f>
        <v>0</v>
      </c>
      <c r="E762" s="45">
        <f>'Balance sheet'!E762 * 0.95</f>
        <v>0</v>
      </c>
      <c r="F762" s="39">
        <f t="shared" si="70"/>
        <v>0</v>
      </c>
      <c r="G762" s="39">
        <f>'Balance sheet'!G762</f>
        <v>0</v>
      </c>
      <c r="H762" s="39">
        <f t="shared" si="71"/>
        <v>0</v>
      </c>
      <c r="I762" s="65" t="str">
        <f t="shared" si="72"/>
        <v>N/A</v>
      </c>
      <c r="J762" s="61">
        <f>'Balance sheet'!L762</f>
        <v>0</v>
      </c>
      <c r="K762" s="45">
        <f>(E762*'Data Input'!$B$14)</f>
        <v>0</v>
      </c>
      <c r="L762" s="39">
        <f>(F762*'Data Input'!$B$14)</f>
        <v>0</v>
      </c>
      <c r="M762" s="43">
        <f t="shared" si="68"/>
        <v>0</v>
      </c>
      <c r="N762" s="45">
        <f>(G762*'Data Input'!$B$14)</f>
        <v>0</v>
      </c>
      <c r="O762" s="63">
        <f>(H762*'Data Input'!$B$14)</f>
        <v>0</v>
      </c>
      <c r="P762" s="39">
        <f t="shared" si="69"/>
        <v>0</v>
      </c>
      <c r="Q762" s="6"/>
    </row>
    <row r="763" spans="1:17" x14ac:dyDescent="0.25">
      <c r="A763" s="9">
        <v>761</v>
      </c>
      <c r="B763" s="10">
        <f t="shared" si="67"/>
        <v>45301</v>
      </c>
      <c r="C763" s="45">
        <f>'Balance sheet'!D763-'Balance sheet'!D762</f>
        <v>0</v>
      </c>
      <c r="D763" s="39">
        <f>'Balance sheet'!D763-'Balance sheet'!D757</f>
        <v>0</v>
      </c>
      <c r="E763" s="45">
        <f>'Balance sheet'!E763 * 0.95</f>
        <v>0</v>
      </c>
      <c r="F763" s="39">
        <f t="shared" si="70"/>
        <v>0</v>
      </c>
      <c r="G763" s="39">
        <f>'Balance sheet'!G763</f>
        <v>0</v>
      </c>
      <c r="H763" s="39">
        <f t="shared" si="71"/>
        <v>0</v>
      </c>
      <c r="I763" s="65" t="str">
        <f t="shared" si="72"/>
        <v>N/A</v>
      </c>
      <c r="J763" s="61">
        <f>'Balance sheet'!L763</f>
        <v>0</v>
      </c>
      <c r="K763" s="45">
        <f>(E763*'Data Input'!$B$14)</f>
        <v>0</v>
      </c>
      <c r="L763" s="39">
        <f>(F763*'Data Input'!$B$14)</f>
        <v>0</v>
      </c>
      <c r="M763" s="43">
        <f t="shared" si="68"/>
        <v>0</v>
      </c>
      <c r="N763" s="45">
        <f>(G763*'Data Input'!$B$14)</f>
        <v>0</v>
      </c>
      <c r="O763" s="63">
        <f>(H763*'Data Input'!$B$14)</f>
        <v>0</v>
      </c>
      <c r="P763" s="39">
        <f t="shared" si="69"/>
        <v>0</v>
      </c>
      <c r="Q763" s="6"/>
    </row>
    <row r="764" spans="1:17" x14ac:dyDescent="0.25">
      <c r="A764" s="9">
        <v>762</v>
      </c>
      <c r="B764" s="10">
        <f t="shared" si="67"/>
        <v>45302</v>
      </c>
      <c r="C764" s="45">
        <f>'Balance sheet'!D764-'Balance sheet'!D763</f>
        <v>0</v>
      </c>
      <c r="D764" s="39">
        <f>'Balance sheet'!D764-'Balance sheet'!D758</f>
        <v>0</v>
      </c>
      <c r="E764" s="45">
        <f>'Balance sheet'!E764 * 0.95</f>
        <v>0</v>
      </c>
      <c r="F764" s="39">
        <f t="shared" si="70"/>
        <v>0</v>
      </c>
      <c r="G764" s="39">
        <f>'Balance sheet'!G764</f>
        <v>0</v>
      </c>
      <c r="H764" s="39">
        <f t="shared" si="71"/>
        <v>0</v>
      </c>
      <c r="I764" s="65" t="str">
        <f t="shared" si="72"/>
        <v>N/A</v>
      </c>
      <c r="J764" s="61">
        <f>'Balance sheet'!L764</f>
        <v>0</v>
      </c>
      <c r="K764" s="45">
        <f>(E764*'Data Input'!$B$14)</f>
        <v>0</v>
      </c>
      <c r="L764" s="39">
        <f>(F764*'Data Input'!$B$14)</f>
        <v>0</v>
      </c>
      <c r="M764" s="43">
        <f t="shared" si="68"/>
        <v>0</v>
      </c>
      <c r="N764" s="45">
        <f>(G764*'Data Input'!$B$14)</f>
        <v>0</v>
      </c>
      <c r="O764" s="63">
        <f>(H764*'Data Input'!$B$14)</f>
        <v>0</v>
      </c>
      <c r="P764" s="39">
        <f t="shared" si="69"/>
        <v>0</v>
      </c>
      <c r="Q764" s="6"/>
    </row>
    <row r="765" spans="1:17" x14ac:dyDescent="0.25">
      <c r="A765" s="9">
        <v>763</v>
      </c>
      <c r="B765" s="10">
        <f t="shared" si="67"/>
        <v>45303</v>
      </c>
      <c r="C765" s="45">
        <f>'Balance sheet'!D765-'Balance sheet'!D764</f>
        <v>0</v>
      </c>
      <c r="D765" s="39">
        <f>'Balance sheet'!D765-'Balance sheet'!D759</f>
        <v>0</v>
      </c>
      <c r="E765" s="45">
        <f>'Balance sheet'!E765 * 0.95</f>
        <v>0</v>
      </c>
      <c r="F765" s="39">
        <f t="shared" si="70"/>
        <v>0</v>
      </c>
      <c r="G765" s="39">
        <f>'Balance sheet'!G765</f>
        <v>0</v>
      </c>
      <c r="H765" s="39">
        <f t="shared" si="71"/>
        <v>0</v>
      </c>
      <c r="I765" s="65" t="str">
        <f t="shared" si="72"/>
        <v>N/A</v>
      </c>
      <c r="J765" s="61">
        <f>'Balance sheet'!L765</f>
        <v>0</v>
      </c>
      <c r="K765" s="45">
        <f>(E765*'Data Input'!$B$14)</f>
        <v>0</v>
      </c>
      <c r="L765" s="39">
        <f>(F765*'Data Input'!$B$14)</f>
        <v>0</v>
      </c>
      <c r="M765" s="43">
        <f t="shared" si="68"/>
        <v>0</v>
      </c>
      <c r="N765" s="45">
        <f>(G765*'Data Input'!$B$14)</f>
        <v>0</v>
      </c>
      <c r="O765" s="63">
        <f>(H765*'Data Input'!$B$14)</f>
        <v>0</v>
      </c>
      <c r="P765" s="39">
        <f t="shared" si="69"/>
        <v>0</v>
      </c>
      <c r="Q765" s="6"/>
    </row>
    <row r="766" spans="1:17" x14ac:dyDescent="0.25">
      <c r="A766" s="9">
        <v>764</v>
      </c>
      <c r="B766" s="10">
        <f t="shared" si="67"/>
        <v>45304</v>
      </c>
      <c r="C766" s="45">
        <f>'Balance sheet'!D766-'Balance sheet'!D765</f>
        <v>0</v>
      </c>
      <c r="D766" s="39">
        <f>'Balance sheet'!D766-'Balance sheet'!D760</f>
        <v>0</v>
      </c>
      <c r="E766" s="45">
        <f>'Balance sheet'!E766 * 0.95</f>
        <v>0</v>
      </c>
      <c r="F766" s="39">
        <f t="shared" si="70"/>
        <v>0</v>
      </c>
      <c r="G766" s="39">
        <f>'Balance sheet'!G766</f>
        <v>0</v>
      </c>
      <c r="H766" s="39">
        <f t="shared" si="71"/>
        <v>0</v>
      </c>
      <c r="I766" s="65" t="str">
        <f t="shared" si="72"/>
        <v>N/A</v>
      </c>
      <c r="J766" s="61">
        <f>'Balance sheet'!L766</f>
        <v>0</v>
      </c>
      <c r="K766" s="45">
        <f>(E766*'Data Input'!$B$14)</f>
        <v>0</v>
      </c>
      <c r="L766" s="39">
        <f>(F766*'Data Input'!$B$14)</f>
        <v>0</v>
      </c>
      <c r="M766" s="43">
        <f t="shared" si="68"/>
        <v>0</v>
      </c>
      <c r="N766" s="45">
        <f>(G766*'Data Input'!$B$14)</f>
        <v>0</v>
      </c>
      <c r="O766" s="63">
        <f>(H766*'Data Input'!$B$14)</f>
        <v>0</v>
      </c>
      <c r="P766" s="39">
        <f t="shared" si="69"/>
        <v>0</v>
      </c>
      <c r="Q766" s="6"/>
    </row>
    <row r="767" spans="1:17" x14ac:dyDescent="0.25">
      <c r="A767" s="9">
        <v>765</v>
      </c>
      <c r="B767" s="10">
        <f t="shared" si="67"/>
        <v>45305</v>
      </c>
      <c r="C767" s="45">
        <f>'Balance sheet'!D767-'Balance sheet'!D766</f>
        <v>0</v>
      </c>
      <c r="D767" s="39">
        <f>'Balance sheet'!D767-'Balance sheet'!D761</f>
        <v>0</v>
      </c>
      <c r="E767" s="45">
        <f>'Balance sheet'!E767 * 0.95</f>
        <v>0</v>
      </c>
      <c r="F767" s="39">
        <f t="shared" si="70"/>
        <v>0</v>
      </c>
      <c r="G767" s="39">
        <f>'Balance sheet'!G767</f>
        <v>0</v>
      </c>
      <c r="H767" s="39">
        <f t="shared" si="71"/>
        <v>0</v>
      </c>
      <c r="I767" s="65" t="str">
        <f t="shared" si="72"/>
        <v>N/A</v>
      </c>
      <c r="J767" s="61">
        <f>'Balance sheet'!L767</f>
        <v>0</v>
      </c>
      <c r="K767" s="45">
        <f>(E767*'Data Input'!$B$14)</f>
        <v>0</v>
      </c>
      <c r="L767" s="39">
        <f>(F767*'Data Input'!$B$14)</f>
        <v>0</v>
      </c>
      <c r="M767" s="43">
        <f t="shared" si="68"/>
        <v>0</v>
      </c>
      <c r="N767" s="45">
        <f>(G767*'Data Input'!$B$14)</f>
        <v>0</v>
      </c>
      <c r="O767" s="63">
        <f>(H767*'Data Input'!$B$14)</f>
        <v>0</v>
      </c>
      <c r="P767" s="39">
        <f t="shared" si="69"/>
        <v>0</v>
      </c>
      <c r="Q767" s="6"/>
    </row>
    <row r="768" spans="1:17" x14ac:dyDescent="0.25">
      <c r="A768" s="9">
        <v>766</v>
      </c>
      <c r="B768" s="10">
        <f t="shared" si="67"/>
        <v>45306</v>
      </c>
      <c r="C768" s="45">
        <f>'Balance sheet'!D768-'Balance sheet'!D767</f>
        <v>0</v>
      </c>
      <c r="D768" s="39">
        <f>'Balance sheet'!D768-'Balance sheet'!D762</f>
        <v>0</v>
      </c>
      <c r="E768" s="45">
        <f>'Balance sheet'!E768 * 0.95</f>
        <v>0</v>
      </c>
      <c r="F768" s="39">
        <f t="shared" si="70"/>
        <v>0</v>
      </c>
      <c r="G768" s="39">
        <f>'Balance sheet'!G768</f>
        <v>0</v>
      </c>
      <c r="H768" s="39">
        <f t="shared" si="71"/>
        <v>0</v>
      </c>
      <c r="I768" s="65" t="str">
        <f t="shared" si="72"/>
        <v>N/A</v>
      </c>
      <c r="J768" s="61">
        <f>'Balance sheet'!L768</f>
        <v>0</v>
      </c>
      <c r="K768" s="45">
        <f>(E768*'Data Input'!$B$14)</f>
        <v>0</v>
      </c>
      <c r="L768" s="39">
        <f>(F768*'Data Input'!$B$14)</f>
        <v>0</v>
      </c>
      <c r="M768" s="43">
        <f t="shared" si="68"/>
        <v>0</v>
      </c>
      <c r="N768" s="45">
        <f>(G768*'Data Input'!$B$14)</f>
        <v>0</v>
      </c>
      <c r="O768" s="63">
        <f>(H768*'Data Input'!$B$14)</f>
        <v>0</v>
      </c>
      <c r="P768" s="39">
        <f t="shared" si="69"/>
        <v>0</v>
      </c>
      <c r="Q768" s="6"/>
    </row>
    <row r="769" spans="1:17" x14ac:dyDescent="0.25">
      <c r="A769" s="9">
        <v>767</v>
      </c>
      <c r="B769" s="10">
        <f t="shared" si="67"/>
        <v>45307</v>
      </c>
      <c r="C769" s="45">
        <f>'Balance sheet'!D769-'Balance sheet'!D768</f>
        <v>0</v>
      </c>
      <c r="D769" s="39">
        <f>'Balance sheet'!D769-'Balance sheet'!D763</f>
        <v>0</v>
      </c>
      <c r="E769" s="45">
        <f>'Balance sheet'!E769 * 0.95</f>
        <v>0</v>
      </c>
      <c r="F769" s="39">
        <f t="shared" si="70"/>
        <v>0</v>
      </c>
      <c r="G769" s="39">
        <f>'Balance sheet'!G769</f>
        <v>0</v>
      </c>
      <c r="H769" s="39">
        <f t="shared" si="71"/>
        <v>0</v>
      </c>
      <c r="I769" s="65" t="str">
        <f t="shared" si="72"/>
        <v>N/A</v>
      </c>
      <c r="J769" s="61">
        <f>'Balance sheet'!L769</f>
        <v>0</v>
      </c>
      <c r="K769" s="45">
        <f>(E769*'Data Input'!$B$14)</f>
        <v>0</v>
      </c>
      <c r="L769" s="39">
        <f>(F769*'Data Input'!$B$14)</f>
        <v>0</v>
      </c>
      <c r="M769" s="43">
        <f t="shared" si="68"/>
        <v>0</v>
      </c>
      <c r="N769" s="45">
        <f>(G769*'Data Input'!$B$14)</f>
        <v>0</v>
      </c>
      <c r="O769" s="63">
        <f>(H769*'Data Input'!$B$14)</f>
        <v>0</v>
      </c>
      <c r="P769" s="39">
        <f t="shared" si="69"/>
        <v>0</v>
      </c>
      <c r="Q769" s="6"/>
    </row>
    <row r="770" spans="1:17" x14ac:dyDescent="0.25">
      <c r="A770" s="9">
        <v>768</v>
      </c>
      <c r="B770" s="10">
        <f t="shared" si="67"/>
        <v>45308</v>
      </c>
      <c r="C770" s="45">
        <f>'Balance sheet'!D770-'Balance sheet'!D769</f>
        <v>0</v>
      </c>
      <c r="D770" s="39">
        <f>'Balance sheet'!D770-'Balance sheet'!D764</f>
        <v>0</v>
      </c>
      <c r="E770" s="45">
        <f>'Balance sheet'!E770 * 0.95</f>
        <v>0</v>
      </c>
      <c r="F770" s="39">
        <f t="shared" si="70"/>
        <v>0</v>
      </c>
      <c r="G770" s="39">
        <f>'Balance sheet'!G770</f>
        <v>0</v>
      </c>
      <c r="H770" s="39">
        <f t="shared" si="71"/>
        <v>0</v>
      </c>
      <c r="I770" s="65" t="str">
        <f t="shared" si="72"/>
        <v>N/A</v>
      </c>
      <c r="J770" s="61">
        <f>'Balance sheet'!L770</f>
        <v>0</v>
      </c>
      <c r="K770" s="45">
        <f>(E770*'Data Input'!$B$14)</f>
        <v>0</v>
      </c>
      <c r="L770" s="39">
        <f>(F770*'Data Input'!$B$14)</f>
        <v>0</v>
      </c>
      <c r="M770" s="43">
        <f t="shared" si="68"/>
        <v>0</v>
      </c>
      <c r="N770" s="45">
        <f>(G770*'Data Input'!$B$14)</f>
        <v>0</v>
      </c>
      <c r="O770" s="63">
        <f>(H770*'Data Input'!$B$14)</f>
        <v>0</v>
      </c>
      <c r="P770" s="39">
        <f t="shared" si="69"/>
        <v>0</v>
      </c>
      <c r="Q770" s="6"/>
    </row>
    <row r="771" spans="1:17" x14ac:dyDescent="0.25">
      <c r="A771" s="9">
        <v>769</v>
      </c>
      <c r="B771" s="10">
        <f t="shared" si="67"/>
        <v>45309</v>
      </c>
      <c r="C771" s="45">
        <f>'Balance sheet'!D771-'Balance sheet'!D770</f>
        <v>0</v>
      </c>
      <c r="D771" s="39">
        <f>'Balance sheet'!D771-'Balance sheet'!D765</f>
        <v>0</v>
      </c>
      <c r="E771" s="45">
        <f>'Balance sheet'!E771 * 0.95</f>
        <v>0</v>
      </c>
      <c r="F771" s="39">
        <f t="shared" si="70"/>
        <v>0</v>
      </c>
      <c r="G771" s="39">
        <f>'Balance sheet'!G771</f>
        <v>0</v>
      </c>
      <c r="H771" s="39">
        <f t="shared" si="71"/>
        <v>0</v>
      </c>
      <c r="I771" s="65" t="str">
        <f t="shared" si="72"/>
        <v>N/A</v>
      </c>
      <c r="J771" s="61">
        <f>'Balance sheet'!L771</f>
        <v>0</v>
      </c>
      <c r="K771" s="45">
        <f>(E771*'Data Input'!$B$14)</f>
        <v>0</v>
      </c>
      <c r="L771" s="39">
        <f>(F771*'Data Input'!$B$14)</f>
        <v>0</v>
      </c>
      <c r="M771" s="43">
        <f t="shared" si="68"/>
        <v>0</v>
      </c>
      <c r="N771" s="45">
        <f>(G771*'Data Input'!$B$14)</f>
        <v>0</v>
      </c>
      <c r="O771" s="63">
        <f>(H771*'Data Input'!$B$14)</f>
        <v>0</v>
      </c>
      <c r="P771" s="39">
        <f t="shared" si="69"/>
        <v>0</v>
      </c>
      <c r="Q771" s="6"/>
    </row>
    <row r="772" spans="1:17" x14ac:dyDescent="0.25">
      <c r="A772" s="9">
        <v>770</v>
      </c>
      <c r="B772" s="10">
        <f t="shared" ref="B772:B835" si="73">B771+1</f>
        <v>45310</v>
      </c>
      <c r="C772" s="45">
        <f>'Balance sheet'!D772-'Balance sheet'!D771</f>
        <v>0</v>
      </c>
      <c r="D772" s="39">
        <f>'Balance sheet'!D772-'Balance sheet'!D766</f>
        <v>0</v>
      </c>
      <c r="E772" s="45">
        <f>'Balance sheet'!E772 * 0.95</f>
        <v>0</v>
      </c>
      <c r="F772" s="39">
        <f t="shared" si="70"/>
        <v>0</v>
      </c>
      <c r="G772" s="39">
        <f>'Balance sheet'!G772</f>
        <v>0</v>
      </c>
      <c r="H772" s="39">
        <f t="shared" si="71"/>
        <v>0</v>
      </c>
      <c r="I772" s="65" t="str">
        <f t="shared" si="72"/>
        <v>N/A</v>
      </c>
      <c r="J772" s="61">
        <f>'Balance sheet'!L772</f>
        <v>0</v>
      </c>
      <c r="K772" s="45">
        <f>(E772*'Data Input'!$B$14)</f>
        <v>0</v>
      </c>
      <c r="L772" s="39">
        <f>(F772*'Data Input'!$B$14)</f>
        <v>0</v>
      </c>
      <c r="M772" s="43">
        <f t="shared" ref="M772:M835" si="74">M771+K772-J772</f>
        <v>0</v>
      </c>
      <c r="N772" s="45">
        <f>(G772*'Data Input'!$B$14)</f>
        <v>0</v>
      </c>
      <c r="O772" s="63">
        <f>(H772*'Data Input'!$B$14)</f>
        <v>0</v>
      </c>
      <c r="P772" s="39">
        <f t="shared" ref="P772:P835" si="75">P771+N772-J772</f>
        <v>0</v>
      </c>
      <c r="Q772" s="6"/>
    </row>
    <row r="773" spans="1:17" x14ac:dyDescent="0.25">
      <c r="A773" s="9">
        <v>771</v>
      </c>
      <c r="B773" s="10">
        <f t="shared" si="73"/>
        <v>45311</v>
      </c>
      <c r="C773" s="45">
        <f>'Balance sheet'!D773-'Balance sheet'!D772</f>
        <v>0</v>
      </c>
      <c r="D773" s="39">
        <f>'Balance sheet'!D773-'Balance sheet'!D767</f>
        <v>0</v>
      </c>
      <c r="E773" s="45">
        <f>'Balance sheet'!E773 * 0.95</f>
        <v>0</v>
      </c>
      <c r="F773" s="39">
        <f t="shared" si="70"/>
        <v>0</v>
      </c>
      <c r="G773" s="39">
        <f>'Balance sheet'!G773</f>
        <v>0</v>
      </c>
      <c r="H773" s="39">
        <f t="shared" si="71"/>
        <v>0</v>
      </c>
      <c r="I773" s="65" t="str">
        <f t="shared" si="72"/>
        <v>N/A</v>
      </c>
      <c r="J773" s="61">
        <f>'Balance sheet'!L773</f>
        <v>0</v>
      </c>
      <c r="K773" s="45">
        <f>(E773*'Data Input'!$B$14)</f>
        <v>0</v>
      </c>
      <c r="L773" s="39">
        <f>(F773*'Data Input'!$B$14)</f>
        <v>0</v>
      </c>
      <c r="M773" s="43">
        <f t="shared" si="74"/>
        <v>0</v>
      </c>
      <c r="N773" s="45">
        <f>(G773*'Data Input'!$B$14)</f>
        <v>0</v>
      </c>
      <c r="O773" s="63">
        <f>(H773*'Data Input'!$B$14)</f>
        <v>0</v>
      </c>
      <c r="P773" s="39">
        <f t="shared" si="75"/>
        <v>0</v>
      </c>
      <c r="Q773" s="6"/>
    </row>
    <row r="774" spans="1:17" x14ac:dyDescent="0.25">
      <c r="A774" s="9">
        <v>772</v>
      </c>
      <c r="B774" s="10">
        <f t="shared" si="73"/>
        <v>45312</v>
      </c>
      <c r="C774" s="45">
        <f>'Balance sheet'!D774-'Balance sheet'!D773</f>
        <v>0</v>
      </c>
      <c r="D774" s="39">
        <f>'Balance sheet'!D774-'Balance sheet'!D768</f>
        <v>0</v>
      </c>
      <c r="E774" s="45">
        <f>'Balance sheet'!E774 * 0.95</f>
        <v>0</v>
      </c>
      <c r="F774" s="39">
        <f t="shared" si="70"/>
        <v>0</v>
      </c>
      <c r="G774" s="39">
        <f>'Balance sheet'!G774</f>
        <v>0</v>
      </c>
      <c r="H774" s="39">
        <f t="shared" si="71"/>
        <v>0</v>
      </c>
      <c r="I774" s="65" t="str">
        <f t="shared" si="72"/>
        <v>N/A</v>
      </c>
      <c r="J774" s="61">
        <f>'Balance sheet'!L774</f>
        <v>0</v>
      </c>
      <c r="K774" s="45">
        <f>(E774*'Data Input'!$B$14)</f>
        <v>0</v>
      </c>
      <c r="L774" s="39">
        <f>(F774*'Data Input'!$B$14)</f>
        <v>0</v>
      </c>
      <c r="M774" s="43">
        <f t="shared" si="74"/>
        <v>0</v>
      </c>
      <c r="N774" s="45">
        <f>(G774*'Data Input'!$B$14)</f>
        <v>0</v>
      </c>
      <c r="O774" s="63">
        <f>(H774*'Data Input'!$B$14)</f>
        <v>0</v>
      </c>
      <c r="P774" s="39">
        <f t="shared" si="75"/>
        <v>0</v>
      </c>
      <c r="Q774" s="6"/>
    </row>
    <row r="775" spans="1:17" x14ac:dyDescent="0.25">
      <c r="A775" s="9">
        <v>773</v>
      </c>
      <c r="B775" s="10">
        <f t="shared" si="73"/>
        <v>45313</v>
      </c>
      <c r="C775" s="45">
        <f>'Balance sheet'!D775-'Balance sheet'!D774</f>
        <v>0</v>
      </c>
      <c r="D775" s="39">
        <f>'Balance sheet'!D775-'Balance sheet'!D769</f>
        <v>0</v>
      </c>
      <c r="E775" s="45">
        <f>'Balance sheet'!E775 * 0.95</f>
        <v>0</v>
      </c>
      <c r="F775" s="39">
        <f t="shared" si="70"/>
        <v>0</v>
      </c>
      <c r="G775" s="39">
        <f>'Balance sheet'!G775</f>
        <v>0</v>
      </c>
      <c r="H775" s="39">
        <f t="shared" si="71"/>
        <v>0</v>
      </c>
      <c r="I775" s="65" t="str">
        <f t="shared" si="72"/>
        <v>N/A</v>
      </c>
      <c r="J775" s="61">
        <f>'Balance sheet'!L775</f>
        <v>0</v>
      </c>
      <c r="K775" s="45">
        <f>(E775*'Data Input'!$B$14)</f>
        <v>0</v>
      </c>
      <c r="L775" s="39">
        <f>(F775*'Data Input'!$B$14)</f>
        <v>0</v>
      </c>
      <c r="M775" s="43">
        <f t="shared" si="74"/>
        <v>0</v>
      </c>
      <c r="N775" s="45">
        <f>(G775*'Data Input'!$B$14)</f>
        <v>0</v>
      </c>
      <c r="O775" s="63">
        <f>(H775*'Data Input'!$B$14)</f>
        <v>0</v>
      </c>
      <c r="P775" s="39">
        <f t="shared" si="75"/>
        <v>0</v>
      </c>
      <c r="Q775" s="6"/>
    </row>
    <row r="776" spans="1:17" x14ac:dyDescent="0.25">
      <c r="A776" s="9">
        <v>774</v>
      </c>
      <c r="B776" s="10">
        <f t="shared" si="73"/>
        <v>45314</v>
      </c>
      <c r="C776" s="45">
        <f>'Balance sheet'!D776-'Balance sheet'!D775</f>
        <v>0</v>
      </c>
      <c r="D776" s="39">
        <f>'Balance sheet'!D776-'Balance sheet'!D770</f>
        <v>0</v>
      </c>
      <c r="E776" s="45">
        <f>'Balance sheet'!E776 * 0.95</f>
        <v>0</v>
      </c>
      <c r="F776" s="39">
        <f t="shared" si="70"/>
        <v>0</v>
      </c>
      <c r="G776" s="39">
        <f>'Balance sheet'!G776</f>
        <v>0</v>
      </c>
      <c r="H776" s="39">
        <f t="shared" si="71"/>
        <v>0</v>
      </c>
      <c r="I776" s="65" t="str">
        <f t="shared" si="72"/>
        <v>N/A</v>
      </c>
      <c r="J776" s="61">
        <f>'Balance sheet'!L776</f>
        <v>0</v>
      </c>
      <c r="K776" s="45">
        <f>(E776*'Data Input'!$B$14)</f>
        <v>0</v>
      </c>
      <c r="L776" s="39">
        <f>(F776*'Data Input'!$B$14)</f>
        <v>0</v>
      </c>
      <c r="M776" s="43">
        <f t="shared" si="74"/>
        <v>0</v>
      </c>
      <c r="N776" s="45">
        <f>(G776*'Data Input'!$B$14)</f>
        <v>0</v>
      </c>
      <c r="O776" s="63">
        <f>(H776*'Data Input'!$B$14)</f>
        <v>0</v>
      </c>
      <c r="P776" s="39">
        <f t="shared" si="75"/>
        <v>0</v>
      </c>
      <c r="Q776" s="6"/>
    </row>
    <row r="777" spans="1:17" x14ac:dyDescent="0.25">
      <c r="A777" s="9">
        <v>775</v>
      </c>
      <c r="B777" s="10">
        <f t="shared" si="73"/>
        <v>45315</v>
      </c>
      <c r="C777" s="45">
        <f>'Balance sheet'!D777-'Balance sheet'!D776</f>
        <v>0</v>
      </c>
      <c r="D777" s="39">
        <f>'Balance sheet'!D777-'Balance sheet'!D771</f>
        <v>0</v>
      </c>
      <c r="E777" s="45">
        <f>'Balance sheet'!E777 * 0.95</f>
        <v>0</v>
      </c>
      <c r="F777" s="39">
        <f t="shared" ref="F777:F840" si="76">SUM(E771:E777)</f>
        <v>0</v>
      </c>
      <c r="G777" s="39">
        <f>'Balance sheet'!G777</f>
        <v>0</v>
      </c>
      <c r="H777" s="39">
        <f t="shared" ref="H777:H840" si="77">SUM(G771:G777)</f>
        <v>0</v>
      </c>
      <c r="I777" s="65" t="str">
        <f t="shared" ref="I777:I840" si="78">IFERROR((H777-F777)/H777,"N/A")</f>
        <v>N/A</v>
      </c>
      <c r="J777" s="61">
        <f>'Balance sheet'!L777</f>
        <v>0</v>
      </c>
      <c r="K777" s="45">
        <f>(E777*'Data Input'!$B$14)</f>
        <v>0</v>
      </c>
      <c r="L777" s="39">
        <f>(F777*'Data Input'!$B$14)</f>
        <v>0</v>
      </c>
      <c r="M777" s="43">
        <f t="shared" si="74"/>
        <v>0</v>
      </c>
      <c r="N777" s="45">
        <f>(G777*'Data Input'!$B$14)</f>
        <v>0</v>
      </c>
      <c r="O777" s="63">
        <f>(H777*'Data Input'!$B$14)</f>
        <v>0</v>
      </c>
      <c r="P777" s="39">
        <f t="shared" si="75"/>
        <v>0</v>
      </c>
      <c r="Q777" s="6"/>
    </row>
    <row r="778" spans="1:17" x14ac:dyDescent="0.25">
      <c r="A778" s="9">
        <v>776</v>
      </c>
      <c r="B778" s="10">
        <f t="shared" si="73"/>
        <v>45316</v>
      </c>
      <c r="C778" s="45">
        <f>'Balance sheet'!D778-'Balance sheet'!D777</f>
        <v>0</v>
      </c>
      <c r="D778" s="39">
        <f>'Balance sheet'!D778-'Balance sheet'!D772</f>
        <v>0</v>
      </c>
      <c r="E778" s="45">
        <f>'Balance sheet'!E778 * 0.95</f>
        <v>0</v>
      </c>
      <c r="F778" s="39">
        <f t="shared" si="76"/>
        <v>0</v>
      </c>
      <c r="G778" s="39">
        <f>'Balance sheet'!G778</f>
        <v>0</v>
      </c>
      <c r="H778" s="39">
        <f t="shared" si="77"/>
        <v>0</v>
      </c>
      <c r="I778" s="65" t="str">
        <f t="shared" si="78"/>
        <v>N/A</v>
      </c>
      <c r="J778" s="61">
        <f>'Balance sheet'!L778</f>
        <v>0</v>
      </c>
      <c r="K778" s="45">
        <f>(E778*'Data Input'!$B$14)</f>
        <v>0</v>
      </c>
      <c r="L778" s="39">
        <f>(F778*'Data Input'!$B$14)</f>
        <v>0</v>
      </c>
      <c r="M778" s="43">
        <f t="shared" si="74"/>
        <v>0</v>
      </c>
      <c r="N778" s="45">
        <f>(G778*'Data Input'!$B$14)</f>
        <v>0</v>
      </c>
      <c r="O778" s="63">
        <f>(H778*'Data Input'!$B$14)</f>
        <v>0</v>
      </c>
      <c r="P778" s="39">
        <f t="shared" si="75"/>
        <v>0</v>
      </c>
      <c r="Q778" s="6"/>
    </row>
    <row r="779" spans="1:17" x14ac:dyDescent="0.25">
      <c r="A779" s="9">
        <v>777</v>
      </c>
      <c r="B779" s="10">
        <f t="shared" si="73"/>
        <v>45317</v>
      </c>
      <c r="C779" s="45">
        <f>'Balance sheet'!D779-'Balance sheet'!D778</f>
        <v>0</v>
      </c>
      <c r="D779" s="39">
        <f>'Balance sheet'!D779-'Balance sheet'!D773</f>
        <v>0</v>
      </c>
      <c r="E779" s="45">
        <f>'Balance sheet'!E779 * 0.95</f>
        <v>0</v>
      </c>
      <c r="F779" s="39">
        <f t="shared" si="76"/>
        <v>0</v>
      </c>
      <c r="G779" s="39">
        <f>'Balance sheet'!G779</f>
        <v>0</v>
      </c>
      <c r="H779" s="39">
        <f t="shared" si="77"/>
        <v>0</v>
      </c>
      <c r="I779" s="65" t="str">
        <f t="shared" si="78"/>
        <v>N/A</v>
      </c>
      <c r="J779" s="61">
        <f>'Balance sheet'!L779</f>
        <v>0</v>
      </c>
      <c r="K779" s="45">
        <f>(E779*'Data Input'!$B$14)</f>
        <v>0</v>
      </c>
      <c r="L779" s="39">
        <f>(F779*'Data Input'!$B$14)</f>
        <v>0</v>
      </c>
      <c r="M779" s="43">
        <f t="shared" si="74"/>
        <v>0</v>
      </c>
      <c r="N779" s="45">
        <f>(G779*'Data Input'!$B$14)</f>
        <v>0</v>
      </c>
      <c r="O779" s="63">
        <f>(H779*'Data Input'!$B$14)</f>
        <v>0</v>
      </c>
      <c r="P779" s="39">
        <f t="shared" si="75"/>
        <v>0</v>
      </c>
      <c r="Q779" s="6"/>
    </row>
    <row r="780" spans="1:17" x14ac:dyDescent="0.25">
      <c r="A780" s="9">
        <v>778</v>
      </c>
      <c r="B780" s="10">
        <f t="shared" si="73"/>
        <v>45318</v>
      </c>
      <c r="C780" s="45">
        <f>'Balance sheet'!D780-'Balance sheet'!D779</f>
        <v>0</v>
      </c>
      <c r="D780" s="39">
        <f>'Balance sheet'!D780-'Balance sheet'!D774</f>
        <v>0</v>
      </c>
      <c r="E780" s="45">
        <f>'Balance sheet'!E780 * 0.95</f>
        <v>0</v>
      </c>
      <c r="F780" s="39">
        <f t="shared" si="76"/>
        <v>0</v>
      </c>
      <c r="G780" s="39">
        <f>'Balance sheet'!G780</f>
        <v>0</v>
      </c>
      <c r="H780" s="39">
        <f t="shared" si="77"/>
        <v>0</v>
      </c>
      <c r="I780" s="65" t="str">
        <f t="shared" si="78"/>
        <v>N/A</v>
      </c>
      <c r="J780" s="61">
        <f>'Balance sheet'!L780</f>
        <v>0</v>
      </c>
      <c r="K780" s="45">
        <f>(E780*'Data Input'!$B$14)</f>
        <v>0</v>
      </c>
      <c r="L780" s="39">
        <f>(F780*'Data Input'!$B$14)</f>
        <v>0</v>
      </c>
      <c r="M780" s="43">
        <f t="shared" si="74"/>
        <v>0</v>
      </c>
      <c r="N780" s="45">
        <f>(G780*'Data Input'!$B$14)</f>
        <v>0</v>
      </c>
      <c r="O780" s="63">
        <f>(H780*'Data Input'!$B$14)</f>
        <v>0</v>
      </c>
      <c r="P780" s="39">
        <f t="shared" si="75"/>
        <v>0</v>
      </c>
      <c r="Q780" s="6"/>
    </row>
    <row r="781" spans="1:17" x14ac:dyDescent="0.25">
      <c r="A781" s="9">
        <v>779</v>
      </c>
      <c r="B781" s="10">
        <f t="shared" si="73"/>
        <v>45319</v>
      </c>
      <c r="C781" s="45">
        <f>'Balance sheet'!D781-'Balance sheet'!D780</f>
        <v>0</v>
      </c>
      <c r="D781" s="39">
        <f>'Balance sheet'!D781-'Balance sheet'!D775</f>
        <v>0</v>
      </c>
      <c r="E781" s="45">
        <f>'Balance sheet'!E781 * 0.95</f>
        <v>0</v>
      </c>
      <c r="F781" s="39">
        <f t="shared" si="76"/>
        <v>0</v>
      </c>
      <c r="G781" s="39">
        <f>'Balance sheet'!G781</f>
        <v>0</v>
      </c>
      <c r="H781" s="39">
        <f t="shared" si="77"/>
        <v>0</v>
      </c>
      <c r="I781" s="65" t="str">
        <f t="shared" si="78"/>
        <v>N/A</v>
      </c>
      <c r="J781" s="61">
        <f>'Balance sheet'!L781</f>
        <v>0</v>
      </c>
      <c r="K781" s="45">
        <f>(E781*'Data Input'!$B$14)</f>
        <v>0</v>
      </c>
      <c r="L781" s="39">
        <f>(F781*'Data Input'!$B$14)</f>
        <v>0</v>
      </c>
      <c r="M781" s="43">
        <f t="shared" si="74"/>
        <v>0</v>
      </c>
      <c r="N781" s="45">
        <f>(G781*'Data Input'!$B$14)</f>
        <v>0</v>
      </c>
      <c r="O781" s="63">
        <f>(H781*'Data Input'!$B$14)</f>
        <v>0</v>
      </c>
      <c r="P781" s="39">
        <f t="shared" si="75"/>
        <v>0</v>
      </c>
      <c r="Q781" s="6"/>
    </row>
    <row r="782" spans="1:17" x14ac:dyDescent="0.25">
      <c r="A782" s="9">
        <v>780</v>
      </c>
      <c r="B782" s="10">
        <f t="shared" si="73"/>
        <v>45320</v>
      </c>
      <c r="C782" s="45">
        <f>'Balance sheet'!D782-'Balance sheet'!D781</f>
        <v>0</v>
      </c>
      <c r="D782" s="39">
        <f>'Balance sheet'!D782-'Balance sheet'!D776</f>
        <v>0</v>
      </c>
      <c r="E782" s="45">
        <f>'Balance sheet'!E782 * 0.95</f>
        <v>0</v>
      </c>
      <c r="F782" s="39">
        <f t="shared" si="76"/>
        <v>0</v>
      </c>
      <c r="G782" s="39">
        <f>'Balance sheet'!G782</f>
        <v>0</v>
      </c>
      <c r="H782" s="39">
        <f t="shared" si="77"/>
        <v>0</v>
      </c>
      <c r="I782" s="65" t="str">
        <f t="shared" si="78"/>
        <v>N/A</v>
      </c>
      <c r="J782" s="61">
        <f>'Balance sheet'!L782</f>
        <v>0</v>
      </c>
      <c r="K782" s="45">
        <f>(E782*'Data Input'!$B$14)</f>
        <v>0</v>
      </c>
      <c r="L782" s="39">
        <f>(F782*'Data Input'!$B$14)</f>
        <v>0</v>
      </c>
      <c r="M782" s="43">
        <f t="shared" si="74"/>
        <v>0</v>
      </c>
      <c r="N782" s="45">
        <f>(G782*'Data Input'!$B$14)</f>
        <v>0</v>
      </c>
      <c r="O782" s="63">
        <f>(H782*'Data Input'!$B$14)</f>
        <v>0</v>
      </c>
      <c r="P782" s="39">
        <f t="shared" si="75"/>
        <v>0</v>
      </c>
      <c r="Q782" s="6"/>
    </row>
    <row r="783" spans="1:17" x14ac:dyDescent="0.25">
      <c r="A783" s="9">
        <v>781</v>
      </c>
      <c r="B783" s="10">
        <f t="shared" si="73"/>
        <v>45321</v>
      </c>
      <c r="C783" s="45">
        <f>'Balance sheet'!D783-'Balance sheet'!D782</f>
        <v>0</v>
      </c>
      <c r="D783" s="39">
        <f>'Balance sheet'!D783-'Balance sheet'!D777</f>
        <v>0</v>
      </c>
      <c r="E783" s="45">
        <f>'Balance sheet'!E783 * 0.95</f>
        <v>0</v>
      </c>
      <c r="F783" s="39">
        <f t="shared" si="76"/>
        <v>0</v>
      </c>
      <c r="G783" s="39">
        <f>'Balance sheet'!G783</f>
        <v>0</v>
      </c>
      <c r="H783" s="39">
        <f t="shared" si="77"/>
        <v>0</v>
      </c>
      <c r="I783" s="65" t="str">
        <f t="shared" si="78"/>
        <v>N/A</v>
      </c>
      <c r="J783" s="61">
        <f>'Balance sheet'!L783</f>
        <v>0</v>
      </c>
      <c r="K783" s="45">
        <f>(E783*'Data Input'!$B$14)</f>
        <v>0</v>
      </c>
      <c r="L783" s="39">
        <f>(F783*'Data Input'!$B$14)</f>
        <v>0</v>
      </c>
      <c r="M783" s="43">
        <f t="shared" si="74"/>
        <v>0</v>
      </c>
      <c r="N783" s="45">
        <f>(G783*'Data Input'!$B$14)</f>
        <v>0</v>
      </c>
      <c r="O783" s="63">
        <f>(H783*'Data Input'!$B$14)</f>
        <v>0</v>
      </c>
      <c r="P783" s="39">
        <f t="shared" si="75"/>
        <v>0</v>
      </c>
      <c r="Q783" s="6"/>
    </row>
    <row r="784" spans="1:17" x14ac:dyDescent="0.25">
      <c r="A784" s="9">
        <v>782</v>
      </c>
      <c r="B784" s="10">
        <f t="shared" si="73"/>
        <v>45322</v>
      </c>
      <c r="C784" s="45">
        <f>'Balance sheet'!D784-'Balance sheet'!D783</f>
        <v>0</v>
      </c>
      <c r="D784" s="39">
        <f>'Balance sheet'!D784-'Balance sheet'!D778</f>
        <v>0</v>
      </c>
      <c r="E784" s="45">
        <f>'Balance sheet'!E784 * 0.95</f>
        <v>0</v>
      </c>
      <c r="F784" s="39">
        <f t="shared" si="76"/>
        <v>0</v>
      </c>
      <c r="G784" s="39">
        <f>'Balance sheet'!G784</f>
        <v>0</v>
      </c>
      <c r="H784" s="39">
        <f t="shared" si="77"/>
        <v>0</v>
      </c>
      <c r="I784" s="65" t="str">
        <f t="shared" si="78"/>
        <v>N/A</v>
      </c>
      <c r="J784" s="61">
        <f>'Balance sheet'!L784</f>
        <v>0</v>
      </c>
      <c r="K784" s="45">
        <f>(E784*'Data Input'!$B$14)</f>
        <v>0</v>
      </c>
      <c r="L784" s="39">
        <f>(F784*'Data Input'!$B$14)</f>
        <v>0</v>
      </c>
      <c r="M784" s="43">
        <f t="shared" si="74"/>
        <v>0</v>
      </c>
      <c r="N784" s="45">
        <f>(G784*'Data Input'!$B$14)</f>
        <v>0</v>
      </c>
      <c r="O784" s="63">
        <f>(H784*'Data Input'!$B$14)</f>
        <v>0</v>
      </c>
      <c r="P784" s="39">
        <f t="shared" si="75"/>
        <v>0</v>
      </c>
      <c r="Q784" s="6"/>
    </row>
    <row r="785" spans="1:17" x14ac:dyDescent="0.25">
      <c r="A785" s="9">
        <v>783</v>
      </c>
      <c r="B785" s="10">
        <f t="shared" si="73"/>
        <v>45323</v>
      </c>
      <c r="C785" s="45">
        <f>'Balance sheet'!D785-'Balance sheet'!D784</f>
        <v>0</v>
      </c>
      <c r="D785" s="39">
        <f>'Balance sheet'!D785-'Balance sheet'!D779</f>
        <v>0</v>
      </c>
      <c r="E785" s="45">
        <f>'Balance sheet'!E785 * 0.95</f>
        <v>0</v>
      </c>
      <c r="F785" s="39">
        <f t="shared" si="76"/>
        <v>0</v>
      </c>
      <c r="G785" s="39">
        <f>'Balance sheet'!G785</f>
        <v>0</v>
      </c>
      <c r="H785" s="39">
        <f t="shared" si="77"/>
        <v>0</v>
      </c>
      <c r="I785" s="65" t="str">
        <f t="shared" si="78"/>
        <v>N/A</v>
      </c>
      <c r="J785" s="61">
        <f>'Balance sheet'!L785</f>
        <v>0</v>
      </c>
      <c r="K785" s="45">
        <f>(E785*'Data Input'!$B$14)</f>
        <v>0</v>
      </c>
      <c r="L785" s="39">
        <f>(F785*'Data Input'!$B$14)</f>
        <v>0</v>
      </c>
      <c r="M785" s="43">
        <f t="shared" si="74"/>
        <v>0</v>
      </c>
      <c r="N785" s="45">
        <f>(G785*'Data Input'!$B$14)</f>
        <v>0</v>
      </c>
      <c r="O785" s="63">
        <f>(H785*'Data Input'!$B$14)</f>
        <v>0</v>
      </c>
      <c r="P785" s="39">
        <f t="shared" si="75"/>
        <v>0</v>
      </c>
      <c r="Q785" s="6"/>
    </row>
    <row r="786" spans="1:17" x14ac:dyDescent="0.25">
      <c r="A786" s="9">
        <v>784</v>
      </c>
      <c r="B786" s="10">
        <f t="shared" si="73"/>
        <v>45324</v>
      </c>
      <c r="C786" s="45">
        <f>'Balance sheet'!D786-'Balance sheet'!D785</f>
        <v>0</v>
      </c>
      <c r="D786" s="39">
        <f>'Balance sheet'!D786-'Balance sheet'!D780</f>
        <v>0</v>
      </c>
      <c r="E786" s="45">
        <f>'Balance sheet'!E786 * 0.95</f>
        <v>0</v>
      </c>
      <c r="F786" s="39">
        <f t="shared" si="76"/>
        <v>0</v>
      </c>
      <c r="G786" s="39">
        <f>'Balance sheet'!G786</f>
        <v>0</v>
      </c>
      <c r="H786" s="39">
        <f t="shared" si="77"/>
        <v>0</v>
      </c>
      <c r="I786" s="65" t="str">
        <f t="shared" si="78"/>
        <v>N/A</v>
      </c>
      <c r="J786" s="61">
        <f>'Balance sheet'!L786</f>
        <v>0</v>
      </c>
      <c r="K786" s="45">
        <f>(E786*'Data Input'!$B$14)</f>
        <v>0</v>
      </c>
      <c r="L786" s="39">
        <f>(F786*'Data Input'!$B$14)</f>
        <v>0</v>
      </c>
      <c r="M786" s="43">
        <f t="shared" si="74"/>
        <v>0</v>
      </c>
      <c r="N786" s="45">
        <f>(G786*'Data Input'!$B$14)</f>
        <v>0</v>
      </c>
      <c r="O786" s="63">
        <f>(H786*'Data Input'!$B$14)</f>
        <v>0</v>
      </c>
      <c r="P786" s="39">
        <f t="shared" si="75"/>
        <v>0</v>
      </c>
      <c r="Q786" s="6"/>
    </row>
    <row r="787" spans="1:17" x14ac:dyDescent="0.25">
      <c r="A787" s="9">
        <v>785</v>
      </c>
      <c r="B787" s="10">
        <f t="shared" si="73"/>
        <v>45325</v>
      </c>
      <c r="C787" s="45">
        <f>'Balance sheet'!D787-'Balance sheet'!D786</f>
        <v>0</v>
      </c>
      <c r="D787" s="39">
        <f>'Balance sheet'!D787-'Balance sheet'!D781</f>
        <v>0</v>
      </c>
      <c r="E787" s="45">
        <f>'Balance sheet'!E787 * 0.95</f>
        <v>0</v>
      </c>
      <c r="F787" s="39">
        <f t="shared" si="76"/>
        <v>0</v>
      </c>
      <c r="G787" s="39">
        <f>'Balance sheet'!G787</f>
        <v>0</v>
      </c>
      <c r="H787" s="39">
        <f t="shared" si="77"/>
        <v>0</v>
      </c>
      <c r="I787" s="65" t="str">
        <f t="shared" si="78"/>
        <v>N/A</v>
      </c>
      <c r="J787" s="61">
        <f>'Balance sheet'!L787</f>
        <v>0</v>
      </c>
      <c r="K787" s="45">
        <f>(E787*'Data Input'!$B$14)</f>
        <v>0</v>
      </c>
      <c r="L787" s="39">
        <f>(F787*'Data Input'!$B$14)</f>
        <v>0</v>
      </c>
      <c r="M787" s="43">
        <f t="shared" si="74"/>
        <v>0</v>
      </c>
      <c r="N787" s="45">
        <f>(G787*'Data Input'!$B$14)</f>
        <v>0</v>
      </c>
      <c r="O787" s="63">
        <f>(H787*'Data Input'!$B$14)</f>
        <v>0</v>
      </c>
      <c r="P787" s="39">
        <f t="shared" si="75"/>
        <v>0</v>
      </c>
      <c r="Q787" s="6"/>
    </row>
    <row r="788" spans="1:17" x14ac:dyDescent="0.25">
      <c r="A788" s="9">
        <v>786</v>
      </c>
      <c r="B788" s="10">
        <f t="shared" si="73"/>
        <v>45326</v>
      </c>
      <c r="C788" s="45">
        <f>'Balance sheet'!D788-'Balance sheet'!D787</f>
        <v>0</v>
      </c>
      <c r="D788" s="39">
        <f>'Balance sheet'!D788-'Balance sheet'!D782</f>
        <v>0</v>
      </c>
      <c r="E788" s="45">
        <f>'Balance sheet'!E788 * 0.95</f>
        <v>0</v>
      </c>
      <c r="F788" s="39">
        <f t="shared" si="76"/>
        <v>0</v>
      </c>
      <c r="G788" s="39">
        <f>'Balance sheet'!G788</f>
        <v>0</v>
      </c>
      <c r="H788" s="39">
        <f t="shared" si="77"/>
        <v>0</v>
      </c>
      <c r="I788" s="65" t="str">
        <f t="shared" si="78"/>
        <v>N/A</v>
      </c>
      <c r="J788" s="61">
        <f>'Balance sheet'!L788</f>
        <v>0</v>
      </c>
      <c r="K788" s="45">
        <f>(E788*'Data Input'!$B$14)</f>
        <v>0</v>
      </c>
      <c r="L788" s="39">
        <f>(F788*'Data Input'!$B$14)</f>
        <v>0</v>
      </c>
      <c r="M788" s="43">
        <f t="shared" si="74"/>
        <v>0</v>
      </c>
      <c r="N788" s="45">
        <f>(G788*'Data Input'!$B$14)</f>
        <v>0</v>
      </c>
      <c r="O788" s="63">
        <f>(H788*'Data Input'!$B$14)</f>
        <v>0</v>
      </c>
      <c r="P788" s="39">
        <f t="shared" si="75"/>
        <v>0</v>
      </c>
      <c r="Q788" s="6"/>
    </row>
    <row r="789" spans="1:17" x14ac:dyDescent="0.25">
      <c r="A789" s="9">
        <v>787</v>
      </c>
      <c r="B789" s="10">
        <f t="shared" si="73"/>
        <v>45327</v>
      </c>
      <c r="C789" s="45">
        <f>'Balance sheet'!D789-'Balance sheet'!D788</f>
        <v>0</v>
      </c>
      <c r="D789" s="39">
        <f>'Balance sheet'!D789-'Balance sheet'!D783</f>
        <v>0</v>
      </c>
      <c r="E789" s="45">
        <f>'Balance sheet'!E789 * 0.95</f>
        <v>0</v>
      </c>
      <c r="F789" s="39">
        <f t="shared" si="76"/>
        <v>0</v>
      </c>
      <c r="G789" s="39">
        <f>'Balance sheet'!G789</f>
        <v>0</v>
      </c>
      <c r="H789" s="39">
        <f t="shared" si="77"/>
        <v>0</v>
      </c>
      <c r="I789" s="65" t="str">
        <f t="shared" si="78"/>
        <v>N/A</v>
      </c>
      <c r="J789" s="61">
        <f>'Balance sheet'!L789</f>
        <v>0</v>
      </c>
      <c r="K789" s="45">
        <f>(E789*'Data Input'!$B$14)</f>
        <v>0</v>
      </c>
      <c r="L789" s="39">
        <f>(F789*'Data Input'!$B$14)</f>
        <v>0</v>
      </c>
      <c r="M789" s="43">
        <f t="shared" si="74"/>
        <v>0</v>
      </c>
      <c r="N789" s="45">
        <f>(G789*'Data Input'!$B$14)</f>
        <v>0</v>
      </c>
      <c r="O789" s="63">
        <f>(H789*'Data Input'!$B$14)</f>
        <v>0</v>
      </c>
      <c r="P789" s="39">
        <f t="shared" si="75"/>
        <v>0</v>
      </c>
      <c r="Q789" s="6"/>
    </row>
    <row r="790" spans="1:17" x14ac:dyDescent="0.25">
      <c r="A790" s="9">
        <v>788</v>
      </c>
      <c r="B790" s="10">
        <f t="shared" si="73"/>
        <v>45328</v>
      </c>
      <c r="C790" s="45">
        <f>'Balance sheet'!D790-'Balance sheet'!D789</f>
        <v>0</v>
      </c>
      <c r="D790" s="39">
        <f>'Balance sheet'!D790-'Balance sheet'!D784</f>
        <v>0</v>
      </c>
      <c r="E790" s="45">
        <f>'Balance sheet'!E790 * 0.95</f>
        <v>0</v>
      </c>
      <c r="F790" s="39">
        <f t="shared" si="76"/>
        <v>0</v>
      </c>
      <c r="G790" s="39">
        <f>'Balance sheet'!G790</f>
        <v>0</v>
      </c>
      <c r="H790" s="39">
        <f t="shared" si="77"/>
        <v>0</v>
      </c>
      <c r="I790" s="65" t="str">
        <f t="shared" si="78"/>
        <v>N/A</v>
      </c>
      <c r="J790" s="61">
        <f>'Balance sheet'!L790</f>
        <v>0</v>
      </c>
      <c r="K790" s="45">
        <f>(E790*'Data Input'!$B$14)</f>
        <v>0</v>
      </c>
      <c r="L790" s="39">
        <f>(F790*'Data Input'!$B$14)</f>
        <v>0</v>
      </c>
      <c r="M790" s="43">
        <f t="shared" si="74"/>
        <v>0</v>
      </c>
      <c r="N790" s="45">
        <f>(G790*'Data Input'!$B$14)</f>
        <v>0</v>
      </c>
      <c r="O790" s="63">
        <f>(H790*'Data Input'!$B$14)</f>
        <v>0</v>
      </c>
      <c r="P790" s="39">
        <f t="shared" si="75"/>
        <v>0</v>
      </c>
      <c r="Q790" s="6"/>
    </row>
    <row r="791" spans="1:17" x14ac:dyDescent="0.25">
      <c r="A791" s="9">
        <v>789</v>
      </c>
      <c r="B791" s="10">
        <f t="shared" si="73"/>
        <v>45329</v>
      </c>
      <c r="C791" s="45">
        <f>'Balance sheet'!D791-'Balance sheet'!D790</f>
        <v>0</v>
      </c>
      <c r="D791" s="39">
        <f>'Balance sheet'!D791-'Balance sheet'!D785</f>
        <v>0</v>
      </c>
      <c r="E791" s="45">
        <f>'Balance sheet'!E791 * 0.95</f>
        <v>0</v>
      </c>
      <c r="F791" s="39">
        <f t="shared" si="76"/>
        <v>0</v>
      </c>
      <c r="G791" s="39">
        <f>'Balance sheet'!G791</f>
        <v>0</v>
      </c>
      <c r="H791" s="39">
        <f t="shared" si="77"/>
        <v>0</v>
      </c>
      <c r="I791" s="65" t="str">
        <f t="shared" si="78"/>
        <v>N/A</v>
      </c>
      <c r="J791" s="61">
        <f>'Balance sheet'!L791</f>
        <v>0</v>
      </c>
      <c r="K791" s="45">
        <f>(E791*'Data Input'!$B$14)</f>
        <v>0</v>
      </c>
      <c r="L791" s="39">
        <f>(F791*'Data Input'!$B$14)</f>
        <v>0</v>
      </c>
      <c r="M791" s="43">
        <f t="shared" si="74"/>
        <v>0</v>
      </c>
      <c r="N791" s="45">
        <f>(G791*'Data Input'!$B$14)</f>
        <v>0</v>
      </c>
      <c r="O791" s="63">
        <f>(H791*'Data Input'!$B$14)</f>
        <v>0</v>
      </c>
      <c r="P791" s="39">
        <f t="shared" si="75"/>
        <v>0</v>
      </c>
      <c r="Q791" s="6"/>
    </row>
    <row r="792" spans="1:17" x14ac:dyDescent="0.25">
      <c r="A792" s="9">
        <v>790</v>
      </c>
      <c r="B792" s="10">
        <f t="shared" si="73"/>
        <v>45330</v>
      </c>
      <c r="C792" s="45">
        <f>'Balance sheet'!D792-'Balance sheet'!D791</f>
        <v>0</v>
      </c>
      <c r="D792" s="39">
        <f>'Balance sheet'!D792-'Balance sheet'!D786</f>
        <v>0</v>
      </c>
      <c r="E792" s="45">
        <f>'Balance sheet'!E792 * 0.95</f>
        <v>0</v>
      </c>
      <c r="F792" s="39">
        <f t="shared" si="76"/>
        <v>0</v>
      </c>
      <c r="G792" s="39">
        <f>'Balance sheet'!G792</f>
        <v>0</v>
      </c>
      <c r="H792" s="39">
        <f t="shared" si="77"/>
        <v>0</v>
      </c>
      <c r="I792" s="65" t="str">
        <f t="shared" si="78"/>
        <v>N/A</v>
      </c>
      <c r="J792" s="61">
        <f>'Balance sheet'!L792</f>
        <v>0</v>
      </c>
      <c r="K792" s="45">
        <f>(E792*'Data Input'!$B$14)</f>
        <v>0</v>
      </c>
      <c r="L792" s="39">
        <f>(F792*'Data Input'!$B$14)</f>
        <v>0</v>
      </c>
      <c r="M792" s="43">
        <f t="shared" si="74"/>
        <v>0</v>
      </c>
      <c r="N792" s="45">
        <f>(G792*'Data Input'!$B$14)</f>
        <v>0</v>
      </c>
      <c r="O792" s="63">
        <f>(H792*'Data Input'!$B$14)</f>
        <v>0</v>
      </c>
      <c r="P792" s="39">
        <f t="shared" si="75"/>
        <v>0</v>
      </c>
      <c r="Q792" s="6"/>
    </row>
    <row r="793" spans="1:17" x14ac:dyDescent="0.25">
      <c r="A793" s="9">
        <v>791</v>
      </c>
      <c r="B793" s="10">
        <f t="shared" si="73"/>
        <v>45331</v>
      </c>
      <c r="C793" s="45">
        <f>'Balance sheet'!D793-'Balance sheet'!D792</f>
        <v>0</v>
      </c>
      <c r="D793" s="39">
        <f>'Balance sheet'!D793-'Balance sheet'!D787</f>
        <v>0</v>
      </c>
      <c r="E793" s="45">
        <f>'Balance sheet'!E793 * 0.95</f>
        <v>0</v>
      </c>
      <c r="F793" s="39">
        <f t="shared" si="76"/>
        <v>0</v>
      </c>
      <c r="G793" s="39">
        <f>'Balance sheet'!G793</f>
        <v>0</v>
      </c>
      <c r="H793" s="39">
        <f t="shared" si="77"/>
        <v>0</v>
      </c>
      <c r="I793" s="65" t="str">
        <f t="shared" si="78"/>
        <v>N/A</v>
      </c>
      <c r="J793" s="61">
        <f>'Balance sheet'!L793</f>
        <v>0</v>
      </c>
      <c r="K793" s="45">
        <f>(E793*'Data Input'!$B$14)</f>
        <v>0</v>
      </c>
      <c r="L793" s="39">
        <f>(F793*'Data Input'!$B$14)</f>
        <v>0</v>
      </c>
      <c r="M793" s="43">
        <f t="shared" si="74"/>
        <v>0</v>
      </c>
      <c r="N793" s="45">
        <f>(G793*'Data Input'!$B$14)</f>
        <v>0</v>
      </c>
      <c r="O793" s="63">
        <f>(H793*'Data Input'!$B$14)</f>
        <v>0</v>
      </c>
      <c r="P793" s="39">
        <f t="shared" si="75"/>
        <v>0</v>
      </c>
      <c r="Q793" s="6"/>
    </row>
    <row r="794" spans="1:17" x14ac:dyDescent="0.25">
      <c r="A794" s="9">
        <v>792</v>
      </c>
      <c r="B794" s="10">
        <f t="shared" si="73"/>
        <v>45332</v>
      </c>
      <c r="C794" s="45">
        <f>'Balance sheet'!D794-'Balance sheet'!D793</f>
        <v>0</v>
      </c>
      <c r="D794" s="39">
        <f>'Balance sheet'!D794-'Balance sheet'!D788</f>
        <v>0</v>
      </c>
      <c r="E794" s="45">
        <f>'Balance sheet'!E794 * 0.95</f>
        <v>0</v>
      </c>
      <c r="F794" s="39">
        <f t="shared" si="76"/>
        <v>0</v>
      </c>
      <c r="G794" s="39">
        <f>'Balance sheet'!G794</f>
        <v>0</v>
      </c>
      <c r="H794" s="39">
        <f t="shared" si="77"/>
        <v>0</v>
      </c>
      <c r="I794" s="65" t="str">
        <f t="shared" si="78"/>
        <v>N/A</v>
      </c>
      <c r="J794" s="61">
        <f>'Balance sheet'!L794</f>
        <v>0</v>
      </c>
      <c r="K794" s="45">
        <f>(E794*'Data Input'!$B$14)</f>
        <v>0</v>
      </c>
      <c r="L794" s="39">
        <f>(F794*'Data Input'!$B$14)</f>
        <v>0</v>
      </c>
      <c r="M794" s="43">
        <f t="shared" si="74"/>
        <v>0</v>
      </c>
      <c r="N794" s="45">
        <f>(G794*'Data Input'!$B$14)</f>
        <v>0</v>
      </c>
      <c r="O794" s="63">
        <f>(H794*'Data Input'!$B$14)</f>
        <v>0</v>
      </c>
      <c r="P794" s="39">
        <f t="shared" si="75"/>
        <v>0</v>
      </c>
      <c r="Q794" s="6"/>
    </row>
    <row r="795" spans="1:17" x14ac:dyDescent="0.25">
      <c r="A795" s="9">
        <v>793</v>
      </c>
      <c r="B795" s="10">
        <f t="shared" si="73"/>
        <v>45333</v>
      </c>
      <c r="C795" s="45">
        <f>'Balance sheet'!D795-'Balance sheet'!D794</f>
        <v>0</v>
      </c>
      <c r="D795" s="39">
        <f>'Balance sheet'!D795-'Balance sheet'!D789</f>
        <v>0</v>
      </c>
      <c r="E795" s="45">
        <f>'Balance sheet'!E795 * 0.95</f>
        <v>0</v>
      </c>
      <c r="F795" s="39">
        <f t="shared" si="76"/>
        <v>0</v>
      </c>
      <c r="G795" s="39">
        <f>'Balance sheet'!G795</f>
        <v>0</v>
      </c>
      <c r="H795" s="39">
        <f t="shared" si="77"/>
        <v>0</v>
      </c>
      <c r="I795" s="65" t="str">
        <f t="shared" si="78"/>
        <v>N/A</v>
      </c>
      <c r="J795" s="61">
        <f>'Balance sheet'!L795</f>
        <v>0</v>
      </c>
      <c r="K795" s="45">
        <f>(E795*'Data Input'!$B$14)</f>
        <v>0</v>
      </c>
      <c r="L795" s="39">
        <f>(F795*'Data Input'!$B$14)</f>
        <v>0</v>
      </c>
      <c r="M795" s="43">
        <f t="shared" si="74"/>
        <v>0</v>
      </c>
      <c r="N795" s="45">
        <f>(G795*'Data Input'!$B$14)</f>
        <v>0</v>
      </c>
      <c r="O795" s="63">
        <f>(H795*'Data Input'!$B$14)</f>
        <v>0</v>
      </c>
      <c r="P795" s="39">
        <f t="shared" si="75"/>
        <v>0</v>
      </c>
      <c r="Q795" s="6"/>
    </row>
    <row r="796" spans="1:17" x14ac:dyDescent="0.25">
      <c r="A796" s="9">
        <v>794</v>
      </c>
      <c r="B796" s="10">
        <f t="shared" si="73"/>
        <v>45334</v>
      </c>
      <c r="C796" s="45">
        <f>'Balance sheet'!D796-'Balance sheet'!D795</f>
        <v>0</v>
      </c>
      <c r="D796" s="39">
        <f>'Balance sheet'!D796-'Balance sheet'!D790</f>
        <v>0</v>
      </c>
      <c r="E796" s="45">
        <f>'Balance sheet'!E796 * 0.95</f>
        <v>0</v>
      </c>
      <c r="F796" s="39">
        <f t="shared" si="76"/>
        <v>0</v>
      </c>
      <c r="G796" s="39">
        <f>'Balance sheet'!G796</f>
        <v>0</v>
      </c>
      <c r="H796" s="39">
        <f t="shared" si="77"/>
        <v>0</v>
      </c>
      <c r="I796" s="65" t="str">
        <f t="shared" si="78"/>
        <v>N/A</v>
      </c>
      <c r="J796" s="61">
        <f>'Balance sheet'!L796</f>
        <v>0</v>
      </c>
      <c r="K796" s="45">
        <f>(E796*'Data Input'!$B$14)</f>
        <v>0</v>
      </c>
      <c r="L796" s="39">
        <f>(F796*'Data Input'!$B$14)</f>
        <v>0</v>
      </c>
      <c r="M796" s="43">
        <f t="shared" si="74"/>
        <v>0</v>
      </c>
      <c r="N796" s="45">
        <f>(G796*'Data Input'!$B$14)</f>
        <v>0</v>
      </c>
      <c r="O796" s="63">
        <f>(H796*'Data Input'!$B$14)</f>
        <v>0</v>
      </c>
      <c r="P796" s="39">
        <f t="shared" si="75"/>
        <v>0</v>
      </c>
      <c r="Q796" s="6"/>
    </row>
    <row r="797" spans="1:17" x14ac:dyDescent="0.25">
      <c r="A797" s="9">
        <v>795</v>
      </c>
      <c r="B797" s="10">
        <f t="shared" si="73"/>
        <v>45335</v>
      </c>
      <c r="C797" s="45">
        <f>'Balance sheet'!D797-'Balance sheet'!D796</f>
        <v>0</v>
      </c>
      <c r="D797" s="39">
        <f>'Balance sheet'!D797-'Balance sheet'!D791</f>
        <v>0</v>
      </c>
      <c r="E797" s="45">
        <f>'Balance sheet'!E797 * 0.95</f>
        <v>0</v>
      </c>
      <c r="F797" s="39">
        <f t="shared" si="76"/>
        <v>0</v>
      </c>
      <c r="G797" s="39">
        <f>'Balance sheet'!G797</f>
        <v>0</v>
      </c>
      <c r="H797" s="39">
        <f t="shared" si="77"/>
        <v>0</v>
      </c>
      <c r="I797" s="65" t="str">
        <f t="shared" si="78"/>
        <v>N/A</v>
      </c>
      <c r="J797" s="61">
        <f>'Balance sheet'!L797</f>
        <v>0</v>
      </c>
      <c r="K797" s="45">
        <f>(E797*'Data Input'!$B$14)</f>
        <v>0</v>
      </c>
      <c r="L797" s="39">
        <f>(F797*'Data Input'!$B$14)</f>
        <v>0</v>
      </c>
      <c r="M797" s="43">
        <f t="shared" si="74"/>
        <v>0</v>
      </c>
      <c r="N797" s="45">
        <f>(G797*'Data Input'!$B$14)</f>
        <v>0</v>
      </c>
      <c r="O797" s="63">
        <f>(H797*'Data Input'!$B$14)</f>
        <v>0</v>
      </c>
      <c r="P797" s="39">
        <f t="shared" si="75"/>
        <v>0</v>
      </c>
      <c r="Q797" s="6"/>
    </row>
    <row r="798" spans="1:17" x14ac:dyDescent="0.25">
      <c r="A798" s="9">
        <v>796</v>
      </c>
      <c r="B798" s="10">
        <f t="shared" si="73"/>
        <v>45336</v>
      </c>
      <c r="C798" s="45">
        <f>'Balance sheet'!D798-'Balance sheet'!D797</f>
        <v>0</v>
      </c>
      <c r="D798" s="39">
        <f>'Balance sheet'!D798-'Balance sheet'!D792</f>
        <v>0</v>
      </c>
      <c r="E798" s="45">
        <f>'Balance sheet'!E798 * 0.95</f>
        <v>0</v>
      </c>
      <c r="F798" s="39">
        <f t="shared" si="76"/>
        <v>0</v>
      </c>
      <c r="G798" s="39">
        <f>'Balance sheet'!G798</f>
        <v>0</v>
      </c>
      <c r="H798" s="39">
        <f t="shared" si="77"/>
        <v>0</v>
      </c>
      <c r="I798" s="65" t="str">
        <f t="shared" si="78"/>
        <v>N/A</v>
      </c>
      <c r="J798" s="61">
        <f>'Balance sheet'!L798</f>
        <v>0</v>
      </c>
      <c r="K798" s="45">
        <f>(E798*'Data Input'!$B$14)</f>
        <v>0</v>
      </c>
      <c r="L798" s="39">
        <f>(F798*'Data Input'!$B$14)</f>
        <v>0</v>
      </c>
      <c r="M798" s="43">
        <f t="shared" si="74"/>
        <v>0</v>
      </c>
      <c r="N798" s="45">
        <f>(G798*'Data Input'!$B$14)</f>
        <v>0</v>
      </c>
      <c r="O798" s="63">
        <f>(H798*'Data Input'!$B$14)</f>
        <v>0</v>
      </c>
      <c r="P798" s="39">
        <f t="shared" si="75"/>
        <v>0</v>
      </c>
      <c r="Q798" s="6"/>
    </row>
    <row r="799" spans="1:17" x14ac:dyDescent="0.25">
      <c r="A799" s="9">
        <v>797</v>
      </c>
      <c r="B799" s="10">
        <f t="shared" si="73"/>
        <v>45337</v>
      </c>
      <c r="C799" s="45">
        <f>'Balance sheet'!D799-'Balance sheet'!D798</f>
        <v>0</v>
      </c>
      <c r="D799" s="39">
        <f>'Balance sheet'!D799-'Balance sheet'!D793</f>
        <v>0</v>
      </c>
      <c r="E799" s="45">
        <f>'Balance sheet'!E799 * 0.95</f>
        <v>0</v>
      </c>
      <c r="F799" s="39">
        <f t="shared" si="76"/>
        <v>0</v>
      </c>
      <c r="G799" s="39">
        <f>'Balance sheet'!G799</f>
        <v>0</v>
      </c>
      <c r="H799" s="39">
        <f t="shared" si="77"/>
        <v>0</v>
      </c>
      <c r="I799" s="65" t="str">
        <f t="shared" si="78"/>
        <v>N/A</v>
      </c>
      <c r="J799" s="61">
        <f>'Balance sheet'!L799</f>
        <v>0</v>
      </c>
      <c r="K799" s="45">
        <f>(E799*'Data Input'!$B$14)</f>
        <v>0</v>
      </c>
      <c r="L799" s="39">
        <f>(F799*'Data Input'!$B$14)</f>
        <v>0</v>
      </c>
      <c r="M799" s="43">
        <f t="shared" si="74"/>
        <v>0</v>
      </c>
      <c r="N799" s="45">
        <f>(G799*'Data Input'!$B$14)</f>
        <v>0</v>
      </c>
      <c r="O799" s="63">
        <f>(H799*'Data Input'!$B$14)</f>
        <v>0</v>
      </c>
      <c r="P799" s="39">
        <f t="shared" si="75"/>
        <v>0</v>
      </c>
      <c r="Q799" s="6"/>
    </row>
    <row r="800" spans="1:17" x14ac:dyDescent="0.25">
      <c r="A800" s="9">
        <v>798</v>
      </c>
      <c r="B800" s="10">
        <f t="shared" si="73"/>
        <v>45338</v>
      </c>
      <c r="C800" s="45">
        <f>'Balance sheet'!D800-'Balance sheet'!D799</f>
        <v>0</v>
      </c>
      <c r="D800" s="39">
        <f>'Balance sheet'!D800-'Balance sheet'!D794</f>
        <v>0</v>
      </c>
      <c r="E800" s="45">
        <f>'Balance sheet'!E800 * 0.95</f>
        <v>0</v>
      </c>
      <c r="F800" s="39">
        <f t="shared" si="76"/>
        <v>0</v>
      </c>
      <c r="G800" s="39">
        <f>'Balance sheet'!G800</f>
        <v>0</v>
      </c>
      <c r="H800" s="39">
        <f t="shared" si="77"/>
        <v>0</v>
      </c>
      <c r="I800" s="65" t="str">
        <f t="shared" si="78"/>
        <v>N/A</v>
      </c>
      <c r="J800" s="61">
        <f>'Balance sheet'!L800</f>
        <v>0</v>
      </c>
      <c r="K800" s="45">
        <f>(E800*'Data Input'!$B$14)</f>
        <v>0</v>
      </c>
      <c r="L800" s="39">
        <f>(F800*'Data Input'!$B$14)</f>
        <v>0</v>
      </c>
      <c r="M800" s="43">
        <f t="shared" si="74"/>
        <v>0</v>
      </c>
      <c r="N800" s="45">
        <f>(G800*'Data Input'!$B$14)</f>
        <v>0</v>
      </c>
      <c r="O800" s="63">
        <f>(H800*'Data Input'!$B$14)</f>
        <v>0</v>
      </c>
      <c r="P800" s="39">
        <f t="shared" si="75"/>
        <v>0</v>
      </c>
      <c r="Q800" s="6"/>
    </row>
    <row r="801" spans="1:17" x14ac:dyDescent="0.25">
      <c r="A801" s="9">
        <v>799</v>
      </c>
      <c r="B801" s="10">
        <f t="shared" si="73"/>
        <v>45339</v>
      </c>
      <c r="C801" s="45">
        <f>'Balance sheet'!D801-'Balance sheet'!D800</f>
        <v>0</v>
      </c>
      <c r="D801" s="39">
        <f>'Balance sheet'!D801-'Balance sheet'!D795</f>
        <v>0</v>
      </c>
      <c r="E801" s="45">
        <f>'Balance sheet'!E801 * 0.95</f>
        <v>0</v>
      </c>
      <c r="F801" s="39">
        <f t="shared" si="76"/>
        <v>0</v>
      </c>
      <c r="G801" s="39">
        <f>'Balance sheet'!G801</f>
        <v>0</v>
      </c>
      <c r="H801" s="39">
        <f t="shared" si="77"/>
        <v>0</v>
      </c>
      <c r="I801" s="65" t="str">
        <f t="shared" si="78"/>
        <v>N/A</v>
      </c>
      <c r="J801" s="61">
        <f>'Balance sheet'!L801</f>
        <v>0</v>
      </c>
      <c r="K801" s="45">
        <f>(E801*'Data Input'!$B$14)</f>
        <v>0</v>
      </c>
      <c r="L801" s="39">
        <f>(F801*'Data Input'!$B$14)</f>
        <v>0</v>
      </c>
      <c r="M801" s="43">
        <f t="shared" si="74"/>
        <v>0</v>
      </c>
      <c r="N801" s="45">
        <f>(G801*'Data Input'!$B$14)</f>
        <v>0</v>
      </c>
      <c r="O801" s="63">
        <f>(H801*'Data Input'!$B$14)</f>
        <v>0</v>
      </c>
      <c r="P801" s="39">
        <f t="shared" si="75"/>
        <v>0</v>
      </c>
      <c r="Q801" s="6"/>
    </row>
    <row r="802" spans="1:17" x14ac:dyDescent="0.25">
      <c r="A802" s="9">
        <v>800</v>
      </c>
      <c r="B802" s="10">
        <f t="shared" si="73"/>
        <v>45340</v>
      </c>
      <c r="C802" s="45">
        <f>'Balance sheet'!D802-'Balance sheet'!D801</f>
        <v>0</v>
      </c>
      <c r="D802" s="39">
        <f>'Balance sheet'!D802-'Balance sheet'!D796</f>
        <v>0</v>
      </c>
      <c r="E802" s="45">
        <f>'Balance sheet'!E802 * 0.95</f>
        <v>0</v>
      </c>
      <c r="F802" s="39">
        <f t="shared" si="76"/>
        <v>0</v>
      </c>
      <c r="G802" s="39">
        <f>'Balance sheet'!G802</f>
        <v>0</v>
      </c>
      <c r="H802" s="39">
        <f t="shared" si="77"/>
        <v>0</v>
      </c>
      <c r="I802" s="65" t="str">
        <f t="shared" si="78"/>
        <v>N/A</v>
      </c>
      <c r="J802" s="61">
        <f>'Balance sheet'!L802</f>
        <v>0</v>
      </c>
      <c r="K802" s="45">
        <f>(E802*'Data Input'!$B$14)</f>
        <v>0</v>
      </c>
      <c r="L802" s="39">
        <f>(F802*'Data Input'!$B$14)</f>
        <v>0</v>
      </c>
      <c r="M802" s="43">
        <f t="shared" si="74"/>
        <v>0</v>
      </c>
      <c r="N802" s="45">
        <f>(G802*'Data Input'!$B$14)</f>
        <v>0</v>
      </c>
      <c r="O802" s="63">
        <f>(H802*'Data Input'!$B$14)</f>
        <v>0</v>
      </c>
      <c r="P802" s="39">
        <f t="shared" si="75"/>
        <v>0</v>
      </c>
      <c r="Q802" s="6"/>
    </row>
    <row r="803" spans="1:17" x14ac:dyDescent="0.25">
      <c r="A803" s="9">
        <v>801</v>
      </c>
      <c r="B803" s="10">
        <f t="shared" si="73"/>
        <v>45341</v>
      </c>
      <c r="C803" s="45">
        <f>'Balance sheet'!D803-'Balance sheet'!D802</f>
        <v>0</v>
      </c>
      <c r="D803" s="39">
        <f>'Balance sheet'!D803-'Balance sheet'!D797</f>
        <v>0</v>
      </c>
      <c r="E803" s="45">
        <f>'Balance sheet'!E803 * 0.95</f>
        <v>0</v>
      </c>
      <c r="F803" s="39">
        <f t="shared" si="76"/>
        <v>0</v>
      </c>
      <c r="G803" s="39">
        <f>'Balance sheet'!G803</f>
        <v>0</v>
      </c>
      <c r="H803" s="39">
        <f t="shared" si="77"/>
        <v>0</v>
      </c>
      <c r="I803" s="65" t="str">
        <f t="shared" si="78"/>
        <v>N/A</v>
      </c>
      <c r="J803" s="61">
        <f>'Balance sheet'!L803</f>
        <v>0</v>
      </c>
      <c r="K803" s="45">
        <f>(E803*'Data Input'!$B$14)</f>
        <v>0</v>
      </c>
      <c r="L803" s="39">
        <f>(F803*'Data Input'!$B$14)</f>
        <v>0</v>
      </c>
      <c r="M803" s="43">
        <f t="shared" si="74"/>
        <v>0</v>
      </c>
      <c r="N803" s="45">
        <f>(G803*'Data Input'!$B$14)</f>
        <v>0</v>
      </c>
      <c r="O803" s="63">
        <f>(H803*'Data Input'!$B$14)</f>
        <v>0</v>
      </c>
      <c r="P803" s="39">
        <f t="shared" si="75"/>
        <v>0</v>
      </c>
      <c r="Q803" s="6"/>
    </row>
    <row r="804" spans="1:17" x14ac:dyDescent="0.25">
      <c r="A804" s="9">
        <v>802</v>
      </c>
      <c r="B804" s="10">
        <f t="shared" si="73"/>
        <v>45342</v>
      </c>
      <c r="C804" s="45">
        <f>'Balance sheet'!D804-'Balance sheet'!D803</f>
        <v>0</v>
      </c>
      <c r="D804" s="39">
        <f>'Balance sheet'!D804-'Balance sheet'!D798</f>
        <v>0</v>
      </c>
      <c r="E804" s="45">
        <f>'Balance sheet'!E804 * 0.95</f>
        <v>0</v>
      </c>
      <c r="F804" s="39">
        <f t="shared" si="76"/>
        <v>0</v>
      </c>
      <c r="G804" s="39">
        <f>'Balance sheet'!G804</f>
        <v>0</v>
      </c>
      <c r="H804" s="39">
        <f t="shared" si="77"/>
        <v>0</v>
      </c>
      <c r="I804" s="65" t="str">
        <f t="shared" si="78"/>
        <v>N/A</v>
      </c>
      <c r="J804" s="61">
        <f>'Balance sheet'!L804</f>
        <v>0</v>
      </c>
      <c r="K804" s="45">
        <f>(E804*'Data Input'!$B$14)</f>
        <v>0</v>
      </c>
      <c r="L804" s="39">
        <f>(F804*'Data Input'!$B$14)</f>
        <v>0</v>
      </c>
      <c r="M804" s="43">
        <f t="shared" si="74"/>
        <v>0</v>
      </c>
      <c r="N804" s="45">
        <f>(G804*'Data Input'!$B$14)</f>
        <v>0</v>
      </c>
      <c r="O804" s="63">
        <f>(H804*'Data Input'!$B$14)</f>
        <v>0</v>
      </c>
      <c r="P804" s="39">
        <f t="shared" si="75"/>
        <v>0</v>
      </c>
      <c r="Q804" s="6"/>
    </row>
    <row r="805" spans="1:17" x14ac:dyDescent="0.25">
      <c r="A805" s="9">
        <v>803</v>
      </c>
      <c r="B805" s="10">
        <f t="shared" si="73"/>
        <v>45343</v>
      </c>
      <c r="C805" s="45">
        <f>'Balance sheet'!D805-'Balance sheet'!D804</f>
        <v>0</v>
      </c>
      <c r="D805" s="39">
        <f>'Balance sheet'!D805-'Balance sheet'!D799</f>
        <v>0</v>
      </c>
      <c r="E805" s="45">
        <f>'Balance sheet'!E805 * 0.95</f>
        <v>0</v>
      </c>
      <c r="F805" s="39">
        <f t="shared" si="76"/>
        <v>0</v>
      </c>
      <c r="G805" s="39">
        <f>'Balance sheet'!G805</f>
        <v>0</v>
      </c>
      <c r="H805" s="39">
        <f t="shared" si="77"/>
        <v>0</v>
      </c>
      <c r="I805" s="65" t="str">
        <f t="shared" si="78"/>
        <v>N/A</v>
      </c>
      <c r="J805" s="61">
        <f>'Balance sheet'!L805</f>
        <v>0</v>
      </c>
      <c r="K805" s="45">
        <f>(E805*'Data Input'!$B$14)</f>
        <v>0</v>
      </c>
      <c r="L805" s="39">
        <f>(F805*'Data Input'!$B$14)</f>
        <v>0</v>
      </c>
      <c r="M805" s="43">
        <f t="shared" si="74"/>
        <v>0</v>
      </c>
      <c r="N805" s="45">
        <f>(G805*'Data Input'!$B$14)</f>
        <v>0</v>
      </c>
      <c r="O805" s="63">
        <f>(H805*'Data Input'!$B$14)</f>
        <v>0</v>
      </c>
      <c r="P805" s="39">
        <f t="shared" si="75"/>
        <v>0</v>
      </c>
      <c r="Q805" s="6"/>
    </row>
    <row r="806" spans="1:17" x14ac:dyDescent="0.25">
      <c r="A806" s="9">
        <v>804</v>
      </c>
      <c r="B806" s="10">
        <f t="shared" si="73"/>
        <v>45344</v>
      </c>
      <c r="C806" s="45">
        <f>'Balance sheet'!D806-'Balance sheet'!D805</f>
        <v>0</v>
      </c>
      <c r="D806" s="39">
        <f>'Balance sheet'!D806-'Balance sheet'!D800</f>
        <v>0</v>
      </c>
      <c r="E806" s="45">
        <f>'Balance sheet'!E806 * 0.95</f>
        <v>0</v>
      </c>
      <c r="F806" s="39">
        <f t="shared" si="76"/>
        <v>0</v>
      </c>
      <c r="G806" s="39">
        <f>'Balance sheet'!G806</f>
        <v>0</v>
      </c>
      <c r="H806" s="39">
        <f t="shared" si="77"/>
        <v>0</v>
      </c>
      <c r="I806" s="65" t="str">
        <f t="shared" si="78"/>
        <v>N/A</v>
      </c>
      <c r="J806" s="61">
        <f>'Balance sheet'!L806</f>
        <v>0</v>
      </c>
      <c r="K806" s="45">
        <f>(E806*'Data Input'!$B$14)</f>
        <v>0</v>
      </c>
      <c r="L806" s="39">
        <f>(F806*'Data Input'!$B$14)</f>
        <v>0</v>
      </c>
      <c r="M806" s="43">
        <f t="shared" si="74"/>
        <v>0</v>
      </c>
      <c r="N806" s="45">
        <f>(G806*'Data Input'!$B$14)</f>
        <v>0</v>
      </c>
      <c r="O806" s="63">
        <f>(H806*'Data Input'!$B$14)</f>
        <v>0</v>
      </c>
      <c r="P806" s="39">
        <f t="shared" si="75"/>
        <v>0</v>
      </c>
      <c r="Q806" s="6"/>
    </row>
    <row r="807" spans="1:17" x14ac:dyDescent="0.25">
      <c r="A807" s="9">
        <v>805</v>
      </c>
      <c r="B807" s="10">
        <f t="shared" si="73"/>
        <v>45345</v>
      </c>
      <c r="C807" s="45">
        <f>'Balance sheet'!D807-'Balance sheet'!D806</f>
        <v>0</v>
      </c>
      <c r="D807" s="39">
        <f>'Balance sheet'!D807-'Balance sheet'!D801</f>
        <v>0</v>
      </c>
      <c r="E807" s="45">
        <f>'Balance sheet'!E807 * 0.95</f>
        <v>0</v>
      </c>
      <c r="F807" s="39">
        <f t="shared" si="76"/>
        <v>0</v>
      </c>
      <c r="G807" s="39">
        <f>'Balance sheet'!G807</f>
        <v>0</v>
      </c>
      <c r="H807" s="39">
        <f t="shared" si="77"/>
        <v>0</v>
      </c>
      <c r="I807" s="65" t="str">
        <f t="shared" si="78"/>
        <v>N/A</v>
      </c>
      <c r="J807" s="61">
        <f>'Balance sheet'!L807</f>
        <v>0</v>
      </c>
      <c r="K807" s="45">
        <f>(E807*'Data Input'!$B$14)</f>
        <v>0</v>
      </c>
      <c r="L807" s="39">
        <f>(F807*'Data Input'!$B$14)</f>
        <v>0</v>
      </c>
      <c r="M807" s="43">
        <f t="shared" si="74"/>
        <v>0</v>
      </c>
      <c r="N807" s="45">
        <f>(G807*'Data Input'!$B$14)</f>
        <v>0</v>
      </c>
      <c r="O807" s="63">
        <f>(H807*'Data Input'!$B$14)</f>
        <v>0</v>
      </c>
      <c r="P807" s="39">
        <f t="shared" si="75"/>
        <v>0</v>
      </c>
      <c r="Q807" s="6"/>
    </row>
    <row r="808" spans="1:17" x14ac:dyDescent="0.25">
      <c r="A808" s="9">
        <v>806</v>
      </c>
      <c r="B808" s="10">
        <f t="shared" si="73"/>
        <v>45346</v>
      </c>
      <c r="C808" s="45">
        <f>'Balance sheet'!D808-'Balance sheet'!D807</f>
        <v>0</v>
      </c>
      <c r="D808" s="39">
        <f>'Balance sheet'!D808-'Balance sheet'!D802</f>
        <v>0</v>
      </c>
      <c r="E808" s="45">
        <f>'Balance sheet'!E808 * 0.95</f>
        <v>0</v>
      </c>
      <c r="F808" s="39">
        <f t="shared" si="76"/>
        <v>0</v>
      </c>
      <c r="G808" s="39">
        <f>'Balance sheet'!G808</f>
        <v>0</v>
      </c>
      <c r="H808" s="39">
        <f t="shared" si="77"/>
        <v>0</v>
      </c>
      <c r="I808" s="65" t="str">
        <f t="shared" si="78"/>
        <v>N/A</v>
      </c>
      <c r="J808" s="61">
        <f>'Balance sheet'!L808</f>
        <v>0</v>
      </c>
      <c r="K808" s="45">
        <f>(E808*'Data Input'!$B$14)</f>
        <v>0</v>
      </c>
      <c r="L808" s="39">
        <f>(F808*'Data Input'!$B$14)</f>
        <v>0</v>
      </c>
      <c r="M808" s="43">
        <f t="shared" si="74"/>
        <v>0</v>
      </c>
      <c r="N808" s="45">
        <f>(G808*'Data Input'!$B$14)</f>
        <v>0</v>
      </c>
      <c r="O808" s="63">
        <f>(H808*'Data Input'!$B$14)</f>
        <v>0</v>
      </c>
      <c r="P808" s="39">
        <f t="shared" si="75"/>
        <v>0</v>
      </c>
      <c r="Q808" s="6"/>
    </row>
    <row r="809" spans="1:17" x14ac:dyDescent="0.25">
      <c r="A809" s="9">
        <v>807</v>
      </c>
      <c r="B809" s="10">
        <f t="shared" si="73"/>
        <v>45347</v>
      </c>
      <c r="C809" s="45">
        <f>'Balance sheet'!D809-'Balance sheet'!D808</f>
        <v>0</v>
      </c>
      <c r="D809" s="39">
        <f>'Balance sheet'!D809-'Balance sheet'!D803</f>
        <v>0</v>
      </c>
      <c r="E809" s="45">
        <f>'Balance sheet'!E809 * 0.95</f>
        <v>0</v>
      </c>
      <c r="F809" s="39">
        <f t="shared" si="76"/>
        <v>0</v>
      </c>
      <c r="G809" s="39">
        <f>'Balance sheet'!G809</f>
        <v>0</v>
      </c>
      <c r="H809" s="39">
        <f t="shared" si="77"/>
        <v>0</v>
      </c>
      <c r="I809" s="65" t="str">
        <f t="shared" si="78"/>
        <v>N/A</v>
      </c>
      <c r="J809" s="61">
        <f>'Balance sheet'!L809</f>
        <v>0</v>
      </c>
      <c r="K809" s="45">
        <f>(E809*'Data Input'!$B$14)</f>
        <v>0</v>
      </c>
      <c r="L809" s="39">
        <f>(F809*'Data Input'!$B$14)</f>
        <v>0</v>
      </c>
      <c r="M809" s="43">
        <f t="shared" si="74"/>
        <v>0</v>
      </c>
      <c r="N809" s="45">
        <f>(G809*'Data Input'!$B$14)</f>
        <v>0</v>
      </c>
      <c r="O809" s="63">
        <f>(H809*'Data Input'!$B$14)</f>
        <v>0</v>
      </c>
      <c r="P809" s="39">
        <f t="shared" si="75"/>
        <v>0</v>
      </c>
      <c r="Q809" s="6"/>
    </row>
    <row r="810" spans="1:17" x14ac:dyDescent="0.25">
      <c r="A810" s="9">
        <v>808</v>
      </c>
      <c r="B810" s="10">
        <f t="shared" si="73"/>
        <v>45348</v>
      </c>
      <c r="C810" s="45">
        <f>'Balance sheet'!D810-'Balance sheet'!D809</f>
        <v>0</v>
      </c>
      <c r="D810" s="39">
        <f>'Balance sheet'!D810-'Balance sheet'!D804</f>
        <v>0</v>
      </c>
      <c r="E810" s="45">
        <f>'Balance sheet'!E810 * 0.95</f>
        <v>0</v>
      </c>
      <c r="F810" s="39">
        <f t="shared" si="76"/>
        <v>0</v>
      </c>
      <c r="G810" s="39">
        <f>'Balance sheet'!G810</f>
        <v>0</v>
      </c>
      <c r="H810" s="39">
        <f t="shared" si="77"/>
        <v>0</v>
      </c>
      <c r="I810" s="65" t="str">
        <f t="shared" si="78"/>
        <v>N/A</v>
      </c>
      <c r="J810" s="61">
        <f>'Balance sheet'!L810</f>
        <v>0</v>
      </c>
      <c r="K810" s="45">
        <f>(E810*'Data Input'!$B$14)</f>
        <v>0</v>
      </c>
      <c r="L810" s="39">
        <f>(F810*'Data Input'!$B$14)</f>
        <v>0</v>
      </c>
      <c r="M810" s="43">
        <f t="shared" si="74"/>
        <v>0</v>
      </c>
      <c r="N810" s="45">
        <f>(G810*'Data Input'!$B$14)</f>
        <v>0</v>
      </c>
      <c r="O810" s="63">
        <f>(H810*'Data Input'!$B$14)</f>
        <v>0</v>
      </c>
      <c r="P810" s="39">
        <f t="shared" si="75"/>
        <v>0</v>
      </c>
      <c r="Q810" s="6"/>
    </row>
    <row r="811" spans="1:17" x14ac:dyDescent="0.25">
      <c r="A811" s="9">
        <v>809</v>
      </c>
      <c r="B811" s="10">
        <f t="shared" si="73"/>
        <v>45349</v>
      </c>
      <c r="C811" s="45">
        <f>'Balance sheet'!D811-'Balance sheet'!D810</f>
        <v>0</v>
      </c>
      <c r="D811" s="39">
        <f>'Balance sheet'!D811-'Balance sheet'!D805</f>
        <v>0</v>
      </c>
      <c r="E811" s="45">
        <f>'Balance sheet'!E811 * 0.95</f>
        <v>0</v>
      </c>
      <c r="F811" s="39">
        <f t="shared" si="76"/>
        <v>0</v>
      </c>
      <c r="G811" s="39">
        <f>'Balance sheet'!G811</f>
        <v>0</v>
      </c>
      <c r="H811" s="39">
        <f t="shared" si="77"/>
        <v>0</v>
      </c>
      <c r="I811" s="65" t="str">
        <f t="shared" si="78"/>
        <v>N/A</v>
      </c>
      <c r="J811" s="61">
        <f>'Balance sheet'!L811</f>
        <v>0</v>
      </c>
      <c r="K811" s="45">
        <f>(E811*'Data Input'!$B$14)</f>
        <v>0</v>
      </c>
      <c r="L811" s="39">
        <f>(F811*'Data Input'!$B$14)</f>
        <v>0</v>
      </c>
      <c r="M811" s="43">
        <f t="shared" si="74"/>
        <v>0</v>
      </c>
      <c r="N811" s="45">
        <f>(G811*'Data Input'!$B$14)</f>
        <v>0</v>
      </c>
      <c r="O811" s="63">
        <f>(H811*'Data Input'!$B$14)</f>
        <v>0</v>
      </c>
      <c r="P811" s="39">
        <f t="shared" si="75"/>
        <v>0</v>
      </c>
      <c r="Q811" s="6"/>
    </row>
    <row r="812" spans="1:17" x14ac:dyDescent="0.25">
      <c r="A812" s="9">
        <v>810</v>
      </c>
      <c r="B812" s="10">
        <f t="shared" si="73"/>
        <v>45350</v>
      </c>
      <c r="C812" s="45">
        <f>'Balance sheet'!D812-'Balance sheet'!D811</f>
        <v>0</v>
      </c>
      <c r="D812" s="39">
        <f>'Balance sheet'!D812-'Balance sheet'!D806</f>
        <v>0</v>
      </c>
      <c r="E812" s="45">
        <f>'Balance sheet'!E812 * 0.95</f>
        <v>0</v>
      </c>
      <c r="F812" s="39">
        <f t="shared" si="76"/>
        <v>0</v>
      </c>
      <c r="G812" s="39">
        <f>'Balance sheet'!G812</f>
        <v>0</v>
      </c>
      <c r="H812" s="39">
        <f t="shared" si="77"/>
        <v>0</v>
      </c>
      <c r="I812" s="65" t="str">
        <f t="shared" si="78"/>
        <v>N/A</v>
      </c>
      <c r="J812" s="61">
        <f>'Balance sheet'!L812</f>
        <v>0</v>
      </c>
      <c r="K812" s="45">
        <f>(E812*'Data Input'!$B$14)</f>
        <v>0</v>
      </c>
      <c r="L812" s="39">
        <f>(F812*'Data Input'!$B$14)</f>
        <v>0</v>
      </c>
      <c r="M812" s="43">
        <f t="shared" si="74"/>
        <v>0</v>
      </c>
      <c r="N812" s="45">
        <f>(G812*'Data Input'!$B$14)</f>
        <v>0</v>
      </c>
      <c r="O812" s="63">
        <f>(H812*'Data Input'!$B$14)</f>
        <v>0</v>
      </c>
      <c r="P812" s="39">
        <f t="shared" si="75"/>
        <v>0</v>
      </c>
      <c r="Q812" s="6"/>
    </row>
    <row r="813" spans="1:17" x14ac:dyDescent="0.25">
      <c r="A813" s="9">
        <v>811</v>
      </c>
      <c r="B813" s="10">
        <f t="shared" si="73"/>
        <v>45351</v>
      </c>
      <c r="C813" s="45">
        <f>'Balance sheet'!D813-'Balance sheet'!D812</f>
        <v>0</v>
      </c>
      <c r="D813" s="39">
        <f>'Balance sheet'!D813-'Balance sheet'!D807</f>
        <v>0</v>
      </c>
      <c r="E813" s="45">
        <f>'Balance sheet'!E813 * 0.95</f>
        <v>0</v>
      </c>
      <c r="F813" s="39">
        <f t="shared" si="76"/>
        <v>0</v>
      </c>
      <c r="G813" s="39">
        <f>'Balance sheet'!G813</f>
        <v>0</v>
      </c>
      <c r="H813" s="39">
        <f t="shared" si="77"/>
        <v>0</v>
      </c>
      <c r="I813" s="65" t="str">
        <f t="shared" si="78"/>
        <v>N/A</v>
      </c>
      <c r="J813" s="61">
        <f>'Balance sheet'!L813</f>
        <v>0</v>
      </c>
      <c r="K813" s="45">
        <f>(E813*'Data Input'!$B$14)</f>
        <v>0</v>
      </c>
      <c r="L813" s="39">
        <f>(F813*'Data Input'!$B$14)</f>
        <v>0</v>
      </c>
      <c r="M813" s="43">
        <f t="shared" si="74"/>
        <v>0</v>
      </c>
      <c r="N813" s="45">
        <f>(G813*'Data Input'!$B$14)</f>
        <v>0</v>
      </c>
      <c r="O813" s="63">
        <f>(H813*'Data Input'!$B$14)</f>
        <v>0</v>
      </c>
      <c r="P813" s="39">
        <f t="shared" si="75"/>
        <v>0</v>
      </c>
      <c r="Q813" s="6"/>
    </row>
    <row r="814" spans="1:17" x14ac:dyDescent="0.25">
      <c r="A814" s="9">
        <v>812</v>
      </c>
      <c r="B814" s="10">
        <f t="shared" si="73"/>
        <v>45352</v>
      </c>
      <c r="C814" s="45">
        <f>'Balance sheet'!D814-'Balance sheet'!D813</f>
        <v>0</v>
      </c>
      <c r="D814" s="39">
        <f>'Balance sheet'!D814-'Balance sheet'!D808</f>
        <v>0</v>
      </c>
      <c r="E814" s="45">
        <f>'Balance sheet'!E814 * 0.95</f>
        <v>0</v>
      </c>
      <c r="F814" s="39">
        <f t="shared" si="76"/>
        <v>0</v>
      </c>
      <c r="G814" s="39">
        <f>'Balance sheet'!G814</f>
        <v>0</v>
      </c>
      <c r="H814" s="39">
        <f t="shared" si="77"/>
        <v>0</v>
      </c>
      <c r="I814" s="65" t="str">
        <f t="shared" si="78"/>
        <v>N/A</v>
      </c>
      <c r="J814" s="61">
        <f>'Balance sheet'!L814</f>
        <v>0</v>
      </c>
      <c r="K814" s="45">
        <f>(E814*'Data Input'!$B$14)</f>
        <v>0</v>
      </c>
      <c r="L814" s="39">
        <f>(F814*'Data Input'!$B$14)</f>
        <v>0</v>
      </c>
      <c r="M814" s="43">
        <f t="shared" si="74"/>
        <v>0</v>
      </c>
      <c r="N814" s="45">
        <f>(G814*'Data Input'!$B$14)</f>
        <v>0</v>
      </c>
      <c r="O814" s="63">
        <f>(H814*'Data Input'!$B$14)</f>
        <v>0</v>
      </c>
      <c r="P814" s="39">
        <f t="shared" si="75"/>
        <v>0</v>
      </c>
      <c r="Q814" s="6"/>
    </row>
    <row r="815" spans="1:17" x14ac:dyDescent="0.25">
      <c r="A815" s="9">
        <v>813</v>
      </c>
      <c r="B815" s="10">
        <f t="shared" si="73"/>
        <v>45353</v>
      </c>
      <c r="C815" s="45">
        <f>'Balance sheet'!D815-'Balance sheet'!D814</f>
        <v>0</v>
      </c>
      <c r="D815" s="39">
        <f>'Balance sheet'!D815-'Balance sheet'!D809</f>
        <v>0</v>
      </c>
      <c r="E815" s="45">
        <f>'Balance sheet'!E815 * 0.95</f>
        <v>0</v>
      </c>
      <c r="F815" s="39">
        <f t="shared" si="76"/>
        <v>0</v>
      </c>
      <c r="G815" s="39">
        <f>'Balance sheet'!G815</f>
        <v>0</v>
      </c>
      <c r="H815" s="39">
        <f t="shared" si="77"/>
        <v>0</v>
      </c>
      <c r="I815" s="65" t="str">
        <f t="shared" si="78"/>
        <v>N/A</v>
      </c>
      <c r="J815" s="61">
        <f>'Balance sheet'!L815</f>
        <v>0</v>
      </c>
      <c r="K815" s="45">
        <f>(E815*'Data Input'!$B$14)</f>
        <v>0</v>
      </c>
      <c r="L815" s="39">
        <f>(F815*'Data Input'!$B$14)</f>
        <v>0</v>
      </c>
      <c r="M815" s="43">
        <f t="shared" si="74"/>
        <v>0</v>
      </c>
      <c r="N815" s="45">
        <f>(G815*'Data Input'!$B$14)</f>
        <v>0</v>
      </c>
      <c r="O815" s="63">
        <f>(H815*'Data Input'!$B$14)</f>
        <v>0</v>
      </c>
      <c r="P815" s="39">
        <f t="shared" si="75"/>
        <v>0</v>
      </c>
      <c r="Q815" s="6"/>
    </row>
    <row r="816" spans="1:17" x14ac:dyDescent="0.25">
      <c r="A816" s="9">
        <v>814</v>
      </c>
      <c r="B816" s="10">
        <f t="shared" si="73"/>
        <v>45354</v>
      </c>
      <c r="C816" s="45">
        <f>'Balance sheet'!D816-'Balance sheet'!D815</f>
        <v>0</v>
      </c>
      <c r="D816" s="39">
        <f>'Balance sheet'!D816-'Balance sheet'!D810</f>
        <v>0</v>
      </c>
      <c r="E816" s="45">
        <f>'Balance sheet'!E816 * 0.95</f>
        <v>0</v>
      </c>
      <c r="F816" s="39">
        <f t="shared" si="76"/>
        <v>0</v>
      </c>
      <c r="G816" s="39">
        <f>'Balance sheet'!G816</f>
        <v>0</v>
      </c>
      <c r="H816" s="39">
        <f t="shared" si="77"/>
        <v>0</v>
      </c>
      <c r="I816" s="65" t="str">
        <f t="shared" si="78"/>
        <v>N/A</v>
      </c>
      <c r="J816" s="61">
        <f>'Balance sheet'!L816</f>
        <v>0</v>
      </c>
      <c r="K816" s="45">
        <f>(E816*'Data Input'!$B$14)</f>
        <v>0</v>
      </c>
      <c r="L816" s="39">
        <f>(F816*'Data Input'!$B$14)</f>
        <v>0</v>
      </c>
      <c r="M816" s="43">
        <f t="shared" si="74"/>
        <v>0</v>
      </c>
      <c r="N816" s="45">
        <f>(G816*'Data Input'!$B$14)</f>
        <v>0</v>
      </c>
      <c r="O816" s="63">
        <f>(H816*'Data Input'!$B$14)</f>
        <v>0</v>
      </c>
      <c r="P816" s="39">
        <f t="shared" si="75"/>
        <v>0</v>
      </c>
      <c r="Q816" s="6"/>
    </row>
    <row r="817" spans="1:17" x14ac:dyDescent="0.25">
      <c r="A817" s="9">
        <v>815</v>
      </c>
      <c r="B817" s="10">
        <f t="shared" si="73"/>
        <v>45355</v>
      </c>
      <c r="C817" s="45">
        <f>'Balance sheet'!D817-'Balance sheet'!D816</f>
        <v>0</v>
      </c>
      <c r="D817" s="39">
        <f>'Balance sheet'!D817-'Balance sheet'!D811</f>
        <v>0</v>
      </c>
      <c r="E817" s="45">
        <f>'Balance sheet'!E817 * 0.95</f>
        <v>0</v>
      </c>
      <c r="F817" s="39">
        <f t="shared" si="76"/>
        <v>0</v>
      </c>
      <c r="G817" s="39">
        <f>'Balance sheet'!G817</f>
        <v>0</v>
      </c>
      <c r="H817" s="39">
        <f t="shared" si="77"/>
        <v>0</v>
      </c>
      <c r="I817" s="65" t="str">
        <f t="shared" si="78"/>
        <v>N/A</v>
      </c>
      <c r="J817" s="61">
        <f>'Balance sheet'!L817</f>
        <v>0</v>
      </c>
      <c r="K817" s="45">
        <f>(E817*'Data Input'!$B$14)</f>
        <v>0</v>
      </c>
      <c r="L817" s="39">
        <f>(F817*'Data Input'!$B$14)</f>
        <v>0</v>
      </c>
      <c r="M817" s="43">
        <f t="shared" si="74"/>
        <v>0</v>
      </c>
      <c r="N817" s="45">
        <f>(G817*'Data Input'!$B$14)</f>
        <v>0</v>
      </c>
      <c r="O817" s="63">
        <f>(H817*'Data Input'!$B$14)</f>
        <v>0</v>
      </c>
      <c r="P817" s="39">
        <f t="shared" si="75"/>
        <v>0</v>
      </c>
      <c r="Q817" s="6"/>
    </row>
    <row r="818" spans="1:17" x14ac:dyDescent="0.25">
      <c r="A818" s="9">
        <v>816</v>
      </c>
      <c r="B818" s="10">
        <f t="shared" si="73"/>
        <v>45356</v>
      </c>
      <c r="C818" s="45">
        <f>'Balance sheet'!D818-'Balance sheet'!D817</f>
        <v>0</v>
      </c>
      <c r="D818" s="39">
        <f>'Balance sheet'!D818-'Balance sheet'!D812</f>
        <v>0</v>
      </c>
      <c r="E818" s="45">
        <f>'Balance sheet'!E818 * 0.95</f>
        <v>0</v>
      </c>
      <c r="F818" s="39">
        <f t="shared" si="76"/>
        <v>0</v>
      </c>
      <c r="G818" s="39">
        <f>'Balance sheet'!G818</f>
        <v>0</v>
      </c>
      <c r="H818" s="39">
        <f t="shared" si="77"/>
        <v>0</v>
      </c>
      <c r="I818" s="65" t="str">
        <f t="shared" si="78"/>
        <v>N/A</v>
      </c>
      <c r="J818" s="61">
        <f>'Balance sheet'!L818</f>
        <v>0</v>
      </c>
      <c r="K818" s="45">
        <f>(E818*'Data Input'!$B$14)</f>
        <v>0</v>
      </c>
      <c r="L818" s="39">
        <f>(F818*'Data Input'!$B$14)</f>
        <v>0</v>
      </c>
      <c r="M818" s="43">
        <f t="shared" si="74"/>
        <v>0</v>
      </c>
      <c r="N818" s="45">
        <f>(G818*'Data Input'!$B$14)</f>
        <v>0</v>
      </c>
      <c r="O818" s="63">
        <f>(H818*'Data Input'!$B$14)</f>
        <v>0</v>
      </c>
      <c r="P818" s="39">
        <f t="shared" si="75"/>
        <v>0</v>
      </c>
      <c r="Q818" s="6"/>
    </row>
    <row r="819" spans="1:17" x14ac:dyDescent="0.25">
      <c r="A819" s="9">
        <v>817</v>
      </c>
      <c r="B819" s="10">
        <f t="shared" si="73"/>
        <v>45357</v>
      </c>
      <c r="C819" s="45">
        <f>'Balance sheet'!D819-'Balance sheet'!D818</f>
        <v>0</v>
      </c>
      <c r="D819" s="39">
        <f>'Balance sheet'!D819-'Balance sheet'!D813</f>
        <v>0</v>
      </c>
      <c r="E819" s="45">
        <f>'Balance sheet'!E819 * 0.95</f>
        <v>0</v>
      </c>
      <c r="F819" s="39">
        <f t="shared" si="76"/>
        <v>0</v>
      </c>
      <c r="G819" s="39">
        <f>'Balance sheet'!G819</f>
        <v>0</v>
      </c>
      <c r="H819" s="39">
        <f t="shared" si="77"/>
        <v>0</v>
      </c>
      <c r="I819" s="65" t="str">
        <f t="shared" si="78"/>
        <v>N/A</v>
      </c>
      <c r="J819" s="61">
        <f>'Balance sheet'!L819</f>
        <v>0</v>
      </c>
      <c r="K819" s="45">
        <f>(E819*'Data Input'!$B$14)</f>
        <v>0</v>
      </c>
      <c r="L819" s="39">
        <f>(F819*'Data Input'!$B$14)</f>
        <v>0</v>
      </c>
      <c r="M819" s="43">
        <f t="shared" si="74"/>
        <v>0</v>
      </c>
      <c r="N819" s="45">
        <f>(G819*'Data Input'!$B$14)</f>
        <v>0</v>
      </c>
      <c r="O819" s="63">
        <f>(H819*'Data Input'!$B$14)</f>
        <v>0</v>
      </c>
      <c r="P819" s="39">
        <f t="shared" si="75"/>
        <v>0</v>
      </c>
      <c r="Q819" s="6"/>
    </row>
    <row r="820" spans="1:17" x14ac:dyDescent="0.25">
      <c r="A820" s="9">
        <v>818</v>
      </c>
      <c r="B820" s="10">
        <f t="shared" si="73"/>
        <v>45358</v>
      </c>
      <c r="C820" s="45">
        <f>'Balance sheet'!D820-'Balance sheet'!D819</f>
        <v>0</v>
      </c>
      <c r="D820" s="39">
        <f>'Balance sheet'!D820-'Balance sheet'!D814</f>
        <v>0</v>
      </c>
      <c r="E820" s="45">
        <f>'Balance sheet'!E820 * 0.95</f>
        <v>0</v>
      </c>
      <c r="F820" s="39">
        <f t="shared" si="76"/>
        <v>0</v>
      </c>
      <c r="G820" s="39">
        <f>'Balance sheet'!G820</f>
        <v>0</v>
      </c>
      <c r="H820" s="39">
        <f t="shared" si="77"/>
        <v>0</v>
      </c>
      <c r="I820" s="65" t="str">
        <f t="shared" si="78"/>
        <v>N/A</v>
      </c>
      <c r="J820" s="61">
        <f>'Balance sheet'!L820</f>
        <v>0</v>
      </c>
      <c r="K820" s="45">
        <f>(E820*'Data Input'!$B$14)</f>
        <v>0</v>
      </c>
      <c r="L820" s="39">
        <f>(F820*'Data Input'!$B$14)</f>
        <v>0</v>
      </c>
      <c r="M820" s="43">
        <f t="shared" si="74"/>
        <v>0</v>
      </c>
      <c r="N820" s="45">
        <f>(G820*'Data Input'!$B$14)</f>
        <v>0</v>
      </c>
      <c r="O820" s="63">
        <f>(H820*'Data Input'!$B$14)</f>
        <v>0</v>
      </c>
      <c r="P820" s="39">
        <f t="shared" si="75"/>
        <v>0</v>
      </c>
      <c r="Q820" s="6"/>
    </row>
    <row r="821" spans="1:17" x14ac:dyDescent="0.25">
      <c r="A821" s="9">
        <v>819</v>
      </c>
      <c r="B821" s="10">
        <f t="shared" si="73"/>
        <v>45359</v>
      </c>
      <c r="C821" s="45">
        <f>'Balance sheet'!D821-'Balance sheet'!D820</f>
        <v>0</v>
      </c>
      <c r="D821" s="39">
        <f>'Balance sheet'!D821-'Balance sheet'!D815</f>
        <v>0</v>
      </c>
      <c r="E821" s="45">
        <f>'Balance sheet'!E821 * 0.95</f>
        <v>0</v>
      </c>
      <c r="F821" s="39">
        <f t="shared" si="76"/>
        <v>0</v>
      </c>
      <c r="G821" s="39">
        <f>'Balance sheet'!G821</f>
        <v>0</v>
      </c>
      <c r="H821" s="39">
        <f t="shared" si="77"/>
        <v>0</v>
      </c>
      <c r="I821" s="65" t="str">
        <f t="shared" si="78"/>
        <v>N/A</v>
      </c>
      <c r="J821" s="61">
        <f>'Balance sheet'!L821</f>
        <v>0</v>
      </c>
      <c r="K821" s="45">
        <f>(E821*'Data Input'!$B$14)</f>
        <v>0</v>
      </c>
      <c r="L821" s="39">
        <f>(F821*'Data Input'!$B$14)</f>
        <v>0</v>
      </c>
      <c r="M821" s="43">
        <f t="shared" si="74"/>
        <v>0</v>
      </c>
      <c r="N821" s="45">
        <f>(G821*'Data Input'!$B$14)</f>
        <v>0</v>
      </c>
      <c r="O821" s="63">
        <f>(H821*'Data Input'!$B$14)</f>
        <v>0</v>
      </c>
      <c r="P821" s="39">
        <f t="shared" si="75"/>
        <v>0</v>
      </c>
      <c r="Q821" s="6"/>
    </row>
    <row r="822" spans="1:17" x14ac:dyDescent="0.25">
      <c r="A822" s="9">
        <v>820</v>
      </c>
      <c r="B822" s="10">
        <f t="shared" si="73"/>
        <v>45360</v>
      </c>
      <c r="C822" s="45">
        <f>'Balance sheet'!D822-'Balance sheet'!D821</f>
        <v>0</v>
      </c>
      <c r="D822" s="39">
        <f>'Balance sheet'!D822-'Balance sheet'!D816</f>
        <v>0</v>
      </c>
      <c r="E822" s="45">
        <f>'Balance sheet'!E822 * 0.95</f>
        <v>0</v>
      </c>
      <c r="F822" s="39">
        <f t="shared" si="76"/>
        <v>0</v>
      </c>
      <c r="G822" s="39">
        <f>'Balance sheet'!G822</f>
        <v>0</v>
      </c>
      <c r="H822" s="39">
        <f t="shared" si="77"/>
        <v>0</v>
      </c>
      <c r="I822" s="65" t="str">
        <f t="shared" si="78"/>
        <v>N/A</v>
      </c>
      <c r="J822" s="61">
        <f>'Balance sheet'!L822</f>
        <v>0</v>
      </c>
      <c r="K822" s="45">
        <f>(E822*'Data Input'!$B$14)</f>
        <v>0</v>
      </c>
      <c r="L822" s="39">
        <f>(F822*'Data Input'!$B$14)</f>
        <v>0</v>
      </c>
      <c r="M822" s="43">
        <f t="shared" si="74"/>
        <v>0</v>
      </c>
      <c r="N822" s="45">
        <f>(G822*'Data Input'!$B$14)</f>
        <v>0</v>
      </c>
      <c r="O822" s="63">
        <f>(H822*'Data Input'!$B$14)</f>
        <v>0</v>
      </c>
      <c r="P822" s="39">
        <f t="shared" si="75"/>
        <v>0</v>
      </c>
      <c r="Q822" s="6"/>
    </row>
    <row r="823" spans="1:17" x14ac:dyDescent="0.25">
      <c r="A823" s="9">
        <v>821</v>
      </c>
      <c r="B823" s="10">
        <f t="shared" si="73"/>
        <v>45361</v>
      </c>
      <c r="C823" s="45">
        <f>'Balance sheet'!D823-'Balance sheet'!D822</f>
        <v>0</v>
      </c>
      <c r="D823" s="39">
        <f>'Balance sheet'!D823-'Balance sheet'!D817</f>
        <v>0</v>
      </c>
      <c r="E823" s="45">
        <f>'Balance sheet'!E823 * 0.95</f>
        <v>0</v>
      </c>
      <c r="F823" s="39">
        <f t="shared" si="76"/>
        <v>0</v>
      </c>
      <c r="G823" s="39">
        <f>'Balance sheet'!G823</f>
        <v>0</v>
      </c>
      <c r="H823" s="39">
        <f t="shared" si="77"/>
        <v>0</v>
      </c>
      <c r="I823" s="65" t="str">
        <f t="shared" si="78"/>
        <v>N/A</v>
      </c>
      <c r="J823" s="61">
        <f>'Balance sheet'!L823</f>
        <v>0</v>
      </c>
      <c r="K823" s="45">
        <f>(E823*'Data Input'!$B$14)</f>
        <v>0</v>
      </c>
      <c r="L823" s="39">
        <f>(F823*'Data Input'!$B$14)</f>
        <v>0</v>
      </c>
      <c r="M823" s="43">
        <f t="shared" si="74"/>
        <v>0</v>
      </c>
      <c r="N823" s="45">
        <f>(G823*'Data Input'!$B$14)</f>
        <v>0</v>
      </c>
      <c r="O823" s="63">
        <f>(H823*'Data Input'!$B$14)</f>
        <v>0</v>
      </c>
      <c r="P823" s="39">
        <f t="shared" si="75"/>
        <v>0</v>
      </c>
      <c r="Q823" s="6"/>
    </row>
    <row r="824" spans="1:17" x14ac:dyDescent="0.25">
      <c r="A824" s="9">
        <v>822</v>
      </c>
      <c r="B824" s="10">
        <f t="shared" si="73"/>
        <v>45362</v>
      </c>
      <c r="C824" s="45">
        <f>'Balance sheet'!D824-'Balance sheet'!D823</f>
        <v>0</v>
      </c>
      <c r="D824" s="39">
        <f>'Balance sheet'!D824-'Balance sheet'!D818</f>
        <v>0</v>
      </c>
      <c r="E824" s="45">
        <f>'Balance sheet'!E824 * 0.95</f>
        <v>0</v>
      </c>
      <c r="F824" s="39">
        <f t="shared" si="76"/>
        <v>0</v>
      </c>
      <c r="G824" s="39">
        <f>'Balance sheet'!G824</f>
        <v>0</v>
      </c>
      <c r="H824" s="39">
        <f t="shared" si="77"/>
        <v>0</v>
      </c>
      <c r="I824" s="65" t="str">
        <f t="shared" si="78"/>
        <v>N/A</v>
      </c>
      <c r="J824" s="61">
        <f>'Balance sheet'!L824</f>
        <v>0</v>
      </c>
      <c r="K824" s="45">
        <f>(E824*'Data Input'!$B$14)</f>
        <v>0</v>
      </c>
      <c r="L824" s="39">
        <f>(F824*'Data Input'!$B$14)</f>
        <v>0</v>
      </c>
      <c r="M824" s="43">
        <f t="shared" si="74"/>
        <v>0</v>
      </c>
      <c r="N824" s="45">
        <f>(G824*'Data Input'!$B$14)</f>
        <v>0</v>
      </c>
      <c r="O824" s="63">
        <f>(H824*'Data Input'!$B$14)</f>
        <v>0</v>
      </c>
      <c r="P824" s="39">
        <f t="shared" si="75"/>
        <v>0</v>
      </c>
      <c r="Q824" s="6"/>
    </row>
    <row r="825" spans="1:17" x14ac:dyDescent="0.25">
      <c r="A825" s="9">
        <v>823</v>
      </c>
      <c r="B825" s="10">
        <f t="shared" si="73"/>
        <v>45363</v>
      </c>
      <c r="C825" s="45">
        <f>'Balance sheet'!D825-'Balance sheet'!D824</f>
        <v>0</v>
      </c>
      <c r="D825" s="39">
        <f>'Balance sheet'!D825-'Balance sheet'!D819</f>
        <v>0</v>
      </c>
      <c r="E825" s="45">
        <f>'Balance sheet'!E825 * 0.95</f>
        <v>0</v>
      </c>
      <c r="F825" s="39">
        <f t="shared" si="76"/>
        <v>0</v>
      </c>
      <c r="G825" s="39">
        <f>'Balance sheet'!G825</f>
        <v>0</v>
      </c>
      <c r="H825" s="39">
        <f t="shared" si="77"/>
        <v>0</v>
      </c>
      <c r="I825" s="65" t="str">
        <f t="shared" si="78"/>
        <v>N/A</v>
      </c>
      <c r="J825" s="61">
        <f>'Balance sheet'!L825</f>
        <v>0</v>
      </c>
      <c r="K825" s="45">
        <f>(E825*'Data Input'!$B$14)</f>
        <v>0</v>
      </c>
      <c r="L825" s="39">
        <f>(F825*'Data Input'!$B$14)</f>
        <v>0</v>
      </c>
      <c r="M825" s="43">
        <f t="shared" si="74"/>
        <v>0</v>
      </c>
      <c r="N825" s="45">
        <f>(G825*'Data Input'!$B$14)</f>
        <v>0</v>
      </c>
      <c r="O825" s="63">
        <f>(H825*'Data Input'!$B$14)</f>
        <v>0</v>
      </c>
      <c r="P825" s="39">
        <f t="shared" si="75"/>
        <v>0</v>
      </c>
      <c r="Q825" s="6"/>
    </row>
    <row r="826" spans="1:17" x14ac:dyDescent="0.25">
      <c r="A826" s="9">
        <v>824</v>
      </c>
      <c r="B826" s="10">
        <f t="shared" si="73"/>
        <v>45364</v>
      </c>
      <c r="C826" s="45">
        <f>'Balance sheet'!D826-'Balance sheet'!D825</f>
        <v>0</v>
      </c>
      <c r="D826" s="39">
        <f>'Balance sheet'!D826-'Balance sheet'!D820</f>
        <v>0</v>
      </c>
      <c r="E826" s="45">
        <f>'Balance sheet'!E826 * 0.95</f>
        <v>0</v>
      </c>
      <c r="F826" s="39">
        <f t="shared" si="76"/>
        <v>0</v>
      </c>
      <c r="G826" s="39">
        <f>'Balance sheet'!G826</f>
        <v>0</v>
      </c>
      <c r="H826" s="39">
        <f t="shared" si="77"/>
        <v>0</v>
      </c>
      <c r="I826" s="65" t="str">
        <f t="shared" si="78"/>
        <v>N/A</v>
      </c>
      <c r="J826" s="61">
        <f>'Balance sheet'!L826</f>
        <v>0</v>
      </c>
      <c r="K826" s="45">
        <f>(E826*'Data Input'!$B$14)</f>
        <v>0</v>
      </c>
      <c r="L826" s="39">
        <f>(F826*'Data Input'!$B$14)</f>
        <v>0</v>
      </c>
      <c r="M826" s="43">
        <f t="shared" si="74"/>
        <v>0</v>
      </c>
      <c r="N826" s="45">
        <f>(G826*'Data Input'!$B$14)</f>
        <v>0</v>
      </c>
      <c r="O826" s="63">
        <f>(H826*'Data Input'!$B$14)</f>
        <v>0</v>
      </c>
      <c r="P826" s="39">
        <f t="shared" si="75"/>
        <v>0</v>
      </c>
      <c r="Q826" s="6"/>
    </row>
    <row r="827" spans="1:17" x14ac:dyDescent="0.25">
      <c r="A827" s="9">
        <v>825</v>
      </c>
      <c r="B827" s="10">
        <f t="shared" si="73"/>
        <v>45365</v>
      </c>
      <c r="C827" s="45">
        <f>'Balance sheet'!D827-'Balance sheet'!D826</f>
        <v>0</v>
      </c>
      <c r="D827" s="39">
        <f>'Balance sheet'!D827-'Balance sheet'!D821</f>
        <v>0</v>
      </c>
      <c r="E827" s="45">
        <f>'Balance sheet'!E827 * 0.95</f>
        <v>0</v>
      </c>
      <c r="F827" s="39">
        <f t="shared" si="76"/>
        <v>0</v>
      </c>
      <c r="G827" s="39">
        <f>'Balance sheet'!G827</f>
        <v>0</v>
      </c>
      <c r="H827" s="39">
        <f t="shared" si="77"/>
        <v>0</v>
      </c>
      <c r="I827" s="65" t="str">
        <f t="shared" si="78"/>
        <v>N/A</v>
      </c>
      <c r="J827" s="61">
        <f>'Balance sheet'!L827</f>
        <v>0</v>
      </c>
      <c r="K827" s="45">
        <f>(E827*'Data Input'!$B$14)</f>
        <v>0</v>
      </c>
      <c r="L827" s="39">
        <f>(F827*'Data Input'!$B$14)</f>
        <v>0</v>
      </c>
      <c r="M827" s="43">
        <f t="shared" si="74"/>
        <v>0</v>
      </c>
      <c r="N827" s="45">
        <f>(G827*'Data Input'!$B$14)</f>
        <v>0</v>
      </c>
      <c r="O827" s="63">
        <f>(H827*'Data Input'!$B$14)</f>
        <v>0</v>
      </c>
      <c r="P827" s="39">
        <f t="shared" si="75"/>
        <v>0</v>
      </c>
      <c r="Q827" s="6"/>
    </row>
    <row r="828" spans="1:17" x14ac:dyDescent="0.25">
      <c r="A828" s="9">
        <v>826</v>
      </c>
      <c r="B828" s="10">
        <f t="shared" si="73"/>
        <v>45366</v>
      </c>
      <c r="C828" s="45">
        <f>'Balance sheet'!D828-'Balance sheet'!D827</f>
        <v>0</v>
      </c>
      <c r="D828" s="39">
        <f>'Balance sheet'!D828-'Balance sheet'!D822</f>
        <v>0</v>
      </c>
      <c r="E828" s="45">
        <f>'Balance sheet'!E828 * 0.95</f>
        <v>0</v>
      </c>
      <c r="F828" s="39">
        <f t="shared" si="76"/>
        <v>0</v>
      </c>
      <c r="G828" s="39">
        <f>'Balance sheet'!G828</f>
        <v>0</v>
      </c>
      <c r="H828" s="39">
        <f t="shared" si="77"/>
        <v>0</v>
      </c>
      <c r="I828" s="65" t="str">
        <f t="shared" si="78"/>
        <v>N/A</v>
      </c>
      <c r="J828" s="61">
        <f>'Balance sheet'!L828</f>
        <v>0</v>
      </c>
      <c r="K828" s="45">
        <f>(E828*'Data Input'!$B$14)</f>
        <v>0</v>
      </c>
      <c r="L828" s="39">
        <f>(F828*'Data Input'!$B$14)</f>
        <v>0</v>
      </c>
      <c r="M828" s="43">
        <f t="shared" si="74"/>
        <v>0</v>
      </c>
      <c r="N828" s="45">
        <f>(G828*'Data Input'!$B$14)</f>
        <v>0</v>
      </c>
      <c r="O828" s="63">
        <f>(H828*'Data Input'!$B$14)</f>
        <v>0</v>
      </c>
      <c r="P828" s="39">
        <f t="shared" si="75"/>
        <v>0</v>
      </c>
      <c r="Q828" s="6"/>
    </row>
    <row r="829" spans="1:17" x14ac:dyDescent="0.25">
      <c r="A829" s="9">
        <v>827</v>
      </c>
      <c r="B829" s="10">
        <f t="shared" si="73"/>
        <v>45367</v>
      </c>
      <c r="C829" s="45">
        <f>'Balance sheet'!D829-'Balance sheet'!D828</f>
        <v>0</v>
      </c>
      <c r="D829" s="39">
        <f>'Balance sheet'!D829-'Balance sheet'!D823</f>
        <v>0</v>
      </c>
      <c r="E829" s="45">
        <f>'Balance sheet'!E829 * 0.95</f>
        <v>0</v>
      </c>
      <c r="F829" s="39">
        <f t="shared" si="76"/>
        <v>0</v>
      </c>
      <c r="G829" s="39">
        <f>'Balance sheet'!G829</f>
        <v>0</v>
      </c>
      <c r="H829" s="39">
        <f t="shared" si="77"/>
        <v>0</v>
      </c>
      <c r="I829" s="65" t="str">
        <f t="shared" si="78"/>
        <v>N/A</v>
      </c>
      <c r="J829" s="61">
        <f>'Balance sheet'!L829</f>
        <v>0</v>
      </c>
      <c r="K829" s="45">
        <f>(E829*'Data Input'!$B$14)</f>
        <v>0</v>
      </c>
      <c r="L829" s="39">
        <f>(F829*'Data Input'!$B$14)</f>
        <v>0</v>
      </c>
      <c r="M829" s="43">
        <f t="shared" si="74"/>
        <v>0</v>
      </c>
      <c r="N829" s="45">
        <f>(G829*'Data Input'!$B$14)</f>
        <v>0</v>
      </c>
      <c r="O829" s="63">
        <f>(H829*'Data Input'!$B$14)</f>
        <v>0</v>
      </c>
      <c r="P829" s="39">
        <f t="shared" si="75"/>
        <v>0</v>
      </c>
      <c r="Q829" s="6"/>
    </row>
    <row r="830" spans="1:17" x14ac:dyDescent="0.25">
      <c r="A830" s="9">
        <v>828</v>
      </c>
      <c r="B830" s="10">
        <f t="shared" si="73"/>
        <v>45368</v>
      </c>
      <c r="C830" s="45">
        <f>'Balance sheet'!D830-'Balance sheet'!D829</f>
        <v>0</v>
      </c>
      <c r="D830" s="39">
        <f>'Balance sheet'!D830-'Balance sheet'!D824</f>
        <v>0</v>
      </c>
      <c r="E830" s="45">
        <f>'Balance sheet'!E830 * 0.95</f>
        <v>0</v>
      </c>
      <c r="F830" s="39">
        <f t="shared" si="76"/>
        <v>0</v>
      </c>
      <c r="G830" s="39">
        <f>'Balance sheet'!G830</f>
        <v>0</v>
      </c>
      <c r="H830" s="39">
        <f t="shared" si="77"/>
        <v>0</v>
      </c>
      <c r="I830" s="65" t="str">
        <f t="shared" si="78"/>
        <v>N/A</v>
      </c>
      <c r="J830" s="61">
        <f>'Balance sheet'!L830</f>
        <v>0</v>
      </c>
      <c r="K830" s="45">
        <f>(E830*'Data Input'!$B$14)</f>
        <v>0</v>
      </c>
      <c r="L830" s="39">
        <f>(F830*'Data Input'!$B$14)</f>
        <v>0</v>
      </c>
      <c r="M830" s="43">
        <f t="shared" si="74"/>
        <v>0</v>
      </c>
      <c r="N830" s="45">
        <f>(G830*'Data Input'!$B$14)</f>
        <v>0</v>
      </c>
      <c r="O830" s="63">
        <f>(H830*'Data Input'!$B$14)</f>
        <v>0</v>
      </c>
      <c r="P830" s="39">
        <f t="shared" si="75"/>
        <v>0</v>
      </c>
      <c r="Q830" s="6"/>
    </row>
    <row r="831" spans="1:17" x14ac:dyDescent="0.25">
      <c r="A831" s="9">
        <v>829</v>
      </c>
      <c r="B831" s="10">
        <f t="shared" si="73"/>
        <v>45369</v>
      </c>
      <c r="C831" s="45">
        <f>'Balance sheet'!D831-'Balance sheet'!D830</f>
        <v>0</v>
      </c>
      <c r="D831" s="39">
        <f>'Balance sheet'!D831-'Balance sheet'!D825</f>
        <v>0</v>
      </c>
      <c r="E831" s="45">
        <f>'Balance sheet'!E831 * 0.95</f>
        <v>0</v>
      </c>
      <c r="F831" s="39">
        <f t="shared" si="76"/>
        <v>0</v>
      </c>
      <c r="G831" s="39">
        <f>'Balance sheet'!G831</f>
        <v>0</v>
      </c>
      <c r="H831" s="39">
        <f t="shared" si="77"/>
        <v>0</v>
      </c>
      <c r="I831" s="65" t="str">
        <f t="shared" si="78"/>
        <v>N/A</v>
      </c>
      <c r="J831" s="61">
        <f>'Balance sheet'!L831</f>
        <v>0</v>
      </c>
      <c r="K831" s="45">
        <f>(E831*'Data Input'!$B$14)</f>
        <v>0</v>
      </c>
      <c r="L831" s="39">
        <f>(F831*'Data Input'!$B$14)</f>
        <v>0</v>
      </c>
      <c r="M831" s="43">
        <f t="shared" si="74"/>
        <v>0</v>
      </c>
      <c r="N831" s="45">
        <f>(G831*'Data Input'!$B$14)</f>
        <v>0</v>
      </c>
      <c r="O831" s="63">
        <f>(H831*'Data Input'!$B$14)</f>
        <v>0</v>
      </c>
      <c r="P831" s="39">
        <f t="shared" si="75"/>
        <v>0</v>
      </c>
      <c r="Q831" s="6"/>
    </row>
    <row r="832" spans="1:17" x14ac:dyDescent="0.25">
      <c r="A832" s="9">
        <v>830</v>
      </c>
      <c r="B832" s="10">
        <f t="shared" si="73"/>
        <v>45370</v>
      </c>
      <c r="C832" s="45">
        <f>'Balance sheet'!D832-'Balance sheet'!D831</f>
        <v>0</v>
      </c>
      <c r="D832" s="39">
        <f>'Balance sheet'!D832-'Balance sheet'!D826</f>
        <v>0</v>
      </c>
      <c r="E832" s="45">
        <f>'Balance sheet'!E832 * 0.95</f>
        <v>0</v>
      </c>
      <c r="F832" s="39">
        <f t="shared" si="76"/>
        <v>0</v>
      </c>
      <c r="G832" s="39">
        <f>'Balance sheet'!G832</f>
        <v>0</v>
      </c>
      <c r="H832" s="39">
        <f t="shared" si="77"/>
        <v>0</v>
      </c>
      <c r="I832" s="65" t="str">
        <f t="shared" si="78"/>
        <v>N/A</v>
      </c>
      <c r="J832" s="61">
        <f>'Balance sheet'!L832</f>
        <v>0</v>
      </c>
      <c r="K832" s="45">
        <f>(E832*'Data Input'!$B$14)</f>
        <v>0</v>
      </c>
      <c r="L832" s="39">
        <f>(F832*'Data Input'!$B$14)</f>
        <v>0</v>
      </c>
      <c r="M832" s="43">
        <f t="shared" si="74"/>
        <v>0</v>
      </c>
      <c r="N832" s="45">
        <f>(G832*'Data Input'!$B$14)</f>
        <v>0</v>
      </c>
      <c r="O832" s="63">
        <f>(H832*'Data Input'!$B$14)</f>
        <v>0</v>
      </c>
      <c r="P832" s="39">
        <f t="shared" si="75"/>
        <v>0</v>
      </c>
      <c r="Q832" s="6"/>
    </row>
    <row r="833" spans="1:17" x14ac:dyDescent="0.25">
      <c r="A833" s="9">
        <v>831</v>
      </c>
      <c r="B833" s="10">
        <f t="shared" si="73"/>
        <v>45371</v>
      </c>
      <c r="C833" s="45">
        <f>'Balance sheet'!D833-'Balance sheet'!D832</f>
        <v>0</v>
      </c>
      <c r="D833" s="39">
        <f>'Balance sheet'!D833-'Balance sheet'!D827</f>
        <v>0</v>
      </c>
      <c r="E833" s="45">
        <f>'Balance sheet'!E833 * 0.95</f>
        <v>0</v>
      </c>
      <c r="F833" s="39">
        <f t="shared" si="76"/>
        <v>0</v>
      </c>
      <c r="G833" s="39">
        <f>'Balance sheet'!G833</f>
        <v>0</v>
      </c>
      <c r="H833" s="39">
        <f t="shared" si="77"/>
        <v>0</v>
      </c>
      <c r="I833" s="65" t="str">
        <f t="shared" si="78"/>
        <v>N/A</v>
      </c>
      <c r="J833" s="61">
        <f>'Balance sheet'!L833</f>
        <v>0</v>
      </c>
      <c r="K833" s="45">
        <f>(E833*'Data Input'!$B$14)</f>
        <v>0</v>
      </c>
      <c r="L833" s="39">
        <f>(F833*'Data Input'!$B$14)</f>
        <v>0</v>
      </c>
      <c r="M833" s="43">
        <f t="shared" si="74"/>
        <v>0</v>
      </c>
      <c r="N833" s="45">
        <f>(G833*'Data Input'!$B$14)</f>
        <v>0</v>
      </c>
      <c r="O833" s="63">
        <f>(H833*'Data Input'!$B$14)</f>
        <v>0</v>
      </c>
      <c r="P833" s="39">
        <f t="shared" si="75"/>
        <v>0</v>
      </c>
      <c r="Q833" s="6"/>
    </row>
    <row r="834" spans="1:17" x14ac:dyDescent="0.25">
      <c r="A834" s="9">
        <v>832</v>
      </c>
      <c r="B834" s="10">
        <f t="shared" si="73"/>
        <v>45372</v>
      </c>
      <c r="C834" s="45">
        <f>'Balance sheet'!D834-'Balance sheet'!D833</f>
        <v>0</v>
      </c>
      <c r="D834" s="39">
        <f>'Balance sheet'!D834-'Balance sheet'!D828</f>
        <v>0</v>
      </c>
      <c r="E834" s="45">
        <f>'Balance sheet'!E834 * 0.95</f>
        <v>0</v>
      </c>
      <c r="F834" s="39">
        <f t="shared" si="76"/>
        <v>0</v>
      </c>
      <c r="G834" s="39">
        <f>'Balance sheet'!G834</f>
        <v>0</v>
      </c>
      <c r="H834" s="39">
        <f t="shared" si="77"/>
        <v>0</v>
      </c>
      <c r="I834" s="65" t="str">
        <f t="shared" si="78"/>
        <v>N/A</v>
      </c>
      <c r="J834" s="61">
        <f>'Balance sheet'!L834</f>
        <v>0</v>
      </c>
      <c r="K834" s="45">
        <f>(E834*'Data Input'!$B$14)</f>
        <v>0</v>
      </c>
      <c r="L834" s="39">
        <f>(F834*'Data Input'!$B$14)</f>
        <v>0</v>
      </c>
      <c r="M834" s="43">
        <f t="shared" si="74"/>
        <v>0</v>
      </c>
      <c r="N834" s="45">
        <f>(G834*'Data Input'!$B$14)</f>
        <v>0</v>
      </c>
      <c r="O834" s="63">
        <f>(H834*'Data Input'!$B$14)</f>
        <v>0</v>
      </c>
      <c r="P834" s="39">
        <f t="shared" si="75"/>
        <v>0</v>
      </c>
      <c r="Q834" s="6"/>
    </row>
    <row r="835" spans="1:17" x14ac:dyDescent="0.25">
      <c r="A835" s="9">
        <v>833</v>
      </c>
      <c r="B835" s="10">
        <f t="shared" si="73"/>
        <v>45373</v>
      </c>
      <c r="C835" s="45">
        <f>'Balance sheet'!D835-'Balance sheet'!D834</f>
        <v>0</v>
      </c>
      <c r="D835" s="39">
        <f>'Balance sheet'!D835-'Balance sheet'!D829</f>
        <v>0</v>
      </c>
      <c r="E835" s="45">
        <f>'Balance sheet'!E835 * 0.95</f>
        <v>0</v>
      </c>
      <c r="F835" s="39">
        <f t="shared" si="76"/>
        <v>0</v>
      </c>
      <c r="G835" s="39">
        <f>'Balance sheet'!G835</f>
        <v>0</v>
      </c>
      <c r="H835" s="39">
        <f t="shared" si="77"/>
        <v>0</v>
      </c>
      <c r="I835" s="65" t="str">
        <f t="shared" si="78"/>
        <v>N/A</v>
      </c>
      <c r="J835" s="61">
        <f>'Balance sheet'!L835</f>
        <v>0</v>
      </c>
      <c r="K835" s="45">
        <f>(E835*'Data Input'!$B$14)</f>
        <v>0</v>
      </c>
      <c r="L835" s="39">
        <f>(F835*'Data Input'!$B$14)</f>
        <v>0</v>
      </c>
      <c r="M835" s="43">
        <f t="shared" si="74"/>
        <v>0</v>
      </c>
      <c r="N835" s="45">
        <f>(G835*'Data Input'!$B$14)</f>
        <v>0</v>
      </c>
      <c r="O835" s="63">
        <f>(H835*'Data Input'!$B$14)</f>
        <v>0</v>
      </c>
      <c r="P835" s="39">
        <f t="shared" si="75"/>
        <v>0</v>
      </c>
      <c r="Q835" s="6"/>
    </row>
    <row r="836" spans="1:17" x14ac:dyDescent="0.25">
      <c r="A836" s="9">
        <v>834</v>
      </c>
      <c r="B836" s="10">
        <f t="shared" ref="B836:B899" si="79">B835+1</f>
        <v>45374</v>
      </c>
      <c r="C836" s="45">
        <f>'Balance sheet'!D836-'Balance sheet'!D835</f>
        <v>0</v>
      </c>
      <c r="D836" s="39">
        <f>'Balance sheet'!D836-'Balance sheet'!D830</f>
        <v>0</v>
      </c>
      <c r="E836" s="45">
        <f>'Balance sheet'!E836 * 0.95</f>
        <v>0</v>
      </c>
      <c r="F836" s="39">
        <f t="shared" si="76"/>
        <v>0</v>
      </c>
      <c r="G836" s="39">
        <f>'Balance sheet'!G836</f>
        <v>0</v>
      </c>
      <c r="H836" s="39">
        <f t="shared" si="77"/>
        <v>0</v>
      </c>
      <c r="I836" s="65" t="str">
        <f t="shared" si="78"/>
        <v>N/A</v>
      </c>
      <c r="J836" s="61">
        <f>'Balance sheet'!L836</f>
        <v>0</v>
      </c>
      <c r="K836" s="45">
        <f>(E836*'Data Input'!$B$14)</f>
        <v>0</v>
      </c>
      <c r="L836" s="39">
        <f>(F836*'Data Input'!$B$14)</f>
        <v>0</v>
      </c>
      <c r="M836" s="43">
        <f t="shared" ref="M836:M899" si="80">M835+K836-J836</f>
        <v>0</v>
      </c>
      <c r="N836" s="45">
        <f>(G836*'Data Input'!$B$14)</f>
        <v>0</v>
      </c>
      <c r="O836" s="63">
        <f>(H836*'Data Input'!$B$14)</f>
        <v>0</v>
      </c>
      <c r="P836" s="39">
        <f t="shared" ref="P836:P899" si="81">P835+N836-J836</f>
        <v>0</v>
      </c>
      <c r="Q836" s="6"/>
    </row>
    <row r="837" spans="1:17" x14ac:dyDescent="0.25">
      <c r="A837" s="9">
        <v>835</v>
      </c>
      <c r="B837" s="10">
        <f t="shared" si="79"/>
        <v>45375</v>
      </c>
      <c r="C837" s="45">
        <f>'Balance sheet'!D837-'Balance sheet'!D836</f>
        <v>0</v>
      </c>
      <c r="D837" s="39">
        <f>'Balance sheet'!D837-'Balance sheet'!D831</f>
        <v>0</v>
      </c>
      <c r="E837" s="45">
        <f>'Balance sheet'!E837 * 0.95</f>
        <v>0</v>
      </c>
      <c r="F837" s="39">
        <f t="shared" si="76"/>
        <v>0</v>
      </c>
      <c r="G837" s="39">
        <f>'Balance sheet'!G837</f>
        <v>0</v>
      </c>
      <c r="H837" s="39">
        <f t="shared" si="77"/>
        <v>0</v>
      </c>
      <c r="I837" s="65" t="str">
        <f t="shared" si="78"/>
        <v>N/A</v>
      </c>
      <c r="J837" s="61">
        <f>'Balance sheet'!L837</f>
        <v>0</v>
      </c>
      <c r="K837" s="45">
        <f>(E837*'Data Input'!$B$14)</f>
        <v>0</v>
      </c>
      <c r="L837" s="39">
        <f>(F837*'Data Input'!$B$14)</f>
        <v>0</v>
      </c>
      <c r="M837" s="43">
        <f t="shared" si="80"/>
        <v>0</v>
      </c>
      <c r="N837" s="45">
        <f>(G837*'Data Input'!$B$14)</f>
        <v>0</v>
      </c>
      <c r="O837" s="63">
        <f>(H837*'Data Input'!$B$14)</f>
        <v>0</v>
      </c>
      <c r="P837" s="39">
        <f t="shared" si="81"/>
        <v>0</v>
      </c>
      <c r="Q837" s="6"/>
    </row>
    <row r="838" spans="1:17" x14ac:dyDescent="0.25">
      <c r="A838" s="9">
        <v>836</v>
      </c>
      <c r="B838" s="10">
        <f t="shared" si="79"/>
        <v>45376</v>
      </c>
      <c r="C838" s="45">
        <f>'Balance sheet'!D838-'Balance sheet'!D837</f>
        <v>0</v>
      </c>
      <c r="D838" s="39">
        <f>'Balance sheet'!D838-'Balance sheet'!D832</f>
        <v>0</v>
      </c>
      <c r="E838" s="45">
        <f>'Balance sheet'!E838 * 0.95</f>
        <v>0</v>
      </c>
      <c r="F838" s="39">
        <f t="shared" si="76"/>
        <v>0</v>
      </c>
      <c r="G838" s="39">
        <f>'Balance sheet'!G838</f>
        <v>0</v>
      </c>
      <c r="H838" s="39">
        <f t="shared" si="77"/>
        <v>0</v>
      </c>
      <c r="I838" s="65" t="str">
        <f t="shared" si="78"/>
        <v>N/A</v>
      </c>
      <c r="J838" s="61">
        <f>'Balance sheet'!L838</f>
        <v>0</v>
      </c>
      <c r="K838" s="45">
        <f>(E838*'Data Input'!$B$14)</f>
        <v>0</v>
      </c>
      <c r="L838" s="39">
        <f>(F838*'Data Input'!$B$14)</f>
        <v>0</v>
      </c>
      <c r="M838" s="43">
        <f t="shared" si="80"/>
        <v>0</v>
      </c>
      <c r="N838" s="45">
        <f>(G838*'Data Input'!$B$14)</f>
        <v>0</v>
      </c>
      <c r="O838" s="63">
        <f>(H838*'Data Input'!$B$14)</f>
        <v>0</v>
      </c>
      <c r="P838" s="39">
        <f t="shared" si="81"/>
        <v>0</v>
      </c>
      <c r="Q838" s="6"/>
    </row>
    <row r="839" spans="1:17" x14ac:dyDescent="0.25">
      <c r="A839" s="9">
        <v>837</v>
      </c>
      <c r="B839" s="10">
        <f t="shared" si="79"/>
        <v>45377</v>
      </c>
      <c r="C839" s="45">
        <f>'Balance sheet'!D839-'Balance sheet'!D838</f>
        <v>0</v>
      </c>
      <c r="D839" s="39">
        <f>'Balance sheet'!D839-'Balance sheet'!D833</f>
        <v>0</v>
      </c>
      <c r="E839" s="45">
        <f>'Balance sheet'!E839 * 0.95</f>
        <v>0</v>
      </c>
      <c r="F839" s="39">
        <f t="shared" si="76"/>
        <v>0</v>
      </c>
      <c r="G839" s="39">
        <f>'Balance sheet'!G839</f>
        <v>0</v>
      </c>
      <c r="H839" s="39">
        <f t="shared" si="77"/>
        <v>0</v>
      </c>
      <c r="I839" s="65" t="str">
        <f t="shared" si="78"/>
        <v>N/A</v>
      </c>
      <c r="J839" s="61">
        <f>'Balance sheet'!L839</f>
        <v>0</v>
      </c>
      <c r="K839" s="45">
        <f>(E839*'Data Input'!$B$14)</f>
        <v>0</v>
      </c>
      <c r="L839" s="39">
        <f>(F839*'Data Input'!$B$14)</f>
        <v>0</v>
      </c>
      <c r="M839" s="43">
        <f t="shared" si="80"/>
        <v>0</v>
      </c>
      <c r="N839" s="45">
        <f>(G839*'Data Input'!$B$14)</f>
        <v>0</v>
      </c>
      <c r="O839" s="63">
        <f>(H839*'Data Input'!$B$14)</f>
        <v>0</v>
      </c>
      <c r="P839" s="39">
        <f t="shared" si="81"/>
        <v>0</v>
      </c>
      <c r="Q839" s="6"/>
    </row>
    <row r="840" spans="1:17" x14ac:dyDescent="0.25">
      <c r="A840" s="9">
        <v>838</v>
      </c>
      <c r="B840" s="10">
        <f t="shared" si="79"/>
        <v>45378</v>
      </c>
      <c r="C840" s="45">
        <f>'Balance sheet'!D840-'Balance sheet'!D839</f>
        <v>0</v>
      </c>
      <c r="D840" s="39">
        <f>'Balance sheet'!D840-'Balance sheet'!D834</f>
        <v>0</v>
      </c>
      <c r="E840" s="45">
        <f>'Balance sheet'!E840 * 0.95</f>
        <v>0</v>
      </c>
      <c r="F840" s="39">
        <f t="shared" si="76"/>
        <v>0</v>
      </c>
      <c r="G840" s="39">
        <f>'Balance sheet'!G840</f>
        <v>0</v>
      </c>
      <c r="H840" s="39">
        <f t="shared" si="77"/>
        <v>0</v>
      </c>
      <c r="I840" s="65" t="str">
        <f t="shared" si="78"/>
        <v>N/A</v>
      </c>
      <c r="J840" s="61">
        <f>'Balance sheet'!L840</f>
        <v>0</v>
      </c>
      <c r="K840" s="45">
        <f>(E840*'Data Input'!$B$14)</f>
        <v>0</v>
      </c>
      <c r="L840" s="39">
        <f>(F840*'Data Input'!$B$14)</f>
        <v>0</v>
      </c>
      <c r="M840" s="43">
        <f t="shared" si="80"/>
        <v>0</v>
      </c>
      <c r="N840" s="45">
        <f>(G840*'Data Input'!$B$14)</f>
        <v>0</v>
      </c>
      <c r="O840" s="63">
        <f>(H840*'Data Input'!$B$14)</f>
        <v>0</v>
      </c>
      <c r="P840" s="39">
        <f t="shared" si="81"/>
        <v>0</v>
      </c>
      <c r="Q840" s="6"/>
    </row>
    <row r="841" spans="1:17" x14ac:dyDescent="0.25">
      <c r="A841" s="9">
        <v>839</v>
      </c>
      <c r="B841" s="10">
        <f t="shared" si="79"/>
        <v>45379</v>
      </c>
      <c r="C841" s="45">
        <f>'Balance sheet'!D841-'Balance sheet'!D840</f>
        <v>0</v>
      </c>
      <c r="D841" s="39">
        <f>'Balance sheet'!D841-'Balance sheet'!D835</f>
        <v>0</v>
      </c>
      <c r="E841" s="45">
        <f>'Balance sheet'!E841 * 0.95</f>
        <v>0</v>
      </c>
      <c r="F841" s="39">
        <f t="shared" ref="F841:F904" si="82">SUM(E835:E841)</f>
        <v>0</v>
      </c>
      <c r="G841" s="39">
        <f>'Balance sheet'!G841</f>
        <v>0</v>
      </c>
      <c r="H841" s="39">
        <f t="shared" ref="H841:H904" si="83">SUM(G835:G841)</f>
        <v>0</v>
      </c>
      <c r="I841" s="65" t="str">
        <f t="shared" ref="I841:I904" si="84">IFERROR((H841-F841)/H841,"N/A")</f>
        <v>N/A</v>
      </c>
      <c r="J841" s="61">
        <f>'Balance sheet'!L841</f>
        <v>0</v>
      </c>
      <c r="K841" s="45">
        <f>(E841*'Data Input'!$B$14)</f>
        <v>0</v>
      </c>
      <c r="L841" s="39">
        <f>(F841*'Data Input'!$B$14)</f>
        <v>0</v>
      </c>
      <c r="M841" s="43">
        <f t="shared" si="80"/>
        <v>0</v>
      </c>
      <c r="N841" s="45">
        <f>(G841*'Data Input'!$B$14)</f>
        <v>0</v>
      </c>
      <c r="O841" s="63">
        <f>(H841*'Data Input'!$B$14)</f>
        <v>0</v>
      </c>
      <c r="P841" s="39">
        <f t="shared" si="81"/>
        <v>0</v>
      </c>
      <c r="Q841" s="6"/>
    </row>
    <row r="842" spans="1:17" x14ac:dyDescent="0.25">
      <c r="A842" s="9">
        <v>840</v>
      </c>
      <c r="B842" s="10">
        <f t="shared" si="79"/>
        <v>45380</v>
      </c>
      <c r="C842" s="45">
        <f>'Balance sheet'!D842-'Balance sheet'!D841</f>
        <v>0</v>
      </c>
      <c r="D842" s="39">
        <f>'Balance sheet'!D842-'Balance sheet'!D836</f>
        <v>0</v>
      </c>
      <c r="E842" s="45">
        <f>'Balance sheet'!E842 * 0.95</f>
        <v>0</v>
      </c>
      <c r="F842" s="39">
        <f t="shared" si="82"/>
        <v>0</v>
      </c>
      <c r="G842" s="39">
        <f>'Balance sheet'!G842</f>
        <v>0</v>
      </c>
      <c r="H842" s="39">
        <f t="shared" si="83"/>
        <v>0</v>
      </c>
      <c r="I842" s="65" t="str">
        <f t="shared" si="84"/>
        <v>N/A</v>
      </c>
      <c r="J842" s="61">
        <f>'Balance sheet'!L842</f>
        <v>0</v>
      </c>
      <c r="K842" s="45">
        <f>(E842*'Data Input'!$B$14)</f>
        <v>0</v>
      </c>
      <c r="L842" s="39">
        <f>(F842*'Data Input'!$B$14)</f>
        <v>0</v>
      </c>
      <c r="M842" s="43">
        <f t="shared" si="80"/>
        <v>0</v>
      </c>
      <c r="N842" s="45">
        <f>(G842*'Data Input'!$B$14)</f>
        <v>0</v>
      </c>
      <c r="O842" s="63">
        <f>(H842*'Data Input'!$B$14)</f>
        <v>0</v>
      </c>
      <c r="P842" s="39">
        <f t="shared" si="81"/>
        <v>0</v>
      </c>
      <c r="Q842" s="6"/>
    </row>
    <row r="843" spans="1:17" x14ac:dyDescent="0.25">
      <c r="A843" s="9">
        <v>841</v>
      </c>
      <c r="B843" s="10">
        <f t="shared" si="79"/>
        <v>45381</v>
      </c>
      <c r="C843" s="45">
        <f>'Balance sheet'!D843-'Balance sheet'!D842</f>
        <v>0</v>
      </c>
      <c r="D843" s="39">
        <f>'Balance sheet'!D843-'Balance sheet'!D837</f>
        <v>0</v>
      </c>
      <c r="E843" s="45">
        <f>'Balance sheet'!E843 * 0.95</f>
        <v>0</v>
      </c>
      <c r="F843" s="39">
        <f t="shared" si="82"/>
        <v>0</v>
      </c>
      <c r="G843" s="39">
        <f>'Balance sheet'!G843</f>
        <v>0</v>
      </c>
      <c r="H843" s="39">
        <f t="shared" si="83"/>
        <v>0</v>
      </c>
      <c r="I843" s="65" t="str">
        <f t="shared" si="84"/>
        <v>N/A</v>
      </c>
      <c r="J843" s="61">
        <f>'Balance sheet'!L843</f>
        <v>0</v>
      </c>
      <c r="K843" s="45">
        <f>(E843*'Data Input'!$B$14)</f>
        <v>0</v>
      </c>
      <c r="L843" s="39">
        <f>(F843*'Data Input'!$B$14)</f>
        <v>0</v>
      </c>
      <c r="M843" s="43">
        <f t="shared" si="80"/>
        <v>0</v>
      </c>
      <c r="N843" s="45">
        <f>(G843*'Data Input'!$B$14)</f>
        <v>0</v>
      </c>
      <c r="O843" s="63">
        <f>(H843*'Data Input'!$B$14)</f>
        <v>0</v>
      </c>
      <c r="P843" s="39">
        <f t="shared" si="81"/>
        <v>0</v>
      </c>
      <c r="Q843" s="6"/>
    </row>
    <row r="844" spans="1:17" x14ac:dyDescent="0.25">
      <c r="A844" s="9">
        <v>842</v>
      </c>
      <c r="B844" s="10">
        <f t="shared" si="79"/>
        <v>45382</v>
      </c>
      <c r="C844" s="45">
        <f>'Balance sheet'!D844-'Balance sheet'!D843</f>
        <v>0</v>
      </c>
      <c r="D844" s="39">
        <f>'Balance sheet'!D844-'Balance sheet'!D838</f>
        <v>0</v>
      </c>
      <c r="E844" s="45">
        <f>'Balance sheet'!E844 * 0.95</f>
        <v>0</v>
      </c>
      <c r="F844" s="39">
        <f t="shared" si="82"/>
        <v>0</v>
      </c>
      <c r="G844" s="39">
        <f>'Balance sheet'!G844</f>
        <v>0</v>
      </c>
      <c r="H844" s="39">
        <f t="shared" si="83"/>
        <v>0</v>
      </c>
      <c r="I844" s="65" t="str">
        <f t="shared" si="84"/>
        <v>N/A</v>
      </c>
      <c r="J844" s="61">
        <f>'Balance sheet'!L844</f>
        <v>0</v>
      </c>
      <c r="K844" s="45">
        <f>(E844*'Data Input'!$B$14)</f>
        <v>0</v>
      </c>
      <c r="L844" s="39">
        <f>(F844*'Data Input'!$B$14)</f>
        <v>0</v>
      </c>
      <c r="M844" s="43">
        <f t="shared" si="80"/>
        <v>0</v>
      </c>
      <c r="N844" s="45">
        <f>(G844*'Data Input'!$B$14)</f>
        <v>0</v>
      </c>
      <c r="O844" s="63">
        <f>(H844*'Data Input'!$B$14)</f>
        <v>0</v>
      </c>
      <c r="P844" s="39">
        <f t="shared" si="81"/>
        <v>0</v>
      </c>
      <c r="Q844" s="6"/>
    </row>
    <row r="845" spans="1:17" x14ac:dyDescent="0.25">
      <c r="A845" s="9">
        <v>843</v>
      </c>
      <c r="B845" s="10">
        <f t="shared" si="79"/>
        <v>45383</v>
      </c>
      <c r="C845" s="45">
        <f>'Balance sheet'!D845-'Balance sheet'!D844</f>
        <v>0</v>
      </c>
      <c r="D845" s="39">
        <f>'Balance sheet'!D845-'Balance sheet'!D839</f>
        <v>0</v>
      </c>
      <c r="E845" s="45">
        <f>'Balance sheet'!E845 * 0.95</f>
        <v>0</v>
      </c>
      <c r="F845" s="39">
        <f t="shared" si="82"/>
        <v>0</v>
      </c>
      <c r="G845" s="39">
        <f>'Balance sheet'!G845</f>
        <v>0</v>
      </c>
      <c r="H845" s="39">
        <f t="shared" si="83"/>
        <v>0</v>
      </c>
      <c r="I845" s="65" t="str">
        <f t="shared" si="84"/>
        <v>N/A</v>
      </c>
      <c r="J845" s="61">
        <f>'Balance sheet'!L845</f>
        <v>0</v>
      </c>
      <c r="K845" s="45">
        <f>(E845*'Data Input'!$B$14)</f>
        <v>0</v>
      </c>
      <c r="L845" s="39">
        <f>(F845*'Data Input'!$B$14)</f>
        <v>0</v>
      </c>
      <c r="M845" s="43">
        <f t="shared" si="80"/>
        <v>0</v>
      </c>
      <c r="N845" s="45">
        <f>(G845*'Data Input'!$B$14)</f>
        <v>0</v>
      </c>
      <c r="O845" s="63">
        <f>(H845*'Data Input'!$B$14)</f>
        <v>0</v>
      </c>
      <c r="P845" s="39">
        <f t="shared" si="81"/>
        <v>0</v>
      </c>
      <c r="Q845" s="6"/>
    </row>
    <row r="846" spans="1:17" x14ac:dyDescent="0.25">
      <c r="A846" s="9">
        <v>844</v>
      </c>
      <c r="B846" s="10">
        <f t="shared" si="79"/>
        <v>45384</v>
      </c>
      <c r="C846" s="45">
        <f>'Balance sheet'!D846-'Balance sheet'!D845</f>
        <v>0</v>
      </c>
      <c r="D846" s="39">
        <f>'Balance sheet'!D846-'Balance sheet'!D840</f>
        <v>0</v>
      </c>
      <c r="E846" s="45">
        <f>'Balance sheet'!E846 * 0.95</f>
        <v>0</v>
      </c>
      <c r="F846" s="39">
        <f t="shared" si="82"/>
        <v>0</v>
      </c>
      <c r="G846" s="39">
        <f>'Balance sheet'!G846</f>
        <v>0</v>
      </c>
      <c r="H846" s="39">
        <f t="shared" si="83"/>
        <v>0</v>
      </c>
      <c r="I846" s="65" t="str">
        <f t="shared" si="84"/>
        <v>N/A</v>
      </c>
      <c r="J846" s="61">
        <f>'Balance sheet'!L846</f>
        <v>0</v>
      </c>
      <c r="K846" s="45">
        <f>(E846*'Data Input'!$B$14)</f>
        <v>0</v>
      </c>
      <c r="L846" s="39">
        <f>(F846*'Data Input'!$B$14)</f>
        <v>0</v>
      </c>
      <c r="M846" s="43">
        <f t="shared" si="80"/>
        <v>0</v>
      </c>
      <c r="N846" s="45">
        <f>(G846*'Data Input'!$B$14)</f>
        <v>0</v>
      </c>
      <c r="O846" s="63">
        <f>(H846*'Data Input'!$B$14)</f>
        <v>0</v>
      </c>
      <c r="P846" s="39">
        <f t="shared" si="81"/>
        <v>0</v>
      </c>
      <c r="Q846" s="6"/>
    </row>
    <row r="847" spans="1:17" x14ac:dyDescent="0.25">
      <c r="A847" s="9">
        <v>845</v>
      </c>
      <c r="B847" s="10">
        <f t="shared" si="79"/>
        <v>45385</v>
      </c>
      <c r="C847" s="45">
        <f>'Balance sheet'!D847-'Balance sheet'!D846</f>
        <v>0</v>
      </c>
      <c r="D847" s="39">
        <f>'Balance sheet'!D847-'Balance sheet'!D841</f>
        <v>0</v>
      </c>
      <c r="E847" s="45">
        <f>'Balance sheet'!E847 * 0.95</f>
        <v>0</v>
      </c>
      <c r="F847" s="39">
        <f t="shared" si="82"/>
        <v>0</v>
      </c>
      <c r="G847" s="39">
        <f>'Balance sheet'!G847</f>
        <v>0</v>
      </c>
      <c r="H847" s="39">
        <f t="shared" si="83"/>
        <v>0</v>
      </c>
      <c r="I847" s="65" t="str">
        <f t="shared" si="84"/>
        <v>N/A</v>
      </c>
      <c r="J847" s="61">
        <f>'Balance sheet'!L847</f>
        <v>0</v>
      </c>
      <c r="K847" s="45">
        <f>(E847*'Data Input'!$B$14)</f>
        <v>0</v>
      </c>
      <c r="L847" s="39">
        <f>(F847*'Data Input'!$B$14)</f>
        <v>0</v>
      </c>
      <c r="M847" s="43">
        <f t="shared" si="80"/>
        <v>0</v>
      </c>
      <c r="N847" s="45">
        <f>(G847*'Data Input'!$B$14)</f>
        <v>0</v>
      </c>
      <c r="O847" s="63">
        <f>(H847*'Data Input'!$B$14)</f>
        <v>0</v>
      </c>
      <c r="P847" s="39">
        <f t="shared" si="81"/>
        <v>0</v>
      </c>
      <c r="Q847" s="6"/>
    </row>
    <row r="848" spans="1:17" x14ac:dyDescent="0.25">
      <c r="A848" s="9">
        <v>846</v>
      </c>
      <c r="B848" s="10">
        <f t="shared" si="79"/>
        <v>45386</v>
      </c>
      <c r="C848" s="45">
        <f>'Balance sheet'!D848-'Balance sheet'!D847</f>
        <v>0</v>
      </c>
      <c r="D848" s="39">
        <f>'Balance sheet'!D848-'Balance sheet'!D842</f>
        <v>0</v>
      </c>
      <c r="E848" s="45">
        <f>'Balance sheet'!E848 * 0.95</f>
        <v>0</v>
      </c>
      <c r="F848" s="39">
        <f t="shared" si="82"/>
        <v>0</v>
      </c>
      <c r="G848" s="39">
        <f>'Balance sheet'!G848</f>
        <v>0</v>
      </c>
      <c r="H848" s="39">
        <f t="shared" si="83"/>
        <v>0</v>
      </c>
      <c r="I848" s="65" t="str">
        <f t="shared" si="84"/>
        <v>N/A</v>
      </c>
      <c r="J848" s="61">
        <f>'Balance sheet'!L848</f>
        <v>0</v>
      </c>
      <c r="K848" s="45">
        <f>(E848*'Data Input'!$B$14)</f>
        <v>0</v>
      </c>
      <c r="L848" s="39">
        <f>(F848*'Data Input'!$B$14)</f>
        <v>0</v>
      </c>
      <c r="M848" s="43">
        <f t="shared" si="80"/>
        <v>0</v>
      </c>
      <c r="N848" s="45">
        <f>(G848*'Data Input'!$B$14)</f>
        <v>0</v>
      </c>
      <c r="O848" s="63">
        <f>(H848*'Data Input'!$B$14)</f>
        <v>0</v>
      </c>
      <c r="P848" s="39">
        <f t="shared" si="81"/>
        <v>0</v>
      </c>
      <c r="Q848" s="6"/>
    </row>
    <row r="849" spans="1:17" x14ac:dyDescent="0.25">
      <c r="A849" s="9">
        <v>847</v>
      </c>
      <c r="B849" s="10">
        <f t="shared" si="79"/>
        <v>45387</v>
      </c>
      <c r="C849" s="45">
        <f>'Balance sheet'!D849-'Balance sheet'!D848</f>
        <v>0</v>
      </c>
      <c r="D849" s="39">
        <f>'Balance sheet'!D849-'Balance sheet'!D843</f>
        <v>0</v>
      </c>
      <c r="E849" s="45">
        <f>'Balance sheet'!E849 * 0.95</f>
        <v>0</v>
      </c>
      <c r="F849" s="39">
        <f t="shared" si="82"/>
        <v>0</v>
      </c>
      <c r="G849" s="39">
        <f>'Balance sheet'!G849</f>
        <v>0</v>
      </c>
      <c r="H849" s="39">
        <f t="shared" si="83"/>
        <v>0</v>
      </c>
      <c r="I849" s="65" t="str">
        <f t="shared" si="84"/>
        <v>N/A</v>
      </c>
      <c r="J849" s="61">
        <f>'Balance sheet'!L849</f>
        <v>0</v>
      </c>
      <c r="K849" s="45">
        <f>(E849*'Data Input'!$B$14)</f>
        <v>0</v>
      </c>
      <c r="L849" s="39">
        <f>(F849*'Data Input'!$B$14)</f>
        <v>0</v>
      </c>
      <c r="M849" s="43">
        <f t="shared" si="80"/>
        <v>0</v>
      </c>
      <c r="N849" s="45">
        <f>(G849*'Data Input'!$B$14)</f>
        <v>0</v>
      </c>
      <c r="O849" s="63">
        <f>(H849*'Data Input'!$B$14)</f>
        <v>0</v>
      </c>
      <c r="P849" s="39">
        <f t="shared" si="81"/>
        <v>0</v>
      </c>
      <c r="Q849" s="6"/>
    </row>
    <row r="850" spans="1:17" x14ac:dyDescent="0.25">
      <c r="A850" s="9">
        <v>848</v>
      </c>
      <c r="B850" s="10">
        <f t="shared" si="79"/>
        <v>45388</v>
      </c>
      <c r="C850" s="45">
        <f>'Balance sheet'!D850-'Balance sheet'!D849</f>
        <v>0</v>
      </c>
      <c r="D850" s="39">
        <f>'Balance sheet'!D850-'Balance sheet'!D844</f>
        <v>0</v>
      </c>
      <c r="E850" s="45">
        <f>'Balance sheet'!E850 * 0.95</f>
        <v>0</v>
      </c>
      <c r="F850" s="39">
        <f t="shared" si="82"/>
        <v>0</v>
      </c>
      <c r="G850" s="39">
        <f>'Balance sheet'!G850</f>
        <v>0</v>
      </c>
      <c r="H850" s="39">
        <f t="shared" si="83"/>
        <v>0</v>
      </c>
      <c r="I850" s="65" t="str">
        <f t="shared" si="84"/>
        <v>N/A</v>
      </c>
      <c r="J850" s="61">
        <f>'Balance sheet'!L850</f>
        <v>0</v>
      </c>
      <c r="K850" s="45">
        <f>(E850*'Data Input'!$B$14)</f>
        <v>0</v>
      </c>
      <c r="L850" s="39">
        <f>(F850*'Data Input'!$B$14)</f>
        <v>0</v>
      </c>
      <c r="M850" s="43">
        <f t="shared" si="80"/>
        <v>0</v>
      </c>
      <c r="N850" s="45">
        <f>(G850*'Data Input'!$B$14)</f>
        <v>0</v>
      </c>
      <c r="O850" s="63">
        <f>(H850*'Data Input'!$B$14)</f>
        <v>0</v>
      </c>
      <c r="P850" s="39">
        <f t="shared" si="81"/>
        <v>0</v>
      </c>
      <c r="Q850" s="6"/>
    </row>
    <row r="851" spans="1:17" x14ac:dyDescent="0.25">
      <c r="A851" s="9">
        <v>849</v>
      </c>
      <c r="B851" s="10">
        <f t="shared" si="79"/>
        <v>45389</v>
      </c>
      <c r="C851" s="45">
        <f>'Balance sheet'!D851-'Balance sheet'!D850</f>
        <v>0</v>
      </c>
      <c r="D851" s="39">
        <f>'Balance sheet'!D851-'Balance sheet'!D845</f>
        <v>0</v>
      </c>
      <c r="E851" s="45">
        <f>'Balance sheet'!E851 * 0.95</f>
        <v>0</v>
      </c>
      <c r="F851" s="39">
        <f t="shared" si="82"/>
        <v>0</v>
      </c>
      <c r="G851" s="39">
        <f>'Balance sheet'!G851</f>
        <v>0</v>
      </c>
      <c r="H851" s="39">
        <f t="shared" si="83"/>
        <v>0</v>
      </c>
      <c r="I851" s="65" t="str">
        <f t="shared" si="84"/>
        <v>N/A</v>
      </c>
      <c r="J851" s="61">
        <f>'Balance sheet'!L851</f>
        <v>0</v>
      </c>
      <c r="K851" s="45">
        <f>(E851*'Data Input'!$B$14)</f>
        <v>0</v>
      </c>
      <c r="L851" s="39">
        <f>(F851*'Data Input'!$B$14)</f>
        <v>0</v>
      </c>
      <c r="M851" s="43">
        <f t="shared" si="80"/>
        <v>0</v>
      </c>
      <c r="N851" s="45">
        <f>(G851*'Data Input'!$B$14)</f>
        <v>0</v>
      </c>
      <c r="O851" s="63">
        <f>(H851*'Data Input'!$B$14)</f>
        <v>0</v>
      </c>
      <c r="P851" s="39">
        <f t="shared" si="81"/>
        <v>0</v>
      </c>
      <c r="Q851" s="6"/>
    </row>
    <row r="852" spans="1:17" x14ac:dyDescent="0.25">
      <c r="A852" s="9">
        <v>850</v>
      </c>
      <c r="B852" s="10">
        <f t="shared" si="79"/>
        <v>45390</v>
      </c>
      <c r="C852" s="45">
        <f>'Balance sheet'!D852-'Balance sheet'!D851</f>
        <v>0</v>
      </c>
      <c r="D852" s="39">
        <f>'Balance sheet'!D852-'Balance sheet'!D846</f>
        <v>0</v>
      </c>
      <c r="E852" s="45">
        <f>'Balance sheet'!E852 * 0.95</f>
        <v>0</v>
      </c>
      <c r="F852" s="39">
        <f t="shared" si="82"/>
        <v>0</v>
      </c>
      <c r="G852" s="39">
        <f>'Balance sheet'!G852</f>
        <v>0</v>
      </c>
      <c r="H852" s="39">
        <f t="shared" si="83"/>
        <v>0</v>
      </c>
      <c r="I852" s="65" t="str">
        <f t="shared" si="84"/>
        <v>N/A</v>
      </c>
      <c r="J852" s="61">
        <f>'Balance sheet'!L852</f>
        <v>0</v>
      </c>
      <c r="K852" s="45">
        <f>(E852*'Data Input'!$B$14)</f>
        <v>0</v>
      </c>
      <c r="L852" s="39">
        <f>(F852*'Data Input'!$B$14)</f>
        <v>0</v>
      </c>
      <c r="M852" s="43">
        <f t="shared" si="80"/>
        <v>0</v>
      </c>
      <c r="N852" s="45">
        <f>(G852*'Data Input'!$B$14)</f>
        <v>0</v>
      </c>
      <c r="O852" s="63">
        <f>(H852*'Data Input'!$B$14)</f>
        <v>0</v>
      </c>
      <c r="P852" s="39">
        <f t="shared" si="81"/>
        <v>0</v>
      </c>
      <c r="Q852" s="6"/>
    </row>
    <row r="853" spans="1:17" x14ac:dyDescent="0.25">
      <c r="A853" s="9">
        <v>851</v>
      </c>
      <c r="B853" s="10">
        <f t="shared" si="79"/>
        <v>45391</v>
      </c>
      <c r="C853" s="45">
        <f>'Balance sheet'!D853-'Balance sheet'!D852</f>
        <v>0</v>
      </c>
      <c r="D853" s="39">
        <f>'Balance sheet'!D853-'Balance sheet'!D847</f>
        <v>0</v>
      </c>
      <c r="E853" s="45">
        <f>'Balance sheet'!E853 * 0.95</f>
        <v>0</v>
      </c>
      <c r="F853" s="39">
        <f t="shared" si="82"/>
        <v>0</v>
      </c>
      <c r="G853" s="39">
        <f>'Balance sheet'!G853</f>
        <v>0</v>
      </c>
      <c r="H853" s="39">
        <f t="shared" si="83"/>
        <v>0</v>
      </c>
      <c r="I853" s="65" t="str">
        <f t="shared" si="84"/>
        <v>N/A</v>
      </c>
      <c r="J853" s="61">
        <f>'Balance sheet'!L853</f>
        <v>0</v>
      </c>
      <c r="K853" s="45">
        <f>(E853*'Data Input'!$B$14)</f>
        <v>0</v>
      </c>
      <c r="L853" s="39">
        <f>(F853*'Data Input'!$B$14)</f>
        <v>0</v>
      </c>
      <c r="M853" s="43">
        <f t="shared" si="80"/>
        <v>0</v>
      </c>
      <c r="N853" s="45">
        <f>(G853*'Data Input'!$B$14)</f>
        <v>0</v>
      </c>
      <c r="O853" s="63">
        <f>(H853*'Data Input'!$B$14)</f>
        <v>0</v>
      </c>
      <c r="P853" s="39">
        <f t="shared" si="81"/>
        <v>0</v>
      </c>
      <c r="Q853" s="6"/>
    </row>
    <row r="854" spans="1:17" x14ac:dyDescent="0.25">
      <c r="A854" s="9">
        <v>852</v>
      </c>
      <c r="B854" s="10">
        <f t="shared" si="79"/>
        <v>45392</v>
      </c>
      <c r="C854" s="45">
        <f>'Balance sheet'!D854-'Balance sheet'!D853</f>
        <v>0</v>
      </c>
      <c r="D854" s="39">
        <f>'Balance sheet'!D854-'Balance sheet'!D848</f>
        <v>0</v>
      </c>
      <c r="E854" s="45">
        <f>'Balance sheet'!E854 * 0.95</f>
        <v>0</v>
      </c>
      <c r="F854" s="39">
        <f t="shared" si="82"/>
        <v>0</v>
      </c>
      <c r="G854" s="39">
        <f>'Balance sheet'!G854</f>
        <v>0</v>
      </c>
      <c r="H854" s="39">
        <f t="shared" si="83"/>
        <v>0</v>
      </c>
      <c r="I854" s="65" t="str">
        <f t="shared" si="84"/>
        <v>N/A</v>
      </c>
      <c r="J854" s="61">
        <f>'Balance sheet'!L854</f>
        <v>0</v>
      </c>
      <c r="K854" s="45">
        <f>(E854*'Data Input'!$B$14)</f>
        <v>0</v>
      </c>
      <c r="L854" s="39">
        <f>(F854*'Data Input'!$B$14)</f>
        <v>0</v>
      </c>
      <c r="M854" s="43">
        <f t="shared" si="80"/>
        <v>0</v>
      </c>
      <c r="N854" s="45">
        <f>(G854*'Data Input'!$B$14)</f>
        <v>0</v>
      </c>
      <c r="O854" s="63">
        <f>(H854*'Data Input'!$B$14)</f>
        <v>0</v>
      </c>
      <c r="P854" s="39">
        <f t="shared" si="81"/>
        <v>0</v>
      </c>
      <c r="Q854" s="6"/>
    </row>
    <row r="855" spans="1:17" x14ac:dyDescent="0.25">
      <c r="A855" s="9">
        <v>853</v>
      </c>
      <c r="B855" s="10">
        <f t="shared" si="79"/>
        <v>45393</v>
      </c>
      <c r="C855" s="45">
        <f>'Balance sheet'!D855-'Balance sheet'!D854</f>
        <v>0</v>
      </c>
      <c r="D855" s="39">
        <f>'Balance sheet'!D855-'Balance sheet'!D849</f>
        <v>0</v>
      </c>
      <c r="E855" s="45">
        <f>'Balance sheet'!E855 * 0.95</f>
        <v>0</v>
      </c>
      <c r="F855" s="39">
        <f t="shared" si="82"/>
        <v>0</v>
      </c>
      <c r="G855" s="39">
        <f>'Balance sheet'!G855</f>
        <v>0</v>
      </c>
      <c r="H855" s="39">
        <f t="shared" si="83"/>
        <v>0</v>
      </c>
      <c r="I855" s="65" t="str">
        <f t="shared" si="84"/>
        <v>N/A</v>
      </c>
      <c r="J855" s="61">
        <f>'Balance sheet'!L855</f>
        <v>0</v>
      </c>
      <c r="K855" s="45">
        <f>(E855*'Data Input'!$B$14)</f>
        <v>0</v>
      </c>
      <c r="L855" s="39">
        <f>(F855*'Data Input'!$B$14)</f>
        <v>0</v>
      </c>
      <c r="M855" s="43">
        <f t="shared" si="80"/>
        <v>0</v>
      </c>
      <c r="N855" s="45">
        <f>(G855*'Data Input'!$B$14)</f>
        <v>0</v>
      </c>
      <c r="O855" s="63">
        <f>(H855*'Data Input'!$B$14)</f>
        <v>0</v>
      </c>
      <c r="P855" s="39">
        <f t="shared" si="81"/>
        <v>0</v>
      </c>
      <c r="Q855" s="6"/>
    </row>
    <row r="856" spans="1:17" x14ac:dyDescent="0.25">
      <c r="A856" s="9">
        <v>854</v>
      </c>
      <c r="B856" s="10">
        <f t="shared" si="79"/>
        <v>45394</v>
      </c>
      <c r="C856" s="45">
        <f>'Balance sheet'!D856-'Balance sheet'!D855</f>
        <v>0</v>
      </c>
      <c r="D856" s="39">
        <f>'Balance sheet'!D856-'Balance sheet'!D850</f>
        <v>0</v>
      </c>
      <c r="E856" s="45">
        <f>'Balance sheet'!E856 * 0.95</f>
        <v>0</v>
      </c>
      <c r="F856" s="39">
        <f t="shared" si="82"/>
        <v>0</v>
      </c>
      <c r="G856" s="39">
        <f>'Balance sheet'!G856</f>
        <v>0</v>
      </c>
      <c r="H856" s="39">
        <f t="shared" si="83"/>
        <v>0</v>
      </c>
      <c r="I856" s="65" t="str">
        <f t="shared" si="84"/>
        <v>N/A</v>
      </c>
      <c r="J856" s="61">
        <f>'Balance sheet'!L856</f>
        <v>0</v>
      </c>
      <c r="K856" s="45">
        <f>(E856*'Data Input'!$B$14)</f>
        <v>0</v>
      </c>
      <c r="L856" s="39">
        <f>(F856*'Data Input'!$B$14)</f>
        <v>0</v>
      </c>
      <c r="M856" s="43">
        <f t="shared" si="80"/>
        <v>0</v>
      </c>
      <c r="N856" s="45">
        <f>(G856*'Data Input'!$B$14)</f>
        <v>0</v>
      </c>
      <c r="O856" s="63">
        <f>(H856*'Data Input'!$B$14)</f>
        <v>0</v>
      </c>
      <c r="P856" s="39">
        <f t="shared" si="81"/>
        <v>0</v>
      </c>
      <c r="Q856" s="6"/>
    </row>
    <row r="857" spans="1:17" x14ac:dyDescent="0.25">
      <c r="A857" s="9">
        <v>855</v>
      </c>
      <c r="B857" s="10">
        <f t="shared" si="79"/>
        <v>45395</v>
      </c>
      <c r="C857" s="45">
        <f>'Balance sheet'!D857-'Balance sheet'!D856</f>
        <v>0</v>
      </c>
      <c r="D857" s="39">
        <f>'Balance sheet'!D857-'Balance sheet'!D851</f>
        <v>0</v>
      </c>
      <c r="E857" s="45">
        <f>'Balance sheet'!E857 * 0.95</f>
        <v>0</v>
      </c>
      <c r="F857" s="39">
        <f t="shared" si="82"/>
        <v>0</v>
      </c>
      <c r="G857" s="39">
        <f>'Balance sheet'!G857</f>
        <v>0</v>
      </c>
      <c r="H857" s="39">
        <f t="shared" si="83"/>
        <v>0</v>
      </c>
      <c r="I857" s="65" t="str">
        <f t="shared" si="84"/>
        <v>N/A</v>
      </c>
      <c r="J857" s="61">
        <f>'Balance sheet'!L857</f>
        <v>0</v>
      </c>
      <c r="K857" s="45">
        <f>(E857*'Data Input'!$B$14)</f>
        <v>0</v>
      </c>
      <c r="L857" s="39">
        <f>(F857*'Data Input'!$B$14)</f>
        <v>0</v>
      </c>
      <c r="M857" s="43">
        <f t="shared" si="80"/>
        <v>0</v>
      </c>
      <c r="N857" s="45">
        <f>(G857*'Data Input'!$B$14)</f>
        <v>0</v>
      </c>
      <c r="O857" s="63">
        <f>(H857*'Data Input'!$B$14)</f>
        <v>0</v>
      </c>
      <c r="P857" s="39">
        <f t="shared" si="81"/>
        <v>0</v>
      </c>
      <c r="Q857" s="6"/>
    </row>
    <row r="858" spans="1:17" x14ac:dyDescent="0.25">
      <c r="A858" s="9">
        <v>856</v>
      </c>
      <c r="B858" s="10">
        <f t="shared" si="79"/>
        <v>45396</v>
      </c>
      <c r="C858" s="45">
        <f>'Balance sheet'!D858-'Balance sheet'!D857</f>
        <v>0</v>
      </c>
      <c r="D858" s="39">
        <f>'Balance sheet'!D858-'Balance sheet'!D852</f>
        <v>0</v>
      </c>
      <c r="E858" s="45">
        <f>'Balance sheet'!E858 * 0.95</f>
        <v>0</v>
      </c>
      <c r="F858" s="39">
        <f t="shared" si="82"/>
        <v>0</v>
      </c>
      <c r="G858" s="39">
        <f>'Balance sheet'!G858</f>
        <v>0</v>
      </c>
      <c r="H858" s="39">
        <f t="shared" si="83"/>
        <v>0</v>
      </c>
      <c r="I858" s="65" t="str">
        <f t="shared" si="84"/>
        <v>N/A</v>
      </c>
      <c r="J858" s="61">
        <f>'Balance sheet'!L858</f>
        <v>0</v>
      </c>
      <c r="K858" s="45">
        <f>(E858*'Data Input'!$B$14)</f>
        <v>0</v>
      </c>
      <c r="L858" s="39">
        <f>(F858*'Data Input'!$B$14)</f>
        <v>0</v>
      </c>
      <c r="M858" s="43">
        <f t="shared" si="80"/>
        <v>0</v>
      </c>
      <c r="N858" s="45">
        <f>(G858*'Data Input'!$B$14)</f>
        <v>0</v>
      </c>
      <c r="O858" s="63">
        <f>(H858*'Data Input'!$B$14)</f>
        <v>0</v>
      </c>
      <c r="P858" s="39">
        <f t="shared" si="81"/>
        <v>0</v>
      </c>
      <c r="Q858" s="6"/>
    </row>
    <row r="859" spans="1:17" x14ac:dyDescent="0.25">
      <c r="A859" s="9">
        <v>857</v>
      </c>
      <c r="B859" s="10">
        <f t="shared" si="79"/>
        <v>45397</v>
      </c>
      <c r="C859" s="45">
        <f>'Balance sheet'!D859-'Balance sheet'!D858</f>
        <v>0</v>
      </c>
      <c r="D859" s="39">
        <f>'Balance sheet'!D859-'Balance sheet'!D853</f>
        <v>0</v>
      </c>
      <c r="E859" s="45">
        <f>'Balance sheet'!E859 * 0.95</f>
        <v>0</v>
      </c>
      <c r="F859" s="39">
        <f t="shared" si="82"/>
        <v>0</v>
      </c>
      <c r="G859" s="39">
        <f>'Balance sheet'!G859</f>
        <v>0</v>
      </c>
      <c r="H859" s="39">
        <f t="shared" si="83"/>
        <v>0</v>
      </c>
      <c r="I859" s="65" t="str">
        <f t="shared" si="84"/>
        <v>N/A</v>
      </c>
      <c r="J859" s="61">
        <f>'Balance sheet'!L859</f>
        <v>0</v>
      </c>
      <c r="K859" s="45">
        <f>(E859*'Data Input'!$B$14)</f>
        <v>0</v>
      </c>
      <c r="L859" s="39">
        <f>(F859*'Data Input'!$B$14)</f>
        <v>0</v>
      </c>
      <c r="M859" s="43">
        <f t="shared" si="80"/>
        <v>0</v>
      </c>
      <c r="N859" s="45">
        <f>(G859*'Data Input'!$B$14)</f>
        <v>0</v>
      </c>
      <c r="O859" s="63">
        <f>(H859*'Data Input'!$B$14)</f>
        <v>0</v>
      </c>
      <c r="P859" s="39">
        <f t="shared" si="81"/>
        <v>0</v>
      </c>
      <c r="Q859" s="6"/>
    </row>
    <row r="860" spans="1:17" x14ac:dyDescent="0.25">
      <c r="A860" s="9">
        <v>858</v>
      </c>
      <c r="B860" s="10">
        <f t="shared" si="79"/>
        <v>45398</v>
      </c>
      <c r="C860" s="45">
        <f>'Balance sheet'!D860-'Balance sheet'!D859</f>
        <v>0</v>
      </c>
      <c r="D860" s="39">
        <f>'Balance sheet'!D860-'Balance sheet'!D854</f>
        <v>0</v>
      </c>
      <c r="E860" s="45">
        <f>'Balance sheet'!E860 * 0.95</f>
        <v>0</v>
      </c>
      <c r="F860" s="39">
        <f t="shared" si="82"/>
        <v>0</v>
      </c>
      <c r="G860" s="39">
        <f>'Balance sheet'!G860</f>
        <v>0</v>
      </c>
      <c r="H860" s="39">
        <f t="shared" si="83"/>
        <v>0</v>
      </c>
      <c r="I860" s="65" t="str">
        <f t="shared" si="84"/>
        <v>N/A</v>
      </c>
      <c r="J860" s="61">
        <f>'Balance sheet'!L860</f>
        <v>0</v>
      </c>
      <c r="K860" s="45">
        <f>(E860*'Data Input'!$B$14)</f>
        <v>0</v>
      </c>
      <c r="L860" s="39">
        <f>(F860*'Data Input'!$B$14)</f>
        <v>0</v>
      </c>
      <c r="M860" s="43">
        <f t="shared" si="80"/>
        <v>0</v>
      </c>
      <c r="N860" s="45">
        <f>(G860*'Data Input'!$B$14)</f>
        <v>0</v>
      </c>
      <c r="O860" s="63">
        <f>(H860*'Data Input'!$B$14)</f>
        <v>0</v>
      </c>
      <c r="P860" s="39">
        <f t="shared" si="81"/>
        <v>0</v>
      </c>
      <c r="Q860" s="6"/>
    </row>
    <row r="861" spans="1:17" x14ac:dyDescent="0.25">
      <c r="A861" s="9">
        <v>859</v>
      </c>
      <c r="B861" s="10">
        <f t="shared" si="79"/>
        <v>45399</v>
      </c>
      <c r="C861" s="45">
        <f>'Balance sheet'!D861-'Balance sheet'!D860</f>
        <v>0</v>
      </c>
      <c r="D861" s="39">
        <f>'Balance sheet'!D861-'Balance sheet'!D855</f>
        <v>0</v>
      </c>
      <c r="E861" s="45">
        <f>'Balance sheet'!E861 * 0.95</f>
        <v>0</v>
      </c>
      <c r="F861" s="39">
        <f t="shared" si="82"/>
        <v>0</v>
      </c>
      <c r="G861" s="39">
        <f>'Balance sheet'!G861</f>
        <v>0</v>
      </c>
      <c r="H861" s="39">
        <f t="shared" si="83"/>
        <v>0</v>
      </c>
      <c r="I861" s="65" t="str">
        <f t="shared" si="84"/>
        <v>N/A</v>
      </c>
      <c r="J861" s="61">
        <f>'Balance sheet'!L861</f>
        <v>0</v>
      </c>
      <c r="K861" s="45">
        <f>(E861*'Data Input'!$B$14)</f>
        <v>0</v>
      </c>
      <c r="L861" s="39">
        <f>(F861*'Data Input'!$B$14)</f>
        <v>0</v>
      </c>
      <c r="M861" s="43">
        <f t="shared" si="80"/>
        <v>0</v>
      </c>
      <c r="N861" s="45">
        <f>(G861*'Data Input'!$B$14)</f>
        <v>0</v>
      </c>
      <c r="O861" s="63">
        <f>(H861*'Data Input'!$B$14)</f>
        <v>0</v>
      </c>
      <c r="P861" s="39">
        <f t="shared" si="81"/>
        <v>0</v>
      </c>
      <c r="Q861" s="6"/>
    </row>
    <row r="862" spans="1:17" x14ac:dyDescent="0.25">
      <c r="A862" s="9">
        <v>860</v>
      </c>
      <c r="B862" s="10">
        <f t="shared" si="79"/>
        <v>45400</v>
      </c>
      <c r="C862" s="45">
        <f>'Balance sheet'!D862-'Balance sheet'!D861</f>
        <v>0</v>
      </c>
      <c r="D862" s="39">
        <f>'Balance sheet'!D862-'Balance sheet'!D856</f>
        <v>0</v>
      </c>
      <c r="E862" s="45">
        <f>'Balance sheet'!E862 * 0.95</f>
        <v>0</v>
      </c>
      <c r="F862" s="39">
        <f t="shared" si="82"/>
        <v>0</v>
      </c>
      <c r="G862" s="39">
        <f>'Balance sheet'!G862</f>
        <v>0</v>
      </c>
      <c r="H862" s="39">
        <f t="shared" si="83"/>
        <v>0</v>
      </c>
      <c r="I862" s="65" t="str">
        <f t="shared" si="84"/>
        <v>N/A</v>
      </c>
      <c r="J862" s="61">
        <f>'Balance sheet'!L862</f>
        <v>0</v>
      </c>
      <c r="K862" s="45">
        <f>(E862*'Data Input'!$B$14)</f>
        <v>0</v>
      </c>
      <c r="L862" s="39">
        <f>(F862*'Data Input'!$B$14)</f>
        <v>0</v>
      </c>
      <c r="M862" s="43">
        <f t="shared" si="80"/>
        <v>0</v>
      </c>
      <c r="N862" s="45">
        <f>(G862*'Data Input'!$B$14)</f>
        <v>0</v>
      </c>
      <c r="O862" s="63">
        <f>(H862*'Data Input'!$B$14)</f>
        <v>0</v>
      </c>
      <c r="P862" s="39">
        <f t="shared" si="81"/>
        <v>0</v>
      </c>
      <c r="Q862" s="6"/>
    </row>
    <row r="863" spans="1:17" x14ac:dyDescent="0.25">
      <c r="A863" s="9">
        <v>861</v>
      </c>
      <c r="B863" s="10">
        <f t="shared" si="79"/>
        <v>45401</v>
      </c>
      <c r="C863" s="45">
        <f>'Balance sheet'!D863-'Balance sheet'!D862</f>
        <v>0</v>
      </c>
      <c r="D863" s="39">
        <f>'Balance sheet'!D863-'Balance sheet'!D857</f>
        <v>0</v>
      </c>
      <c r="E863" s="45">
        <f>'Balance sheet'!E863 * 0.95</f>
        <v>0</v>
      </c>
      <c r="F863" s="39">
        <f t="shared" si="82"/>
        <v>0</v>
      </c>
      <c r="G863" s="39">
        <f>'Balance sheet'!G863</f>
        <v>0</v>
      </c>
      <c r="H863" s="39">
        <f t="shared" si="83"/>
        <v>0</v>
      </c>
      <c r="I863" s="65" t="str">
        <f t="shared" si="84"/>
        <v>N/A</v>
      </c>
      <c r="J863" s="61">
        <f>'Balance sheet'!L863</f>
        <v>0</v>
      </c>
      <c r="K863" s="45">
        <f>(E863*'Data Input'!$B$14)</f>
        <v>0</v>
      </c>
      <c r="L863" s="39">
        <f>(F863*'Data Input'!$B$14)</f>
        <v>0</v>
      </c>
      <c r="M863" s="43">
        <f t="shared" si="80"/>
        <v>0</v>
      </c>
      <c r="N863" s="45">
        <f>(G863*'Data Input'!$B$14)</f>
        <v>0</v>
      </c>
      <c r="O863" s="63">
        <f>(H863*'Data Input'!$B$14)</f>
        <v>0</v>
      </c>
      <c r="P863" s="39">
        <f t="shared" si="81"/>
        <v>0</v>
      </c>
      <c r="Q863" s="6"/>
    </row>
    <row r="864" spans="1:17" x14ac:dyDescent="0.25">
      <c r="A864" s="9">
        <v>862</v>
      </c>
      <c r="B864" s="10">
        <f t="shared" si="79"/>
        <v>45402</v>
      </c>
      <c r="C864" s="45">
        <f>'Balance sheet'!D864-'Balance sheet'!D863</f>
        <v>0</v>
      </c>
      <c r="D864" s="39">
        <f>'Balance sheet'!D864-'Balance sheet'!D858</f>
        <v>0</v>
      </c>
      <c r="E864" s="45">
        <f>'Balance sheet'!E864 * 0.95</f>
        <v>0</v>
      </c>
      <c r="F864" s="39">
        <f t="shared" si="82"/>
        <v>0</v>
      </c>
      <c r="G864" s="39">
        <f>'Balance sheet'!G864</f>
        <v>0</v>
      </c>
      <c r="H864" s="39">
        <f t="shared" si="83"/>
        <v>0</v>
      </c>
      <c r="I864" s="65" t="str">
        <f t="shared" si="84"/>
        <v>N/A</v>
      </c>
      <c r="J864" s="61">
        <f>'Balance sheet'!L864</f>
        <v>0</v>
      </c>
      <c r="K864" s="45">
        <f>(E864*'Data Input'!$B$14)</f>
        <v>0</v>
      </c>
      <c r="L864" s="39">
        <f>(F864*'Data Input'!$B$14)</f>
        <v>0</v>
      </c>
      <c r="M864" s="43">
        <f t="shared" si="80"/>
        <v>0</v>
      </c>
      <c r="N864" s="45">
        <f>(G864*'Data Input'!$B$14)</f>
        <v>0</v>
      </c>
      <c r="O864" s="63">
        <f>(H864*'Data Input'!$B$14)</f>
        <v>0</v>
      </c>
      <c r="P864" s="39">
        <f t="shared" si="81"/>
        <v>0</v>
      </c>
      <c r="Q864" s="6"/>
    </row>
    <row r="865" spans="1:17" x14ac:dyDescent="0.25">
      <c r="A865" s="9">
        <v>863</v>
      </c>
      <c r="B865" s="10">
        <f t="shared" si="79"/>
        <v>45403</v>
      </c>
      <c r="C865" s="45">
        <f>'Balance sheet'!D865-'Balance sheet'!D864</f>
        <v>0</v>
      </c>
      <c r="D865" s="39">
        <f>'Balance sheet'!D865-'Balance sheet'!D859</f>
        <v>0</v>
      </c>
      <c r="E865" s="45">
        <f>'Balance sheet'!E865 * 0.95</f>
        <v>0</v>
      </c>
      <c r="F865" s="39">
        <f t="shared" si="82"/>
        <v>0</v>
      </c>
      <c r="G865" s="39">
        <f>'Balance sheet'!G865</f>
        <v>0</v>
      </c>
      <c r="H865" s="39">
        <f t="shared" si="83"/>
        <v>0</v>
      </c>
      <c r="I865" s="65" t="str">
        <f t="shared" si="84"/>
        <v>N/A</v>
      </c>
      <c r="J865" s="61">
        <f>'Balance sheet'!L865</f>
        <v>0</v>
      </c>
      <c r="K865" s="45">
        <f>(E865*'Data Input'!$B$14)</f>
        <v>0</v>
      </c>
      <c r="L865" s="39">
        <f>(F865*'Data Input'!$B$14)</f>
        <v>0</v>
      </c>
      <c r="M865" s="43">
        <f t="shared" si="80"/>
        <v>0</v>
      </c>
      <c r="N865" s="45">
        <f>(G865*'Data Input'!$B$14)</f>
        <v>0</v>
      </c>
      <c r="O865" s="63">
        <f>(H865*'Data Input'!$B$14)</f>
        <v>0</v>
      </c>
      <c r="P865" s="39">
        <f t="shared" si="81"/>
        <v>0</v>
      </c>
      <c r="Q865" s="6"/>
    </row>
    <row r="866" spans="1:17" x14ac:dyDescent="0.25">
      <c r="A866" s="9">
        <v>864</v>
      </c>
      <c r="B866" s="10">
        <f t="shared" si="79"/>
        <v>45404</v>
      </c>
      <c r="C866" s="45">
        <f>'Balance sheet'!D866-'Balance sheet'!D865</f>
        <v>0</v>
      </c>
      <c r="D866" s="39">
        <f>'Balance sheet'!D866-'Balance sheet'!D860</f>
        <v>0</v>
      </c>
      <c r="E866" s="45">
        <f>'Balance sheet'!E866 * 0.95</f>
        <v>0</v>
      </c>
      <c r="F866" s="39">
        <f t="shared" si="82"/>
        <v>0</v>
      </c>
      <c r="G866" s="39">
        <f>'Balance sheet'!G866</f>
        <v>0</v>
      </c>
      <c r="H866" s="39">
        <f t="shared" si="83"/>
        <v>0</v>
      </c>
      <c r="I866" s="65" t="str">
        <f t="shared" si="84"/>
        <v>N/A</v>
      </c>
      <c r="J866" s="61">
        <f>'Balance sheet'!L866</f>
        <v>0</v>
      </c>
      <c r="K866" s="45">
        <f>(E866*'Data Input'!$B$14)</f>
        <v>0</v>
      </c>
      <c r="L866" s="39">
        <f>(F866*'Data Input'!$B$14)</f>
        <v>0</v>
      </c>
      <c r="M866" s="43">
        <f t="shared" si="80"/>
        <v>0</v>
      </c>
      <c r="N866" s="45">
        <f>(G866*'Data Input'!$B$14)</f>
        <v>0</v>
      </c>
      <c r="O866" s="63">
        <f>(H866*'Data Input'!$B$14)</f>
        <v>0</v>
      </c>
      <c r="P866" s="39">
        <f t="shared" si="81"/>
        <v>0</v>
      </c>
      <c r="Q866" s="6"/>
    </row>
    <row r="867" spans="1:17" x14ac:dyDescent="0.25">
      <c r="A867" s="9">
        <v>865</v>
      </c>
      <c r="B867" s="10">
        <f t="shared" si="79"/>
        <v>45405</v>
      </c>
      <c r="C867" s="45">
        <f>'Balance sheet'!D867-'Balance sheet'!D866</f>
        <v>0</v>
      </c>
      <c r="D867" s="39">
        <f>'Balance sheet'!D867-'Balance sheet'!D861</f>
        <v>0</v>
      </c>
      <c r="E867" s="45">
        <f>'Balance sheet'!E867 * 0.95</f>
        <v>0</v>
      </c>
      <c r="F867" s="39">
        <f t="shared" si="82"/>
        <v>0</v>
      </c>
      <c r="G867" s="39">
        <f>'Balance sheet'!G867</f>
        <v>0</v>
      </c>
      <c r="H867" s="39">
        <f t="shared" si="83"/>
        <v>0</v>
      </c>
      <c r="I867" s="65" t="str">
        <f t="shared" si="84"/>
        <v>N/A</v>
      </c>
      <c r="J867" s="61">
        <f>'Balance sheet'!L867</f>
        <v>0</v>
      </c>
      <c r="K867" s="45">
        <f>(E867*'Data Input'!$B$14)</f>
        <v>0</v>
      </c>
      <c r="L867" s="39">
        <f>(F867*'Data Input'!$B$14)</f>
        <v>0</v>
      </c>
      <c r="M867" s="43">
        <f t="shared" si="80"/>
        <v>0</v>
      </c>
      <c r="N867" s="45">
        <f>(G867*'Data Input'!$B$14)</f>
        <v>0</v>
      </c>
      <c r="O867" s="63">
        <f>(H867*'Data Input'!$B$14)</f>
        <v>0</v>
      </c>
      <c r="P867" s="39">
        <f t="shared" si="81"/>
        <v>0</v>
      </c>
      <c r="Q867" s="6"/>
    </row>
    <row r="868" spans="1:17" x14ac:dyDescent="0.25">
      <c r="A868" s="9">
        <v>866</v>
      </c>
      <c r="B868" s="10">
        <f t="shared" si="79"/>
        <v>45406</v>
      </c>
      <c r="C868" s="45">
        <f>'Balance sheet'!D868-'Balance sheet'!D867</f>
        <v>0</v>
      </c>
      <c r="D868" s="39">
        <f>'Balance sheet'!D868-'Balance sheet'!D862</f>
        <v>0</v>
      </c>
      <c r="E868" s="45">
        <f>'Balance sheet'!E868 * 0.95</f>
        <v>0</v>
      </c>
      <c r="F868" s="39">
        <f t="shared" si="82"/>
        <v>0</v>
      </c>
      <c r="G868" s="39">
        <f>'Balance sheet'!G868</f>
        <v>0</v>
      </c>
      <c r="H868" s="39">
        <f t="shared" si="83"/>
        <v>0</v>
      </c>
      <c r="I868" s="65" t="str">
        <f t="shared" si="84"/>
        <v>N/A</v>
      </c>
      <c r="J868" s="61">
        <f>'Balance sheet'!L868</f>
        <v>0</v>
      </c>
      <c r="K868" s="45">
        <f>(E868*'Data Input'!$B$14)</f>
        <v>0</v>
      </c>
      <c r="L868" s="39">
        <f>(F868*'Data Input'!$B$14)</f>
        <v>0</v>
      </c>
      <c r="M868" s="43">
        <f t="shared" si="80"/>
        <v>0</v>
      </c>
      <c r="N868" s="45">
        <f>(G868*'Data Input'!$B$14)</f>
        <v>0</v>
      </c>
      <c r="O868" s="63">
        <f>(H868*'Data Input'!$B$14)</f>
        <v>0</v>
      </c>
      <c r="P868" s="39">
        <f t="shared" si="81"/>
        <v>0</v>
      </c>
      <c r="Q868" s="6"/>
    </row>
    <row r="869" spans="1:17" x14ac:dyDescent="0.25">
      <c r="A869" s="9">
        <v>867</v>
      </c>
      <c r="B869" s="10">
        <f t="shared" si="79"/>
        <v>45407</v>
      </c>
      <c r="C869" s="45">
        <f>'Balance sheet'!D869-'Balance sheet'!D868</f>
        <v>0</v>
      </c>
      <c r="D869" s="39">
        <f>'Balance sheet'!D869-'Balance sheet'!D863</f>
        <v>0</v>
      </c>
      <c r="E869" s="45">
        <f>'Balance sheet'!E869 * 0.95</f>
        <v>0</v>
      </c>
      <c r="F869" s="39">
        <f t="shared" si="82"/>
        <v>0</v>
      </c>
      <c r="G869" s="39">
        <f>'Balance sheet'!G869</f>
        <v>0</v>
      </c>
      <c r="H869" s="39">
        <f t="shared" si="83"/>
        <v>0</v>
      </c>
      <c r="I869" s="65" t="str">
        <f t="shared" si="84"/>
        <v>N/A</v>
      </c>
      <c r="J869" s="61">
        <f>'Balance sheet'!L869</f>
        <v>0</v>
      </c>
      <c r="K869" s="45">
        <f>(E869*'Data Input'!$B$14)</f>
        <v>0</v>
      </c>
      <c r="L869" s="39">
        <f>(F869*'Data Input'!$B$14)</f>
        <v>0</v>
      </c>
      <c r="M869" s="43">
        <f t="shared" si="80"/>
        <v>0</v>
      </c>
      <c r="N869" s="45">
        <f>(G869*'Data Input'!$B$14)</f>
        <v>0</v>
      </c>
      <c r="O869" s="63">
        <f>(H869*'Data Input'!$B$14)</f>
        <v>0</v>
      </c>
      <c r="P869" s="39">
        <f t="shared" si="81"/>
        <v>0</v>
      </c>
      <c r="Q869" s="6"/>
    </row>
    <row r="870" spans="1:17" x14ac:dyDescent="0.25">
      <c r="A870" s="9">
        <v>868</v>
      </c>
      <c r="B870" s="10">
        <f t="shared" si="79"/>
        <v>45408</v>
      </c>
      <c r="C870" s="45">
        <f>'Balance sheet'!D870-'Balance sheet'!D869</f>
        <v>0</v>
      </c>
      <c r="D870" s="39">
        <f>'Balance sheet'!D870-'Balance sheet'!D864</f>
        <v>0</v>
      </c>
      <c r="E870" s="45">
        <f>'Balance sheet'!E870 * 0.95</f>
        <v>0</v>
      </c>
      <c r="F870" s="39">
        <f t="shared" si="82"/>
        <v>0</v>
      </c>
      <c r="G870" s="39">
        <f>'Balance sheet'!G870</f>
        <v>0</v>
      </c>
      <c r="H870" s="39">
        <f t="shared" si="83"/>
        <v>0</v>
      </c>
      <c r="I870" s="65" t="str">
        <f t="shared" si="84"/>
        <v>N/A</v>
      </c>
      <c r="J870" s="61">
        <f>'Balance sheet'!L870</f>
        <v>0</v>
      </c>
      <c r="K870" s="45">
        <f>(E870*'Data Input'!$B$14)</f>
        <v>0</v>
      </c>
      <c r="L870" s="39">
        <f>(F870*'Data Input'!$B$14)</f>
        <v>0</v>
      </c>
      <c r="M870" s="43">
        <f t="shared" si="80"/>
        <v>0</v>
      </c>
      <c r="N870" s="45">
        <f>(G870*'Data Input'!$B$14)</f>
        <v>0</v>
      </c>
      <c r="O870" s="63">
        <f>(H870*'Data Input'!$B$14)</f>
        <v>0</v>
      </c>
      <c r="P870" s="39">
        <f t="shared" si="81"/>
        <v>0</v>
      </c>
      <c r="Q870" s="6"/>
    </row>
    <row r="871" spans="1:17" x14ac:dyDescent="0.25">
      <c r="A871" s="9">
        <v>869</v>
      </c>
      <c r="B871" s="10">
        <f t="shared" si="79"/>
        <v>45409</v>
      </c>
      <c r="C871" s="45">
        <f>'Balance sheet'!D871-'Balance sheet'!D870</f>
        <v>0</v>
      </c>
      <c r="D871" s="39">
        <f>'Balance sheet'!D871-'Balance sheet'!D865</f>
        <v>0</v>
      </c>
      <c r="E871" s="45">
        <f>'Balance sheet'!E871 * 0.95</f>
        <v>0</v>
      </c>
      <c r="F871" s="39">
        <f t="shared" si="82"/>
        <v>0</v>
      </c>
      <c r="G871" s="39">
        <f>'Balance sheet'!G871</f>
        <v>0</v>
      </c>
      <c r="H871" s="39">
        <f t="shared" si="83"/>
        <v>0</v>
      </c>
      <c r="I871" s="65" t="str">
        <f t="shared" si="84"/>
        <v>N/A</v>
      </c>
      <c r="J871" s="61">
        <f>'Balance sheet'!L871</f>
        <v>0</v>
      </c>
      <c r="K871" s="45">
        <f>(E871*'Data Input'!$B$14)</f>
        <v>0</v>
      </c>
      <c r="L871" s="39">
        <f>(F871*'Data Input'!$B$14)</f>
        <v>0</v>
      </c>
      <c r="M871" s="43">
        <f t="shared" si="80"/>
        <v>0</v>
      </c>
      <c r="N871" s="45">
        <f>(G871*'Data Input'!$B$14)</f>
        <v>0</v>
      </c>
      <c r="O871" s="63">
        <f>(H871*'Data Input'!$B$14)</f>
        <v>0</v>
      </c>
      <c r="P871" s="39">
        <f t="shared" si="81"/>
        <v>0</v>
      </c>
      <c r="Q871" s="6"/>
    </row>
    <row r="872" spans="1:17" x14ac:dyDescent="0.25">
      <c r="A872" s="9">
        <v>870</v>
      </c>
      <c r="B872" s="10">
        <f t="shared" si="79"/>
        <v>45410</v>
      </c>
      <c r="C872" s="45">
        <f>'Balance sheet'!D872-'Balance sheet'!D871</f>
        <v>0</v>
      </c>
      <c r="D872" s="39">
        <f>'Balance sheet'!D872-'Balance sheet'!D866</f>
        <v>0</v>
      </c>
      <c r="E872" s="45">
        <f>'Balance sheet'!E872 * 0.95</f>
        <v>0</v>
      </c>
      <c r="F872" s="39">
        <f t="shared" si="82"/>
        <v>0</v>
      </c>
      <c r="G872" s="39">
        <f>'Balance sheet'!G872</f>
        <v>0</v>
      </c>
      <c r="H872" s="39">
        <f t="shared" si="83"/>
        <v>0</v>
      </c>
      <c r="I872" s="65" t="str">
        <f t="shared" si="84"/>
        <v>N/A</v>
      </c>
      <c r="J872" s="61">
        <f>'Balance sheet'!L872</f>
        <v>0</v>
      </c>
      <c r="K872" s="45">
        <f>(E872*'Data Input'!$B$14)</f>
        <v>0</v>
      </c>
      <c r="L872" s="39">
        <f>(F872*'Data Input'!$B$14)</f>
        <v>0</v>
      </c>
      <c r="M872" s="43">
        <f t="shared" si="80"/>
        <v>0</v>
      </c>
      <c r="N872" s="45">
        <f>(G872*'Data Input'!$B$14)</f>
        <v>0</v>
      </c>
      <c r="O872" s="63">
        <f>(H872*'Data Input'!$B$14)</f>
        <v>0</v>
      </c>
      <c r="P872" s="39">
        <f t="shared" si="81"/>
        <v>0</v>
      </c>
      <c r="Q872" s="6"/>
    </row>
    <row r="873" spans="1:17" x14ac:dyDescent="0.25">
      <c r="A873" s="9">
        <v>871</v>
      </c>
      <c r="B873" s="10">
        <f t="shared" si="79"/>
        <v>45411</v>
      </c>
      <c r="C873" s="45">
        <f>'Balance sheet'!D873-'Balance sheet'!D872</f>
        <v>0</v>
      </c>
      <c r="D873" s="39">
        <f>'Balance sheet'!D873-'Balance sheet'!D867</f>
        <v>0</v>
      </c>
      <c r="E873" s="45">
        <f>'Balance sheet'!E873 * 0.95</f>
        <v>0</v>
      </c>
      <c r="F873" s="39">
        <f t="shared" si="82"/>
        <v>0</v>
      </c>
      <c r="G873" s="39">
        <f>'Balance sheet'!G873</f>
        <v>0</v>
      </c>
      <c r="H873" s="39">
        <f t="shared" si="83"/>
        <v>0</v>
      </c>
      <c r="I873" s="65" t="str">
        <f t="shared" si="84"/>
        <v>N/A</v>
      </c>
      <c r="J873" s="61">
        <f>'Balance sheet'!L873</f>
        <v>0</v>
      </c>
      <c r="K873" s="45">
        <f>(E873*'Data Input'!$B$14)</f>
        <v>0</v>
      </c>
      <c r="L873" s="39">
        <f>(F873*'Data Input'!$B$14)</f>
        <v>0</v>
      </c>
      <c r="M873" s="43">
        <f t="shared" si="80"/>
        <v>0</v>
      </c>
      <c r="N873" s="45">
        <f>(G873*'Data Input'!$B$14)</f>
        <v>0</v>
      </c>
      <c r="O873" s="63">
        <f>(H873*'Data Input'!$B$14)</f>
        <v>0</v>
      </c>
      <c r="P873" s="39">
        <f t="shared" si="81"/>
        <v>0</v>
      </c>
      <c r="Q873" s="6"/>
    </row>
    <row r="874" spans="1:17" x14ac:dyDescent="0.25">
      <c r="A874" s="9">
        <v>872</v>
      </c>
      <c r="B874" s="10">
        <f t="shared" si="79"/>
        <v>45412</v>
      </c>
      <c r="C874" s="45">
        <f>'Balance sheet'!D874-'Balance sheet'!D873</f>
        <v>0</v>
      </c>
      <c r="D874" s="39">
        <f>'Balance sheet'!D874-'Balance sheet'!D868</f>
        <v>0</v>
      </c>
      <c r="E874" s="45">
        <f>'Balance sheet'!E874 * 0.95</f>
        <v>0</v>
      </c>
      <c r="F874" s="39">
        <f t="shared" si="82"/>
        <v>0</v>
      </c>
      <c r="G874" s="39">
        <f>'Balance sheet'!G874</f>
        <v>0</v>
      </c>
      <c r="H874" s="39">
        <f t="shared" si="83"/>
        <v>0</v>
      </c>
      <c r="I874" s="65" t="str">
        <f t="shared" si="84"/>
        <v>N/A</v>
      </c>
      <c r="J874" s="61">
        <f>'Balance sheet'!L874</f>
        <v>0</v>
      </c>
      <c r="K874" s="45">
        <f>(E874*'Data Input'!$B$14)</f>
        <v>0</v>
      </c>
      <c r="L874" s="39">
        <f>(F874*'Data Input'!$B$14)</f>
        <v>0</v>
      </c>
      <c r="M874" s="43">
        <f t="shared" si="80"/>
        <v>0</v>
      </c>
      <c r="N874" s="45">
        <f>(G874*'Data Input'!$B$14)</f>
        <v>0</v>
      </c>
      <c r="O874" s="63">
        <f>(H874*'Data Input'!$B$14)</f>
        <v>0</v>
      </c>
      <c r="P874" s="39">
        <f t="shared" si="81"/>
        <v>0</v>
      </c>
      <c r="Q874" s="6"/>
    </row>
    <row r="875" spans="1:17" x14ac:dyDescent="0.25">
      <c r="A875" s="9">
        <v>873</v>
      </c>
      <c r="B875" s="10">
        <f t="shared" si="79"/>
        <v>45413</v>
      </c>
      <c r="C875" s="45">
        <f>'Balance sheet'!D875-'Balance sheet'!D874</f>
        <v>0</v>
      </c>
      <c r="D875" s="39">
        <f>'Balance sheet'!D875-'Balance sheet'!D869</f>
        <v>0</v>
      </c>
      <c r="E875" s="45">
        <f>'Balance sheet'!E875 * 0.95</f>
        <v>0</v>
      </c>
      <c r="F875" s="39">
        <f t="shared" si="82"/>
        <v>0</v>
      </c>
      <c r="G875" s="39">
        <f>'Balance sheet'!G875</f>
        <v>0</v>
      </c>
      <c r="H875" s="39">
        <f t="shared" si="83"/>
        <v>0</v>
      </c>
      <c r="I875" s="65" t="str">
        <f t="shared" si="84"/>
        <v>N/A</v>
      </c>
      <c r="J875" s="61">
        <f>'Balance sheet'!L875</f>
        <v>0</v>
      </c>
      <c r="K875" s="45">
        <f>(E875*'Data Input'!$B$14)</f>
        <v>0</v>
      </c>
      <c r="L875" s="39">
        <f>(F875*'Data Input'!$B$14)</f>
        <v>0</v>
      </c>
      <c r="M875" s="43">
        <f t="shared" si="80"/>
        <v>0</v>
      </c>
      <c r="N875" s="45">
        <f>(G875*'Data Input'!$B$14)</f>
        <v>0</v>
      </c>
      <c r="O875" s="63">
        <f>(H875*'Data Input'!$B$14)</f>
        <v>0</v>
      </c>
      <c r="P875" s="39">
        <f t="shared" si="81"/>
        <v>0</v>
      </c>
      <c r="Q875" s="6"/>
    </row>
    <row r="876" spans="1:17" x14ac:dyDescent="0.25">
      <c r="A876" s="9">
        <v>874</v>
      </c>
      <c r="B876" s="10">
        <f t="shared" si="79"/>
        <v>45414</v>
      </c>
      <c r="C876" s="45">
        <f>'Balance sheet'!D876-'Balance sheet'!D875</f>
        <v>0</v>
      </c>
      <c r="D876" s="39">
        <f>'Balance sheet'!D876-'Balance sheet'!D870</f>
        <v>0</v>
      </c>
      <c r="E876" s="45">
        <f>'Balance sheet'!E876 * 0.95</f>
        <v>0</v>
      </c>
      <c r="F876" s="39">
        <f t="shared" si="82"/>
        <v>0</v>
      </c>
      <c r="G876" s="39">
        <f>'Balance sheet'!G876</f>
        <v>0</v>
      </c>
      <c r="H876" s="39">
        <f t="shared" si="83"/>
        <v>0</v>
      </c>
      <c r="I876" s="65" t="str">
        <f t="shared" si="84"/>
        <v>N/A</v>
      </c>
      <c r="J876" s="61">
        <f>'Balance sheet'!L876</f>
        <v>0</v>
      </c>
      <c r="K876" s="45">
        <f>(E876*'Data Input'!$B$14)</f>
        <v>0</v>
      </c>
      <c r="L876" s="39">
        <f>(F876*'Data Input'!$B$14)</f>
        <v>0</v>
      </c>
      <c r="M876" s="43">
        <f t="shared" si="80"/>
        <v>0</v>
      </c>
      <c r="N876" s="45">
        <f>(G876*'Data Input'!$B$14)</f>
        <v>0</v>
      </c>
      <c r="O876" s="63">
        <f>(H876*'Data Input'!$B$14)</f>
        <v>0</v>
      </c>
      <c r="P876" s="39">
        <f t="shared" si="81"/>
        <v>0</v>
      </c>
      <c r="Q876" s="6"/>
    </row>
    <row r="877" spans="1:17" x14ac:dyDescent="0.25">
      <c r="A877" s="9">
        <v>875</v>
      </c>
      <c r="B877" s="10">
        <f t="shared" si="79"/>
        <v>45415</v>
      </c>
      <c r="C877" s="45">
        <f>'Balance sheet'!D877-'Balance sheet'!D876</f>
        <v>0</v>
      </c>
      <c r="D877" s="39">
        <f>'Balance sheet'!D877-'Balance sheet'!D871</f>
        <v>0</v>
      </c>
      <c r="E877" s="45">
        <f>'Balance sheet'!E877 * 0.95</f>
        <v>0</v>
      </c>
      <c r="F877" s="39">
        <f t="shared" si="82"/>
        <v>0</v>
      </c>
      <c r="G877" s="39">
        <f>'Balance sheet'!G877</f>
        <v>0</v>
      </c>
      <c r="H877" s="39">
        <f t="shared" si="83"/>
        <v>0</v>
      </c>
      <c r="I877" s="65" t="str">
        <f t="shared" si="84"/>
        <v>N/A</v>
      </c>
      <c r="J877" s="61">
        <f>'Balance sheet'!L877</f>
        <v>0</v>
      </c>
      <c r="K877" s="45">
        <f>(E877*'Data Input'!$B$14)</f>
        <v>0</v>
      </c>
      <c r="L877" s="39">
        <f>(F877*'Data Input'!$B$14)</f>
        <v>0</v>
      </c>
      <c r="M877" s="43">
        <f t="shared" si="80"/>
        <v>0</v>
      </c>
      <c r="N877" s="45">
        <f>(G877*'Data Input'!$B$14)</f>
        <v>0</v>
      </c>
      <c r="O877" s="63">
        <f>(H877*'Data Input'!$B$14)</f>
        <v>0</v>
      </c>
      <c r="P877" s="39">
        <f t="shared" si="81"/>
        <v>0</v>
      </c>
      <c r="Q877" s="6"/>
    </row>
    <row r="878" spans="1:17" x14ac:dyDescent="0.25">
      <c r="A878" s="9">
        <v>876</v>
      </c>
      <c r="B878" s="10">
        <f t="shared" si="79"/>
        <v>45416</v>
      </c>
      <c r="C878" s="45">
        <f>'Balance sheet'!D878-'Balance sheet'!D877</f>
        <v>0</v>
      </c>
      <c r="D878" s="39">
        <f>'Balance sheet'!D878-'Balance sheet'!D872</f>
        <v>0</v>
      </c>
      <c r="E878" s="45">
        <f>'Balance sheet'!E878 * 0.95</f>
        <v>0</v>
      </c>
      <c r="F878" s="39">
        <f t="shared" si="82"/>
        <v>0</v>
      </c>
      <c r="G878" s="39">
        <f>'Balance sheet'!G878</f>
        <v>0</v>
      </c>
      <c r="H878" s="39">
        <f t="shared" si="83"/>
        <v>0</v>
      </c>
      <c r="I878" s="65" t="str">
        <f t="shared" si="84"/>
        <v>N/A</v>
      </c>
      <c r="J878" s="61">
        <f>'Balance sheet'!L878</f>
        <v>0</v>
      </c>
      <c r="K878" s="45">
        <f>(E878*'Data Input'!$B$14)</f>
        <v>0</v>
      </c>
      <c r="L878" s="39">
        <f>(F878*'Data Input'!$B$14)</f>
        <v>0</v>
      </c>
      <c r="M878" s="43">
        <f t="shared" si="80"/>
        <v>0</v>
      </c>
      <c r="N878" s="45">
        <f>(G878*'Data Input'!$B$14)</f>
        <v>0</v>
      </c>
      <c r="O878" s="63">
        <f>(H878*'Data Input'!$B$14)</f>
        <v>0</v>
      </c>
      <c r="P878" s="39">
        <f t="shared" si="81"/>
        <v>0</v>
      </c>
      <c r="Q878" s="6"/>
    </row>
    <row r="879" spans="1:17" x14ac:dyDescent="0.25">
      <c r="A879" s="9">
        <v>877</v>
      </c>
      <c r="B879" s="10">
        <f t="shared" si="79"/>
        <v>45417</v>
      </c>
      <c r="C879" s="45">
        <f>'Balance sheet'!D879-'Balance sheet'!D878</f>
        <v>0</v>
      </c>
      <c r="D879" s="39">
        <f>'Balance sheet'!D879-'Balance sheet'!D873</f>
        <v>0</v>
      </c>
      <c r="E879" s="45">
        <f>'Balance sheet'!E879 * 0.95</f>
        <v>0</v>
      </c>
      <c r="F879" s="39">
        <f t="shared" si="82"/>
        <v>0</v>
      </c>
      <c r="G879" s="39">
        <f>'Balance sheet'!G879</f>
        <v>0</v>
      </c>
      <c r="H879" s="39">
        <f t="shared" si="83"/>
        <v>0</v>
      </c>
      <c r="I879" s="65" t="str">
        <f t="shared" si="84"/>
        <v>N/A</v>
      </c>
      <c r="J879" s="61">
        <f>'Balance sheet'!L879</f>
        <v>0</v>
      </c>
      <c r="K879" s="45">
        <f>(E879*'Data Input'!$B$14)</f>
        <v>0</v>
      </c>
      <c r="L879" s="39">
        <f>(F879*'Data Input'!$B$14)</f>
        <v>0</v>
      </c>
      <c r="M879" s="43">
        <f t="shared" si="80"/>
        <v>0</v>
      </c>
      <c r="N879" s="45">
        <f>(G879*'Data Input'!$B$14)</f>
        <v>0</v>
      </c>
      <c r="O879" s="63">
        <f>(H879*'Data Input'!$B$14)</f>
        <v>0</v>
      </c>
      <c r="P879" s="39">
        <f t="shared" si="81"/>
        <v>0</v>
      </c>
      <c r="Q879" s="6"/>
    </row>
    <row r="880" spans="1:17" x14ac:dyDescent="0.25">
      <c r="A880" s="9">
        <v>878</v>
      </c>
      <c r="B880" s="10">
        <f t="shared" si="79"/>
        <v>45418</v>
      </c>
      <c r="C880" s="45">
        <f>'Balance sheet'!D880-'Balance sheet'!D879</f>
        <v>0</v>
      </c>
      <c r="D880" s="39">
        <f>'Balance sheet'!D880-'Balance sheet'!D874</f>
        <v>0</v>
      </c>
      <c r="E880" s="45">
        <f>'Balance sheet'!E880 * 0.95</f>
        <v>0</v>
      </c>
      <c r="F880" s="39">
        <f t="shared" si="82"/>
        <v>0</v>
      </c>
      <c r="G880" s="39">
        <f>'Balance sheet'!G880</f>
        <v>0</v>
      </c>
      <c r="H880" s="39">
        <f t="shared" si="83"/>
        <v>0</v>
      </c>
      <c r="I880" s="65" t="str">
        <f t="shared" si="84"/>
        <v>N/A</v>
      </c>
      <c r="J880" s="61">
        <f>'Balance sheet'!L880</f>
        <v>0</v>
      </c>
      <c r="K880" s="45">
        <f>(E880*'Data Input'!$B$14)</f>
        <v>0</v>
      </c>
      <c r="L880" s="39">
        <f>(F880*'Data Input'!$B$14)</f>
        <v>0</v>
      </c>
      <c r="M880" s="43">
        <f t="shared" si="80"/>
        <v>0</v>
      </c>
      <c r="N880" s="45">
        <f>(G880*'Data Input'!$B$14)</f>
        <v>0</v>
      </c>
      <c r="O880" s="63">
        <f>(H880*'Data Input'!$B$14)</f>
        <v>0</v>
      </c>
      <c r="P880" s="39">
        <f t="shared" si="81"/>
        <v>0</v>
      </c>
      <c r="Q880" s="6"/>
    </row>
    <row r="881" spans="1:17" x14ac:dyDescent="0.25">
      <c r="A881" s="9">
        <v>879</v>
      </c>
      <c r="B881" s="10">
        <f t="shared" si="79"/>
        <v>45419</v>
      </c>
      <c r="C881" s="45">
        <f>'Balance sheet'!D881-'Balance sheet'!D880</f>
        <v>0</v>
      </c>
      <c r="D881" s="39">
        <f>'Balance sheet'!D881-'Balance sheet'!D875</f>
        <v>0</v>
      </c>
      <c r="E881" s="45">
        <f>'Balance sheet'!E881 * 0.95</f>
        <v>0</v>
      </c>
      <c r="F881" s="39">
        <f t="shared" si="82"/>
        <v>0</v>
      </c>
      <c r="G881" s="39">
        <f>'Balance sheet'!G881</f>
        <v>0</v>
      </c>
      <c r="H881" s="39">
        <f t="shared" si="83"/>
        <v>0</v>
      </c>
      <c r="I881" s="65" t="str">
        <f t="shared" si="84"/>
        <v>N/A</v>
      </c>
      <c r="J881" s="61">
        <f>'Balance sheet'!L881</f>
        <v>0</v>
      </c>
      <c r="K881" s="45">
        <f>(E881*'Data Input'!$B$14)</f>
        <v>0</v>
      </c>
      <c r="L881" s="39">
        <f>(F881*'Data Input'!$B$14)</f>
        <v>0</v>
      </c>
      <c r="M881" s="43">
        <f t="shared" si="80"/>
        <v>0</v>
      </c>
      <c r="N881" s="45">
        <f>(G881*'Data Input'!$B$14)</f>
        <v>0</v>
      </c>
      <c r="O881" s="63">
        <f>(H881*'Data Input'!$B$14)</f>
        <v>0</v>
      </c>
      <c r="P881" s="39">
        <f t="shared" si="81"/>
        <v>0</v>
      </c>
      <c r="Q881" s="6"/>
    </row>
    <row r="882" spans="1:17" x14ac:dyDescent="0.25">
      <c r="A882" s="9">
        <v>880</v>
      </c>
      <c r="B882" s="10">
        <f t="shared" si="79"/>
        <v>45420</v>
      </c>
      <c r="C882" s="45">
        <f>'Balance sheet'!D882-'Balance sheet'!D881</f>
        <v>0</v>
      </c>
      <c r="D882" s="39">
        <f>'Balance sheet'!D882-'Balance sheet'!D876</f>
        <v>0</v>
      </c>
      <c r="E882" s="45">
        <f>'Balance sheet'!E882 * 0.95</f>
        <v>0</v>
      </c>
      <c r="F882" s="39">
        <f t="shared" si="82"/>
        <v>0</v>
      </c>
      <c r="G882" s="39">
        <f>'Balance sheet'!G882</f>
        <v>0</v>
      </c>
      <c r="H882" s="39">
        <f t="shared" si="83"/>
        <v>0</v>
      </c>
      <c r="I882" s="65" t="str">
        <f t="shared" si="84"/>
        <v>N/A</v>
      </c>
      <c r="J882" s="61">
        <f>'Balance sheet'!L882</f>
        <v>0</v>
      </c>
      <c r="K882" s="45">
        <f>(E882*'Data Input'!$B$14)</f>
        <v>0</v>
      </c>
      <c r="L882" s="39">
        <f>(F882*'Data Input'!$B$14)</f>
        <v>0</v>
      </c>
      <c r="M882" s="43">
        <f t="shared" si="80"/>
        <v>0</v>
      </c>
      <c r="N882" s="45">
        <f>(G882*'Data Input'!$B$14)</f>
        <v>0</v>
      </c>
      <c r="O882" s="63">
        <f>(H882*'Data Input'!$B$14)</f>
        <v>0</v>
      </c>
      <c r="P882" s="39">
        <f t="shared" si="81"/>
        <v>0</v>
      </c>
      <c r="Q882" s="6"/>
    </row>
    <row r="883" spans="1:17" x14ac:dyDescent="0.25">
      <c r="A883" s="9">
        <v>881</v>
      </c>
      <c r="B883" s="10">
        <f t="shared" si="79"/>
        <v>45421</v>
      </c>
      <c r="C883" s="45">
        <f>'Balance sheet'!D883-'Balance sheet'!D882</f>
        <v>0</v>
      </c>
      <c r="D883" s="39">
        <f>'Balance sheet'!D883-'Balance sheet'!D877</f>
        <v>0</v>
      </c>
      <c r="E883" s="45">
        <f>'Balance sheet'!E883 * 0.95</f>
        <v>0</v>
      </c>
      <c r="F883" s="39">
        <f t="shared" si="82"/>
        <v>0</v>
      </c>
      <c r="G883" s="39">
        <f>'Balance sheet'!G883</f>
        <v>0</v>
      </c>
      <c r="H883" s="39">
        <f t="shared" si="83"/>
        <v>0</v>
      </c>
      <c r="I883" s="65" t="str">
        <f t="shared" si="84"/>
        <v>N/A</v>
      </c>
      <c r="J883" s="61">
        <f>'Balance sheet'!L883</f>
        <v>0</v>
      </c>
      <c r="K883" s="45">
        <f>(E883*'Data Input'!$B$14)</f>
        <v>0</v>
      </c>
      <c r="L883" s="39">
        <f>(F883*'Data Input'!$B$14)</f>
        <v>0</v>
      </c>
      <c r="M883" s="43">
        <f t="shared" si="80"/>
        <v>0</v>
      </c>
      <c r="N883" s="45">
        <f>(G883*'Data Input'!$B$14)</f>
        <v>0</v>
      </c>
      <c r="O883" s="63">
        <f>(H883*'Data Input'!$B$14)</f>
        <v>0</v>
      </c>
      <c r="P883" s="39">
        <f t="shared" si="81"/>
        <v>0</v>
      </c>
      <c r="Q883" s="6"/>
    </row>
    <row r="884" spans="1:17" x14ac:dyDescent="0.25">
      <c r="A884" s="9">
        <v>882</v>
      </c>
      <c r="B884" s="10">
        <f t="shared" si="79"/>
        <v>45422</v>
      </c>
      <c r="C884" s="45">
        <f>'Balance sheet'!D884-'Balance sheet'!D883</f>
        <v>0</v>
      </c>
      <c r="D884" s="39">
        <f>'Balance sheet'!D884-'Balance sheet'!D878</f>
        <v>0</v>
      </c>
      <c r="E884" s="45">
        <f>'Balance sheet'!E884 * 0.95</f>
        <v>0</v>
      </c>
      <c r="F884" s="39">
        <f t="shared" si="82"/>
        <v>0</v>
      </c>
      <c r="G884" s="39">
        <f>'Balance sheet'!G884</f>
        <v>0</v>
      </c>
      <c r="H884" s="39">
        <f t="shared" si="83"/>
        <v>0</v>
      </c>
      <c r="I884" s="65" t="str">
        <f t="shared" si="84"/>
        <v>N/A</v>
      </c>
      <c r="J884" s="61">
        <f>'Balance sheet'!L884</f>
        <v>0</v>
      </c>
      <c r="K884" s="45">
        <f>(E884*'Data Input'!$B$14)</f>
        <v>0</v>
      </c>
      <c r="L884" s="39">
        <f>(F884*'Data Input'!$B$14)</f>
        <v>0</v>
      </c>
      <c r="M884" s="43">
        <f t="shared" si="80"/>
        <v>0</v>
      </c>
      <c r="N884" s="45">
        <f>(G884*'Data Input'!$B$14)</f>
        <v>0</v>
      </c>
      <c r="O884" s="63">
        <f>(H884*'Data Input'!$B$14)</f>
        <v>0</v>
      </c>
      <c r="P884" s="39">
        <f t="shared" si="81"/>
        <v>0</v>
      </c>
      <c r="Q884" s="6"/>
    </row>
    <row r="885" spans="1:17" x14ac:dyDescent="0.25">
      <c r="A885" s="9">
        <v>883</v>
      </c>
      <c r="B885" s="10">
        <f t="shared" si="79"/>
        <v>45423</v>
      </c>
      <c r="C885" s="45">
        <f>'Balance sheet'!D885-'Balance sheet'!D884</f>
        <v>0</v>
      </c>
      <c r="D885" s="39">
        <f>'Balance sheet'!D885-'Balance sheet'!D879</f>
        <v>0</v>
      </c>
      <c r="E885" s="45">
        <f>'Balance sheet'!E885 * 0.95</f>
        <v>0</v>
      </c>
      <c r="F885" s="39">
        <f t="shared" si="82"/>
        <v>0</v>
      </c>
      <c r="G885" s="39">
        <f>'Balance sheet'!G885</f>
        <v>0</v>
      </c>
      <c r="H885" s="39">
        <f t="shared" si="83"/>
        <v>0</v>
      </c>
      <c r="I885" s="65" t="str">
        <f t="shared" si="84"/>
        <v>N/A</v>
      </c>
      <c r="J885" s="61">
        <f>'Balance sheet'!L885</f>
        <v>0</v>
      </c>
      <c r="K885" s="45">
        <f>(E885*'Data Input'!$B$14)</f>
        <v>0</v>
      </c>
      <c r="L885" s="39">
        <f>(F885*'Data Input'!$B$14)</f>
        <v>0</v>
      </c>
      <c r="M885" s="43">
        <f t="shared" si="80"/>
        <v>0</v>
      </c>
      <c r="N885" s="45">
        <f>(G885*'Data Input'!$B$14)</f>
        <v>0</v>
      </c>
      <c r="O885" s="63">
        <f>(H885*'Data Input'!$B$14)</f>
        <v>0</v>
      </c>
      <c r="P885" s="39">
        <f t="shared" si="81"/>
        <v>0</v>
      </c>
      <c r="Q885" s="6"/>
    </row>
    <row r="886" spans="1:17" x14ac:dyDescent="0.25">
      <c r="A886" s="9">
        <v>884</v>
      </c>
      <c r="B886" s="10">
        <f t="shared" si="79"/>
        <v>45424</v>
      </c>
      <c r="C886" s="45">
        <f>'Balance sheet'!D886-'Balance sheet'!D885</f>
        <v>0</v>
      </c>
      <c r="D886" s="39">
        <f>'Balance sheet'!D886-'Balance sheet'!D880</f>
        <v>0</v>
      </c>
      <c r="E886" s="45">
        <f>'Balance sheet'!E886 * 0.95</f>
        <v>0</v>
      </c>
      <c r="F886" s="39">
        <f t="shared" si="82"/>
        <v>0</v>
      </c>
      <c r="G886" s="39">
        <f>'Balance sheet'!G886</f>
        <v>0</v>
      </c>
      <c r="H886" s="39">
        <f t="shared" si="83"/>
        <v>0</v>
      </c>
      <c r="I886" s="65" t="str">
        <f t="shared" si="84"/>
        <v>N/A</v>
      </c>
      <c r="J886" s="61">
        <f>'Balance sheet'!L886</f>
        <v>0</v>
      </c>
      <c r="K886" s="45">
        <f>(E886*'Data Input'!$B$14)</f>
        <v>0</v>
      </c>
      <c r="L886" s="39">
        <f>(F886*'Data Input'!$B$14)</f>
        <v>0</v>
      </c>
      <c r="M886" s="43">
        <f t="shared" si="80"/>
        <v>0</v>
      </c>
      <c r="N886" s="45">
        <f>(G886*'Data Input'!$B$14)</f>
        <v>0</v>
      </c>
      <c r="O886" s="63">
        <f>(H886*'Data Input'!$B$14)</f>
        <v>0</v>
      </c>
      <c r="P886" s="39">
        <f t="shared" si="81"/>
        <v>0</v>
      </c>
      <c r="Q886" s="6"/>
    </row>
    <row r="887" spans="1:17" x14ac:dyDescent="0.25">
      <c r="A887" s="9">
        <v>885</v>
      </c>
      <c r="B887" s="10">
        <f t="shared" si="79"/>
        <v>45425</v>
      </c>
      <c r="C887" s="45">
        <f>'Balance sheet'!D887-'Balance sheet'!D886</f>
        <v>0</v>
      </c>
      <c r="D887" s="39">
        <f>'Balance sheet'!D887-'Balance sheet'!D881</f>
        <v>0</v>
      </c>
      <c r="E887" s="45">
        <f>'Balance sheet'!E887 * 0.95</f>
        <v>0</v>
      </c>
      <c r="F887" s="39">
        <f t="shared" si="82"/>
        <v>0</v>
      </c>
      <c r="G887" s="39">
        <f>'Balance sheet'!G887</f>
        <v>0</v>
      </c>
      <c r="H887" s="39">
        <f t="shared" si="83"/>
        <v>0</v>
      </c>
      <c r="I887" s="65" t="str">
        <f t="shared" si="84"/>
        <v>N/A</v>
      </c>
      <c r="J887" s="61">
        <f>'Balance sheet'!L887</f>
        <v>0</v>
      </c>
      <c r="K887" s="45">
        <f>(E887*'Data Input'!$B$14)</f>
        <v>0</v>
      </c>
      <c r="L887" s="39">
        <f>(F887*'Data Input'!$B$14)</f>
        <v>0</v>
      </c>
      <c r="M887" s="43">
        <f t="shared" si="80"/>
        <v>0</v>
      </c>
      <c r="N887" s="45">
        <f>(G887*'Data Input'!$B$14)</f>
        <v>0</v>
      </c>
      <c r="O887" s="63">
        <f>(H887*'Data Input'!$B$14)</f>
        <v>0</v>
      </c>
      <c r="P887" s="39">
        <f t="shared" si="81"/>
        <v>0</v>
      </c>
      <c r="Q887" s="6"/>
    </row>
    <row r="888" spans="1:17" x14ac:dyDescent="0.25">
      <c r="A888" s="9">
        <v>886</v>
      </c>
      <c r="B888" s="10">
        <f t="shared" si="79"/>
        <v>45426</v>
      </c>
      <c r="C888" s="45">
        <f>'Balance sheet'!D888-'Balance sheet'!D887</f>
        <v>0</v>
      </c>
      <c r="D888" s="39">
        <f>'Balance sheet'!D888-'Balance sheet'!D882</f>
        <v>0</v>
      </c>
      <c r="E888" s="45">
        <f>'Balance sheet'!E888 * 0.95</f>
        <v>0</v>
      </c>
      <c r="F888" s="39">
        <f t="shared" si="82"/>
        <v>0</v>
      </c>
      <c r="G888" s="39">
        <f>'Balance sheet'!G888</f>
        <v>0</v>
      </c>
      <c r="H888" s="39">
        <f t="shared" si="83"/>
        <v>0</v>
      </c>
      <c r="I888" s="65" t="str">
        <f t="shared" si="84"/>
        <v>N/A</v>
      </c>
      <c r="J888" s="61">
        <f>'Balance sheet'!L888</f>
        <v>0</v>
      </c>
      <c r="K888" s="45">
        <f>(E888*'Data Input'!$B$14)</f>
        <v>0</v>
      </c>
      <c r="L888" s="39">
        <f>(F888*'Data Input'!$B$14)</f>
        <v>0</v>
      </c>
      <c r="M888" s="43">
        <f t="shared" si="80"/>
        <v>0</v>
      </c>
      <c r="N888" s="45">
        <f>(G888*'Data Input'!$B$14)</f>
        <v>0</v>
      </c>
      <c r="O888" s="63">
        <f>(H888*'Data Input'!$B$14)</f>
        <v>0</v>
      </c>
      <c r="P888" s="39">
        <f t="shared" si="81"/>
        <v>0</v>
      </c>
      <c r="Q888" s="6"/>
    </row>
    <row r="889" spans="1:17" x14ac:dyDescent="0.25">
      <c r="A889" s="9">
        <v>887</v>
      </c>
      <c r="B889" s="10">
        <f t="shared" si="79"/>
        <v>45427</v>
      </c>
      <c r="C889" s="45">
        <f>'Balance sheet'!D889-'Balance sheet'!D888</f>
        <v>0</v>
      </c>
      <c r="D889" s="39">
        <f>'Balance sheet'!D889-'Balance sheet'!D883</f>
        <v>0</v>
      </c>
      <c r="E889" s="45">
        <f>'Balance sheet'!E889 * 0.95</f>
        <v>0</v>
      </c>
      <c r="F889" s="39">
        <f t="shared" si="82"/>
        <v>0</v>
      </c>
      <c r="G889" s="39">
        <f>'Balance sheet'!G889</f>
        <v>0</v>
      </c>
      <c r="H889" s="39">
        <f t="shared" si="83"/>
        <v>0</v>
      </c>
      <c r="I889" s="65" t="str">
        <f t="shared" si="84"/>
        <v>N/A</v>
      </c>
      <c r="J889" s="61">
        <f>'Balance sheet'!L889</f>
        <v>0</v>
      </c>
      <c r="K889" s="45">
        <f>(E889*'Data Input'!$B$14)</f>
        <v>0</v>
      </c>
      <c r="L889" s="39">
        <f>(F889*'Data Input'!$B$14)</f>
        <v>0</v>
      </c>
      <c r="M889" s="43">
        <f t="shared" si="80"/>
        <v>0</v>
      </c>
      <c r="N889" s="45">
        <f>(G889*'Data Input'!$B$14)</f>
        <v>0</v>
      </c>
      <c r="O889" s="63">
        <f>(H889*'Data Input'!$B$14)</f>
        <v>0</v>
      </c>
      <c r="P889" s="39">
        <f t="shared" si="81"/>
        <v>0</v>
      </c>
      <c r="Q889" s="6"/>
    </row>
    <row r="890" spans="1:17" x14ac:dyDescent="0.25">
      <c r="A890" s="9">
        <v>888</v>
      </c>
      <c r="B890" s="10">
        <f t="shared" si="79"/>
        <v>45428</v>
      </c>
      <c r="C890" s="45">
        <f>'Balance sheet'!D890-'Balance sheet'!D889</f>
        <v>0</v>
      </c>
      <c r="D890" s="39">
        <f>'Balance sheet'!D890-'Balance sheet'!D884</f>
        <v>0</v>
      </c>
      <c r="E890" s="45">
        <f>'Balance sheet'!E890 * 0.95</f>
        <v>0</v>
      </c>
      <c r="F890" s="39">
        <f t="shared" si="82"/>
        <v>0</v>
      </c>
      <c r="G890" s="39">
        <f>'Balance sheet'!G890</f>
        <v>0</v>
      </c>
      <c r="H890" s="39">
        <f t="shared" si="83"/>
        <v>0</v>
      </c>
      <c r="I890" s="65" t="str">
        <f t="shared" si="84"/>
        <v>N/A</v>
      </c>
      <c r="J890" s="61">
        <f>'Balance sheet'!L890</f>
        <v>0</v>
      </c>
      <c r="K890" s="45">
        <f>(E890*'Data Input'!$B$14)</f>
        <v>0</v>
      </c>
      <c r="L890" s="39">
        <f>(F890*'Data Input'!$B$14)</f>
        <v>0</v>
      </c>
      <c r="M890" s="43">
        <f t="shared" si="80"/>
        <v>0</v>
      </c>
      <c r="N890" s="45">
        <f>(G890*'Data Input'!$B$14)</f>
        <v>0</v>
      </c>
      <c r="O890" s="63">
        <f>(H890*'Data Input'!$B$14)</f>
        <v>0</v>
      </c>
      <c r="P890" s="39">
        <f t="shared" si="81"/>
        <v>0</v>
      </c>
      <c r="Q890" s="6"/>
    </row>
    <row r="891" spans="1:17" x14ac:dyDescent="0.25">
      <c r="A891" s="9">
        <v>889</v>
      </c>
      <c r="B891" s="10">
        <f t="shared" si="79"/>
        <v>45429</v>
      </c>
      <c r="C891" s="45">
        <f>'Balance sheet'!D891-'Balance sheet'!D890</f>
        <v>0</v>
      </c>
      <c r="D891" s="39">
        <f>'Balance sheet'!D891-'Balance sheet'!D885</f>
        <v>0</v>
      </c>
      <c r="E891" s="45">
        <f>'Balance sheet'!E891 * 0.95</f>
        <v>0</v>
      </c>
      <c r="F891" s="39">
        <f t="shared" si="82"/>
        <v>0</v>
      </c>
      <c r="G891" s="39">
        <f>'Balance sheet'!G891</f>
        <v>0</v>
      </c>
      <c r="H891" s="39">
        <f t="shared" si="83"/>
        <v>0</v>
      </c>
      <c r="I891" s="65" t="str">
        <f t="shared" si="84"/>
        <v>N/A</v>
      </c>
      <c r="J891" s="61">
        <f>'Balance sheet'!L891</f>
        <v>0</v>
      </c>
      <c r="K891" s="45">
        <f>(E891*'Data Input'!$B$14)</f>
        <v>0</v>
      </c>
      <c r="L891" s="39">
        <f>(F891*'Data Input'!$B$14)</f>
        <v>0</v>
      </c>
      <c r="M891" s="43">
        <f t="shared" si="80"/>
        <v>0</v>
      </c>
      <c r="N891" s="45">
        <f>(G891*'Data Input'!$B$14)</f>
        <v>0</v>
      </c>
      <c r="O891" s="63">
        <f>(H891*'Data Input'!$B$14)</f>
        <v>0</v>
      </c>
      <c r="P891" s="39">
        <f t="shared" si="81"/>
        <v>0</v>
      </c>
      <c r="Q891" s="6"/>
    </row>
    <row r="892" spans="1:17" x14ac:dyDescent="0.25">
      <c r="A892" s="9">
        <v>890</v>
      </c>
      <c r="B892" s="10">
        <f t="shared" si="79"/>
        <v>45430</v>
      </c>
      <c r="C892" s="45">
        <f>'Balance sheet'!D892-'Balance sheet'!D891</f>
        <v>0</v>
      </c>
      <c r="D892" s="39">
        <f>'Balance sheet'!D892-'Balance sheet'!D886</f>
        <v>0</v>
      </c>
      <c r="E892" s="45">
        <f>'Balance sheet'!E892 * 0.95</f>
        <v>0</v>
      </c>
      <c r="F892" s="39">
        <f t="shared" si="82"/>
        <v>0</v>
      </c>
      <c r="G892" s="39">
        <f>'Balance sheet'!G892</f>
        <v>0</v>
      </c>
      <c r="H892" s="39">
        <f t="shared" si="83"/>
        <v>0</v>
      </c>
      <c r="I892" s="65" t="str">
        <f t="shared" si="84"/>
        <v>N/A</v>
      </c>
      <c r="J892" s="61">
        <f>'Balance sheet'!L892</f>
        <v>0</v>
      </c>
      <c r="K892" s="45">
        <f>(E892*'Data Input'!$B$14)</f>
        <v>0</v>
      </c>
      <c r="L892" s="39">
        <f>(F892*'Data Input'!$B$14)</f>
        <v>0</v>
      </c>
      <c r="M892" s="43">
        <f t="shared" si="80"/>
        <v>0</v>
      </c>
      <c r="N892" s="45">
        <f>(G892*'Data Input'!$B$14)</f>
        <v>0</v>
      </c>
      <c r="O892" s="63">
        <f>(H892*'Data Input'!$B$14)</f>
        <v>0</v>
      </c>
      <c r="P892" s="39">
        <f t="shared" si="81"/>
        <v>0</v>
      </c>
      <c r="Q892" s="6"/>
    </row>
    <row r="893" spans="1:17" x14ac:dyDescent="0.25">
      <c r="A893" s="9">
        <v>891</v>
      </c>
      <c r="B893" s="10">
        <f t="shared" si="79"/>
        <v>45431</v>
      </c>
      <c r="C893" s="45">
        <f>'Balance sheet'!D893-'Balance sheet'!D892</f>
        <v>0</v>
      </c>
      <c r="D893" s="39">
        <f>'Balance sheet'!D893-'Balance sheet'!D887</f>
        <v>0</v>
      </c>
      <c r="E893" s="45">
        <f>'Balance sheet'!E893 * 0.95</f>
        <v>0</v>
      </c>
      <c r="F893" s="39">
        <f t="shared" si="82"/>
        <v>0</v>
      </c>
      <c r="G893" s="39">
        <f>'Balance sheet'!G893</f>
        <v>0</v>
      </c>
      <c r="H893" s="39">
        <f t="shared" si="83"/>
        <v>0</v>
      </c>
      <c r="I893" s="65" t="str">
        <f t="shared" si="84"/>
        <v>N/A</v>
      </c>
      <c r="J893" s="61">
        <f>'Balance sheet'!L893</f>
        <v>0</v>
      </c>
      <c r="K893" s="45">
        <f>(E893*'Data Input'!$B$14)</f>
        <v>0</v>
      </c>
      <c r="L893" s="39">
        <f>(F893*'Data Input'!$B$14)</f>
        <v>0</v>
      </c>
      <c r="M893" s="43">
        <f t="shared" si="80"/>
        <v>0</v>
      </c>
      <c r="N893" s="45">
        <f>(G893*'Data Input'!$B$14)</f>
        <v>0</v>
      </c>
      <c r="O893" s="63">
        <f>(H893*'Data Input'!$B$14)</f>
        <v>0</v>
      </c>
      <c r="P893" s="39">
        <f t="shared" si="81"/>
        <v>0</v>
      </c>
      <c r="Q893" s="6"/>
    </row>
    <row r="894" spans="1:17" x14ac:dyDescent="0.25">
      <c r="A894" s="9">
        <v>892</v>
      </c>
      <c r="B894" s="10">
        <f t="shared" si="79"/>
        <v>45432</v>
      </c>
      <c r="C894" s="45">
        <f>'Balance sheet'!D894-'Balance sheet'!D893</f>
        <v>0</v>
      </c>
      <c r="D894" s="39">
        <f>'Balance sheet'!D894-'Balance sheet'!D888</f>
        <v>0</v>
      </c>
      <c r="E894" s="45">
        <f>'Balance sheet'!E894 * 0.95</f>
        <v>0</v>
      </c>
      <c r="F894" s="39">
        <f t="shared" si="82"/>
        <v>0</v>
      </c>
      <c r="G894" s="39">
        <f>'Balance sheet'!G894</f>
        <v>0</v>
      </c>
      <c r="H894" s="39">
        <f t="shared" si="83"/>
        <v>0</v>
      </c>
      <c r="I894" s="65" t="str">
        <f t="shared" si="84"/>
        <v>N/A</v>
      </c>
      <c r="J894" s="61">
        <f>'Balance sheet'!L894</f>
        <v>0</v>
      </c>
      <c r="K894" s="45">
        <f>(E894*'Data Input'!$B$14)</f>
        <v>0</v>
      </c>
      <c r="L894" s="39">
        <f>(F894*'Data Input'!$B$14)</f>
        <v>0</v>
      </c>
      <c r="M894" s="43">
        <f t="shared" si="80"/>
        <v>0</v>
      </c>
      <c r="N894" s="45">
        <f>(G894*'Data Input'!$B$14)</f>
        <v>0</v>
      </c>
      <c r="O894" s="63">
        <f>(H894*'Data Input'!$B$14)</f>
        <v>0</v>
      </c>
      <c r="P894" s="39">
        <f t="shared" si="81"/>
        <v>0</v>
      </c>
      <c r="Q894" s="6"/>
    </row>
    <row r="895" spans="1:17" x14ac:dyDescent="0.25">
      <c r="A895" s="9">
        <v>893</v>
      </c>
      <c r="B895" s="10">
        <f t="shared" si="79"/>
        <v>45433</v>
      </c>
      <c r="C895" s="45">
        <f>'Balance sheet'!D895-'Balance sheet'!D894</f>
        <v>0</v>
      </c>
      <c r="D895" s="39">
        <f>'Balance sheet'!D895-'Balance sheet'!D889</f>
        <v>0</v>
      </c>
      <c r="E895" s="45">
        <f>'Balance sheet'!E895 * 0.95</f>
        <v>0</v>
      </c>
      <c r="F895" s="39">
        <f t="shared" si="82"/>
        <v>0</v>
      </c>
      <c r="G895" s="39">
        <f>'Balance sheet'!G895</f>
        <v>0</v>
      </c>
      <c r="H895" s="39">
        <f t="shared" si="83"/>
        <v>0</v>
      </c>
      <c r="I895" s="65" t="str">
        <f t="shared" si="84"/>
        <v>N/A</v>
      </c>
      <c r="J895" s="61">
        <f>'Balance sheet'!L895</f>
        <v>0</v>
      </c>
      <c r="K895" s="45">
        <f>(E895*'Data Input'!$B$14)</f>
        <v>0</v>
      </c>
      <c r="L895" s="39">
        <f>(F895*'Data Input'!$B$14)</f>
        <v>0</v>
      </c>
      <c r="M895" s="43">
        <f t="shared" si="80"/>
        <v>0</v>
      </c>
      <c r="N895" s="45">
        <f>(G895*'Data Input'!$B$14)</f>
        <v>0</v>
      </c>
      <c r="O895" s="63">
        <f>(H895*'Data Input'!$B$14)</f>
        <v>0</v>
      </c>
      <c r="P895" s="39">
        <f t="shared" si="81"/>
        <v>0</v>
      </c>
      <c r="Q895" s="6"/>
    </row>
    <row r="896" spans="1:17" x14ac:dyDescent="0.25">
      <c r="A896" s="9">
        <v>894</v>
      </c>
      <c r="B896" s="10">
        <f t="shared" si="79"/>
        <v>45434</v>
      </c>
      <c r="C896" s="45">
        <f>'Balance sheet'!D896-'Balance sheet'!D895</f>
        <v>0</v>
      </c>
      <c r="D896" s="39">
        <f>'Balance sheet'!D896-'Balance sheet'!D890</f>
        <v>0</v>
      </c>
      <c r="E896" s="45">
        <f>'Balance sheet'!E896 * 0.95</f>
        <v>0</v>
      </c>
      <c r="F896" s="39">
        <f t="shared" si="82"/>
        <v>0</v>
      </c>
      <c r="G896" s="39">
        <f>'Balance sheet'!G896</f>
        <v>0</v>
      </c>
      <c r="H896" s="39">
        <f t="shared" si="83"/>
        <v>0</v>
      </c>
      <c r="I896" s="65" t="str">
        <f t="shared" si="84"/>
        <v>N/A</v>
      </c>
      <c r="J896" s="61">
        <f>'Balance sheet'!L896</f>
        <v>0</v>
      </c>
      <c r="K896" s="45">
        <f>(E896*'Data Input'!$B$14)</f>
        <v>0</v>
      </c>
      <c r="L896" s="39">
        <f>(F896*'Data Input'!$B$14)</f>
        <v>0</v>
      </c>
      <c r="M896" s="43">
        <f t="shared" si="80"/>
        <v>0</v>
      </c>
      <c r="N896" s="45">
        <f>(G896*'Data Input'!$B$14)</f>
        <v>0</v>
      </c>
      <c r="O896" s="63">
        <f>(H896*'Data Input'!$B$14)</f>
        <v>0</v>
      </c>
      <c r="P896" s="39">
        <f t="shared" si="81"/>
        <v>0</v>
      </c>
      <c r="Q896" s="6"/>
    </row>
    <row r="897" spans="1:17" x14ac:dyDescent="0.25">
      <c r="A897" s="9">
        <v>895</v>
      </c>
      <c r="B897" s="10">
        <f t="shared" si="79"/>
        <v>45435</v>
      </c>
      <c r="C897" s="45">
        <f>'Balance sheet'!D897-'Balance sheet'!D896</f>
        <v>0</v>
      </c>
      <c r="D897" s="39">
        <f>'Balance sheet'!D897-'Balance sheet'!D891</f>
        <v>0</v>
      </c>
      <c r="E897" s="45">
        <f>'Balance sheet'!E897 * 0.95</f>
        <v>0</v>
      </c>
      <c r="F897" s="39">
        <f t="shared" si="82"/>
        <v>0</v>
      </c>
      <c r="G897" s="39">
        <f>'Balance sheet'!G897</f>
        <v>0</v>
      </c>
      <c r="H897" s="39">
        <f t="shared" si="83"/>
        <v>0</v>
      </c>
      <c r="I897" s="65" t="str">
        <f t="shared" si="84"/>
        <v>N/A</v>
      </c>
      <c r="J897" s="61">
        <f>'Balance sheet'!L897</f>
        <v>0</v>
      </c>
      <c r="K897" s="45">
        <f>(E897*'Data Input'!$B$14)</f>
        <v>0</v>
      </c>
      <c r="L897" s="39">
        <f>(F897*'Data Input'!$B$14)</f>
        <v>0</v>
      </c>
      <c r="M897" s="43">
        <f t="shared" si="80"/>
        <v>0</v>
      </c>
      <c r="N897" s="45">
        <f>(G897*'Data Input'!$B$14)</f>
        <v>0</v>
      </c>
      <c r="O897" s="63">
        <f>(H897*'Data Input'!$B$14)</f>
        <v>0</v>
      </c>
      <c r="P897" s="39">
        <f t="shared" si="81"/>
        <v>0</v>
      </c>
      <c r="Q897" s="6"/>
    </row>
    <row r="898" spans="1:17" x14ac:dyDescent="0.25">
      <c r="A898" s="9">
        <v>896</v>
      </c>
      <c r="B898" s="10">
        <f t="shared" si="79"/>
        <v>45436</v>
      </c>
      <c r="C898" s="45">
        <f>'Balance sheet'!D898-'Balance sheet'!D897</f>
        <v>0</v>
      </c>
      <c r="D898" s="39">
        <f>'Balance sheet'!D898-'Balance sheet'!D892</f>
        <v>0</v>
      </c>
      <c r="E898" s="45">
        <f>'Balance sheet'!E898 * 0.95</f>
        <v>0</v>
      </c>
      <c r="F898" s="39">
        <f t="shared" si="82"/>
        <v>0</v>
      </c>
      <c r="G898" s="39">
        <f>'Balance sheet'!G898</f>
        <v>0</v>
      </c>
      <c r="H898" s="39">
        <f t="shared" si="83"/>
        <v>0</v>
      </c>
      <c r="I898" s="65" t="str">
        <f t="shared" si="84"/>
        <v>N/A</v>
      </c>
      <c r="J898" s="61">
        <f>'Balance sheet'!L898</f>
        <v>0</v>
      </c>
      <c r="K898" s="45">
        <f>(E898*'Data Input'!$B$14)</f>
        <v>0</v>
      </c>
      <c r="L898" s="39">
        <f>(F898*'Data Input'!$B$14)</f>
        <v>0</v>
      </c>
      <c r="M898" s="43">
        <f t="shared" si="80"/>
        <v>0</v>
      </c>
      <c r="N898" s="45">
        <f>(G898*'Data Input'!$B$14)</f>
        <v>0</v>
      </c>
      <c r="O898" s="63">
        <f>(H898*'Data Input'!$B$14)</f>
        <v>0</v>
      </c>
      <c r="P898" s="39">
        <f t="shared" si="81"/>
        <v>0</v>
      </c>
      <c r="Q898" s="6"/>
    </row>
    <row r="899" spans="1:17" x14ac:dyDescent="0.25">
      <c r="A899" s="9">
        <v>897</v>
      </c>
      <c r="B899" s="10">
        <f t="shared" si="79"/>
        <v>45437</v>
      </c>
      <c r="C899" s="45">
        <f>'Balance sheet'!D899-'Balance sheet'!D898</f>
        <v>0</v>
      </c>
      <c r="D899" s="39">
        <f>'Balance sheet'!D899-'Balance sheet'!D893</f>
        <v>0</v>
      </c>
      <c r="E899" s="45">
        <f>'Balance sheet'!E899 * 0.95</f>
        <v>0</v>
      </c>
      <c r="F899" s="39">
        <f t="shared" si="82"/>
        <v>0</v>
      </c>
      <c r="G899" s="39">
        <f>'Balance sheet'!G899</f>
        <v>0</v>
      </c>
      <c r="H899" s="39">
        <f t="shared" si="83"/>
        <v>0</v>
      </c>
      <c r="I899" s="65" t="str">
        <f t="shared" si="84"/>
        <v>N/A</v>
      </c>
      <c r="J899" s="61">
        <f>'Balance sheet'!L899</f>
        <v>0</v>
      </c>
      <c r="K899" s="45">
        <f>(E899*'Data Input'!$B$14)</f>
        <v>0</v>
      </c>
      <c r="L899" s="39">
        <f>(F899*'Data Input'!$B$14)</f>
        <v>0</v>
      </c>
      <c r="M899" s="43">
        <f t="shared" si="80"/>
        <v>0</v>
      </c>
      <c r="N899" s="45">
        <f>(G899*'Data Input'!$B$14)</f>
        <v>0</v>
      </c>
      <c r="O899" s="63">
        <f>(H899*'Data Input'!$B$14)</f>
        <v>0</v>
      </c>
      <c r="P899" s="39">
        <f t="shared" si="81"/>
        <v>0</v>
      </c>
      <c r="Q899" s="6"/>
    </row>
    <row r="900" spans="1:17" x14ac:dyDescent="0.25">
      <c r="A900" s="9">
        <v>898</v>
      </c>
      <c r="B900" s="10">
        <f t="shared" ref="B900:B963" si="85">B899+1</f>
        <v>45438</v>
      </c>
      <c r="C900" s="45">
        <f>'Balance sheet'!D900-'Balance sheet'!D899</f>
        <v>0</v>
      </c>
      <c r="D900" s="39">
        <f>'Balance sheet'!D900-'Balance sheet'!D894</f>
        <v>0</v>
      </c>
      <c r="E900" s="45">
        <f>'Balance sheet'!E900 * 0.95</f>
        <v>0</v>
      </c>
      <c r="F900" s="39">
        <f t="shared" si="82"/>
        <v>0</v>
      </c>
      <c r="G900" s="39">
        <f>'Balance sheet'!G900</f>
        <v>0</v>
      </c>
      <c r="H900" s="39">
        <f t="shared" si="83"/>
        <v>0</v>
      </c>
      <c r="I900" s="65" t="str">
        <f t="shared" si="84"/>
        <v>N/A</v>
      </c>
      <c r="J900" s="61">
        <f>'Balance sheet'!L900</f>
        <v>0</v>
      </c>
      <c r="K900" s="45">
        <f>(E900*'Data Input'!$B$14)</f>
        <v>0</v>
      </c>
      <c r="L900" s="39">
        <f>(F900*'Data Input'!$B$14)</f>
        <v>0</v>
      </c>
      <c r="M900" s="43">
        <f t="shared" ref="M900:M963" si="86">M899+K900-J900</f>
        <v>0</v>
      </c>
      <c r="N900" s="45">
        <f>(G900*'Data Input'!$B$14)</f>
        <v>0</v>
      </c>
      <c r="O900" s="63">
        <f>(H900*'Data Input'!$B$14)</f>
        <v>0</v>
      </c>
      <c r="P900" s="39">
        <f t="shared" ref="P900:P963" si="87">P899+N900-J900</f>
        <v>0</v>
      </c>
      <c r="Q900" s="6"/>
    </row>
    <row r="901" spans="1:17" x14ac:dyDescent="0.25">
      <c r="A901" s="9">
        <v>899</v>
      </c>
      <c r="B901" s="10">
        <f t="shared" si="85"/>
        <v>45439</v>
      </c>
      <c r="C901" s="45">
        <f>'Balance sheet'!D901-'Balance sheet'!D900</f>
        <v>0</v>
      </c>
      <c r="D901" s="39">
        <f>'Balance sheet'!D901-'Balance sheet'!D895</f>
        <v>0</v>
      </c>
      <c r="E901" s="45">
        <f>'Balance sheet'!E901 * 0.95</f>
        <v>0</v>
      </c>
      <c r="F901" s="39">
        <f t="shared" si="82"/>
        <v>0</v>
      </c>
      <c r="G901" s="39">
        <f>'Balance sheet'!G901</f>
        <v>0</v>
      </c>
      <c r="H901" s="39">
        <f t="shared" si="83"/>
        <v>0</v>
      </c>
      <c r="I901" s="65" t="str">
        <f t="shared" si="84"/>
        <v>N/A</v>
      </c>
      <c r="J901" s="61">
        <f>'Balance sheet'!L901</f>
        <v>0</v>
      </c>
      <c r="K901" s="45">
        <f>(E901*'Data Input'!$B$14)</f>
        <v>0</v>
      </c>
      <c r="L901" s="39">
        <f>(F901*'Data Input'!$B$14)</f>
        <v>0</v>
      </c>
      <c r="M901" s="43">
        <f t="shared" si="86"/>
        <v>0</v>
      </c>
      <c r="N901" s="45">
        <f>(G901*'Data Input'!$B$14)</f>
        <v>0</v>
      </c>
      <c r="O901" s="63">
        <f>(H901*'Data Input'!$B$14)</f>
        <v>0</v>
      </c>
      <c r="P901" s="39">
        <f t="shared" si="87"/>
        <v>0</v>
      </c>
      <c r="Q901" s="6"/>
    </row>
    <row r="902" spans="1:17" x14ac:dyDescent="0.25">
      <c r="A902" s="9">
        <v>900</v>
      </c>
      <c r="B902" s="10">
        <f t="shared" si="85"/>
        <v>45440</v>
      </c>
      <c r="C902" s="45">
        <f>'Balance sheet'!D902-'Balance sheet'!D901</f>
        <v>0</v>
      </c>
      <c r="D902" s="39">
        <f>'Balance sheet'!D902-'Balance sheet'!D896</f>
        <v>0</v>
      </c>
      <c r="E902" s="45">
        <f>'Balance sheet'!E902 * 0.95</f>
        <v>0</v>
      </c>
      <c r="F902" s="39">
        <f t="shared" si="82"/>
        <v>0</v>
      </c>
      <c r="G902" s="39">
        <f>'Balance sheet'!G902</f>
        <v>0</v>
      </c>
      <c r="H902" s="39">
        <f t="shared" si="83"/>
        <v>0</v>
      </c>
      <c r="I902" s="65" t="str">
        <f t="shared" si="84"/>
        <v>N/A</v>
      </c>
      <c r="J902" s="61">
        <f>'Balance sheet'!L902</f>
        <v>0</v>
      </c>
      <c r="K902" s="45">
        <f>(E902*'Data Input'!$B$14)</f>
        <v>0</v>
      </c>
      <c r="L902" s="39">
        <f>(F902*'Data Input'!$B$14)</f>
        <v>0</v>
      </c>
      <c r="M902" s="43">
        <f t="shared" si="86"/>
        <v>0</v>
      </c>
      <c r="N902" s="45">
        <f>(G902*'Data Input'!$B$14)</f>
        <v>0</v>
      </c>
      <c r="O902" s="63">
        <f>(H902*'Data Input'!$B$14)</f>
        <v>0</v>
      </c>
      <c r="P902" s="39">
        <f t="shared" si="87"/>
        <v>0</v>
      </c>
      <c r="Q902" s="6"/>
    </row>
    <row r="903" spans="1:17" x14ac:dyDescent="0.25">
      <c r="A903" s="9">
        <v>901</v>
      </c>
      <c r="B903" s="10">
        <f t="shared" si="85"/>
        <v>45441</v>
      </c>
      <c r="C903" s="45">
        <f>'Balance sheet'!D903-'Balance sheet'!D902</f>
        <v>0</v>
      </c>
      <c r="D903" s="39">
        <f>'Balance sheet'!D903-'Balance sheet'!D897</f>
        <v>0</v>
      </c>
      <c r="E903" s="45">
        <f>'Balance sheet'!E903 * 0.95</f>
        <v>0</v>
      </c>
      <c r="F903" s="39">
        <f t="shared" si="82"/>
        <v>0</v>
      </c>
      <c r="G903" s="39">
        <f>'Balance sheet'!G903</f>
        <v>0</v>
      </c>
      <c r="H903" s="39">
        <f t="shared" si="83"/>
        <v>0</v>
      </c>
      <c r="I903" s="65" t="str">
        <f t="shared" si="84"/>
        <v>N/A</v>
      </c>
      <c r="J903" s="61">
        <f>'Balance sheet'!L903</f>
        <v>0</v>
      </c>
      <c r="K903" s="45">
        <f>(E903*'Data Input'!$B$14)</f>
        <v>0</v>
      </c>
      <c r="L903" s="39">
        <f>(F903*'Data Input'!$B$14)</f>
        <v>0</v>
      </c>
      <c r="M903" s="43">
        <f t="shared" si="86"/>
        <v>0</v>
      </c>
      <c r="N903" s="45">
        <f>(G903*'Data Input'!$B$14)</f>
        <v>0</v>
      </c>
      <c r="O903" s="63">
        <f>(H903*'Data Input'!$B$14)</f>
        <v>0</v>
      </c>
      <c r="P903" s="39">
        <f t="shared" si="87"/>
        <v>0</v>
      </c>
      <c r="Q903" s="6"/>
    </row>
    <row r="904" spans="1:17" x14ac:dyDescent="0.25">
      <c r="A904" s="9">
        <v>902</v>
      </c>
      <c r="B904" s="10">
        <f t="shared" si="85"/>
        <v>45442</v>
      </c>
      <c r="C904" s="45">
        <f>'Balance sheet'!D904-'Balance sheet'!D903</f>
        <v>0</v>
      </c>
      <c r="D904" s="39">
        <f>'Balance sheet'!D904-'Balance sheet'!D898</f>
        <v>0</v>
      </c>
      <c r="E904" s="45">
        <f>'Balance sheet'!E904 * 0.95</f>
        <v>0</v>
      </c>
      <c r="F904" s="39">
        <f t="shared" si="82"/>
        <v>0</v>
      </c>
      <c r="G904" s="39">
        <f>'Balance sheet'!G904</f>
        <v>0</v>
      </c>
      <c r="H904" s="39">
        <f t="shared" si="83"/>
        <v>0</v>
      </c>
      <c r="I904" s="65" t="str">
        <f t="shared" si="84"/>
        <v>N/A</v>
      </c>
      <c r="J904" s="61">
        <f>'Balance sheet'!L904</f>
        <v>0</v>
      </c>
      <c r="K904" s="45">
        <f>(E904*'Data Input'!$B$14)</f>
        <v>0</v>
      </c>
      <c r="L904" s="39">
        <f>(F904*'Data Input'!$B$14)</f>
        <v>0</v>
      </c>
      <c r="M904" s="43">
        <f t="shared" si="86"/>
        <v>0</v>
      </c>
      <c r="N904" s="45">
        <f>(G904*'Data Input'!$B$14)</f>
        <v>0</v>
      </c>
      <c r="O904" s="63">
        <f>(H904*'Data Input'!$B$14)</f>
        <v>0</v>
      </c>
      <c r="P904" s="39">
        <f t="shared" si="87"/>
        <v>0</v>
      </c>
      <c r="Q904" s="6"/>
    </row>
    <row r="905" spans="1:17" x14ac:dyDescent="0.25">
      <c r="A905" s="9">
        <v>903</v>
      </c>
      <c r="B905" s="10">
        <f t="shared" si="85"/>
        <v>45443</v>
      </c>
      <c r="C905" s="45">
        <f>'Balance sheet'!D905-'Balance sheet'!D904</f>
        <v>0</v>
      </c>
      <c r="D905" s="39">
        <f>'Balance sheet'!D905-'Balance sheet'!D899</f>
        <v>0</v>
      </c>
      <c r="E905" s="45">
        <f>'Balance sheet'!E905 * 0.95</f>
        <v>0</v>
      </c>
      <c r="F905" s="39">
        <f t="shared" ref="F905:F968" si="88">SUM(E899:E905)</f>
        <v>0</v>
      </c>
      <c r="G905" s="39">
        <f>'Balance sheet'!G905</f>
        <v>0</v>
      </c>
      <c r="H905" s="39">
        <f t="shared" ref="H905:H968" si="89">SUM(G899:G905)</f>
        <v>0</v>
      </c>
      <c r="I905" s="65" t="str">
        <f t="shared" ref="I905:I968" si="90">IFERROR((H905-F905)/H905,"N/A")</f>
        <v>N/A</v>
      </c>
      <c r="J905" s="61">
        <f>'Balance sheet'!L905</f>
        <v>0</v>
      </c>
      <c r="K905" s="45">
        <f>(E905*'Data Input'!$B$14)</f>
        <v>0</v>
      </c>
      <c r="L905" s="39">
        <f>(F905*'Data Input'!$B$14)</f>
        <v>0</v>
      </c>
      <c r="M905" s="43">
        <f t="shared" si="86"/>
        <v>0</v>
      </c>
      <c r="N905" s="45">
        <f>(G905*'Data Input'!$B$14)</f>
        <v>0</v>
      </c>
      <c r="O905" s="63">
        <f>(H905*'Data Input'!$B$14)</f>
        <v>0</v>
      </c>
      <c r="P905" s="39">
        <f t="shared" si="87"/>
        <v>0</v>
      </c>
      <c r="Q905" s="6"/>
    </row>
    <row r="906" spans="1:17" x14ac:dyDescent="0.25">
      <c r="A906" s="9">
        <v>904</v>
      </c>
      <c r="B906" s="10">
        <f t="shared" si="85"/>
        <v>45444</v>
      </c>
      <c r="C906" s="45">
        <f>'Balance sheet'!D906-'Balance sheet'!D905</f>
        <v>0</v>
      </c>
      <c r="D906" s="39">
        <f>'Balance sheet'!D906-'Balance sheet'!D900</f>
        <v>0</v>
      </c>
      <c r="E906" s="45">
        <f>'Balance sheet'!E906 * 0.95</f>
        <v>0</v>
      </c>
      <c r="F906" s="39">
        <f t="shared" si="88"/>
        <v>0</v>
      </c>
      <c r="G906" s="39">
        <f>'Balance sheet'!G906</f>
        <v>0</v>
      </c>
      <c r="H906" s="39">
        <f t="shared" si="89"/>
        <v>0</v>
      </c>
      <c r="I906" s="65" t="str">
        <f t="shared" si="90"/>
        <v>N/A</v>
      </c>
      <c r="J906" s="61">
        <f>'Balance sheet'!L906</f>
        <v>0</v>
      </c>
      <c r="K906" s="45">
        <f>(E906*'Data Input'!$B$14)</f>
        <v>0</v>
      </c>
      <c r="L906" s="39">
        <f>(F906*'Data Input'!$B$14)</f>
        <v>0</v>
      </c>
      <c r="M906" s="43">
        <f t="shared" si="86"/>
        <v>0</v>
      </c>
      <c r="N906" s="45">
        <f>(G906*'Data Input'!$B$14)</f>
        <v>0</v>
      </c>
      <c r="O906" s="63">
        <f>(H906*'Data Input'!$B$14)</f>
        <v>0</v>
      </c>
      <c r="P906" s="39">
        <f t="shared" si="87"/>
        <v>0</v>
      </c>
      <c r="Q906" s="6"/>
    </row>
    <row r="907" spans="1:17" x14ac:dyDescent="0.25">
      <c r="A907" s="9">
        <v>905</v>
      </c>
      <c r="B907" s="10">
        <f t="shared" si="85"/>
        <v>45445</v>
      </c>
      <c r="C907" s="45">
        <f>'Balance sheet'!D907-'Balance sheet'!D906</f>
        <v>0</v>
      </c>
      <c r="D907" s="39">
        <f>'Balance sheet'!D907-'Balance sheet'!D901</f>
        <v>0</v>
      </c>
      <c r="E907" s="45">
        <f>'Balance sheet'!E907 * 0.95</f>
        <v>0</v>
      </c>
      <c r="F907" s="39">
        <f t="shared" si="88"/>
        <v>0</v>
      </c>
      <c r="G907" s="39">
        <f>'Balance sheet'!G907</f>
        <v>0</v>
      </c>
      <c r="H907" s="39">
        <f t="shared" si="89"/>
        <v>0</v>
      </c>
      <c r="I907" s="65" t="str">
        <f t="shared" si="90"/>
        <v>N/A</v>
      </c>
      <c r="J907" s="61">
        <f>'Balance sheet'!L907</f>
        <v>0</v>
      </c>
      <c r="K907" s="45">
        <f>(E907*'Data Input'!$B$14)</f>
        <v>0</v>
      </c>
      <c r="L907" s="39">
        <f>(F907*'Data Input'!$B$14)</f>
        <v>0</v>
      </c>
      <c r="M907" s="43">
        <f t="shared" si="86"/>
        <v>0</v>
      </c>
      <c r="N907" s="45">
        <f>(G907*'Data Input'!$B$14)</f>
        <v>0</v>
      </c>
      <c r="O907" s="63">
        <f>(H907*'Data Input'!$B$14)</f>
        <v>0</v>
      </c>
      <c r="P907" s="39">
        <f t="shared" si="87"/>
        <v>0</v>
      </c>
      <c r="Q907" s="6"/>
    </row>
    <row r="908" spans="1:17" x14ac:dyDescent="0.25">
      <c r="A908" s="9">
        <v>906</v>
      </c>
      <c r="B908" s="10">
        <f t="shared" si="85"/>
        <v>45446</v>
      </c>
      <c r="C908" s="45">
        <f>'Balance sheet'!D908-'Balance sheet'!D907</f>
        <v>0</v>
      </c>
      <c r="D908" s="39">
        <f>'Balance sheet'!D908-'Balance sheet'!D902</f>
        <v>0</v>
      </c>
      <c r="E908" s="45">
        <f>'Balance sheet'!E908 * 0.95</f>
        <v>0</v>
      </c>
      <c r="F908" s="39">
        <f t="shared" si="88"/>
        <v>0</v>
      </c>
      <c r="G908" s="39">
        <f>'Balance sheet'!G908</f>
        <v>0</v>
      </c>
      <c r="H908" s="39">
        <f t="shared" si="89"/>
        <v>0</v>
      </c>
      <c r="I908" s="65" t="str">
        <f t="shared" si="90"/>
        <v>N/A</v>
      </c>
      <c r="J908" s="61">
        <f>'Balance sheet'!L908</f>
        <v>0</v>
      </c>
      <c r="K908" s="45">
        <f>(E908*'Data Input'!$B$14)</f>
        <v>0</v>
      </c>
      <c r="L908" s="39">
        <f>(F908*'Data Input'!$B$14)</f>
        <v>0</v>
      </c>
      <c r="M908" s="43">
        <f t="shared" si="86"/>
        <v>0</v>
      </c>
      <c r="N908" s="45">
        <f>(G908*'Data Input'!$B$14)</f>
        <v>0</v>
      </c>
      <c r="O908" s="63">
        <f>(H908*'Data Input'!$B$14)</f>
        <v>0</v>
      </c>
      <c r="P908" s="39">
        <f t="shared" si="87"/>
        <v>0</v>
      </c>
      <c r="Q908" s="6"/>
    </row>
    <row r="909" spans="1:17" x14ac:dyDescent="0.25">
      <c r="A909" s="9">
        <v>907</v>
      </c>
      <c r="B909" s="10">
        <f t="shared" si="85"/>
        <v>45447</v>
      </c>
      <c r="C909" s="45">
        <f>'Balance sheet'!D909-'Balance sheet'!D908</f>
        <v>0</v>
      </c>
      <c r="D909" s="39">
        <f>'Balance sheet'!D909-'Balance sheet'!D903</f>
        <v>0</v>
      </c>
      <c r="E909" s="45">
        <f>'Balance sheet'!E909 * 0.95</f>
        <v>0</v>
      </c>
      <c r="F909" s="39">
        <f t="shared" si="88"/>
        <v>0</v>
      </c>
      <c r="G909" s="39">
        <f>'Balance sheet'!G909</f>
        <v>0</v>
      </c>
      <c r="H909" s="39">
        <f t="shared" si="89"/>
        <v>0</v>
      </c>
      <c r="I909" s="65" t="str">
        <f t="shared" si="90"/>
        <v>N/A</v>
      </c>
      <c r="J909" s="61">
        <f>'Balance sheet'!L909</f>
        <v>0</v>
      </c>
      <c r="K909" s="45">
        <f>(E909*'Data Input'!$B$14)</f>
        <v>0</v>
      </c>
      <c r="L909" s="39">
        <f>(F909*'Data Input'!$B$14)</f>
        <v>0</v>
      </c>
      <c r="M909" s="43">
        <f t="shared" si="86"/>
        <v>0</v>
      </c>
      <c r="N909" s="45">
        <f>(G909*'Data Input'!$B$14)</f>
        <v>0</v>
      </c>
      <c r="O909" s="63">
        <f>(H909*'Data Input'!$B$14)</f>
        <v>0</v>
      </c>
      <c r="P909" s="39">
        <f t="shared" si="87"/>
        <v>0</v>
      </c>
      <c r="Q909" s="6"/>
    </row>
    <row r="910" spans="1:17" x14ac:dyDescent="0.25">
      <c r="A910" s="9">
        <v>908</v>
      </c>
      <c r="B910" s="10">
        <f t="shared" si="85"/>
        <v>45448</v>
      </c>
      <c r="C910" s="45">
        <f>'Balance sheet'!D910-'Balance sheet'!D909</f>
        <v>0</v>
      </c>
      <c r="D910" s="39">
        <f>'Balance sheet'!D910-'Balance sheet'!D904</f>
        <v>0</v>
      </c>
      <c r="E910" s="45">
        <f>'Balance sheet'!E910 * 0.95</f>
        <v>0</v>
      </c>
      <c r="F910" s="39">
        <f t="shared" si="88"/>
        <v>0</v>
      </c>
      <c r="G910" s="39">
        <f>'Balance sheet'!G910</f>
        <v>0</v>
      </c>
      <c r="H910" s="39">
        <f t="shared" si="89"/>
        <v>0</v>
      </c>
      <c r="I910" s="65" t="str">
        <f t="shared" si="90"/>
        <v>N/A</v>
      </c>
      <c r="J910" s="61">
        <f>'Balance sheet'!L910</f>
        <v>0</v>
      </c>
      <c r="K910" s="45">
        <f>(E910*'Data Input'!$B$14)</f>
        <v>0</v>
      </c>
      <c r="L910" s="39">
        <f>(F910*'Data Input'!$B$14)</f>
        <v>0</v>
      </c>
      <c r="M910" s="43">
        <f t="shared" si="86"/>
        <v>0</v>
      </c>
      <c r="N910" s="45">
        <f>(G910*'Data Input'!$B$14)</f>
        <v>0</v>
      </c>
      <c r="O910" s="63">
        <f>(H910*'Data Input'!$B$14)</f>
        <v>0</v>
      </c>
      <c r="P910" s="39">
        <f t="shared" si="87"/>
        <v>0</v>
      </c>
      <c r="Q910" s="6"/>
    </row>
    <row r="911" spans="1:17" x14ac:dyDescent="0.25">
      <c r="A911" s="9">
        <v>909</v>
      </c>
      <c r="B911" s="10">
        <f t="shared" si="85"/>
        <v>45449</v>
      </c>
      <c r="C911" s="45">
        <f>'Balance sheet'!D911-'Balance sheet'!D910</f>
        <v>0</v>
      </c>
      <c r="D911" s="39">
        <f>'Balance sheet'!D911-'Balance sheet'!D905</f>
        <v>0</v>
      </c>
      <c r="E911" s="45">
        <f>'Balance sheet'!E911 * 0.95</f>
        <v>0</v>
      </c>
      <c r="F911" s="39">
        <f t="shared" si="88"/>
        <v>0</v>
      </c>
      <c r="G911" s="39">
        <f>'Balance sheet'!G911</f>
        <v>0</v>
      </c>
      <c r="H911" s="39">
        <f t="shared" si="89"/>
        <v>0</v>
      </c>
      <c r="I911" s="65" t="str">
        <f t="shared" si="90"/>
        <v>N/A</v>
      </c>
      <c r="J911" s="61">
        <f>'Balance sheet'!L911</f>
        <v>0</v>
      </c>
      <c r="K911" s="45">
        <f>(E911*'Data Input'!$B$14)</f>
        <v>0</v>
      </c>
      <c r="L911" s="39">
        <f>(F911*'Data Input'!$B$14)</f>
        <v>0</v>
      </c>
      <c r="M911" s="43">
        <f t="shared" si="86"/>
        <v>0</v>
      </c>
      <c r="N911" s="45">
        <f>(G911*'Data Input'!$B$14)</f>
        <v>0</v>
      </c>
      <c r="O911" s="63">
        <f>(H911*'Data Input'!$B$14)</f>
        <v>0</v>
      </c>
      <c r="P911" s="39">
        <f t="shared" si="87"/>
        <v>0</v>
      </c>
      <c r="Q911" s="6"/>
    </row>
    <row r="912" spans="1:17" x14ac:dyDescent="0.25">
      <c r="A912" s="9">
        <v>910</v>
      </c>
      <c r="B912" s="10">
        <f t="shared" si="85"/>
        <v>45450</v>
      </c>
      <c r="C912" s="45">
        <f>'Balance sheet'!D912-'Balance sheet'!D911</f>
        <v>0</v>
      </c>
      <c r="D912" s="39">
        <f>'Balance sheet'!D912-'Balance sheet'!D906</f>
        <v>0</v>
      </c>
      <c r="E912" s="45">
        <f>'Balance sheet'!E912 * 0.95</f>
        <v>0</v>
      </c>
      <c r="F912" s="39">
        <f t="shared" si="88"/>
        <v>0</v>
      </c>
      <c r="G912" s="39">
        <f>'Balance sheet'!G912</f>
        <v>0</v>
      </c>
      <c r="H912" s="39">
        <f t="shared" si="89"/>
        <v>0</v>
      </c>
      <c r="I912" s="65" t="str">
        <f t="shared" si="90"/>
        <v>N/A</v>
      </c>
      <c r="J912" s="61">
        <f>'Balance sheet'!L912</f>
        <v>0</v>
      </c>
      <c r="K912" s="45">
        <f>(E912*'Data Input'!$B$14)</f>
        <v>0</v>
      </c>
      <c r="L912" s="39">
        <f>(F912*'Data Input'!$B$14)</f>
        <v>0</v>
      </c>
      <c r="M912" s="43">
        <f t="shared" si="86"/>
        <v>0</v>
      </c>
      <c r="N912" s="45">
        <f>(G912*'Data Input'!$B$14)</f>
        <v>0</v>
      </c>
      <c r="O912" s="63">
        <f>(H912*'Data Input'!$B$14)</f>
        <v>0</v>
      </c>
      <c r="P912" s="39">
        <f t="shared" si="87"/>
        <v>0</v>
      </c>
      <c r="Q912" s="6"/>
    </row>
    <row r="913" spans="1:17" x14ac:dyDescent="0.25">
      <c r="A913" s="9">
        <v>911</v>
      </c>
      <c r="B913" s="10">
        <f t="shared" si="85"/>
        <v>45451</v>
      </c>
      <c r="C913" s="45">
        <f>'Balance sheet'!D913-'Balance sheet'!D912</f>
        <v>0</v>
      </c>
      <c r="D913" s="39">
        <f>'Balance sheet'!D913-'Balance sheet'!D907</f>
        <v>0</v>
      </c>
      <c r="E913" s="45">
        <f>'Balance sheet'!E913 * 0.95</f>
        <v>0</v>
      </c>
      <c r="F913" s="39">
        <f t="shared" si="88"/>
        <v>0</v>
      </c>
      <c r="G913" s="39">
        <f>'Balance sheet'!G913</f>
        <v>0</v>
      </c>
      <c r="H913" s="39">
        <f t="shared" si="89"/>
        <v>0</v>
      </c>
      <c r="I913" s="65" t="str">
        <f t="shared" si="90"/>
        <v>N/A</v>
      </c>
      <c r="J913" s="61">
        <f>'Balance sheet'!L913</f>
        <v>0</v>
      </c>
      <c r="K913" s="45">
        <f>(E913*'Data Input'!$B$14)</f>
        <v>0</v>
      </c>
      <c r="L913" s="39">
        <f>(F913*'Data Input'!$B$14)</f>
        <v>0</v>
      </c>
      <c r="M913" s="43">
        <f t="shared" si="86"/>
        <v>0</v>
      </c>
      <c r="N913" s="45">
        <f>(G913*'Data Input'!$B$14)</f>
        <v>0</v>
      </c>
      <c r="O913" s="63">
        <f>(H913*'Data Input'!$B$14)</f>
        <v>0</v>
      </c>
      <c r="P913" s="39">
        <f t="shared" si="87"/>
        <v>0</v>
      </c>
      <c r="Q913" s="6"/>
    </row>
    <row r="914" spans="1:17" x14ac:dyDescent="0.25">
      <c r="A914" s="9">
        <v>912</v>
      </c>
      <c r="B914" s="10">
        <f t="shared" si="85"/>
        <v>45452</v>
      </c>
      <c r="C914" s="45">
        <f>'Balance sheet'!D914-'Balance sheet'!D913</f>
        <v>0</v>
      </c>
      <c r="D914" s="39">
        <f>'Balance sheet'!D914-'Balance sheet'!D908</f>
        <v>0</v>
      </c>
      <c r="E914" s="45">
        <f>'Balance sheet'!E914 * 0.95</f>
        <v>0</v>
      </c>
      <c r="F914" s="39">
        <f t="shared" si="88"/>
        <v>0</v>
      </c>
      <c r="G914" s="39">
        <f>'Balance sheet'!G914</f>
        <v>0</v>
      </c>
      <c r="H914" s="39">
        <f t="shared" si="89"/>
        <v>0</v>
      </c>
      <c r="I914" s="65" t="str">
        <f t="shared" si="90"/>
        <v>N/A</v>
      </c>
      <c r="J914" s="61">
        <f>'Balance sheet'!L914</f>
        <v>0</v>
      </c>
      <c r="K914" s="45">
        <f>(E914*'Data Input'!$B$14)</f>
        <v>0</v>
      </c>
      <c r="L914" s="39">
        <f>(F914*'Data Input'!$B$14)</f>
        <v>0</v>
      </c>
      <c r="M914" s="43">
        <f t="shared" si="86"/>
        <v>0</v>
      </c>
      <c r="N914" s="45">
        <f>(G914*'Data Input'!$B$14)</f>
        <v>0</v>
      </c>
      <c r="O914" s="63">
        <f>(H914*'Data Input'!$B$14)</f>
        <v>0</v>
      </c>
      <c r="P914" s="39">
        <f t="shared" si="87"/>
        <v>0</v>
      </c>
      <c r="Q914" s="6"/>
    </row>
    <row r="915" spans="1:17" x14ac:dyDescent="0.25">
      <c r="A915" s="9">
        <v>913</v>
      </c>
      <c r="B915" s="10">
        <f t="shared" si="85"/>
        <v>45453</v>
      </c>
      <c r="C915" s="45">
        <f>'Balance sheet'!D915-'Balance sheet'!D914</f>
        <v>0</v>
      </c>
      <c r="D915" s="39">
        <f>'Balance sheet'!D915-'Balance sheet'!D909</f>
        <v>0</v>
      </c>
      <c r="E915" s="45">
        <f>'Balance sheet'!E915 * 0.95</f>
        <v>0</v>
      </c>
      <c r="F915" s="39">
        <f t="shared" si="88"/>
        <v>0</v>
      </c>
      <c r="G915" s="39">
        <f>'Balance sheet'!G915</f>
        <v>0</v>
      </c>
      <c r="H915" s="39">
        <f t="shared" si="89"/>
        <v>0</v>
      </c>
      <c r="I915" s="65" t="str">
        <f t="shared" si="90"/>
        <v>N/A</v>
      </c>
      <c r="J915" s="61">
        <f>'Balance sheet'!L915</f>
        <v>0</v>
      </c>
      <c r="K915" s="45">
        <f>(E915*'Data Input'!$B$14)</f>
        <v>0</v>
      </c>
      <c r="L915" s="39">
        <f>(F915*'Data Input'!$B$14)</f>
        <v>0</v>
      </c>
      <c r="M915" s="43">
        <f t="shared" si="86"/>
        <v>0</v>
      </c>
      <c r="N915" s="45">
        <f>(G915*'Data Input'!$B$14)</f>
        <v>0</v>
      </c>
      <c r="O915" s="63">
        <f>(H915*'Data Input'!$B$14)</f>
        <v>0</v>
      </c>
      <c r="P915" s="39">
        <f t="shared" si="87"/>
        <v>0</v>
      </c>
      <c r="Q915" s="6"/>
    </row>
    <row r="916" spans="1:17" x14ac:dyDescent="0.25">
      <c r="A916" s="9">
        <v>914</v>
      </c>
      <c r="B916" s="10">
        <f t="shared" si="85"/>
        <v>45454</v>
      </c>
      <c r="C916" s="45">
        <f>'Balance sheet'!D916-'Balance sheet'!D915</f>
        <v>0</v>
      </c>
      <c r="D916" s="39">
        <f>'Balance sheet'!D916-'Balance sheet'!D910</f>
        <v>0</v>
      </c>
      <c r="E916" s="45">
        <f>'Balance sheet'!E916 * 0.95</f>
        <v>0</v>
      </c>
      <c r="F916" s="39">
        <f t="shared" si="88"/>
        <v>0</v>
      </c>
      <c r="G916" s="39">
        <f>'Balance sheet'!G916</f>
        <v>0</v>
      </c>
      <c r="H916" s="39">
        <f t="shared" si="89"/>
        <v>0</v>
      </c>
      <c r="I916" s="65" t="str">
        <f t="shared" si="90"/>
        <v>N/A</v>
      </c>
      <c r="J916" s="61">
        <f>'Balance sheet'!L916</f>
        <v>0</v>
      </c>
      <c r="K916" s="45">
        <f>(E916*'Data Input'!$B$14)</f>
        <v>0</v>
      </c>
      <c r="L916" s="39">
        <f>(F916*'Data Input'!$B$14)</f>
        <v>0</v>
      </c>
      <c r="M916" s="43">
        <f t="shared" si="86"/>
        <v>0</v>
      </c>
      <c r="N916" s="45">
        <f>(G916*'Data Input'!$B$14)</f>
        <v>0</v>
      </c>
      <c r="O916" s="63">
        <f>(H916*'Data Input'!$B$14)</f>
        <v>0</v>
      </c>
      <c r="P916" s="39">
        <f t="shared" si="87"/>
        <v>0</v>
      </c>
      <c r="Q916" s="6"/>
    </row>
    <row r="917" spans="1:17" x14ac:dyDescent="0.25">
      <c r="A917" s="9">
        <v>915</v>
      </c>
      <c r="B917" s="10">
        <f t="shared" si="85"/>
        <v>45455</v>
      </c>
      <c r="C917" s="45">
        <f>'Balance sheet'!D917-'Balance sheet'!D916</f>
        <v>0</v>
      </c>
      <c r="D917" s="39">
        <f>'Balance sheet'!D917-'Balance sheet'!D911</f>
        <v>0</v>
      </c>
      <c r="E917" s="45">
        <f>'Balance sheet'!E917 * 0.95</f>
        <v>0</v>
      </c>
      <c r="F917" s="39">
        <f t="shared" si="88"/>
        <v>0</v>
      </c>
      <c r="G917" s="39">
        <f>'Balance sheet'!G917</f>
        <v>0</v>
      </c>
      <c r="H917" s="39">
        <f t="shared" si="89"/>
        <v>0</v>
      </c>
      <c r="I917" s="65" t="str">
        <f t="shared" si="90"/>
        <v>N/A</v>
      </c>
      <c r="J917" s="61">
        <f>'Balance sheet'!L917</f>
        <v>0</v>
      </c>
      <c r="K917" s="45">
        <f>(E917*'Data Input'!$B$14)</f>
        <v>0</v>
      </c>
      <c r="L917" s="39">
        <f>(F917*'Data Input'!$B$14)</f>
        <v>0</v>
      </c>
      <c r="M917" s="43">
        <f t="shared" si="86"/>
        <v>0</v>
      </c>
      <c r="N917" s="45">
        <f>(G917*'Data Input'!$B$14)</f>
        <v>0</v>
      </c>
      <c r="O917" s="63">
        <f>(H917*'Data Input'!$B$14)</f>
        <v>0</v>
      </c>
      <c r="P917" s="39">
        <f t="shared" si="87"/>
        <v>0</v>
      </c>
      <c r="Q917" s="6"/>
    </row>
    <row r="918" spans="1:17" x14ac:dyDescent="0.25">
      <c r="A918" s="9">
        <v>916</v>
      </c>
      <c r="B918" s="10">
        <f t="shared" si="85"/>
        <v>45456</v>
      </c>
      <c r="C918" s="45">
        <f>'Balance sheet'!D918-'Balance sheet'!D917</f>
        <v>0</v>
      </c>
      <c r="D918" s="39">
        <f>'Balance sheet'!D918-'Balance sheet'!D912</f>
        <v>0</v>
      </c>
      <c r="E918" s="45">
        <f>'Balance sheet'!E918 * 0.95</f>
        <v>0</v>
      </c>
      <c r="F918" s="39">
        <f t="shared" si="88"/>
        <v>0</v>
      </c>
      <c r="G918" s="39">
        <f>'Balance sheet'!G918</f>
        <v>0</v>
      </c>
      <c r="H918" s="39">
        <f t="shared" si="89"/>
        <v>0</v>
      </c>
      <c r="I918" s="65" t="str">
        <f t="shared" si="90"/>
        <v>N/A</v>
      </c>
      <c r="J918" s="61">
        <f>'Balance sheet'!L918</f>
        <v>0</v>
      </c>
      <c r="K918" s="45">
        <f>(E918*'Data Input'!$B$14)</f>
        <v>0</v>
      </c>
      <c r="L918" s="39">
        <f>(F918*'Data Input'!$B$14)</f>
        <v>0</v>
      </c>
      <c r="M918" s="43">
        <f t="shared" si="86"/>
        <v>0</v>
      </c>
      <c r="N918" s="45">
        <f>(G918*'Data Input'!$B$14)</f>
        <v>0</v>
      </c>
      <c r="O918" s="63">
        <f>(H918*'Data Input'!$B$14)</f>
        <v>0</v>
      </c>
      <c r="P918" s="39">
        <f t="shared" si="87"/>
        <v>0</v>
      </c>
      <c r="Q918" s="6"/>
    </row>
    <row r="919" spans="1:17" x14ac:dyDescent="0.25">
      <c r="A919" s="9">
        <v>917</v>
      </c>
      <c r="B919" s="10">
        <f t="shared" si="85"/>
        <v>45457</v>
      </c>
      <c r="C919" s="45">
        <f>'Balance sheet'!D919-'Balance sheet'!D918</f>
        <v>0</v>
      </c>
      <c r="D919" s="39">
        <f>'Balance sheet'!D919-'Balance sheet'!D913</f>
        <v>0</v>
      </c>
      <c r="E919" s="45">
        <f>'Balance sheet'!E919 * 0.95</f>
        <v>0</v>
      </c>
      <c r="F919" s="39">
        <f t="shared" si="88"/>
        <v>0</v>
      </c>
      <c r="G919" s="39">
        <f>'Balance sheet'!G919</f>
        <v>0</v>
      </c>
      <c r="H919" s="39">
        <f t="shared" si="89"/>
        <v>0</v>
      </c>
      <c r="I919" s="65" t="str">
        <f t="shared" si="90"/>
        <v>N/A</v>
      </c>
      <c r="J919" s="61">
        <f>'Balance sheet'!L919</f>
        <v>0</v>
      </c>
      <c r="K919" s="45">
        <f>(E919*'Data Input'!$B$14)</f>
        <v>0</v>
      </c>
      <c r="L919" s="39">
        <f>(F919*'Data Input'!$B$14)</f>
        <v>0</v>
      </c>
      <c r="M919" s="43">
        <f t="shared" si="86"/>
        <v>0</v>
      </c>
      <c r="N919" s="45">
        <f>(G919*'Data Input'!$B$14)</f>
        <v>0</v>
      </c>
      <c r="O919" s="63">
        <f>(H919*'Data Input'!$B$14)</f>
        <v>0</v>
      </c>
      <c r="P919" s="39">
        <f t="shared" si="87"/>
        <v>0</v>
      </c>
      <c r="Q919" s="6"/>
    </row>
    <row r="920" spans="1:17" x14ac:dyDescent="0.25">
      <c r="A920" s="9">
        <v>918</v>
      </c>
      <c r="B920" s="10">
        <f t="shared" si="85"/>
        <v>45458</v>
      </c>
      <c r="C920" s="45">
        <f>'Balance sheet'!D920-'Balance sheet'!D919</f>
        <v>0</v>
      </c>
      <c r="D920" s="39">
        <f>'Balance sheet'!D920-'Balance sheet'!D914</f>
        <v>0</v>
      </c>
      <c r="E920" s="45">
        <f>'Balance sheet'!E920 * 0.95</f>
        <v>0</v>
      </c>
      <c r="F920" s="39">
        <f t="shared" si="88"/>
        <v>0</v>
      </c>
      <c r="G920" s="39">
        <f>'Balance sheet'!G920</f>
        <v>0</v>
      </c>
      <c r="H920" s="39">
        <f t="shared" si="89"/>
        <v>0</v>
      </c>
      <c r="I920" s="65" t="str">
        <f t="shared" si="90"/>
        <v>N/A</v>
      </c>
      <c r="J920" s="61">
        <f>'Balance sheet'!L920</f>
        <v>0</v>
      </c>
      <c r="K920" s="45">
        <f>(E920*'Data Input'!$B$14)</f>
        <v>0</v>
      </c>
      <c r="L920" s="39">
        <f>(F920*'Data Input'!$B$14)</f>
        <v>0</v>
      </c>
      <c r="M920" s="43">
        <f t="shared" si="86"/>
        <v>0</v>
      </c>
      <c r="N920" s="45">
        <f>(G920*'Data Input'!$B$14)</f>
        <v>0</v>
      </c>
      <c r="O920" s="63">
        <f>(H920*'Data Input'!$B$14)</f>
        <v>0</v>
      </c>
      <c r="P920" s="39">
        <f t="shared" si="87"/>
        <v>0</v>
      </c>
      <c r="Q920" s="6"/>
    </row>
    <row r="921" spans="1:17" x14ac:dyDescent="0.25">
      <c r="A921" s="9">
        <v>919</v>
      </c>
      <c r="B921" s="10">
        <f t="shared" si="85"/>
        <v>45459</v>
      </c>
      <c r="C921" s="45">
        <f>'Balance sheet'!D921-'Balance sheet'!D920</f>
        <v>0</v>
      </c>
      <c r="D921" s="39">
        <f>'Balance sheet'!D921-'Balance sheet'!D915</f>
        <v>0</v>
      </c>
      <c r="E921" s="45">
        <f>'Balance sheet'!E921 * 0.95</f>
        <v>0</v>
      </c>
      <c r="F921" s="39">
        <f t="shared" si="88"/>
        <v>0</v>
      </c>
      <c r="G921" s="39">
        <f>'Balance sheet'!G921</f>
        <v>0</v>
      </c>
      <c r="H921" s="39">
        <f t="shared" si="89"/>
        <v>0</v>
      </c>
      <c r="I921" s="65" t="str">
        <f t="shared" si="90"/>
        <v>N/A</v>
      </c>
      <c r="J921" s="61">
        <f>'Balance sheet'!L921</f>
        <v>0</v>
      </c>
      <c r="K921" s="45">
        <f>(E921*'Data Input'!$B$14)</f>
        <v>0</v>
      </c>
      <c r="L921" s="39">
        <f>(F921*'Data Input'!$B$14)</f>
        <v>0</v>
      </c>
      <c r="M921" s="43">
        <f t="shared" si="86"/>
        <v>0</v>
      </c>
      <c r="N921" s="45">
        <f>(G921*'Data Input'!$B$14)</f>
        <v>0</v>
      </c>
      <c r="O921" s="63">
        <f>(H921*'Data Input'!$B$14)</f>
        <v>0</v>
      </c>
      <c r="P921" s="39">
        <f t="shared" si="87"/>
        <v>0</v>
      </c>
      <c r="Q921" s="6"/>
    </row>
    <row r="922" spans="1:17" x14ac:dyDescent="0.25">
      <c r="A922" s="9">
        <v>920</v>
      </c>
      <c r="B922" s="10">
        <f t="shared" si="85"/>
        <v>45460</v>
      </c>
      <c r="C922" s="45">
        <f>'Balance sheet'!D922-'Balance sheet'!D921</f>
        <v>0</v>
      </c>
      <c r="D922" s="39">
        <f>'Balance sheet'!D922-'Balance sheet'!D916</f>
        <v>0</v>
      </c>
      <c r="E922" s="45">
        <f>'Balance sheet'!E922 * 0.95</f>
        <v>0</v>
      </c>
      <c r="F922" s="39">
        <f t="shared" si="88"/>
        <v>0</v>
      </c>
      <c r="G922" s="39">
        <f>'Balance sheet'!G922</f>
        <v>0</v>
      </c>
      <c r="H922" s="39">
        <f t="shared" si="89"/>
        <v>0</v>
      </c>
      <c r="I922" s="65" t="str">
        <f t="shared" si="90"/>
        <v>N/A</v>
      </c>
      <c r="J922" s="61">
        <f>'Balance sheet'!L922</f>
        <v>0</v>
      </c>
      <c r="K922" s="45">
        <f>(E922*'Data Input'!$B$14)</f>
        <v>0</v>
      </c>
      <c r="L922" s="39">
        <f>(F922*'Data Input'!$B$14)</f>
        <v>0</v>
      </c>
      <c r="M922" s="43">
        <f t="shared" si="86"/>
        <v>0</v>
      </c>
      <c r="N922" s="45">
        <f>(G922*'Data Input'!$B$14)</f>
        <v>0</v>
      </c>
      <c r="O922" s="63">
        <f>(H922*'Data Input'!$B$14)</f>
        <v>0</v>
      </c>
      <c r="P922" s="39">
        <f t="shared" si="87"/>
        <v>0</v>
      </c>
      <c r="Q922" s="6"/>
    </row>
    <row r="923" spans="1:17" x14ac:dyDescent="0.25">
      <c r="A923" s="9">
        <v>921</v>
      </c>
      <c r="B923" s="10">
        <f t="shared" si="85"/>
        <v>45461</v>
      </c>
      <c r="C923" s="45">
        <f>'Balance sheet'!D923-'Balance sheet'!D922</f>
        <v>0</v>
      </c>
      <c r="D923" s="39">
        <f>'Balance sheet'!D923-'Balance sheet'!D917</f>
        <v>0</v>
      </c>
      <c r="E923" s="45">
        <f>'Balance sheet'!E923 * 0.95</f>
        <v>0</v>
      </c>
      <c r="F923" s="39">
        <f t="shared" si="88"/>
        <v>0</v>
      </c>
      <c r="G923" s="39">
        <f>'Balance sheet'!G923</f>
        <v>0</v>
      </c>
      <c r="H923" s="39">
        <f t="shared" si="89"/>
        <v>0</v>
      </c>
      <c r="I923" s="65" t="str">
        <f t="shared" si="90"/>
        <v>N/A</v>
      </c>
      <c r="J923" s="61">
        <f>'Balance sheet'!L923</f>
        <v>0</v>
      </c>
      <c r="K923" s="45">
        <f>(E923*'Data Input'!$B$14)</f>
        <v>0</v>
      </c>
      <c r="L923" s="39">
        <f>(F923*'Data Input'!$B$14)</f>
        <v>0</v>
      </c>
      <c r="M923" s="43">
        <f t="shared" si="86"/>
        <v>0</v>
      </c>
      <c r="N923" s="45">
        <f>(G923*'Data Input'!$B$14)</f>
        <v>0</v>
      </c>
      <c r="O923" s="63">
        <f>(H923*'Data Input'!$B$14)</f>
        <v>0</v>
      </c>
      <c r="P923" s="39">
        <f t="shared" si="87"/>
        <v>0</v>
      </c>
      <c r="Q923" s="6"/>
    </row>
    <row r="924" spans="1:17" x14ac:dyDescent="0.25">
      <c r="A924" s="9">
        <v>922</v>
      </c>
      <c r="B924" s="10">
        <f t="shared" si="85"/>
        <v>45462</v>
      </c>
      <c r="C924" s="45">
        <f>'Balance sheet'!D924-'Balance sheet'!D923</f>
        <v>0</v>
      </c>
      <c r="D924" s="39">
        <f>'Balance sheet'!D924-'Balance sheet'!D918</f>
        <v>0</v>
      </c>
      <c r="E924" s="45">
        <f>'Balance sheet'!E924 * 0.95</f>
        <v>0</v>
      </c>
      <c r="F924" s="39">
        <f t="shared" si="88"/>
        <v>0</v>
      </c>
      <c r="G924" s="39">
        <f>'Balance sheet'!G924</f>
        <v>0</v>
      </c>
      <c r="H924" s="39">
        <f t="shared" si="89"/>
        <v>0</v>
      </c>
      <c r="I924" s="65" t="str">
        <f t="shared" si="90"/>
        <v>N/A</v>
      </c>
      <c r="J924" s="61">
        <f>'Balance sheet'!L924</f>
        <v>0</v>
      </c>
      <c r="K924" s="45">
        <f>(E924*'Data Input'!$B$14)</f>
        <v>0</v>
      </c>
      <c r="L924" s="39">
        <f>(F924*'Data Input'!$B$14)</f>
        <v>0</v>
      </c>
      <c r="M924" s="43">
        <f t="shared" si="86"/>
        <v>0</v>
      </c>
      <c r="N924" s="45">
        <f>(G924*'Data Input'!$B$14)</f>
        <v>0</v>
      </c>
      <c r="O924" s="63">
        <f>(H924*'Data Input'!$B$14)</f>
        <v>0</v>
      </c>
      <c r="P924" s="39">
        <f t="shared" si="87"/>
        <v>0</v>
      </c>
      <c r="Q924" s="6"/>
    </row>
    <row r="925" spans="1:17" x14ac:dyDescent="0.25">
      <c r="A925" s="9">
        <v>923</v>
      </c>
      <c r="B925" s="10">
        <f t="shared" si="85"/>
        <v>45463</v>
      </c>
      <c r="C925" s="45">
        <f>'Balance sheet'!D925-'Balance sheet'!D924</f>
        <v>0</v>
      </c>
      <c r="D925" s="39">
        <f>'Balance sheet'!D925-'Balance sheet'!D919</f>
        <v>0</v>
      </c>
      <c r="E925" s="45">
        <f>'Balance sheet'!E925 * 0.95</f>
        <v>0</v>
      </c>
      <c r="F925" s="39">
        <f t="shared" si="88"/>
        <v>0</v>
      </c>
      <c r="G925" s="39">
        <f>'Balance sheet'!G925</f>
        <v>0</v>
      </c>
      <c r="H925" s="39">
        <f t="shared" si="89"/>
        <v>0</v>
      </c>
      <c r="I925" s="65" t="str">
        <f t="shared" si="90"/>
        <v>N/A</v>
      </c>
      <c r="J925" s="61">
        <f>'Balance sheet'!L925</f>
        <v>0</v>
      </c>
      <c r="K925" s="45">
        <f>(E925*'Data Input'!$B$14)</f>
        <v>0</v>
      </c>
      <c r="L925" s="39">
        <f>(F925*'Data Input'!$B$14)</f>
        <v>0</v>
      </c>
      <c r="M925" s="43">
        <f t="shared" si="86"/>
        <v>0</v>
      </c>
      <c r="N925" s="45">
        <f>(G925*'Data Input'!$B$14)</f>
        <v>0</v>
      </c>
      <c r="O925" s="63">
        <f>(H925*'Data Input'!$B$14)</f>
        <v>0</v>
      </c>
      <c r="P925" s="39">
        <f t="shared" si="87"/>
        <v>0</v>
      </c>
      <c r="Q925" s="6"/>
    </row>
    <row r="926" spans="1:17" x14ac:dyDescent="0.25">
      <c r="A926" s="9">
        <v>924</v>
      </c>
      <c r="B926" s="10">
        <f t="shared" si="85"/>
        <v>45464</v>
      </c>
      <c r="C926" s="45">
        <f>'Balance sheet'!D926-'Balance sheet'!D925</f>
        <v>0</v>
      </c>
      <c r="D926" s="39">
        <f>'Balance sheet'!D926-'Balance sheet'!D920</f>
        <v>0</v>
      </c>
      <c r="E926" s="45">
        <f>'Balance sheet'!E926 * 0.95</f>
        <v>0</v>
      </c>
      <c r="F926" s="39">
        <f t="shared" si="88"/>
        <v>0</v>
      </c>
      <c r="G926" s="39">
        <f>'Balance sheet'!G926</f>
        <v>0</v>
      </c>
      <c r="H926" s="39">
        <f t="shared" si="89"/>
        <v>0</v>
      </c>
      <c r="I926" s="65" t="str">
        <f t="shared" si="90"/>
        <v>N/A</v>
      </c>
      <c r="J926" s="61">
        <f>'Balance sheet'!L926</f>
        <v>0</v>
      </c>
      <c r="K926" s="45">
        <f>(E926*'Data Input'!$B$14)</f>
        <v>0</v>
      </c>
      <c r="L926" s="39">
        <f>(F926*'Data Input'!$B$14)</f>
        <v>0</v>
      </c>
      <c r="M926" s="43">
        <f t="shared" si="86"/>
        <v>0</v>
      </c>
      <c r="N926" s="45">
        <f>(G926*'Data Input'!$B$14)</f>
        <v>0</v>
      </c>
      <c r="O926" s="63">
        <f>(H926*'Data Input'!$B$14)</f>
        <v>0</v>
      </c>
      <c r="P926" s="39">
        <f t="shared" si="87"/>
        <v>0</v>
      </c>
      <c r="Q926" s="6"/>
    </row>
    <row r="927" spans="1:17" x14ac:dyDescent="0.25">
      <c r="A927" s="9">
        <v>925</v>
      </c>
      <c r="B927" s="10">
        <f t="shared" si="85"/>
        <v>45465</v>
      </c>
      <c r="C927" s="45">
        <f>'Balance sheet'!D927-'Balance sheet'!D926</f>
        <v>0</v>
      </c>
      <c r="D927" s="39">
        <f>'Balance sheet'!D927-'Balance sheet'!D921</f>
        <v>0</v>
      </c>
      <c r="E927" s="45">
        <f>'Balance sheet'!E927 * 0.95</f>
        <v>0</v>
      </c>
      <c r="F927" s="39">
        <f t="shared" si="88"/>
        <v>0</v>
      </c>
      <c r="G927" s="39">
        <f>'Balance sheet'!G927</f>
        <v>0</v>
      </c>
      <c r="H927" s="39">
        <f t="shared" si="89"/>
        <v>0</v>
      </c>
      <c r="I927" s="65" t="str">
        <f t="shared" si="90"/>
        <v>N/A</v>
      </c>
      <c r="J927" s="61">
        <f>'Balance sheet'!L927</f>
        <v>0</v>
      </c>
      <c r="K927" s="45">
        <f>(E927*'Data Input'!$B$14)</f>
        <v>0</v>
      </c>
      <c r="L927" s="39">
        <f>(F927*'Data Input'!$B$14)</f>
        <v>0</v>
      </c>
      <c r="M927" s="43">
        <f t="shared" si="86"/>
        <v>0</v>
      </c>
      <c r="N927" s="45">
        <f>(G927*'Data Input'!$B$14)</f>
        <v>0</v>
      </c>
      <c r="O927" s="63">
        <f>(H927*'Data Input'!$B$14)</f>
        <v>0</v>
      </c>
      <c r="P927" s="39">
        <f t="shared" si="87"/>
        <v>0</v>
      </c>
      <c r="Q927" s="6"/>
    </row>
    <row r="928" spans="1:17" x14ac:dyDescent="0.25">
      <c r="A928" s="9">
        <v>926</v>
      </c>
      <c r="B928" s="10">
        <f t="shared" si="85"/>
        <v>45466</v>
      </c>
      <c r="C928" s="45">
        <f>'Balance sheet'!D928-'Balance sheet'!D927</f>
        <v>0</v>
      </c>
      <c r="D928" s="39">
        <f>'Balance sheet'!D928-'Balance sheet'!D922</f>
        <v>0</v>
      </c>
      <c r="E928" s="45">
        <f>'Balance sheet'!E928 * 0.95</f>
        <v>0</v>
      </c>
      <c r="F928" s="39">
        <f t="shared" si="88"/>
        <v>0</v>
      </c>
      <c r="G928" s="39">
        <f>'Balance sheet'!G928</f>
        <v>0</v>
      </c>
      <c r="H928" s="39">
        <f t="shared" si="89"/>
        <v>0</v>
      </c>
      <c r="I928" s="65" t="str">
        <f t="shared" si="90"/>
        <v>N/A</v>
      </c>
      <c r="J928" s="61">
        <f>'Balance sheet'!L928</f>
        <v>0</v>
      </c>
      <c r="K928" s="45">
        <f>(E928*'Data Input'!$B$14)</f>
        <v>0</v>
      </c>
      <c r="L928" s="39">
        <f>(F928*'Data Input'!$B$14)</f>
        <v>0</v>
      </c>
      <c r="M928" s="43">
        <f t="shared" si="86"/>
        <v>0</v>
      </c>
      <c r="N928" s="45">
        <f>(G928*'Data Input'!$B$14)</f>
        <v>0</v>
      </c>
      <c r="O928" s="63">
        <f>(H928*'Data Input'!$B$14)</f>
        <v>0</v>
      </c>
      <c r="P928" s="39">
        <f t="shared" si="87"/>
        <v>0</v>
      </c>
      <c r="Q928" s="6"/>
    </row>
    <row r="929" spans="1:17" x14ac:dyDescent="0.25">
      <c r="A929" s="9">
        <v>927</v>
      </c>
      <c r="B929" s="10">
        <f t="shared" si="85"/>
        <v>45467</v>
      </c>
      <c r="C929" s="45">
        <f>'Balance sheet'!D929-'Balance sheet'!D928</f>
        <v>0</v>
      </c>
      <c r="D929" s="39">
        <f>'Balance sheet'!D929-'Balance sheet'!D923</f>
        <v>0</v>
      </c>
      <c r="E929" s="45">
        <f>'Balance sheet'!E929 * 0.95</f>
        <v>0</v>
      </c>
      <c r="F929" s="39">
        <f t="shared" si="88"/>
        <v>0</v>
      </c>
      <c r="G929" s="39">
        <f>'Balance sheet'!G929</f>
        <v>0</v>
      </c>
      <c r="H929" s="39">
        <f t="shared" si="89"/>
        <v>0</v>
      </c>
      <c r="I929" s="65" t="str">
        <f t="shared" si="90"/>
        <v>N/A</v>
      </c>
      <c r="J929" s="61">
        <f>'Balance sheet'!L929</f>
        <v>0</v>
      </c>
      <c r="K929" s="45">
        <f>(E929*'Data Input'!$B$14)</f>
        <v>0</v>
      </c>
      <c r="L929" s="39">
        <f>(F929*'Data Input'!$B$14)</f>
        <v>0</v>
      </c>
      <c r="M929" s="43">
        <f t="shared" si="86"/>
        <v>0</v>
      </c>
      <c r="N929" s="45">
        <f>(G929*'Data Input'!$B$14)</f>
        <v>0</v>
      </c>
      <c r="O929" s="63">
        <f>(H929*'Data Input'!$B$14)</f>
        <v>0</v>
      </c>
      <c r="P929" s="39">
        <f t="shared" si="87"/>
        <v>0</v>
      </c>
      <c r="Q929" s="6"/>
    </row>
    <row r="930" spans="1:17" x14ac:dyDescent="0.25">
      <c r="A930" s="9">
        <v>928</v>
      </c>
      <c r="B930" s="10">
        <f t="shared" si="85"/>
        <v>45468</v>
      </c>
      <c r="C930" s="45">
        <f>'Balance sheet'!D930-'Balance sheet'!D929</f>
        <v>0</v>
      </c>
      <c r="D930" s="39">
        <f>'Balance sheet'!D930-'Balance sheet'!D924</f>
        <v>0</v>
      </c>
      <c r="E930" s="45">
        <f>'Balance sheet'!E930 * 0.95</f>
        <v>0</v>
      </c>
      <c r="F930" s="39">
        <f t="shared" si="88"/>
        <v>0</v>
      </c>
      <c r="G930" s="39">
        <f>'Balance sheet'!G930</f>
        <v>0</v>
      </c>
      <c r="H930" s="39">
        <f t="shared" si="89"/>
        <v>0</v>
      </c>
      <c r="I930" s="65" t="str">
        <f t="shared" si="90"/>
        <v>N/A</v>
      </c>
      <c r="J930" s="61">
        <f>'Balance sheet'!L930</f>
        <v>0</v>
      </c>
      <c r="K930" s="45">
        <f>(E930*'Data Input'!$B$14)</f>
        <v>0</v>
      </c>
      <c r="L930" s="39">
        <f>(F930*'Data Input'!$B$14)</f>
        <v>0</v>
      </c>
      <c r="M930" s="43">
        <f t="shared" si="86"/>
        <v>0</v>
      </c>
      <c r="N930" s="45">
        <f>(G930*'Data Input'!$B$14)</f>
        <v>0</v>
      </c>
      <c r="O930" s="63">
        <f>(H930*'Data Input'!$B$14)</f>
        <v>0</v>
      </c>
      <c r="P930" s="39">
        <f t="shared" si="87"/>
        <v>0</v>
      </c>
      <c r="Q930" s="6"/>
    </row>
    <row r="931" spans="1:17" x14ac:dyDescent="0.25">
      <c r="A931" s="9">
        <v>929</v>
      </c>
      <c r="B931" s="10">
        <f t="shared" si="85"/>
        <v>45469</v>
      </c>
      <c r="C931" s="45">
        <f>'Balance sheet'!D931-'Balance sheet'!D930</f>
        <v>0</v>
      </c>
      <c r="D931" s="39">
        <f>'Balance sheet'!D931-'Balance sheet'!D925</f>
        <v>0</v>
      </c>
      <c r="E931" s="45">
        <f>'Balance sheet'!E931 * 0.95</f>
        <v>0</v>
      </c>
      <c r="F931" s="39">
        <f t="shared" si="88"/>
        <v>0</v>
      </c>
      <c r="G931" s="39">
        <f>'Balance sheet'!G931</f>
        <v>0</v>
      </c>
      <c r="H931" s="39">
        <f t="shared" si="89"/>
        <v>0</v>
      </c>
      <c r="I931" s="65" t="str">
        <f t="shared" si="90"/>
        <v>N/A</v>
      </c>
      <c r="J931" s="61">
        <f>'Balance sheet'!L931</f>
        <v>0</v>
      </c>
      <c r="K931" s="45">
        <f>(E931*'Data Input'!$B$14)</f>
        <v>0</v>
      </c>
      <c r="L931" s="39">
        <f>(F931*'Data Input'!$B$14)</f>
        <v>0</v>
      </c>
      <c r="M931" s="43">
        <f t="shared" si="86"/>
        <v>0</v>
      </c>
      <c r="N931" s="45">
        <f>(G931*'Data Input'!$B$14)</f>
        <v>0</v>
      </c>
      <c r="O931" s="63">
        <f>(H931*'Data Input'!$B$14)</f>
        <v>0</v>
      </c>
      <c r="P931" s="39">
        <f t="shared" si="87"/>
        <v>0</v>
      </c>
      <c r="Q931" s="6"/>
    </row>
    <row r="932" spans="1:17" x14ac:dyDescent="0.25">
      <c r="A932" s="9">
        <v>930</v>
      </c>
      <c r="B932" s="10">
        <f t="shared" si="85"/>
        <v>45470</v>
      </c>
      <c r="C932" s="45">
        <f>'Balance sheet'!D932-'Balance sheet'!D931</f>
        <v>0</v>
      </c>
      <c r="D932" s="39">
        <f>'Balance sheet'!D932-'Balance sheet'!D926</f>
        <v>0</v>
      </c>
      <c r="E932" s="45">
        <f>'Balance sheet'!E932 * 0.95</f>
        <v>0</v>
      </c>
      <c r="F932" s="39">
        <f t="shared" si="88"/>
        <v>0</v>
      </c>
      <c r="G932" s="39">
        <f>'Balance sheet'!G932</f>
        <v>0</v>
      </c>
      <c r="H932" s="39">
        <f t="shared" si="89"/>
        <v>0</v>
      </c>
      <c r="I932" s="65" t="str">
        <f t="shared" si="90"/>
        <v>N/A</v>
      </c>
      <c r="J932" s="61">
        <f>'Balance sheet'!L932</f>
        <v>0</v>
      </c>
      <c r="K932" s="45">
        <f>(E932*'Data Input'!$B$14)</f>
        <v>0</v>
      </c>
      <c r="L932" s="39">
        <f>(F932*'Data Input'!$B$14)</f>
        <v>0</v>
      </c>
      <c r="M932" s="43">
        <f t="shared" si="86"/>
        <v>0</v>
      </c>
      <c r="N932" s="45">
        <f>(G932*'Data Input'!$B$14)</f>
        <v>0</v>
      </c>
      <c r="O932" s="63">
        <f>(H932*'Data Input'!$B$14)</f>
        <v>0</v>
      </c>
      <c r="P932" s="39">
        <f t="shared" si="87"/>
        <v>0</v>
      </c>
      <c r="Q932" s="6"/>
    </row>
    <row r="933" spans="1:17" x14ac:dyDescent="0.25">
      <c r="A933" s="9">
        <v>931</v>
      </c>
      <c r="B933" s="10">
        <f t="shared" si="85"/>
        <v>45471</v>
      </c>
      <c r="C933" s="45">
        <f>'Balance sheet'!D933-'Balance sheet'!D932</f>
        <v>0</v>
      </c>
      <c r="D933" s="39">
        <f>'Balance sheet'!D933-'Balance sheet'!D927</f>
        <v>0</v>
      </c>
      <c r="E933" s="45">
        <f>'Balance sheet'!E933 * 0.95</f>
        <v>0</v>
      </c>
      <c r="F933" s="39">
        <f t="shared" si="88"/>
        <v>0</v>
      </c>
      <c r="G933" s="39">
        <f>'Balance sheet'!G933</f>
        <v>0</v>
      </c>
      <c r="H933" s="39">
        <f t="shared" si="89"/>
        <v>0</v>
      </c>
      <c r="I933" s="65" t="str">
        <f t="shared" si="90"/>
        <v>N/A</v>
      </c>
      <c r="J933" s="61">
        <f>'Balance sheet'!L933</f>
        <v>0</v>
      </c>
      <c r="K933" s="45">
        <f>(E933*'Data Input'!$B$14)</f>
        <v>0</v>
      </c>
      <c r="L933" s="39">
        <f>(F933*'Data Input'!$B$14)</f>
        <v>0</v>
      </c>
      <c r="M933" s="43">
        <f t="shared" si="86"/>
        <v>0</v>
      </c>
      <c r="N933" s="45">
        <f>(G933*'Data Input'!$B$14)</f>
        <v>0</v>
      </c>
      <c r="O933" s="63">
        <f>(H933*'Data Input'!$B$14)</f>
        <v>0</v>
      </c>
      <c r="P933" s="39">
        <f t="shared" si="87"/>
        <v>0</v>
      </c>
      <c r="Q933" s="6"/>
    </row>
    <row r="934" spans="1:17" x14ac:dyDescent="0.25">
      <c r="A934" s="9">
        <v>932</v>
      </c>
      <c r="B934" s="10">
        <f t="shared" si="85"/>
        <v>45472</v>
      </c>
      <c r="C934" s="45">
        <f>'Balance sheet'!D934-'Balance sheet'!D933</f>
        <v>0</v>
      </c>
      <c r="D934" s="39">
        <f>'Balance sheet'!D934-'Balance sheet'!D928</f>
        <v>0</v>
      </c>
      <c r="E934" s="45">
        <f>'Balance sheet'!E934 * 0.95</f>
        <v>0</v>
      </c>
      <c r="F934" s="39">
        <f t="shared" si="88"/>
        <v>0</v>
      </c>
      <c r="G934" s="39">
        <f>'Balance sheet'!G934</f>
        <v>0</v>
      </c>
      <c r="H934" s="39">
        <f t="shared" si="89"/>
        <v>0</v>
      </c>
      <c r="I934" s="65" t="str">
        <f t="shared" si="90"/>
        <v>N/A</v>
      </c>
      <c r="J934" s="61">
        <f>'Balance sheet'!L934</f>
        <v>0</v>
      </c>
      <c r="K934" s="45">
        <f>(E934*'Data Input'!$B$14)</f>
        <v>0</v>
      </c>
      <c r="L934" s="39">
        <f>(F934*'Data Input'!$B$14)</f>
        <v>0</v>
      </c>
      <c r="M934" s="43">
        <f t="shared" si="86"/>
        <v>0</v>
      </c>
      <c r="N934" s="45">
        <f>(G934*'Data Input'!$B$14)</f>
        <v>0</v>
      </c>
      <c r="O934" s="63">
        <f>(H934*'Data Input'!$B$14)</f>
        <v>0</v>
      </c>
      <c r="P934" s="39">
        <f t="shared" si="87"/>
        <v>0</v>
      </c>
      <c r="Q934" s="6"/>
    </row>
    <row r="935" spans="1:17" x14ac:dyDescent="0.25">
      <c r="A935" s="9">
        <v>933</v>
      </c>
      <c r="B935" s="10">
        <f t="shared" si="85"/>
        <v>45473</v>
      </c>
      <c r="C935" s="45">
        <f>'Balance sheet'!D935-'Balance sheet'!D934</f>
        <v>0</v>
      </c>
      <c r="D935" s="39">
        <f>'Balance sheet'!D935-'Balance sheet'!D929</f>
        <v>0</v>
      </c>
      <c r="E935" s="45">
        <f>'Balance sheet'!E935 * 0.95</f>
        <v>0</v>
      </c>
      <c r="F935" s="39">
        <f t="shared" si="88"/>
        <v>0</v>
      </c>
      <c r="G935" s="39">
        <f>'Balance sheet'!G935</f>
        <v>0</v>
      </c>
      <c r="H935" s="39">
        <f t="shared" si="89"/>
        <v>0</v>
      </c>
      <c r="I935" s="65" t="str">
        <f t="shared" si="90"/>
        <v>N/A</v>
      </c>
      <c r="J935" s="61">
        <f>'Balance sheet'!L935</f>
        <v>0</v>
      </c>
      <c r="K935" s="45">
        <f>(E935*'Data Input'!$B$14)</f>
        <v>0</v>
      </c>
      <c r="L935" s="39">
        <f>(F935*'Data Input'!$B$14)</f>
        <v>0</v>
      </c>
      <c r="M935" s="43">
        <f t="shared" si="86"/>
        <v>0</v>
      </c>
      <c r="N935" s="45">
        <f>(G935*'Data Input'!$B$14)</f>
        <v>0</v>
      </c>
      <c r="O935" s="63">
        <f>(H935*'Data Input'!$B$14)</f>
        <v>0</v>
      </c>
      <c r="P935" s="39">
        <f t="shared" si="87"/>
        <v>0</v>
      </c>
      <c r="Q935" s="6"/>
    </row>
    <row r="936" spans="1:17" x14ac:dyDescent="0.25">
      <c r="A936" s="9">
        <v>934</v>
      </c>
      <c r="B936" s="10">
        <f t="shared" si="85"/>
        <v>45474</v>
      </c>
      <c r="C936" s="45">
        <f>'Balance sheet'!D936-'Balance sheet'!D935</f>
        <v>0</v>
      </c>
      <c r="D936" s="39">
        <f>'Balance sheet'!D936-'Balance sheet'!D930</f>
        <v>0</v>
      </c>
      <c r="E936" s="45">
        <f>'Balance sheet'!E936 * 0.95</f>
        <v>0</v>
      </c>
      <c r="F936" s="39">
        <f t="shared" si="88"/>
        <v>0</v>
      </c>
      <c r="G936" s="39">
        <f>'Balance sheet'!G936</f>
        <v>0</v>
      </c>
      <c r="H936" s="39">
        <f t="shared" si="89"/>
        <v>0</v>
      </c>
      <c r="I936" s="65" t="str">
        <f t="shared" si="90"/>
        <v>N/A</v>
      </c>
      <c r="J936" s="61">
        <f>'Balance sheet'!L936</f>
        <v>0</v>
      </c>
      <c r="K936" s="45">
        <f>(E936*'Data Input'!$B$14)</f>
        <v>0</v>
      </c>
      <c r="L936" s="39">
        <f>(F936*'Data Input'!$B$14)</f>
        <v>0</v>
      </c>
      <c r="M936" s="43">
        <f t="shared" si="86"/>
        <v>0</v>
      </c>
      <c r="N936" s="45">
        <f>(G936*'Data Input'!$B$14)</f>
        <v>0</v>
      </c>
      <c r="O936" s="63">
        <f>(H936*'Data Input'!$B$14)</f>
        <v>0</v>
      </c>
      <c r="P936" s="39">
        <f t="shared" si="87"/>
        <v>0</v>
      </c>
      <c r="Q936" s="6"/>
    </row>
    <row r="937" spans="1:17" x14ac:dyDescent="0.25">
      <c r="A937" s="9">
        <v>935</v>
      </c>
      <c r="B937" s="10">
        <f t="shared" si="85"/>
        <v>45475</v>
      </c>
      <c r="C937" s="45">
        <f>'Balance sheet'!D937-'Balance sheet'!D936</f>
        <v>0</v>
      </c>
      <c r="D937" s="39">
        <f>'Balance sheet'!D937-'Balance sheet'!D931</f>
        <v>0</v>
      </c>
      <c r="E937" s="45">
        <f>'Balance sheet'!E937 * 0.95</f>
        <v>0</v>
      </c>
      <c r="F937" s="39">
        <f t="shared" si="88"/>
        <v>0</v>
      </c>
      <c r="G937" s="39">
        <f>'Balance sheet'!G937</f>
        <v>0</v>
      </c>
      <c r="H937" s="39">
        <f t="shared" si="89"/>
        <v>0</v>
      </c>
      <c r="I937" s="65" t="str">
        <f t="shared" si="90"/>
        <v>N/A</v>
      </c>
      <c r="J937" s="61">
        <f>'Balance sheet'!L937</f>
        <v>0</v>
      </c>
      <c r="K937" s="45">
        <f>(E937*'Data Input'!$B$14)</f>
        <v>0</v>
      </c>
      <c r="L937" s="39">
        <f>(F937*'Data Input'!$B$14)</f>
        <v>0</v>
      </c>
      <c r="M937" s="43">
        <f t="shared" si="86"/>
        <v>0</v>
      </c>
      <c r="N937" s="45">
        <f>(G937*'Data Input'!$B$14)</f>
        <v>0</v>
      </c>
      <c r="O937" s="63">
        <f>(H937*'Data Input'!$B$14)</f>
        <v>0</v>
      </c>
      <c r="P937" s="39">
        <f t="shared" si="87"/>
        <v>0</v>
      </c>
      <c r="Q937" s="6"/>
    </row>
    <row r="938" spans="1:17" x14ac:dyDescent="0.25">
      <c r="A938" s="9">
        <v>936</v>
      </c>
      <c r="B938" s="10">
        <f t="shared" si="85"/>
        <v>45476</v>
      </c>
      <c r="C938" s="45">
        <f>'Balance sheet'!D938-'Balance sheet'!D937</f>
        <v>0</v>
      </c>
      <c r="D938" s="39">
        <f>'Balance sheet'!D938-'Balance sheet'!D932</f>
        <v>0</v>
      </c>
      <c r="E938" s="45">
        <f>'Balance sheet'!E938 * 0.95</f>
        <v>0</v>
      </c>
      <c r="F938" s="39">
        <f t="shared" si="88"/>
        <v>0</v>
      </c>
      <c r="G938" s="39">
        <f>'Balance sheet'!G938</f>
        <v>0</v>
      </c>
      <c r="H938" s="39">
        <f t="shared" si="89"/>
        <v>0</v>
      </c>
      <c r="I938" s="65" t="str">
        <f t="shared" si="90"/>
        <v>N/A</v>
      </c>
      <c r="J938" s="61">
        <f>'Balance sheet'!L938</f>
        <v>0</v>
      </c>
      <c r="K938" s="45">
        <f>(E938*'Data Input'!$B$14)</f>
        <v>0</v>
      </c>
      <c r="L938" s="39">
        <f>(F938*'Data Input'!$B$14)</f>
        <v>0</v>
      </c>
      <c r="M938" s="43">
        <f t="shared" si="86"/>
        <v>0</v>
      </c>
      <c r="N938" s="45">
        <f>(G938*'Data Input'!$B$14)</f>
        <v>0</v>
      </c>
      <c r="O938" s="63">
        <f>(H938*'Data Input'!$B$14)</f>
        <v>0</v>
      </c>
      <c r="P938" s="39">
        <f t="shared" si="87"/>
        <v>0</v>
      </c>
      <c r="Q938" s="6"/>
    </row>
    <row r="939" spans="1:17" x14ac:dyDescent="0.25">
      <c r="A939" s="9">
        <v>937</v>
      </c>
      <c r="B939" s="10">
        <f t="shared" si="85"/>
        <v>45477</v>
      </c>
      <c r="C939" s="45">
        <f>'Balance sheet'!D939-'Balance sheet'!D938</f>
        <v>0</v>
      </c>
      <c r="D939" s="39">
        <f>'Balance sheet'!D939-'Balance sheet'!D933</f>
        <v>0</v>
      </c>
      <c r="E939" s="45">
        <f>'Balance sheet'!E939 * 0.95</f>
        <v>0</v>
      </c>
      <c r="F939" s="39">
        <f t="shared" si="88"/>
        <v>0</v>
      </c>
      <c r="G939" s="39">
        <f>'Balance sheet'!G939</f>
        <v>0</v>
      </c>
      <c r="H939" s="39">
        <f t="shared" si="89"/>
        <v>0</v>
      </c>
      <c r="I939" s="65" t="str">
        <f t="shared" si="90"/>
        <v>N/A</v>
      </c>
      <c r="J939" s="61">
        <f>'Balance sheet'!L939</f>
        <v>0</v>
      </c>
      <c r="K939" s="45">
        <f>(E939*'Data Input'!$B$14)</f>
        <v>0</v>
      </c>
      <c r="L939" s="39">
        <f>(F939*'Data Input'!$B$14)</f>
        <v>0</v>
      </c>
      <c r="M939" s="43">
        <f t="shared" si="86"/>
        <v>0</v>
      </c>
      <c r="N939" s="45">
        <f>(G939*'Data Input'!$B$14)</f>
        <v>0</v>
      </c>
      <c r="O939" s="63">
        <f>(H939*'Data Input'!$B$14)</f>
        <v>0</v>
      </c>
      <c r="P939" s="39">
        <f t="shared" si="87"/>
        <v>0</v>
      </c>
      <c r="Q939" s="6"/>
    </row>
    <row r="940" spans="1:17" x14ac:dyDescent="0.25">
      <c r="A940" s="9">
        <v>938</v>
      </c>
      <c r="B940" s="10">
        <f t="shared" si="85"/>
        <v>45478</v>
      </c>
      <c r="C940" s="45">
        <f>'Balance sheet'!D940-'Balance sheet'!D939</f>
        <v>0</v>
      </c>
      <c r="D940" s="39">
        <f>'Balance sheet'!D940-'Balance sheet'!D934</f>
        <v>0</v>
      </c>
      <c r="E940" s="45">
        <f>'Balance sheet'!E940 * 0.95</f>
        <v>0</v>
      </c>
      <c r="F940" s="39">
        <f t="shared" si="88"/>
        <v>0</v>
      </c>
      <c r="G940" s="39">
        <f>'Balance sheet'!G940</f>
        <v>0</v>
      </c>
      <c r="H940" s="39">
        <f t="shared" si="89"/>
        <v>0</v>
      </c>
      <c r="I940" s="65" t="str">
        <f t="shared" si="90"/>
        <v>N/A</v>
      </c>
      <c r="J940" s="61">
        <f>'Balance sheet'!L940</f>
        <v>0</v>
      </c>
      <c r="K940" s="45">
        <f>(E940*'Data Input'!$B$14)</f>
        <v>0</v>
      </c>
      <c r="L940" s="39">
        <f>(F940*'Data Input'!$B$14)</f>
        <v>0</v>
      </c>
      <c r="M940" s="43">
        <f t="shared" si="86"/>
        <v>0</v>
      </c>
      <c r="N940" s="45">
        <f>(G940*'Data Input'!$B$14)</f>
        <v>0</v>
      </c>
      <c r="O940" s="63">
        <f>(H940*'Data Input'!$B$14)</f>
        <v>0</v>
      </c>
      <c r="P940" s="39">
        <f t="shared" si="87"/>
        <v>0</v>
      </c>
      <c r="Q940" s="6"/>
    </row>
    <row r="941" spans="1:17" x14ac:dyDescent="0.25">
      <c r="A941" s="9">
        <v>939</v>
      </c>
      <c r="B941" s="10">
        <f t="shared" si="85"/>
        <v>45479</v>
      </c>
      <c r="C941" s="45">
        <f>'Balance sheet'!D941-'Balance sheet'!D940</f>
        <v>0</v>
      </c>
      <c r="D941" s="39">
        <f>'Balance sheet'!D941-'Balance sheet'!D935</f>
        <v>0</v>
      </c>
      <c r="E941" s="45">
        <f>'Balance sheet'!E941 * 0.95</f>
        <v>0</v>
      </c>
      <c r="F941" s="39">
        <f t="shared" si="88"/>
        <v>0</v>
      </c>
      <c r="G941" s="39">
        <f>'Balance sheet'!G941</f>
        <v>0</v>
      </c>
      <c r="H941" s="39">
        <f t="shared" si="89"/>
        <v>0</v>
      </c>
      <c r="I941" s="65" t="str">
        <f t="shared" si="90"/>
        <v>N/A</v>
      </c>
      <c r="J941" s="61">
        <f>'Balance sheet'!L941</f>
        <v>0</v>
      </c>
      <c r="K941" s="45">
        <f>(E941*'Data Input'!$B$14)</f>
        <v>0</v>
      </c>
      <c r="L941" s="39">
        <f>(F941*'Data Input'!$B$14)</f>
        <v>0</v>
      </c>
      <c r="M941" s="43">
        <f t="shared" si="86"/>
        <v>0</v>
      </c>
      <c r="N941" s="45">
        <f>(G941*'Data Input'!$B$14)</f>
        <v>0</v>
      </c>
      <c r="O941" s="63">
        <f>(H941*'Data Input'!$B$14)</f>
        <v>0</v>
      </c>
      <c r="P941" s="39">
        <f t="shared" si="87"/>
        <v>0</v>
      </c>
      <c r="Q941" s="6"/>
    </row>
    <row r="942" spans="1:17" x14ac:dyDescent="0.25">
      <c r="A942" s="9">
        <v>940</v>
      </c>
      <c r="B942" s="10">
        <f t="shared" si="85"/>
        <v>45480</v>
      </c>
      <c r="C942" s="45">
        <f>'Balance sheet'!D942-'Balance sheet'!D941</f>
        <v>0</v>
      </c>
      <c r="D942" s="39">
        <f>'Balance sheet'!D942-'Balance sheet'!D936</f>
        <v>0</v>
      </c>
      <c r="E942" s="45">
        <f>'Balance sheet'!E942 * 0.95</f>
        <v>0</v>
      </c>
      <c r="F942" s="39">
        <f t="shared" si="88"/>
        <v>0</v>
      </c>
      <c r="G942" s="39">
        <f>'Balance sheet'!G942</f>
        <v>0</v>
      </c>
      <c r="H942" s="39">
        <f t="shared" si="89"/>
        <v>0</v>
      </c>
      <c r="I942" s="65" t="str">
        <f t="shared" si="90"/>
        <v>N/A</v>
      </c>
      <c r="J942" s="61">
        <f>'Balance sheet'!L942</f>
        <v>0</v>
      </c>
      <c r="K942" s="45">
        <f>(E942*'Data Input'!$B$14)</f>
        <v>0</v>
      </c>
      <c r="L942" s="39">
        <f>(F942*'Data Input'!$B$14)</f>
        <v>0</v>
      </c>
      <c r="M942" s="43">
        <f t="shared" si="86"/>
        <v>0</v>
      </c>
      <c r="N942" s="45">
        <f>(G942*'Data Input'!$B$14)</f>
        <v>0</v>
      </c>
      <c r="O942" s="63">
        <f>(H942*'Data Input'!$B$14)</f>
        <v>0</v>
      </c>
      <c r="P942" s="39">
        <f t="shared" si="87"/>
        <v>0</v>
      </c>
      <c r="Q942" s="6"/>
    </row>
    <row r="943" spans="1:17" x14ac:dyDescent="0.25">
      <c r="A943" s="9">
        <v>941</v>
      </c>
      <c r="B943" s="10">
        <f t="shared" si="85"/>
        <v>45481</v>
      </c>
      <c r="C943" s="45">
        <f>'Balance sheet'!D943-'Balance sheet'!D942</f>
        <v>0</v>
      </c>
      <c r="D943" s="39">
        <f>'Balance sheet'!D943-'Balance sheet'!D937</f>
        <v>0</v>
      </c>
      <c r="E943" s="45">
        <f>'Balance sheet'!E943 * 0.95</f>
        <v>0</v>
      </c>
      <c r="F943" s="39">
        <f t="shared" si="88"/>
        <v>0</v>
      </c>
      <c r="G943" s="39">
        <f>'Balance sheet'!G943</f>
        <v>0</v>
      </c>
      <c r="H943" s="39">
        <f t="shared" si="89"/>
        <v>0</v>
      </c>
      <c r="I943" s="65" t="str">
        <f t="shared" si="90"/>
        <v>N/A</v>
      </c>
      <c r="J943" s="61">
        <f>'Balance sheet'!L943</f>
        <v>0</v>
      </c>
      <c r="K943" s="45">
        <f>(E943*'Data Input'!$B$14)</f>
        <v>0</v>
      </c>
      <c r="L943" s="39">
        <f>(F943*'Data Input'!$B$14)</f>
        <v>0</v>
      </c>
      <c r="M943" s="43">
        <f t="shared" si="86"/>
        <v>0</v>
      </c>
      <c r="N943" s="45">
        <f>(G943*'Data Input'!$B$14)</f>
        <v>0</v>
      </c>
      <c r="O943" s="63">
        <f>(H943*'Data Input'!$B$14)</f>
        <v>0</v>
      </c>
      <c r="P943" s="39">
        <f t="shared" si="87"/>
        <v>0</v>
      </c>
      <c r="Q943" s="6"/>
    </row>
    <row r="944" spans="1:17" x14ac:dyDescent="0.25">
      <c r="A944" s="9">
        <v>942</v>
      </c>
      <c r="B944" s="10">
        <f t="shared" si="85"/>
        <v>45482</v>
      </c>
      <c r="C944" s="45">
        <f>'Balance sheet'!D944-'Balance sheet'!D943</f>
        <v>0</v>
      </c>
      <c r="D944" s="39">
        <f>'Balance sheet'!D944-'Balance sheet'!D938</f>
        <v>0</v>
      </c>
      <c r="E944" s="45">
        <f>'Balance sheet'!E944 * 0.95</f>
        <v>0</v>
      </c>
      <c r="F944" s="39">
        <f t="shared" si="88"/>
        <v>0</v>
      </c>
      <c r="G944" s="39">
        <f>'Balance sheet'!G944</f>
        <v>0</v>
      </c>
      <c r="H944" s="39">
        <f t="shared" si="89"/>
        <v>0</v>
      </c>
      <c r="I944" s="65" t="str">
        <f t="shared" si="90"/>
        <v>N/A</v>
      </c>
      <c r="J944" s="61">
        <f>'Balance sheet'!L944</f>
        <v>0</v>
      </c>
      <c r="K944" s="45">
        <f>(E944*'Data Input'!$B$14)</f>
        <v>0</v>
      </c>
      <c r="L944" s="39">
        <f>(F944*'Data Input'!$B$14)</f>
        <v>0</v>
      </c>
      <c r="M944" s="43">
        <f t="shared" si="86"/>
        <v>0</v>
      </c>
      <c r="N944" s="45">
        <f>(G944*'Data Input'!$B$14)</f>
        <v>0</v>
      </c>
      <c r="O944" s="63">
        <f>(H944*'Data Input'!$B$14)</f>
        <v>0</v>
      </c>
      <c r="P944" s="39">
        <f t="shared" si="87"/>
        <v>0</v>
      </c>
      <c r="Q944" s="6"/>
    </row>
    <row r="945" spans="1:17" x14ac:dyDescent="0.25">
      <c r="A945" s="9">
        <v>943</v>
      </c>
      <c r="B945" s="10">
        <f t="shared" si="85"/>
        <v>45483</v>
      </c>
      <c r="C945" s="45">
        <f>'Balance sheet'!D945-'Balance sheet'!D944</f>
        <v>0</v>
      </c>
      <c r="D945" s="39">
        <f>'Balance sheet'!D945-'Balance sheet'!D939</f>
        <v>0</v>
      </c>
      <c r="E945" s="45">
        <f>'Balance sheet'!E945 * 0.95</f>
        <v>0</v>
      </c>
      <c r="F945" s="39">
        <f t="shared" si="88"/>
        <v>0</v>
      </c>
      <c r="G945" s="39">
        <f>'Balance sheet'!G945</f>
        <v>0</v>
      </c>
      <c r="H945" s="39">
        <f t="shared" si="89"/>
        <v>0</v>
      </c>
      <c r="I945" s="65" t="str">
        <f t="shared" si="90"/>
        <v>N/A</v>
      </c>
      <c r="J945" s="61">
        <f>'Balance sheet'!L945</f>
        <v>0</v>
      </c>
      <c r="K945" s="45">
        <f>(E945*'Data Input'!$B$14)</f>
        <v>0</v>
      </c>
      <c r="L945" s="39">
        <f>(F945*'Data Input'!$B$14)</f>
        <v>0</v>
      </c>
      <c r="M945" s="43">
        <f t="shared" si="86"/>
        <v>0</v>
      </c>
      <c r="N945" s="45">
        <f>(G945*'Data Input'!$B$14)</f>
        <v>0</v>
      </c>
      <c r="O945" s="63">
        <f>(H945*'Data Input'!$B$14)</f>
        <v>0</v>
      </c>
      <c r="P945" s="39">
        <f t="shared" si="87"/>
        <v>0</v>
      </c>
      <c r="Q945" s="6"/>
    </row>
    <row r="946" spans="1:17" x14ac:dyDescent="0.25">
      <c r="A946" s="9">
        <v>944</v>
      </c>
      <c r="B946" s="10">
        <f t="shared" si="85"/>
        <v>45484</v>
      </c>
      <c r="C946" s="45">
        <f>'Balance sheet'!D946-'Balance sheet'!D945</f>
        <v>0</v>
      </c>
      <c r="D946" s="39">
        <f>'Balance sheet'!D946-'Balance sheet'!D940</f>
        <v>0</v>
      </c>
      <c r="E946" s="45">
        <f>'Balance sheet'!E946 * 0.95</f>
        <v>0</v>
      </c>
      <c r="F946" s="39">
        <f t="shared" si="88"/>
        <v>0</v>
      </c>
      <c r="G946" s="39">
        <f>'Balance sheet'!G946</f>
        <v>0</v>
      </c>
      <c r="H946" s="39">
        <f t="shared" si="89"/>
        <v>0</v>
      </c>
      <c r="I946" s="65" t="str">
        <f t="shared" si="90"/>
        <v>N/A</v>
      </c>
      <c r="J946" s="61">
        <f>'Balance sheet'!L946</f>
        <v>0</v>
      </c>
      <c r="K946" s="45">
        <f>(E946*'Data Input'!$B$14)</f>
        <v>0</v>
      </c>
      <c r="L946" s="39">
        <f>(F946*'Data Input'!$B$14)</f>
        <v>0</v>
      </c>
      <c r="M946" s="43">
        <f t="shared" si="86"/>
        <v>0</v>
      </c>
      <c r="N946" s="45">
        <f>(G946*'Data Input'!$B$14)</f>
        <v>0</v>
      </c>
      <c r="O946" s="63">
        <f>(H946*'Data Input'!$B$14)</f>
        <v>0</v>
      </c>
      <c r="P946" s="39">
        <f t="shared" si="87"/>
        <v>0</v>
      </c>
      <c r="Q946" s="6"/>
    </row>
    <row r="947" spans="1:17" x14ac:dyDescent="0.25">
      <c r="A947" s="9">
        <v>945</v>
      </c>
      <c r="B947" s="10">
        <f t="shared" si="85"/>
        <v>45485</v>
      </c>
      <c r="C947" s="45">
        <f>'Balance sheet'!D947-'Balance sheet'!D946</f>
        <v>0</v>
      </c>
      <c r="D947" s="39">
        <f>'Balance sheet'!D947-'Balance sheet'!D941</f>
        <v>0</v>
      </c>
      <c r="E947" s="45">
        <f>'Balance sheet'!E947 * 0.95</f>
        <v>0</v>
      </c>
      <c r="F947" s="39">
        <f t="shared" si="88"/>
        <v>0</v>
      </c>
      <c r="G947" s="39">
        <f>'Balance sheet'!G947</f>
        <v>0</v>
      </c>
      <c r="H947" s="39">
        <f t="shared" si="89"/>
        <v>0</v>
      </c>
      <c r="I947" s="65" t="str">
        <f t="shared" si="90"/>
        <v>N/A</v>
      </c>
      <c r="J947" s="61">
        <f>'Balance sheet'!L947</f>
        <v>0</v>
      </c>
      <c r="K947" s="45">
        <f>(E947*'Data Input'!$B$14)</f>
        <v>0</v>
      </c>
      <c r="L947" s="39">
        <f>(F947*'Data Input'!$B$14)</f>
        <v>0</v>
      </c>
      <c r="M947" s="43">
        <f t="shared" si="86"/>
        <v>0</v>
      </c>
      <c r="N947" s="45">
        <f>(G947*'Data Input'!$B$14)</f>
        <v>0</v>
      </c>
      <c r="O947" s="63">
        <f>(H947*'Data Input'!$B$14)</f>
        <v>0</v>
      </c>
      <c r="P947" s="39">
        <f t="shared" si="87"/>
        <v>0</v>
      </c>
      <c r="Q947" s="6"/>
    </row>
    <row r="948" spans="1:17" x14ac:dyDescent="0.25">
      <c r="A948" s="9">
        <v>946</v>
      </c>
      <c r="B948" s="10">
        <f t="shared" si="85"/>
        <v>45486</v>
      </c>
      <c r="C948" s="45">
        <f>'Balance sheet'!D948-'Balance sheet'!D947</f>
        <v>0</v>
      </c>
      <c r="D948" s="39">
        <f>'Balance sheet'!D948-'Balance sheet'!D942</f>
        <v>0</v>
      </c>
      <c r="E948" s="45">
        <f>'Balance sheet'!E948 * 0.95</f>
        <v>0</v>
      </c>
      <c r="F948" s="39">
        <f t="shared" si="88"/>
        <v>0</v>
      </c>
      <c r="G948" s="39">
        <f>'Balance sheet'!G948</f>
        <v>0</v>
      </c>
      <c r="H948" s="39">
        <f t="shared" si="89"/>
        <v>0</v>
      </c>
      <c r="I948" s="65" t="str">
        <f t="shared" si="90"/>
        <v>N/A</v>
      </c>
      <c r="J948" s="61">
        <f>'Balance sheet'!L948</f>
        <v>0</v>
      </c>
      <c r="K948" s="45">
        <f>(E948*'Data Input'!$B$14)</f>
        <v>0</v>
      </c>
      <c r="L948" s="39">
        <f>(F948*'Data Input'!$B$14)</f>
        <v>0</v>
      </c>
      <c r="M948" s="43">
        <f t="shared" si="86"/>
        <v>0</v>
      </c>
      <c r="N948" s="45">
        <f>(G948*'Data Input'!$B$14)</f>
        <v>0</v>
      </c>
      <c r="O948" s="63">
        <f>(H948*'Data Input'!$B$14)</f>
        <v>0</v>
      </c>
      <c r="P948" s="39">
        <f t="shared" si="87"/>
        <v>0</v>
      </c>
      <c r="Q948" s="6"/>
    </row>
    <row r="949" spans="1:17" x14ac:dyDescent="0.25">
      <c r="A949" s="9">
        <v>947</v>
      </c>
      <c r="B949" s="10">
        <f t="shared" si="85"/>
        <v>45487</v>
      </c>
      <c r="C949" s="45">
        <f>'Balance sheet'!D949-'Balance sheet'!D948</f>
        <v>0</v>
      </c>
      <c r="D949" s="39">
        <f>'Balance sheet'!D949-'Balance sheet'!D943</f>
        <v>0</v>
      </c>
      <c r="E949" s="45">
        <f>'Balance sheet'!E949 * 0.95</f>
        <v>0</v>
      </c>
      <c r="F949" s="39">
        <f t="shared" si="88"/>
        <v>0</v>
      </c>
      <c r="G949" s="39">
        <f>'Balance sheet'!G949</f>
        <v>0</v>
      </c>
      <c r="H949" s="39">
        <f t="shared" si="89"/>
        <v>0</v>
      </c>
      <c r="I949" s="65" t="str">
        <f t="shared" si="90"/>
        <v>N/A</v>
      </c>
      <c r="J949" s="61">
        <f>'Balance sheet'!L949</f>
        <v>0</v>
      </c>
      <c r="K949" s="45">
        <f>(E949*'Data Input'!$B$14)</f>
        <v>0</v>
      </c>
      <c r="L949" s="39">
        <f>(F949*'Data Input'!$B$14)</f>
        <v>0</v>
      </c>
      <c r="M949" s="43">
        <f t="shared" si="86"/>
        <v>0</v>
      </c>
      <c r="N949" s="45">
        <f>(G949*'Data Input'!$B$14)</f>
        <v>0</v>
      </c>
      <c r="O949" s="63">
        <f>(H949*'Data Input'!$B$14)</f>
        <v>0</v>
      </c>
      <c r="P949" s="39">
        <f t="shared" si="87"/>
        <v>0</v>
      </c>
      <c r="Q949" s="6"/>
    </row>
    <row r="950" spans="1:17" x14ac:dyDescent="0.25">
      <c r="A950" s="9">
        <v>948</v>
      </c>
      <c r="B950" s="10">
        <f t="shared" si="85"/>
        <v>45488</v>
      </c>
      <c r="C950" s="45">
        <f>'Balance sheet'!D950-'Balance sheet'!D949</f>
        <v>0</v>
      </c>
      <c r="D950" s="39">
        <f>'Balance sheet'!D950-'Balance sheet'!D944</f>
        <v>0</v>
      </c>
      <c r="E950" s="45">
        <f>'Balance sheet'!E950 * 0.95</f>
        <v>0</v>
      </c>
      <c r="F950" s="39">
        <f t="shared" si="88"/>
        <v>0</v>
      </c>
      <c r="G950" s="39">
        <f>'Balance sheet'!G950</f>
        <v>0</v>
      </c>
      <c r="H950" s="39">
        <f t="shared" si="89"/>
        <v>0</v>
      </c>
      <c r="I950" s="65" t="str">
        <f t="shared" si="90"/>
        <v>N/A</v>
      </c>
      <c r="J950" s="61">
        <f>'Balance sheet'!L950</f>
        <v>0</v>
      </c>
      <c r="K950" s="45">
        <f>(E950*'Data Input'!$B$14)</f>
        <v>0</v>
      </c>
      <c r="L950" s="39">
        <f>(F950*'Data Input'!$B$14)</f>
        <v>0</v>
      </c>
      <c r="M950" s="43">
        <f t="shared" si="86"/>
        <v>0</v>
      </c>
      <c r="N950" s="45">
        <f>(G950*'Data Input'!$B$14)</f>
        <v>0</v>
      </c>
      <c r="O950" s="63">
        <f>(H950*'Data Input'!$B$14)</f>
        <v>0</v>
      </c>
      <c r="P950" s="39">
        <f t="shared" si="87"/>
        <v>0</v>
      </c>
      <c r="Q950" s="6"/>
    </row>
    <row r="951" spans="1:17" x14ac:dyDescent="0.25">
      <c r="A951" s="9">
        <v>949</v>
      </c>
      <c r="B951" s="10">
        <f t="shared" si="85"/>
        <v>45489</v>
      </c>
      <c r="C951" s="45">
        <f>'Balance sheet'!D951-'Balance sheet'!D950</f>
        <v>0</v>
      </c>
      <c r="D951" s="39">
        <f>'Balance sheet'!D951-'Balance sheet'!D945</f>
        <v>0</v>
      </c>
      <c r="E951" s="45">
        <f>'Balance sheet'!E951 * 0.95</f>
        <v>0</v>
      </c>
      <c r="F951" s="39">
        <f t="shared" si="88"/>
        <v>0</v>
      </c>
      <c r="G951" s="39">
        <f>'Balance sheet'!G951</f>
        <v>0</v>
      </c>
      <c r="H951" s="39">
        <f t="shared" si="89"/>
        <v>0</v>
      </c>
      <c r="I951" s="65" t="str">
        <f t="shared" si="90"/>
        <v>N/A</v>
      </c>
      <c r="J951" s="61">
        <f>'Balance sheet'!L951</f>
        <v>0</v>
      </c>
      <c r="K951" s="45">
        <f>(E951*'Data Input'!$B$14)</f>
        <v>0</v>
      </c>
      <c r="L951" s="39">
        <f>(F951*'Data Input'!$B$14)</f>
        <v>0</v>
      </c>
      <c r="M951" s="43">
        <f t="shared" si="86"/>
        <v>0</v>
      </c>
      <c r="N951" s="45">
        <f>(G951*'Data Input'!$B$14)</f>
        <v>0</v>
      </c>
      <c r="O951" s="63">
        <f>(H951*'Data Input'!$B$14)</f>
        <v>0</v>
      </c>
      <c r="P951" s="39">
        <f t="shared" si="87"/>
        <v>0</v>
      </c>
      <c r="Q951" s="6"/>
    </row>
    <row r="952" spans="1:17" x14ac:dyDescent="0.25">
      <c r="A952" s="9">
        <v>950</v>
      </c>
      <c r="B952" s="10">
        <f t="shared" si="85"/>
        <v>45490</v>
      </c>
      <c r="C952" s="45">
        <f>'Balance sheet'!D952-'Balance sheet'!D951</f>
        <v>0</v>
      </c>
      <c r="D952" s="39">
        <f>'Balance sheet'!D952-'Balance sheet'!D946</f>
        <v>0</v>
      </c>
      <c r="E952" s="45">
        <f>'Balance sheet'!E952 * 0.95</f>
        <v>0</v>
      </c>
      <c r="F952" s="39">
        <f t="shared" si="88"/>
        <v>0</v>
      </c>
      <c r="G952" s="39">
        <f>'Balance sheet'!G952</f>
        <v>0</v>
      </c>
      <c r="H952" s="39">
        <f t="shared" si="89"/>
        <v>0</v>
      </c>
      <c r="I952" s="65" t="str">
        <f t="shared" si="90"/>
        <v>N/A</v>
      </c>
      <c r="J952" s="61">
        <f>'Balance sheet'!L952</f>
        <v>0</v>
      </c>
      <c r="K952" s="45">
        <f>(E952*'Data Input'!$B$14)</f>
        <v>0</v>
      </c>
      <c r="L952" s="39">
        <f>(F952*'Data Input'!$B$14)</f>
        <v>0</v>
      </c>
      <c r="M952" s="43">
        <f t="shared" si="86"/>
        <v>0</v>
      </c>
      <c r="N952" s="45">
        <f>(G952*'Data Input'!$B$14)</f>
        <v>0</v>
      </c>
      <c r="O952" s="63">
        <f>(H952*'Data Input'!$B$14)</f>
        <v>0</v>
      </c>
      <c r="P952" s="39">
        <f t="shared" si="87"/>
        <v>0</v>
      </c>
      <c r="Q952" s="6"/>
    </row>
    <row r="953" spans="1:17" x14ac:dyDescent="0.25">
      <c r="A953" s="9">
        <v>951</v>
      </c>
      <c r="B953" s="10">
        <f t="shared" si="85"/>
        <v>45491</v>
      </c>
      <c r="C953" s="45">
        <f>'Balance sheet'!D953-'Balance sheet'!D952</f>
        <v>0</v>
      </c>
      <c r="D953" s="39">
        <f>'Balance sheet'!D953-'Balance sheet'!D947</f>
        <v>0</v>
      </c>
      <c r="E953" s="45">
        <f>'Balance sheet'!E953 * 0.95</f>
        <v>0</v>
      </c>
      <c r="F953" s="39">
        <f t="shared" si="88"/>
        <v>0</v>
      </c>
      <c r="G953" s="39">
        <f>'Balance sheet'!G953</f>
        <v>0</v>
      </c>
      <c r="H953" s="39">
        <f t="shared" si="89"/>
        <v>0</v>
      </c>
      <c r="I953" s="65" t="str">
        <f t="shared" si="90"/>
        <v>N/A</v>
      </c>
      <c r="J953" s="61">
        <f>'Balance sheet'!L953</f>
        <v>0</v>
      </c>
      <c r="K953" s="45">
        <f>(E953*'Data Input'!$B$14)</f>
        <v>0</v>
      </c>
      <c r="L953" s="39">
        <f>(F953*'Data Input'!$B$14)</f>
        <v>0</v>
      </c>
      <c r="M953" s="43">
        <f t="shared" si="86"/>
        <v>0</v>
      </c>
      <c r="N953" s="45">
        <f>(G953*'Data Input'!$B$14)</f>
        <v>0</v>
      </c>
      <c r="O953" s="63">
        <f>(H953*'Data Input'!$B$14)</f>
        <v>0</v>
      </c>
      <c r="P953" s="39">
        <f t="shared" si="87"/>
        <v>0</v>
      </c>
      <c r="Q953" s="6"/>
    </row>
    <row r="954" spans="1:17" x14ac:dyDescent="0.25">
      <c r="A954" s="9">
        <v>952</v>
      </c>
      <c r="B954" s="10">
        <f t="shared" si="85"/>
        <v>45492</v>
      </c>
      <c r="C954" s="45">
        <f>'Balance sheet'!D954-'Balance sheet'!D953</f>
        <v>0</v>
      </c>
      <c r="D954" s="39">
        <f>'Balance sheet'!D954-'Balance sheet'!D948</f>
        <v>0</v>
      </c>
      <c r="E954" s="45">
        <f>'Balance sheet'!E954 * 0.95</f>
        <v>0</v>
      </c>
      <c r="F954" s="39">
        <f t="shared" si="88"/>
        <v>0</v>
      </c>
      <c r="G954" s="39">
        <f>'Balance sheet'!G954</f>
        <v>0</v>
      </c>
      <c r="H954" s="39">
        <f t="shared" si="89"/>
        <v>0</v>
      </c>
      <c r="I954" s="65" t="str">
        <f t="shared" si="90"/>
        <v>N/A</v>
      </c>
      <c r="J954" s="61">
        <f>'Balance sheet'!L954</f>
        <v>0</v>
      </c>
      <c r="K954" s="45">
        <f>(E954*'Data Input'!$B$14)</f>
        <v>0</v>
      </c>
      <c r="L954" s="39">
        <f>(F954*'Data Input'!$B$14)</f>
        <v>0</v>
      </c>
      <c r="M954" s="43">
        <f t="shared" si="86"/>
        <v>0</v>
      </c>
      <c r="N954" s="45">
        <f>(G954*'Data Input'!$B$14)</f>
        <v>0</v>
      </c>
      <c r="O954" s="63">
        <f>(H954*'Data Input'!$B$14)</f>
        <v>0</v>
      </c>
      <c r="P954" s="39">
        <f t="shared" si="87"/>
        <v>0</v>
      </c>
      <c r="Q954" s="6"/>
    </row>
    <row r="955" spans="1:17" x14ac:dyDescent="0.25">
      <c r="A955" s="9">
        <v>953</v>
      </c>
      <c r="B955" s="10">
        <f t="shared" si="85"/>
        <v>45493</v>
      </c>
      <c r="C955" s="45">
        <f>'Balance sheet'!D955-'Balance sheet'!D954</f>
        <v>0</v>
      </c>
      <c r="D955" s="39">
        <f>'Balance sheet'!D955-'Balance sheet'!D949</f>
        <v>0</v>
      </c>
      <c r="E955" s="45">
        <f>'Balance sheet'!E955 * 0.95</f>
        <v>0</v>
      </c>
      <c r="F955" s="39">
        <f t="shared" si="88"/>
        <v>0</v>
      </c>
      <c r="G955" s="39">
        <f>'Balance sheet'!G955</f>
        <v>0</v>
      </c>
      <c r="H955" s="39">
        <f t="shared" si="89"/>
        <v>0</v>
      </c>
      <c r="I955" s="65" t="str">
        <f t="shared" si="90"/>
        <v>N/A</v>
      </c>
      <c r="J955" s="61">
        <f>'Balance sheet'!L955</f>
        <v>0</v>
      </c>
      <c r="K955" s="45">
        <f>(E955*'Data Input'!$B$14)</f>
        <v>0</v>
      </c>
      <c r="L955" s="39">
        <f>(F955*'Data Input'!$B$14)</f>
        <v>0</v>
      </c>
      <c r="M955" s="43">
        <f t="shared" si="86"/>
        <v>0</v>
      </c>
      <c r="N955" s="45">
        <f>(G955*'Data Input'!$B$14)</f>
        <v>0</v>
      </c>
      <c r="O955" s="63">
        <f>(H955*'Data Input'!$B$14)</f>
        <v>0</v>
      </c>
      <c r="P955" s="39">
        <f t="shared" si="87"/>
        <v>0</v>
      </c>
      <c r="Q955" s="6"/>
    </row>
    <row r="956" spans="1:17" x14ac:dyDescent="0.25">
      <c r="A956" s="9">
        <v>954</v>
      </c>
      <c r="B956" s="10">
        <f t="shared" si="85"/>
        <v>45494</v>
      </c>
      <c r="C956" s="45">
        <f>'Balance sheet'!D956-'Balance sheet'!D955</f>
        <v>0</v>
      </c>
      <c r="D956" s="39">
        <f>'Balance sheet'!D956-'Balance sheet'!D950</f>
        <v>0</v>
      </c>
      <c r="E956" s="45">
        <f>'Balance sheet'!E956 * 0.95</f>
        <v>0</v>
      </c>
      <c r="F956" s="39">
        <f t="shared" si="88"/>
        <v>0</v>
      </c>
      <c r="G956" s="39">
        <f>'Balance sheet'!G956</f>
        <v>0</v>
      </c>
      <c r="H956" s="39">
        <f t="shared" si="89"/>
        <v>0</v>
      </c>
      <c r="I956" s="65" t="str">
        <f t="shared" si="90"/>
        <v>N/A</v>
      </c>
      <c r="J956" s="61">
        <f>'Balance sheet'!L956</f>
        <v>0</v>
      </c>
      <c r="K956" s="45">
        <f>(E956*'Data Input'!$B$14)</f>
        <v>0</v>
      </c>
      <c r="L956" s="39">
        <f>(F956*'Data Input'!$B$14)</f>
        <v>0</v>
      </c>
      <c r="M956" s="43">
        <f t="shared" si="86"/>
        <v>0</v>
      </c>
      <c r="N956" s="45">
        <f>(G956*'Data Input'!$B$14)</f>
        <v>0</v>
      </c>
      <c r="O956" s="63">
        <f>(H956*'Data Input'!$B$14)</f>
        <v>0</v>
      </c>
      <c r="P956" s="39">
        <f t="shared" si="87"/>
        <v>0</v>
      </c>
      <c r="Q956" s="6"/>
    </row>
    <row r="957" spans="1:17" x14ac:dyDescent="0.25">
      <c r="A957" s="9">
        <v>955</v>
      </c>
      <c r="B957" s="10">
        <f t="shared" si="85"/>
        <v>45495</v>
      </c>
      <c r="C957" s="45">
        <f>'Balance sheet'!D957-'Balance sheet'!D956</f>
        <v>0</v>
      </c>
      <c r="D957" s="39">
        <f>'Balance sheet'!D957-'Balance sheet'!D951</f>
        <v>0</v>
      </c>
      <c r="E957" s="45">
        <f>'Balance sheet'!E957 * 0.95</f>
        <v>0</v>
      </c>
      <c r="F957" s="39">
        <f t="shared" si="88"/>
        <v>0</v>
      </c>
      <c r="G957" s="39">
        <f>'Balance sheet'!G957</f>
        <v>0</v>
      </c>
      <c r="H957" s="39">
        <f t="shared" si="89"/>
        <v>0</v>
      </c>
      <c r="I957" s="65" t="str">
        <f t="shared" si="90"/>
        <v>N/A</v>
      </c>
      <c r="J957" s="61">
        <f>'Balance sheet'!L957</f>
        <v>0</v>
      </c>
      <c r="K957" s="45">
        <f>(E957*'Data Input'!$B$14)</f>
        <v>0</v>
      </c>
      <c r="L957" s="39">
        <f>(F957*'Data Input'!$B$14)</f>
        <v>0</v>
      </c>
      <c r="M957" s="43">
        <f t="shared" si="86"/>
        <v>0</v>
      </c>
      <c r="N957" s="45">
        <f>(G957*'Data Input'!$B$14)</f>
        <v>0</v>
      </c>
      <c r="O957" s="63">
        <f>(H957*'Data Input'!$B$14)</f>
        <v>0</v>
      </c>
      <c r="P957" s="39">
        <f t="shared" si="87"/>
        <v>0</v>
      </c>
      <c r="Q957" s="6"/>
    </row>
    <row r="958" spans="1:17" x14ac:dyDescent="0.25">
      <c r="A958" s="9">
        <v>956</v>
      </c>
      <c r="B958" s="10">
        <f t="shared" si="85"/>
        <v>45496</v>
      </c>
      <c r="C958" s="45">
        <f>'Balance sheet'!D958-'Balance sheet'!D957</f>
        <v>0</v>
      </c>
      <c r="D958" s="39">
        <f>'Balance sheet'!D958-'Balance sheet'!D952</f>
        <v>0</v>
      </c>
      <c r="E958" s="45">
        <f>'Balance sheet'!E958 * 0.95</f>
        <v>0</v>
      </c>
      <c r="F958" s="39">
        <f t="shared" si="88"/>
        <v>0</v>
      </c>
      <c r="G958" s="39">
        <f>'Balance sheet'!G958</f>
        <v>0</v>
      </c>
      <c r="H958" s="39">
        <f t="shared" si="89"/>
        <v>0</v>
      </c>
      <c r="I958" s="65" t="str">
        <f t="shared" si="90"/>
        <v>N/A</v>
      </c>
      <c r="J958" s="61">
        <f>'Balance sheet'!L958</f>
        <v>0</v>
      </c>
      <c r="K958" s="45">
        <f>(E958*'Data Input'!$B$14)</f>
        <v>0</v>
      </c>
      <c r="L958" s="39">
        <f>(F958*'Data Input'!$B$14)</f>
        <v>0</v>
      </c>
      <c r="M958" s="43">
        <f t="shared" si="86"/>
        <v>0</v>
      </c>
      <c r="N958" s="45">
        <f>(G958*'Data Input'!$B$14)</f>
        <v>0</v>
      </c>
      <c r="O958" s="63">
        <f>(H958*'Data Input'!$B$14)</f>
        <v>0</v>
      </c>
      <c r="P958" s="39">
        <f t="shared" si="87"/>
        <v>0</v>
      </c>
      <c r="Q958" s="6"/>
    </row>
    <row r="959" spans="1:17" x14ac:dyDescent="0.25">
      <c r="A959" s="9">
        <v>957</v>
      </c>
      <c r="B959" s="10">
        <f t="shared" si="85"/>
        <v>45497</v>
      </c>
      <c r="C959" s="45">
        <f>'Balance sheet'!D959-'Balance sheet'!D958</f>
        <v>0</v>
      </c>
      <c r="D959" s="39">
        <f>'Balance sheet'!D959-'Balance sheet'!D953</f>
        <v>0</v>
      </c>
      <c r="E959" s="45">
        <f>'Balance sheet'!E959 * 0.95</f>
        <v>0</v>
      </c>
      <c r="F959" s="39">
        <f t="shared" si="88"/>
        <v>0</v>
      </c>
      <c r="G959" s="39">
        <f>'Balance sheet'!G959</f>
        <v>0</v>
      </c>
      <c r="H959" s="39">
        <f t="shared" si="89"/>
        <v>0</v>
      </c>
      <c r="I959" s="65" t="str">
        <f t="shared" si="90"/>
        <v>N/A</v>
      </c>
      <c r="J959" s="61">
        <f>'Balance sheet'!L959</f>
        <v>0</v>
      </c>
      <c r="K959" s="45">
        <f>(E959*'Data Input'!$B$14)</f>
        <v>0</v>
      </c>
      <c r="L959" s="39">
        <f>(F959*'Data Input'!$B$14)</f>
        <v>0</v>
      </c>
      <c r="M959" s="43">
        <f t="shared" si="86"/>
        <v>0</v>
      </c>
      <c r="N959" s="45">
        <f>(G959*'Data Input'!$B$14)</f>
        <v>0</v>
      </c>
      <c r="O959" s="63">
        <f>(H959*'Data Input'!$B$14)</f>
        <v>0</v>
      </c>
      <c r="P959" s="39">
        <f t="shared" si="87"/>
        <v>0</v>
      </c>
      <c r="Q959" s="6"/>
    </row>
    <row r="960" spans="1:17" x14ac:dyDescent="0.25">
      <c r="A960" s="9">
        <v>958</v>
      </c>
      <c r="B960" s="10">
        <f t="shared" si="85"/>
        <v>45498</v>
      </c>
      <c r="C960" s="45">
        <f>'Balance sheet'!D960-'Balance sheet'!D959</f>
        <v>0</v>
      </c>
      <c r="D960" s="39">
        <f>'Balance sheet'!D960-'Balance sheet'!D954</f>
        <v>0</v>
      </c>
      <c r="E960" s="45">
        <f>'Balance sheet'!E960 * 0.95</f>
        <v>0</v>
      </c>
      <c r="F960" s="39">
        <f t="shared" si="88"/>
        <v>0</v>
      </c>
      <c r="G960" s="39">
        <f>'Balance sheet'!G960</f>
        <v>0</v>
      </c>
      <c r="H960" s="39">
        <f t="shared" si="89"/>
        <v>0</v>
      </c>
      <c r="I960" s="65" t="str">
        <f t="shared" si="90"/>
        <v>N/A</v>
      </c>
      <c r="J960" s="61">
        <f>'Balance sheet'!L960</f>
        <v>0</v>
      </c>
      <c r="K960" s="45">
        <f>(E960*'Data Input'!$B$14)</f>
        <v>0</v>
      </c>
      <c r="L960" s="39">
        <f>(F960*'Data Input'!$B$14)</f>
        <v>0</v>
      </c>
      <c r="M960" s="43">
        <f t="shared" si="86"/>
        <v>0</v>
      </c>
      <c r="N960" s="45">
        <f>(G960*'Data Input'!$B$14)</f>
        <v>0</v>
      </c>
      <c r="O960" s="63">
        <f>(H960*'Data Input'!$B$14)</f>
        <v>0</v>
      </c>
      <c r="P960" s="39">
        <f t="shared" si="87"/>
        <v>0</v>
      </c>
      <c r="Q960" s="6"/>
    </row>
    <row r="961" spans="1:17" x14ac:dyDescent="0.25">
      <c r="A961" s="9">
        <v>959</v>
      </c>
      <c r="B961" s="10">
        <f t="shared" si="85"/>
        <v>45499</v>
      </c>
      <c r="C961" s="45">
        <f>'Balance sheet'!D961-'Balance sheet'!D960</f>
        <v>0</v>
      </c>
      <c r="D961" s="39">
        <f>'Balance sheet'!D961-'Balance sheet'!D955</f>
        <v>0</v>
      </c>
      <c r="E961" s="45">
        <f>'Balance sheet'!E961 * 0.95</f>
        <v>0</v>
      </c>
      <c r="F961" s="39">
        <f t="shared" si="88"/>
        <v>0</v>
      </c>
      <c r="G961" s="39">
        <f>'Balance sheet'!G961</f>
        <v>0</v>
      </c>
      <c r="H961" s="39">
        <f t="shared" si="89"/>
        <v>0</v>
      </c>
      <c r="I961" s="65" t="str">
        <f t="shared" si="90"/>
        <v>N/A</v>
      </c>
      <c r="J961" s="61">
        <f>'Balance sheet'!L961</f>
        <v>0</v>
      </c>
      <c r="K961" s="45">
        <f>(E961*'Data Input'!$B$14)</f>
        <v>0</v>
      </c>
      <c r="L961" s="39">
        <f>(F961*'Data Input'!$B$14)</f>
        <v>0</v>
      </c>
      <c r="M961" s="43">
        <f t="shared" si="86"/>
        <v>0</v>
      </c>
      <c r="N961" s="45">
        <f>(G961*'Data Input'!$B$14)</f>
        <v>0</v>
      </c>
      <c r="O961" s="63">
        <f>(H961*'Data Input'!$B$14)</f>
        <v>0</v>
      </c>
      <c r="P961" s="39">
        <f t="shared" si="87"/>
        <v>0</v>
      </c>
      <c r="Q961" s="6"/>
    </row>
    <row r="962" spans="1:17" x14ac:dyDescent="0.25">
      <c r="A962" s="9">
        <v>960</v>
      </c>
      <c r="B962" s="10">
        <f t="shared" si="85"/>
        <v>45500</v>
      </c>
      <c r="C962" s="45">
        <f>'Balance sheet'!D962-'Balance sheet'!D961</f>
        <v>0</v>
      </c>
      <c r="D962" s="39">
        <f>'Balance sheet'!D962-'Balance sheet'!D956</f>
        <v>0</v>
      </c>
      <c r="E962" s="45">
        <f>'Balance sheet'!E962 * 0.95</f>
        <v>0</v>
      </c>
      <c r="F962" s="39">
        <f t="shared" si="88"/>
        <v>0</v>
      </c>
      <c r="G962" s="39">
        <f>'Balance sheet'!G962</f>
        <v>0</v>
      </c>
      <c r="H962" s="39">
        <f t="shared" si="89"/>
        <v>0</v>
      </c>
      <c r="I962" s="65" t="str">
        <f t="shared" si="90"/>
        <v>N/A</v>
      </c>
      <c r="J962" s="61">
        <f>'Balance sheet'!L962</f>
        <v>0</v>
      </c>
      <c r="K962" s="45">
        <f>(E962*'Data Input'!$B$14)</f>
        <v>0</v>
      </c>
      <c r="L962" s="39">
        <f>(F962*'Data Input'!$B$14)</f>
        <v>0</v>
      </c>
      <c r="M962" s="43">
        <f t="shared" si="86"/>
        <v>0</v>
      </c>
      <c r="N962" s="45">
        <f>(G962*'Data Input'!$B$14)</f>
        <v>0</v>
      </c>
      <c r="O962" s="63">
        <f>(H962*'Data Input'!$B$14)</f>
        <v>0</v>
      </c>
      <c r="P962" s="39">
        <f t="shared" si="87"/>
        <v>0</v>
      </c>
      <c r="Q962" s="6"/>
    </row>
    <row r="963" spans="1:17" x14ac:dyDescent="0.25">
      <c r="A963" s="9">
        <v>961</v>
      </c>
      <c r="B963" s="10">
        <f t="shared" si="85"/>
        <v>45501</v>
      </c>
      <c r="C963" s="45">
        <f>'Balance sheet'!D963-'Balance sheet'!D962</f>
        <v>0</v>
      </c>
      <c r="D963" s="39">
        <f>'Balance sheet'!D963-'Balance sheet'!D957</f>
        <v>0</v>
      </c>
      <c r="E963" s="45">
        <f>'Balance sheet'!E963 * 0.95</f>
        <v>0</v>
      </c>
      <c r="F963" s="39">
        <f t="shared" si="88"/>
        <v>0</v>
      </c>
      <c r="G963" s="39">
        <f>'Balance sheet'!G963</f>
        <v>0</v>
      </c>
      <c r="H963" s="39">
        <f t="shared" si="89"/>
        <v>0</v>
      </c>
      <c r="I963" s="65" t="str">
        <f t="shared" si="90"/>
        <v>N/A</v>
      </c>
      <c r="J963" s="61">
        <f>'Balance sheet'!L963</f>
        <v>0</v>
      </c>
      <c r="K963" s="45">
        <f>(E963*'Data Input'!$B$14)</f>
        <v>0</v>
      </c>
      <c r="L963" s="39">
        <f>(F963*'Data Input'!$B$14)</f>
        <v>0</v>
      </c>
      <c r="M963" s="43">
        <f t="shared" si="86"/>
        <v>0</v>
      </c>
      <c r="N963" s="45">
        <f>(G963*'Data Input'!$B$14)</f>
        <v>0</v>
      </c>
      <c r="O963" s="63">
        <f>(H963*'Data Input'!$B$14)</f>
        <v>0</v>
      </c>
      <c r="P963" s="39">
        <f t="shared" si="87"/>
        <v>0</v>
      </c>
      <c r="Q963" s="6"/>
    </row>
    <row r="964" spans="1:17" x14ac:dyDescent="0.25">
      <c r="A964" s="9">
        <v>962</v>
      </c>
      <c r="B964" s="10">
        <f t="shared" ref="B964:B1027" si="91">B963+1</f>
        <v>45502</v>
      </c>
      <c r="C964" s="45">
        <f>'Balance sheet'!D964-'Balance sheet'!D963</f>
        <v>0</v>
      </c>
      <c r="D964" s="39">
        <f>'Balance sheet'!D964-'Balance sheet'!D958</f>
        <v>0</v>
      </c>
      <c r="E964" s="45">
        <f>'Balance sheet'!E964 * 0.95</f>
        <v>0</v>
      </c>
      <c r="F964" s="39">
        <f t="shared" si="88"/>
        <v>0</v>
      </c>
      <c r="G964" s="39">
        <f>'Balance sheet'!G964</f>
        <v>0</v>
      </c>
      <c r="H964" s="39">
        <f t="shared" si="89"/>
        <v>0</v>
      </c>
      <c r="I964" s="65" t="str">
        <f t="shared" si="90"/>
        <v>N/A</v>
      </c>
      <c r="J964" s="61">
        <f>'Balance sheet'!L964</f>
        <v>0</v>
      </c>
      <c r="K964" s="45">
        <f>(E964*'Data Input'!$B$14)</f>
        <v>0</v>
      </c>
      <c r="L964" s="39">
        <f>(F964*'Data Input'!$B$14)</f>
        <v>0</v>
      </c>
      <c r="M964" s="43">
        <f t="shared" ref="M964:M1027" si="92">M963+K964-J964</f>
        <v>0</v>
      </c>
      <c r="N964" s="45">
        <f>(G964*'Data Input'!$B$14)</f>
        <v>0</v>
      </c>
      <c r="O964" s="63">
        <f>(H964*'Data Input'!$B$14)</f>
        <v>0</v>
      </c>
      <c r="P964" s="39">
        <f t="shared" ref="P964:P1027" si="93">P963+N964-J964</f>
        <v>0</v>
      </c>
      <c r="Q964" s="6"/>
    </row>
    <row r="965" spans="1:17" x14ac:dyDescent="0.25">
      <c r="A965" s="9">
        <v>963</v>
      </c>
      <c r="B965" s="10">
        <f t="shared" si="91"/>
        <v>45503</v>
      </c>
      <c r="C965" s="45">
        <f>'Balance sheet'!D965-'Balance sheet'!D964</f>
        <v>0</v>
      </c>
      <c r="D965" s="39">
        <f>'Balance sheet'!D965-'Balance sheet'!D959</f>
        <v>0</v>
      </c>
      <c r="E965" s="45">
        <f>'Balance sheet'!E965 * 0.95</f>
        <v>0</v>
      </c>
      <c r="F965" s="39">
        <f t="shared" si="88"/>
        <v>0</v>
      </c>
      <c r="G965" s="39">
        <f>'Balance sheet'!G965</f>
        <v>0</v>
      </c>
      <c r="H965" s="39">
        <f t="shared" si="89"/>
        <v>0</v>
      </c>
      <c r="I965" s="65" t="str">
        <f t="shared" si="90"/>
        <v>N/A</v>
      </c>
      <c r="J965" s="61">
        <f>'Balance sheet'!L965</f>
        <v>0</v>
      </c>
      <c r="K965" s="45">
        <f>(E965*'Data Input'!$B$14)</f>
        <v>0</v>
      </c>
      <c r="L965" s="39">
        <f>(F965*'Data Input'!$B$14)</f>
        <v>0</v>
      </c>
      <c r="M965" s="43">
        <f t="shared" si="92"/>
        <v>0</v>
      </c>
      <c r="N965" s="45">
        <f>(G965*'Data Input'!$B$14)</f>
        <v>0</v>
      </c>
      <c r="O965" s="63">
        <f>(H965*'Data Input'!$B$14)</f>
        <v>0</v>
      </c>
      <c r="P965" s="39">
        <f t="shared" si="93"/>
        <v>0</v>
      </c>
      <c r="Q965" s="6"/>
    </row>
    <row r="966" spans="1:17" x14ac:dyDescent="0.25">
      <c r="A966" s="9">
        <v>964</v>
      </c>
      <c r="B966" s="10">
        <f t="shared" si="91"/>
        <v>45504</v>
      </c>
      <c r="C966" s="45">
        <f>'Balance sheet'!D966-'Balance sheet'!D965</f>
        <v>0</v>
      </c>
      <c r="D966" s="39">
        <f>'Balance sheet'!D966-'Balance sheet'!D960</f>
        <v>0</v>
      </c>
      <c r="E966" s="45">
        <f>'Balance sheet'!E966 * 0.95</f>
        <v>0</v>
      </c>
      <c r="F966" s="39">
        <f t="shared" si="88"/>
        <v>0</v>
      </c>
      <c r="G966" s="39">
        <f>'Balance sheet'!G966</f>
        <v>0</v>
      </c>
      <c r="H966" s="39">
        <f t="shared" si="89"/>
        <v>0</v>
      </c>
      <c r="I966" s="65" t="str">
        <f t="shared" si="90"/>
        <v>N/A</v>
      </c>
      <c r="J966" s="61">
        <f>'Balance sheet'!L966</f>
        <v>0</v>
      </c>
      <c r="K966" s="45">
        <f>(E966*'Data Input'!$B$14)</f>
        <v>0</v>
      </c>
      <c r="L966" s="39">
        <f>(F966*'Data Input'!$B$14)</f>
        <v>0</v>
      </c>
      <c r="M966" s="43">
        <f t="shared" si="92"/>
        <v>0</v>
      </c>
      <c r="N966" s="45">
        <f>(G966*'Data Input'!$B$14)</f>
        <v>0</v>
      </c>
      <c r="O966" s="63">
        <f>(H966*'Data Input'!$B$14)</f>
        <v>0</v>
      </c>
      <c r="P966" s="39">
        <f t="shared" si="93"/>
        <v>0</v>
      </c>
      <c r="Q966" s="6"/>
    </row>
    <row r="967" spans="1:17" x14ac:dyDescent="0.25">
      <c r="A967" s="9">
        <v>965</v>
      </c>
      <c r="B967" s="10">
        <f t="shared" si="91"/>
        <v>45505</v>
      </c>
      <c r="C967" s="45">
        <f>'Balance sheet'!D967-'Balance sheet'!D966</f>
        <v>0</v>
      </c>
      <c r="D967" s="39">
        <f>'Balance sheet'!D967-'Balance sheet'!D961</f>
        <v>0</v>
      </c>
      <c r="E967" s="45">
        <f>'Balance sheet'!E967 * 0.95</f>
        <v>0</v>
      </c>
      <c r="F967" s="39">
        <f t="shared" si="88"/>
        <v>0</v>
      </c>
      <c r="G967" s="39">
        <f>'Balance sheet'!G967</f>
        <v>0</v>
      </c>
      <c r="H967" s="39">
        <f t="shared" si="89"/>
        <v>0</v>
      </c>
      <c r="I967" s="65" t="str">
        <f t="shared" si="90"/>
        <v>N/A</v>
      </c>
      <c r="J967" s="61">
        <f>'Balance sheet'!L967</f>
        <v>0</v>
      </c>
      <c r="K967" s="45">
        <f>(E967*'Data Input'!$B$14)</f>
        <v>0</v>
      </c>
      <c r="L967" s="39">
        <f>(F967*'Data Input'!$B$14)</f>
        <v>0</v>
      </c>
      <c r="M967" s="43">
        <f t="shared" si="92"/>
        <v>0</v>
      </c>
      <c r="N967" s="45">
        <f>(G967*'Data Input'!$B$14)</f>
        <v>0</v>
      </c>
      <c r="O967" s="63">
        <f>(H967*'Data Input'!$B$14)</f>
        <v>0</v>
      </c>
      <c r="P967" s="39">
        <f t="shared" si="93"/>
        <v>0</v>
      </c>
      <c r="Q967" s="6"/>
    </row>
    <row r="968" spans="1:17" x14ac:dyDescent="0.25">
      <c r="A968" s="9">
        <v>966</v>
      </c>
      <c r="B968" s="10">
        <f t="shared" si="91"/>
        <v>45506</v>
      </c>
      <c r="C968" s="45">
        <f>'Balance sheet'!D968-'Balance sheet'!D967</f>
        <v>0</v>
      </c>
      <c r="D968" s="39">
        <f>'Balance sheet'!D968-'Balance sheet'!D962</f>
        <v>0</v>
      </c>
      <c r="E968" s="45">
        <f>'Balance sheet'!E968 * 0.95</f>
        <v>0</v>
      </c>
      <c r="F968" s="39">
        <f t="shared" si="88"/>
        <v>0</v>
      </c>
      <c r="G968" s="39">
        <f>'Balance sheet'!G968</f>
        <v>0</v>
      </c>
      <c r="H968" s="39">
        <f t="shared" si="89"/>
        <v>0</v>
      </c>
      <c r="I968" s="65" t="str">
        <f t="shared" si="90"/>
        <v>N/A</v>
      </c>
      <c r="J968" s="61">
        <f>'Balance sheet'!L968</f>
        <v>0</v>
      </c>
      <c r="K968" s="45">
        <f>(E968*'Data Input'!$B$14)</f>
        <v>0</v>
      </c>
      <c r="L968" s="39">
        <f>(F968*'Data Input'!$B$14)</f>
        <v>0</v>
      </c>
      <c r="M968" s="43">
        <f t="shared" si="92"/>
        <v>0</v>
      </c>
      <c r="N968" s="45">
        <f>(G968*'Data Input'!$B$14)</f>
        <v>0</v>
      </c>
      <c r="O968" s="63">
        <f>(H968*'Data Input'!$B$14)</f>
        <v>0</v>
      </c>
      <c r="P968" s="39">
        <f t="shared" si="93"/>
        <v>0</v>
      </c>
      <c r="Q968" s="6"/>
    </row>
    <row r="969" spans="1:17" x14ac:dyDescent="0.25">
      <c r="A969" s="9">
        <v>967</v>
      </c>
      <c r="B969" s="10">
        <f t="shared" si="91"/>
        <v>45507</v>
      </c>
      <c r="C969" s="45">
        <f>'Balance sheet'!D969-'Balance sheet'!D968</f>
        <v>0</v>
      </c>
      <c r="D969" s="39">
        <f>'Balance sheet'!D969-'Balance sheet'!D963</f>
        <v>0</v>
      </c>
      <c r="E969" s="45">
        <f>'Balance sheet'!E969 * 0.95</f>
        <v>0</v>
      </c>
      <c r="F969" s="39">
        <f t="shared" ref="F969:F1032" si="94">SUM(E963:E969)</f>
        <v>0</v>
      </c>
      <c r="G969" s="39">
        <f>'Balance sheet'!G969</f>
        <v>0</v>
      </c>
      <c r="H969" s="39">
        <f t="shared" ref="H969:H1032" si="95">SUM(G963:G969)</f>
        <v>0</v>
      </c>
      <c r="I969" s="65" t="str">
        <f t="shared" ref="I969:I1032" si="96">IFERROR((H969-F969)/H969,"N/A")</f>
        <v>N/A</v>
      </c>
      <c r="J969" s="61">
        <f>'Balance sheet'!L969</f>
        <v>0</v>
      </c>
      <c r="K969" s="45">
        <f>(E969*'Data Input'!$B$14)</f>
        <v>0</v>
      </c>
      <c r="L969" s="39">
        <f>(F969*'Data Input'!$B$14)</f>
        <v>0</v>
      </c>
      <c r="M969" s="43">
        <f t="shared" si="92"/>
        <v>0</v>
      </c>
      <c r="N969" s="45">
        <f>(G969*'Data Input'!$B$14)</f>
        <v>0</v>
      </c>
      <c r="O969" s="63">
        <f>(H969*'Data Input'!$B$14)</f>
        <v>0</v>
      </c>
      <c r="P969" s="39">
        <f t="shared" si="93"/>
        <v>0</v>
      </c>
      <c r="Q969" s="6"/>
    </row>
    <row r="970" spans="1:17" x14ac:dyDescent="0.25">
      <c r="A970" s="9">
        <v>968</v>
      </c>
      <c r="B970" s="10">
        <f t="shared" si="91"/>
        <v>45508</v>
      </c>
      <c r="C970" s="45">
        <f>'Balance sheet'!D970-'Balance sheet'!D969</f>
        <v>0</v>
      </c>
      <c r="D970" s="39">
        <f>'Balance sheet'!D970-'Balance sheet'!D964</f>
        <v>0</v>
      </c>
      <c r="E970" s="45">
        <f>'Balance sheet'!E970 * 0.95</f>
        <v>0</v>
      </c>
      <c r="F970" s="39">
        <f t="shared" si="94"/>
        <v>0</v>
      </c>
      <c r="G970" s="39">
        <f>'Balance sheet'!G970</f>
        <v>0</v>
      </c>
      <c r="H970" s="39">
        <f t="shared" si="95"/>
        <v>0</v>
      </c>
      <c r="I970" s="65" t="str">
        <f t="shared" si="96"/>
        <v>N/A</v>
      </c>
      <c r="J970" s="61">
        <f>'Balance sheet'!L970</f>
        <v>0</v>
      </c>
      <c r="K970" s="45">
        <f>(E970*'Data Input'!$B$14)</f>
        <v>0</v>
      </c>
      <c r="L970" s="39">
        <f>(F970*'Data Input'!$B$14)</f>
        <v>0</v>
      </c>
      <c r="M970" s="43">
        <f t="shared" si="92"/>
        <v>0</v>
      </c>
      <c r="N970" s="45">
        <f>(G970*'Data Input'!$B$14)</f>
        <v>0</v>
      </c>
      <c r="O970" s="63">
        <f>(H970*'Data Input'!$B$14)</f>
        <v>0</v>
      </c>
      <c r="P970" s="39">
        <f t="shared" si="93"/>
        <v>0</v>
      </c>
      <c r="Q970" s="6"/>
    </row>
    <row r="971" spans="1:17" x14ac:dyDescent="0.25">
      <c r="A971" s="9">
        <v>969</v>
      </c>
      <c r="B971" s="10">
        <f t="shared" si="91"/>
        <v>45509</v>
      </c>
      <c r="C971" s="45">
        <f>'Balance sheet'!D971-'Balance sheet'!D970</f>
        <v>0</v>
      </c>
      <c r="D971" s="39">
        <f>'Balance sheet'!D971-'Balance sheet'!D965</f>
        <v>0</v>
      </c>
      <c r="E971" s="45">
        <f>'Balance sheet'!E971 * 0.95</f>
        <v>0</v>
      </c>
      <c r="F971" s="39">
        <f t="shared" si="94"/>
        <v>0</v>
      </c>
      <c r="G971" s="39">
        <f>'Balance sheet'!G971</f>
        <v>0</v>
      </c>
      <c r="H971" s="39">
        <f t="shared" si="95"/>
        <v>0</v>
      </c>
      <c r="I971" s="65" t="str">
        <f t="shared" si="96"/>
        <v>N/A</v>
      </c>
      <c r="J971" s="61">
        <f>'Balance sheet'!L971</f>
        <v>0</v>
      </c>
      <c r="K971" s="45">
        <f>(E971*'Data Input'!$B$14)</f>
        <v>0</v>
      </c>
      <c r="L971" s="39">
        <f>(F971*'Data Input'!$B$14)</f>
        <v>0</v>
      </c>
      <c r="M971" s="43">
        <f t="shared" si="92"/>
        <v>0</v>
      </c>
      <c r="N971" s="45">
        <f>(G971*'Data Input'!$B$14)</f>
        <v>0</v>
      </c>
      <c r="O971" s="63">
        <f>(H971*'Data Input'!$B$14)</f>
        <v>0</v>
      </c>
      <c r="P971" s="39">
        <f t="shared" si="93"/>
        <v>0</v>
      </c>
      <c r="Q971" s="6"/>
    </row>
    <row r="972" spans="1:17" x14ac:dyDescent="0.25">
      <c r="A972" s="9">
        <v>970</v>
      </c>
      <c r="B972" s="10">
        <f t="shared" si="91"/>
        <v>45510</v>
      </c>
      <c r="C972" s="45">
        <f>'Balance sheet'!D972-'Balance sheet'!D971</f>
        <v>0</v>
      </c>
      <c r="D972" s="39">
        <f>'Balance sheet'!D972-'Balance sheet'!D966</f>
        <v>0</v>
      </c>
      <c r="E972" s="45">
        <f>'Balance sheet'!E972 * 0.95</f>
        <v>0</v>
      </c>
      <c r="F972" s="39">
        <f t="shared" si="94"/>
        <v>0</v>
      </c>
      <c r="G972" s="39">
        <f>'Balance sheet'!G972</f>
        <v>0</v>
      </c>
      <c r="H972" s="39">
        <f t="shared" si="95"/>
        <v>0</v>
      </c>
      <c r="I972" s="65" t="str">
        <f t="shared" si="96"/>
        <v>N/A</v>
      </c>
      <c r="J972" s="61">
        <f>'Balance sheet'!L972</f>
        <v>0</v>
      </c>
      <c r="K972" s="45">
        <f>(E972*'Data Input'!$B$14)</f>
        <v>0</v>
      </c>
      <c r="L972" s="39">
        <f>(F972*'Data Input'!$B$14)</f>
        <v>0</v>
      </c>
      <c r="M972" s="43">
        <f t="shared" si="92"/>
        <v>0</v>
      </c>
      <c r="N972" s="45">
        <f>(G972*'Data Input'!$B$14)</f>
        <v>0</v>
      </c>
      <c r="O972" s="63">
        <f>(H972*'Data Input'!$B$14)</f>
        <v>0</v>
      </c>
      <c r="P972" s="39">
        <f t="shared" si="93"/>
        <v>0</v>
      </c>
      <c r="Q972" s="6"/>
    </row>
    <row r="973" spans="1:17" x14ac:dyDescent="0.25">
      <c r="A973" s="9">
        <v>971</v>
      </c>
      <c r="B973" s="10">
        <f t="shared" si="91"/>
        <v>45511</v>
      </c>
      <c r="C973" s="45">
        <f>'Balance sheet'!D973-'Balance sheet'!D972</f>
        <v>0</v>
      </c>
      <c r="D973" s="39">
        <f>'Balance sheet'!D973-'Balance sheet'!D967</f>
        <v>0</v>
      </c>
      <c r="E973" s="45">
        <f>'Balance sheet'!E973 * 0.95</f>
        <v>0</v>
      </c>
      <c r="F973" s="39">
        <f t="shared" si="94"/>
        <v>0</v>
      </c>
      <c r="G973" s="39">
        <f>'Balance sheet'!G973</f>
        <v>0</v>
      </c>
      <c r="H973" s="39">
        <f t="shared" si="95"/>
        <v>0</v>
      </c>
      <c r="I973" s="65" t="str">
        <f t="shared" si="96"/>
        <v>N/A</v>
      </c>
      <c r="J973" s="61">
        <f>'Balance sheet'!L973</f>
        <v>0</v>
      </c>
      <c r="K973" s="45">
        <f>(E973*'Data Input'!$B$14)</f>
        <v>0</v>
      </c>
      <c r="L973" s="39">
        <f>(F973*'Data Input'!$B$14)</f>
        <v>0</v>
      </c>
      <c r="M973" s="43">
        <f t="shared" si="92"/>
        <v>0</v>
      </c>
      <c r="N973" s="45">
        <f>(G973*'Data Input'!$B$14)</f>
        <v>0</v>
      </c>
      <c r="O973" s="63">
        <f>(H973*'Data Input'!$B$14)</f>
        <v>0</v>
      </c>
      <c r="P973" s="39">
        <f t="shared" si="93"/>
        <v>0</v>
      </c>
      <c r="Q973" s="6"/>
    </row>
    <row r="974" spans="1:17" x14ac:dyDescent="0.25">
      <c r="A974" s="9">
        <v>972</v>
      </c>
      <c r="B974" s="10">
        <f t="shared" si="91"/>
        <v>45512</v>
      </c>
      <c r="C974" s="45">
        <f>'Balance sheet'!D974-'Balance sheet'!D973</f>
        <v>0</v>
      </c>
      <c r="D974" s="39">
        <f>'Balance sheet'!D974-'Balance sheet'!D968</f>
        <v>0</v>
      </c>
      <c r="E974" s="45">
        <f>'Balance sheet'!E974 * 0.95</f>
        <v>0</v>
      </c>
      <c r="F974" s="39">
        <f t="shared" si="94"/>
        <v>0</v>
      </c>
      <c r="G974" s="39">
        <f>'Balance sheet'!G974</f>
        <v>0</v>
      </c>
      <c r="H974" s="39">
        <f t="shared" si="95"/>
        <v>0</v>
      </c>
      <c r="I974" s="65" t="str">
        <f t="shared" si="96"/>
        <v>N/A</v>
      </c>
      <c r="J974" s="61">
        <f>'Balance sheet'!L974</f>
        <v>0</v>
      </c>
      <c r="K974" s="45">
        <f>(E974*'Data Input'!$B$14)</f>
        <v>0</v>
      </c>
      <c r="L974" s="39">
        <f>(F974*'Data Input'!$B$14)</f>
        <v>0</v>
      </c>
      <c r="M974" s="43">
        <f t="shared" si="92"/>
        <v>0</v>
      </c>
      <c r="N974" s="45">
        <f>(G974*'Data Input'!$B$14)</f>
        <v>0</v>
      </c>
      <c r="O974" s="63">
        <f>(H974*'Data Input'!$B$14)</f>
        <v>0</v>
      </c>
      <c r="P974" s="39">
        <f t="shared" si="93"/>
        <v>0</v>
      </c>
      <c r="Q974" s="6"/>
    </row>
    <row r="975" spans="1:17" x14ac:dyDescent="0.25">
      <c r="A975" s="9">
        <v>973</v>
      </c>
      <c r="B975" s="10">
        <f t="shared" si="91"/>
        <v>45513</v>
      </c>
      <c r="C975" s="45">
        <f>'Balance sheet'!D975-'Balance sheet'!D974</f>
        <v>0</v>
      </c>
      <c r="D975" s="39">
        <f>'Balance sheet'!D975-'Balance sheet'!D969</f>
        <v>0</v>
      </c>
      <c r="E975" s="45">
        <f>'Balance sheet'!E975 * 0.95</f>
        <v>0</v>
      </c>
      <c r="F975" s="39">
        <f t="shared" si="94"/>
        <v>0</v>
      </c>
      <c r="G975" s="39">
        <f>'Balance sheet'!G975</f>
        <v>0</v>
      </c>
      <c r="H975" s="39">
        <f t="shared" si="95"/>
        <v>0</v>
      </c>
      <c r="I975" s="65" t="str">
        <f t="shared" si="96"/>
        <v>N/A</v>
      </c>
      <c r="J975" s="61">
        <f>'Balance sheet'!L975</f>
        <v>0</v>
      </c>
      <c r="K975" s="45">
        <f>(E975*'Data Input'!$B$14)</f>
        <v>0</v>
      </c>
      <c r="L975" s="39">
        <f>(F975*'Data Input'!$B$14)</f>
        <v>0</v>
      </c>
      <c r="M975" s="43">
        <f t="shared" si="92"/>
        <v>0</v>
      </c>
      <c r="N975" s="45">
        <f>(G975*'Data Input'!$B$14)</f>
        <v>0</v>
      </c>
      <c r="O975" s="63">
        <f>(H975*'Data Input'!$B$14)</f>
        <v>0</v>
      </c>
      <c r="P975" s="39">
        <f t="shared" si="93"/>
        <v>0</v>
      </c>
      <c r="Q975" s="6"/>
    </row>
    <row r="976" spans="1:17" x14ac:dyDescent="0.25">
      <c r="A976" s="9">
        <v>974</v>
      </c>
      <c r="B976" s="10">
        <f t="shared" si="91"/>
        <v>45514</v>
      </c>
      <c r="C976" s="45">
        <f>'Balance sheet'!D976-'Balance sheet'!D975</f>
        <v>0</v>
      </c>
      <c r="D976" s="39">
        <f>'Balance sheet'!D976-'Balance sheet'!D970</f>
        <v>0</v>
      </c>
      <c r="E976" s="45">
        <f>'Balance sheet'!E976 * 0.95</f>
        <v>0</v>
      </c>
      <c r="F976" s="39">
        <f t="shared" si="94"/>
        <v>0</v>
      </c>
      <c r="G976" s="39">
        <f>'Balance sheet'!G976</f>
        <v>0</v>
      </c>
      <c r="H976" s="39">
        <f t="shared" si="95"/>
        <v>0</v>
      </c>
      <c r="I976" s="65" t="str">
        <f t="shared" si="96"/>
        <v>N/A</v>
      </c>
      <c r="J976" s="61">
        <f>'Balance sheet'!L976</f>
        <v>0</v>
      </c>
      <c r="K976" s="45">
        <f>(E976*'Data Input'!$B$14)</f>
        <v>0</v>
      </c>
      <c r="L976" s="39">
        <f>(F976*'Data Input'!$B$14)</f>
        <v>0</v>
      </c>
      <c r="M976" s="43">
        <f t="shared" si="92"/>
        <v>0</v>
      </c>
      <c r="N976" s="45">
        <f>(G976*'Data Input'!$B$14)</f>
        <v>0</v>
      </c>
      <c r="O976" s="63">
        <f>(H976*'Data Input'!$B$14)</f>
        <v>0</v>
      </c>
      <c r="P976" s="39">
        <f t="shared" si="93"/>
        <v>0</v>
      </c>
      <c r="Q976" s="6"/>
    </row>
    <row r="977" spans="1:17" x14ac:dyDescent="0.25">
      <c r="A977" s="9">
        <v>975</v>
      </c>
      <c r="B977" s="10">
        <f t="shared" si="91"/>
        <v>45515</v>
      </c>
      <c r="C977" s="45">
        <f>'Balance sheet'!D977-'Balance sheet'!D976</f>
        <v>0</v>
      </c>
      <c r="D977" s="39">
        <f>'Balance sheet'!D977-'Balance sheet'!D971</f>
        <v>0</v>
      </c>
      <c r="E977" s="45">
        <f>'Balance sheet'!E977 * 0.95</f>
        <v>0</v>
      </c>
      <c r="F977" s="39">
        <f t="shared" si="94"/>
        <v>0</v>
      </c>
      <c r="G977" s="39">
        <f>'Balance sheet'!G977</f>
        <v>0</v>
      </c>
      <c r="H977" s="39">
        <f t="shared" si="95"/>
        <v>0</v>
      </c>
      <c r="I977" s="65" t="str">
        <f t="shared" si="96"/>
        <v>N/A</v>
      </c>
      <c r="J977" s="61">
        <f>'Balance sheet'!L977</f>
        <v>0</v>
      </c>
      <c r="K977" s="45">
        <f>(E977*'Data Input'!$B$14)</f>
        <v>0</v>
      </c>
      <c r="L977" s="39">
        <f>(F977*'Data Input'!$B$14)</f>
        <v>0</v>
      </c>
      <c r="M977" s="43">
        <f t="shared" si="92"/>
        <v>0</v>
      </c>
      <c r="N977" s="45">
        <f>(G977*'Data Input'!$B$14)</f>
        <v>0</v>
      </c>
      <c r="O977" s="63">
        <f>(H977*'Data Input'!$B$14)</f>
        <v>0</v>
      </c>
      <c r="P977" s="39">
        <f t="shared" si="93"/>
        <v>0</v>
      </c>
      <c r="Q977" s="6"/>
    </row>
    <row r="978" spans="1:17" x14ac:dyDescent="0.25">
      <c r="A978" s="9">
        <v>976</v>
      </c>
      <c r="B978" s="10">
        <f t="shared" si="91"/>
        <v>45516</v>
      </c>
      <c r="C978" s="45">
        <f>'Balance sheet'!D978-'Balance sheet'!D977</f>
        <v>0</v>
      </c>
      <c r="D978" s="39">
        <f>'Balance sheet'!D978-'Balance sheet'!D972</f>
        <v>0</v>
      </c>
      <c r="E978" s="45">
        <f>'Balance sheet'!E978 * 0.95</f>
        <v>0</v>
      </c>
      <c r="F978" s="39">
        <f t="shared" si="94"/>
        <v>0</v>
      </c>
      <c r="G978" s="39">
        <f>'Balance sheet'!G978</f>
        <v>0</v>
      </c>
      <c r="H978" s="39">
        <f t="shared" si="95"/>
        <v>0</v>
      </c>
      <c r="I978" s="65" t="str">
        <f t="shared" si="96"/>
        <v>N/A</v>
      </c>
      <c r="J978" s="61">
        <f>'Balance sheet'!L978</f>
        <v>0</v>
      </c>
      <c r="K978" s="45">
        <f>(E978*'Data Input'!$B$14)</f>
        <v>0</v>
      </c>
      <c r="L978" s="39">
        <f>(F978*'Data Input'!$B$14)</f>
        <v>0</v>
      </c>
      <c r="M978" s="43">
        <f t="shared" si="92"/>
        <v>0</v>
      </c>
      <c r="N978" s="45">
        <f>(G978*'Data Input'!$B$14)</f>
        <v>0</v>
      </c>
      <c r="O978" s="63">
        <f>(H978*'Data Input'!$B$14)</f>
        <v>0</v>
      </c>
      <c r="P978" s="39">
        <f t="shared" si="93"/>
        <v>0</v>
      </c>
      <c r="Q978" s="6"/>
    </row>
    <row r="979" spans="1:17" x14ac:dyDescent="0.25">
      <c r="A979" s="9">
        <v>977</v>
      </c>
      <c r="B979" s="10">
        <f t="shared" si="91"/>
        <v>45517</v>
      </c>
      <c r="C979" s="45">
        <f>'Balance sheet'!D979-'Balance sheet'!D978</f>
        <v>0</v>
      </c>
      <c r="D979" s="39">
        <f>'Balance sheet'!D979-'Balance sheet'!D973</f>
        <v>0</v>
      </c>
      <c r="E979" s="45">
        <f>'Balance sheet'!E979 * 0.95</f>
        <v>0</v>
      </c>
      <c r="F979" s="39">
        <f t="shared" si="94"/>
        <v>0</v>
      </c>
      <c r="G979" s="39">
        <f>'Balance sheet'!G979</f>
        <v>0</v>
      </c>
      <c r="H979" s="39">
        <f t="shared" si="95"/>
        <v>0</v>
      </c>
      <c r="I979" s="65" t="str">
        <f t="shared" si="96"/>
        <v>N/A</v>
      </c>
      <c r="J979" s="61">
        <f>'Balance sheet'!L979</f>
        <v>0</v>
      </c>
      <c r="K979" s="45">
        <f>(E979*'Data Input'!$B$14)</f>
        <v>0</v>
      </c>
      <c r="L979" s="39">
        <f>(F979*'Data Input'!$B$14)</f>
        <v>0</v>
      </c>
      <c r="M979" s="43">
        <f t="shared" si="92"/>
        <v>0</v>
      </c>
      <c r="N979" s="45">
        <f>(G979*'Data Input'!$B$14)</f>
        <v>0</v>
      </c>
      <c r="O979" s="63">
        <f>(H979*'Data Input'!$B$14)</f>
        <v>0</v>
      </c>
      <c r="P979" s="39">
        <f t="shared" si="93"/>
        <v>0</v>
      </c>
      <c r="Q979" s="6"/>
    </row>
    <row r="980" spans="1:17" x14ac:dyDescent="0.25">
      <c r="A980" s="9">
        <v>978</v>
      </c>
      <c r="B980" s="10">
        <f t="shared" si="91"/>
        <v>45518</v>
      </c>
      <c r="C980" s="45">
        <f>'Balance sheet'!D980-'Balance sheet'!D979</f>
        <v>0</v>
      </c>
      <c r="D980" s="39">
        <f>'Balance sheet'!D980-'Balance sheet'!D974</f>
        <v>0</v>
      </c>
      <c r="E980" s="45">
        <f>'Balance sheet'!E980 * 0.95</f>
        <v>0</v>
      </c>
      <c r="F980" s="39">
        <f t="shared" si="94"/>
        <v>0</v>
      </c>
      <c r="G980" s="39">
        <f>'Balance sheet'!G980</f>
        <v>0</v>
      </c>
      <c r="H980" s="39">
        <f t="shared" si="95"/>
        <v>0</v>
      </c>
      <c r="I980" s="65" t="str">
        <f t="shared" si="96"/>
        <v>N/A</v>
      </c>
      <c r="J980" s="61">
        <f>'Balance sheet'!L980</f>
        <v>0</v>
      </c>
      <c r="K980" s="45">
        <f>(E980*'Data Input'!$B$14)</f>
        <v>0</v>
      </c>
      <c r="L980" s="39">
        <f>(F980*'Data Input'!$B$14)</f>
        <v>0</v>
      </c>
      <c r="M980" s="43">
        <f t="shared" si="92"/>
        <v>0</v>
      </c>
      <c r="N980" s="45">
        <f>(G980*'Data Input'!$B$14)</f>
        <v>0</v>
      </c>
      <c r="O980" s="63">
        <f>(H980*'Data Input'!$B$14)</f>
        <v>0</v>
      </c>
      <c r="P980" s="39">
        <f t="shared" si="93"/>
        <v>0</v>
      </c>
      <c r="Q980" s="6"/>
    </row>
    <row r="981" spans="1:17" x14ac:dyDescent="0.25">
      <c r="A981" s="9">
        <v>979</v>
      </c>
      <c r="B981" s="10">
        <f t="shared" si="91"/>
        <v>45519</v>
      </c>
      <c r="C981" s="45">
        <f>'Balance sheet'!D981-'Balance sheet'!D980</f>
        <v>0</v>
      </c>
      <c r="D981" s="39">
        <f>'Balance sheet'!D981-'Balance sheet'!D975</f>
        <v>0</v>
      </c>
      <c r="E981" s="45">
        <f>'Balance sheet'!E981 * 0.95</f>
        <v>0</v>
      </c>
      <c r="F981" s="39">
        <f t="shared" si="94"/>
        <v>0</v>
      </c>
      <c r="G981" s="39">
        <f>'Balance sheet'!G981</f>
        <v>0</v>
      </c>
      <c r="H981" s="39">
        <f t="shared" si="95"/>
        <v>0</v>
      </c>
      <c r="I981" s="65" t="str">
        <f t="shared" si="96"/>
        <v>N/A</v>
      </c>
      <c r="J981" s="61">
        <f>'Balance sheet'!L981</f>
        <v>0</v>
      </c>
      <c r="K981" s="45">
        <f>(E981*'Data Input'!$B$14)</f>
        <v>0</v>
      </c>
      <c r="L981" s="39">
        <f>(F981*'Data Input'!$B$14)</f>
        <v>0</v>
      </c>
      <c r="M981" s="43">
        <f t="shared" si="92"/>
        <v>0</v>
      </c>
      <c r="N981" s="45">
        <f>(G981*'Data Input'!$B$14)</f>
        <v>0</v>
      </c>
      <c r="O981" s="63">
        <f>(H981*'Data Input'!$B$14)</f>
        <v>0</v>
      </c>
      <c r="P981" s="39">
        <f t="shared" si="93"/>
        <v>0</v>
      </c>
      <c r="Q981" s="6"/>
    </row>
    <row r="982" spans="1:17" x14ac:dyDescent="0.25">
      <c r="A982" s="9">
        <v>980</v>
      </c>
      <c r="B982" s="10">
        <f t="shared" si="91"/>
        <v>45520</v>
      </c>
      <c r="C982" s="45">
        <f>'Balance sheet'!D982-'Balance sheet'!D981</f>
        <v>0</v>
      </c>
      <c r="D982" s="39">
        <f>'Balance sheet'!D982-'Balance sheet'!D976</f>
        <v>0</v>
      </c>
      <c r="E982" s="45">
        <f>'Balance sheet'!E982 * 0.95</f>
        <v>0</v>
      </c>
      <c r="F982" s="39">
        <f t="shared" si="94"/>
        <v>0</v>
      </c>
      <c r="G982" s="39">
        <f>'Balance sheet'!G982</f>
        <v>0</v>
      </c>
      <c r="H982" s="39">
        <f t="shared" si="95"/>
        <v>0</v>
      </c>
      <c r="I982" s="65" t="str">
        <f t="shared" si="96"/>
        <v>N/A</v>
      </c>
      <c r="J982" s="61">
        <f>'Balance sheet'!L982</f>
        <v>0</v>
      </c>
      <c r="K982" s="45">
        <f>(E982*'Data Input'!$B$14)</f>
        <v>0</v>
      </c>
      <c r="L982" s="39">
        <f>(F982*'Data Input'!$B$14)</f>
        <v>0</v>
      </c>
      <c r="M982" s="43">
        <f t="shared" si="92"/>
        <v>0</v>
      </c>
      <c r="N982" s="45">
        <f>(G982*'Data Input'!$B$14)</f>
        <v>0</v>
      </c>
      <c r="O982" s="63">
        <f>(H982*'Data Input'!$B$14)</f>
        <v>0</v>
      </c>
      <c r="P982" s="39">
        <f t="shared" si="93"/>
        <v>0</v>
      </c>
      <c r="Q982" s="6"/>
    </row>
    <row r="983" spans="1:17" x14ac:dyDescent="0.25">
      <c r="A983" s="9">
        <v>981</v>
      </c>
      <c r="B983" s="10">
        <f t="shared" si="91"/>
        <v>45521</v>
      </c>
      <c r="C983" s="45">
        <f>'Balance sheet'!D983-'Balance sheet'!D982</f>
        <v>0</v>
      </c>
      <c r="D983" s="39">
        <f>'Balance sheet'!D983-'Balance sheet'!D977</f>
        <v>0</v>
      </c>
      <c r="E983" s="45">
        <f>'Balance sheet'!E983 * 0.95</f>
        <v>0</v>
      </c>
      <c r="F983" s="39">
        <f t="shared" si="94"/>
        <v>0</v>
      </c>
      <c r="G983" s="39">
        <f>'Balance sheet'!G983</f>
        <v>0</v>
      </c>
      <c r="H983" s="39">
        <f t="shared" si="95"/>
        <v>0</v>
      </c>
      <c r="I983" s="65" t="str">
        <f t="shared" si="96"/>
        <v>N/A</v>
      </c>
      <c r="J983" s="61">
        <f>'Balance sheet'!L983</f>
        <v>0</v>
      </c>
      <c r="K983" s="45">
        <f>(E983*'Data Input'!$B$14)</f>
        <v>0</v>
      </c>
      <c r="L983" s="39">
        <f>(F983*'Data Input'!$B$14)</f>
        <v>0</v>
      </c>
      <c r="M983" s="43">
        <f t="shared" si="92"/>
        <v>0</v>
      </c>
      <c r="N983" s="45">
        <f>(G983*'Data Input'!$B$14)</f>
        <v>0</v>
      </c>
      <c r="O983" s="63">
        <f>(H983*'Data Input'!$B$14)</f>
        <v>0</v>
      </c>
      <c r="P983" s="39">
        <f t="shared" si="93"/>
        <v>0</v>
      </c>
      <c r="Q983" s="6"/>
    </row>
    <row r="984" spans="1:17" x14ac:dyDescent="0.25">
      <c r="A984" s="9">
        <v>982</v>
      </c>
      <c r="B984" s="10">
        <f t="shared" si="91"/>
        <v>45522</v>
      </c>
      <c r="C984" s="45">
        <f>'Balance sheet'!D984-'Balance sheet'!D983</f>
        <v>0</v>
      </c>
      <c r="D984" s="39">
        <f>'Balance sheet'!D984-'Balance sheet'!D978</f>
        <v>0</v>
      </c>
      <c r="E984" s="45">
        <f>'Balance sheet'!E984 * 0.95</f>
        <v>0</v>
      </c>
      <c r="F984" s="39">
        <f t="shared" si="94"/>
        <v>0</v>
      </c>
      <c r="G984" s="39">
        <f>'Balance sheet'!G984</f>
        <v>0</v>
      </c>
      <c r="H984" s="39">
        <f t="shared" si="95"/>
        <v>0</v>
      </c>
      <c r="I984" s="65" t="str">
        <f t="shared" si="96"/>
        <v>N/A</v>
      </c>
      <c r="J984" s="61">
        <f>'Balance sheet'!L984</f>
        <v>0</v>
      </c>
      <c r="K984" s="45">
        <f>(E984*'Data Input'!$B$14)</f>
        <v>0</v>
      </c>
      <c r="L984" s="39">
        <f>(F984*'Data Input'!$B$14)</f>
        <v>0</v>
      </c>
      <c r="M984" s="43">
        <f t="shared" si="92"/>
        <v>0</v>
      </c>
      <c r="N984" s="45">
        <f>(G984*'Data Input'!$B$14)</f>
        <v>0</v>
      </c>
      <c r="O984" s="63">
        <f>(H984*'Data Input'!$B$14)</f>
        <v>0</v>
      </c>
      <c r="P984" s="39">
        <f t="shared" si="93"/>
        <v>0</v>
      </c>
      <c r="Q984" s="6"/>
    </row>
    <row r="985" spans="1:17" x14ac:dyDescent="0.25">
      <c r="A985" s="9">
        <v>983</v>
      </c>
      <c r="B985" s="10">
        <f t="shared" si="91"/>
        <v>45523</v>
      </c>
      <c r="C985" s="45">
        <f>'Balance sheet'!D985-'Balance sheet'!D984</f>
        <v>0</v>
      </c>
      <c r="D985" s="39">
        <f>'Balance sheet'!D985-'Balance sheet'!D979</f>
        <v>0</v>
      </c>
      <c r="E985" s="45">
        <f>'Balance sheet'!E985 * 0.95</f>
        <v>0</v>
      </c>
      <c r="F985" s="39">
        <f t="shared" si="94"/>
        <v>0</v>
      </c>
      <c r="G985" s="39">
        <f>'Balance sheet'!G985</f>
        <v>0</v>
      </c>
      <c r="H985" s="39">
        <f t="shared" si="95"/>
        <v>0</v>
      </c>
      <c r="I985" s="65" t="str">
        <f t="shared" si="96"/>
        <v>N/A</v>
      </c>
      <c r="J985" s="61">
        <f>'Balance sheet'!L985</f>
        <v>0</v>
      </c>
      <c r="K985" s="45">
        <f>(E985*'Data Input'!$B$14)</f>
        <v>0</v>
      </c>
      <c r="L985" s="39">
        <f>(F985*'Data Input'!$B$14)</f>
        <v>0</v>
      </c>
      <c r="M985" s="43">
        <f t="shared" si="92"/>
        <v>0</v>
      </c>
      <c r="N985" s="45">
        <f>(G985*'Data Input'!$B$14)</f>
        <v>0</v>
      </c>
      <c r="O985" s="63">
        <f>(H985*'Data Input'!$B$14)</f>
        <v>0</v>
      </c>
      <c r="P985" s="39">
        <f t="shared" si="93"/>
        <v>0</v>
      </c>
      <c r="Q985" s="6"/>
    </row>
    <row r="986" spans="1:17" x14ac:dyDescent="0.25">
      <c r="A986" s="9">
        <v>984</v>
      </c>
      <c r="B986" s="10">
        <f t="shared" si="91"/>
        <v>45524</v>
      </c>
      <c r="C986" s="45">
        <f>'Balance sheet'!D986-'Balance sheet'!D985</f>
        <v>0</v>
      </c>
      <c r="D986" s="39">
        <f>'Balance sheet'!D986-'Balance sheet'!D980</f>
        <v>0</v>
      </c>
      <c r="E986" s="45">
        <f>'Balance sheet'!E986 * 0.95</f>
        <v>0</v>
      </c>
      <c r="F986" s="39">
        <f t="shared" si="94"/>
        <v>0</v>
      </c>
      <c r="G986" s="39">
        <f>'Balance sheet'!G986</f>
        <v>0</v>
      </c>
      <c r="H986" s="39">
        <f t="shared" si="95"/>
        <v>0</v>
      </c>
      <c r="I986" s="65" t="str">
        <f t="shared" si="96"/>
        <v>N/A</v>
      </c>
      <c r="J986" s="61">
        <f>'Balance sheet'!L986</f>
        <v>0</v>
      </c>
      <c r="K986" s="45">
        <f>(E986*'Data Input'!$B$14)</f>
        <v>0</v>
      </c>
      <c r="L986" s="39">
        <f>(F986*'Data Input'!$B$14)</f>
        <v>0</v>
      </c>
      <c r="M986" s="43">
        <f t="shared" si="92"/>
        <v>0</v>
      </c>
      <c r="N986" s="45">
        <f>(G986*'Data Input'!$B$14)</f>
        <v>0</v>
      </c>
      <c r="O986" s="63">
        <f>(H986*'Data Input'!$B$14)</f>
        <v>0</v>
      </c>
      <c r="P986" s="39">
        <f t="shared" si="93"/>
        <v>0</v>
      </c>
      <c r="Q986" s="6"/>
    </row>
    <row r="987" spans="1:17" x14ac:dyDescent="0.25">
      <c r="A987" s="9">
        <v>985</v>
      </c>
      <c r="B987" s="10">
        <f t="shared" si="91"/>
        <v>45525</v>
      </c>
      <c r="C987" s="45">
        <f>'Balance sheet'!D987-'Balance sheet'!D986</f>
        <v>0</v>
      </c>
      <c r="D987" s="39">
        <f>'Balance sheet'!D987-'Balance sheet'!D981</f>
        <v>0</v>
      </c>
      <c r="E987" s="45">
        <f>'Balance sheet'!E987 * 0.95</f>
        <v>0</v>
      </c>
      <c r="F987" s="39">
        <f t="shared" si="94"/>
        <v>0</v>
      </c>
      <c r="G987" s="39">
        <f>'Balance sheet'!G987</f>
        <v>0</v>
      </c>
      <c r="H987" s="39">
        <f t="shared" si="95"/>
        <v>0</v>
      </c>
      <c r="I987" s="65" t="str">
        <f t="shared" si="96"/>
        <v>N/A</v>
      </c>
      <c r="J987" s="61">
        <f>'Balance sheet'!L987</f>
        <v>0</v>
      </c>
      <c r="K987" s="45">
        <f>(E987*'Data Input'!$B$14)</f>
        <v>0</v>
      </c>
      <c r="L987" s="39">
        <f>(F987*'Data Input'!$B$14)</f>
        <v>0</v>
      </c>
      <c r="M987" s="43">
        <f t="shared" si="92"/>
        <v>0</v>
      </c>
      <c r="N987" s="45">
        <f>(G987*'Data Input'!$B$14)</f>
        <v>0</v>
      </c>
      <c r="O987" s="63">
        <f>(H987*'Data Input'!$B$14)</f>
        <v>0</v>
      </c>
      <c r="P987" s="39">
        <f t="shared" si="93"/>
        <v>0</v>
      </c>
      <c r="Q987" s="6"/>
    </row>
    <row r="988" spans="1:17" x14ac:dyDescent="0.25">
      <c r="A988" s="9">
        <v>986</v>
      </c>
      <c r="B988" s="10">
        <f t="shared" si="91"/>
        <v>45526</v>
      </c>
      <c r="C988" s="45">
        <f>'Balance sheet'!D988-'Balance sheet'!D987</f>
        <v>0</v>
      </c>
      <c r="D988" s="39">
        <f>'Balance sheet'!D988-'Balance sheet'!D982</f>
        <v>0</v>
      </c>
      <c r="E988" s="45">
        <f>'Balance sheet'!E988 * 0.95</f>
        <v>0</v>
      </c>
      <c r="F988" s="39">
        <f t="shared" si="94"/>
        <v>0</v>
      </c>
      <c r="G988" s="39">
        <f>'Balance sheet'!G988</f>
        <v>0</v>
      </c>
      <c r="H988" s="39">
        <f t="shared" si="95"/>
        <v>0</v>
      </c>
      <c r="I988" s="65" t="str">
        <f t="shared" si="96"/>
        <v>N/A</v>
      </c>
      <c r="J988" s="61">
        <f>'Balance sheet'!L988</f>
        <v>0</v>
      </c>
      <c r="K988" s="45">
        <f>(E988*'Data Input'!$B$14)</f>
        <v>0</v>
      </c>
      <c r="L988" s="39">
        <f>(F988*'Data Input'!$B$14)</f>
        <v>0</v>
      </c>
      <c r="M988" s="43">
        <f t="shared" si="92"/>
        <v>0</v>
      </c>
      <c r="N988" s="45">
        <f>(G988*'Data Input'!$B$14)</f>
        <v>0</v>
      </c>
      <c r="O988" s="63">
        <f>(H988*'Data Input'!$B$14)</f>
        <v>0</v>
      </c>
      <c r="P988" s="39">
        <f t="shared" si="93"/>
        <v>0</v>
      </c>
      <c r="Q988" s="6"/>
    </row>
    <row r="989" spans="1:17" x14ac:dyDescent="0.25">
      <c r="A989" s="9">
        <v>987</v>
      </c>
      <c r="B989" s="10">
        <f t="shared" si="91"/>
        <v>45527</v>
      </c>
      <c r="C989" s="45">
        <f>'Balance sheet'!D989-'Balance sheet'!D988</f>
        <v>0</v>
      </c>
      <c r="D989" s="39">
        <f>'Balance sheet'!D989-'Balance sheet'!D983</f>
        <v>0</v>
      </c>
      <c r="E989" s="45">
        <f>'Balance sheet'!E989 * 0.95</f>
        <v>0</v>
      </c>
      <c r="F989" s="39">
        <f t="shared" si="94"/>
        <v>0</v>
      </c>
      <c r="G989" s="39">
        <f>'Balance sheet'!G989</f>
        <v>0</v>
      </c>
      <c r="H989" s="39">
        <f t="shared" si="95"/>
        <v>0</v>
      </c>
      <c r="I989" s="65" t="str">
        <f t="shared" si="96"/>
        <v>N/A</v>
      </c>
      <c r="J989" s="61">
        <f>'Balance sheet'!L989</f>
        <v>0</v>
      </c>
      <c r="K989" s="45">
        <f>(E989*'Data Input'!$B$14)</f>
        <v>0</v>
      </c>
      <c r="L989" s="39">
        <f>(F989*'Data Input'!$B$14)</f>
        <v>0</v>
      </c>
      <c r="M989" s="43">
        <f t="shared" si="92"/>
        <v>0</v>
      </c>
      <c r="N989" s="45">
        <f>(G989*'Data Input'!$B$14)</f>
        <v>0</v>
      </c>
      <c r="O989" s="63">
        <f>(H989*'Data Input'!$B$14)</f>
        <v>0</v>
      </c>
      <c r="P989" s="39">
        <f t="shared" si="93"/>
        <v>0</v>
      </c>
      <c r="Q989" s="6"/>
    </row>
    <row r="990" spans="1:17" x14ac:dyDescent="0.25">
      <c r="A990" s="9">
        <v>988</v>
      </c>
      <c r="B990" s="10">
        <f t="shared" si="91"/>
        <v>45528</v>
      </c>
      <c r="C990" s="45">
        <f>'Balance sheet'!D990-'Balance sheet'!D989</f>
        <v>0</v>
      </c>
      <c r="D990" s="39">
        <f>'Balance sheet'!D990-'Balance sheet'!D984</f>
        <v>0</v>
      </c>
      <c r="E990" s="45">
        <f>'Balance sheet'!E990 * 0.95</f>
        <v>0</v>
      </c>
      <c r="F990" s="39">
        <f t="shared" si="94"/>
        <v>0</v>
      </c>
      <c r="G990" s="39">
        <f>'Balance sheet'!G990</f>
        <v>0</v>
      </c>
      <c r="H990" s="39">
        <f t="shared" si="95"/>
        <v>0</v>
      </c>
      <c r="I990" s="65" t="str">
        <f t="shared" si="96"/>
        <v>N/A</v>
      </c>
      <c r="J990" s="61">
        <f>'Balance sheet'!L990</f>
        <v>0</v>
      </c>
      <c r="K990" s="45">
        <f>(E990*'Data Input'!$B$14)</f>
        <v>0</v>
      </c>
      <c r="L990" s="39">
        <f>(F990*'Data Input'!$B$14)</f>
        <v>0</v>
      </c>
      <c r="M990" s="43">
        <f t="shared" si="92"/>
        <v>0</v>
      </c>
      <c r="N990" s="45">
        <f>(G990*'Data Input'!$B$14)</f>
        <v>0</v>
      </c>
      <c r="O990" s="63">
        <f>(H990*'Data Input'!$B$14)</f>
        <v>0</v>
      </c>
      <c r="P990" s="39">
        <f t="shared" si="93"/>
        <v>0</v>
      </c>
      <c r="Q990" s="6"/>
    </row>
    <row r="991" spans="1:17" x14ac:dyDescent="0.25">
      <c r="A991" s="9">
        <v>989</v>
      </c>
      <c r="B991" s="10">
        <f t="shared" si="91"/>
        <v>45529</v>
      </c>
      <c r="C991" s="45">
        <f>'Balance sheet'!D991-'Balance sheet'!D990</f>
        <v>0</v>
      </c>
      <c r="D991" s="39">
        <f>'Balance sheet'!D991-'Balance sheet'!D985</f>
        <v>0</v>
      </c>
      <c r="E991" s="45">
        <f>'Balance sheet'!E991 * 0.95</f>
        <v>0</v>
      </c>
      <c r="F991" s="39">
        <f t="shared" si="94"/>
        <v>0</v>
      </c>
      <c r="G991" s="39">
        <f>'Balance sheet'!G991</f>
        <v>0</v>
      </c>
      <c r="H991" s="39">
        <f t="shared" si="95"/>
        <v>0</v>
      </c>
      <c r="I991" s="65" t="str">
        <f t="shared" si="96"/>
        <v>N/A</v>
      </c>
      <c r="J991" s="61">
        <f>'Balance sheet'!L991</f>
        <v>0</v>
      </c>
      <c r="K991" s="45">
        <f>(E991*'Data Input'!$B$14)</f>
        <v>0</v>
      </c>
      <c r="L991" s="39">
        <f>(F991*'Data Input'!$B$14)</f>
        <v>0</v>
      </c>
      <c r="M991" s="43">
        <f t="shared" si="92"/>
        <v>0</v>
      </c>
      <c r="N991" s="45">
        <f>(G991*'Data Input'!$B$14)</f>
        <v>0</v>
      </c>
      <c r="O991" s="63">
        <f>(H991*'Data Input'!$B$14)</f>
        <v>0</v>
      </c>
      <c r="P991" s="39">
        <f t="shared" si="93"/>
        <v>0</v>
      </c>
      <c r="Q991" s="6"/>
    </row>
    <row r="992" spans="1:17" x14ac:dyDescent="0.25">
      <c r="A992" s="9">
        <v>990</v>
      </c>
      <c r="B992" s="10">
        <f t="shared" si="91"/>
        <v>45530</v>
      </c>
      <c r="C992" s="45">
        <f>'Balance sheet'!D992-'Balance sheet'!D991</f>
        <v>0</v>
      </c>
      <c r="D992" s="39">
        <f>'Balance sheet'!D992-'Balance sheet'!D986</f>
        <v>0</v>
      </c>
      <c r="E992" s="45">
        <f>'Balance sheet'!E992 * 0.95</f>
        <v>0</v>
      </c>
      <c r="F992" s="39">
        <f t="shared" si="94"/>
        <v>0</v>
      </c>
      <c r="G992" s="39">
        <f>'Balance sheet'!G992</f>
        <v>0</v>
      </c>
      <c r="H992" s="39">
        <f t="shared" si="95"/>
        <v>0</v>
      </c>
      <c r="I992" s="65" t="str">
        <f t="shared" si="96"/>
        <v>N/A</v>
      </c>
      <c r="J992" s="61">
        <f>'Balance sheet'!L992</f>
        <v>0</v>
      </c>
      <c r="K992" s="45">
        <f>(E992*'Data Input'!$B$14)</f>
        <v>0</v>
      </c>
      <c r="L992" s="39">
        <f>(F992*'Data Input'!$B$14)</f>
        <v>0</v>
      </c>
      <c r="M992" s="43">
        <f t="shared" si="92"/>
        <v>0</v>
      </c>
      <c r="N992" s="45">
        <f>(G992*'Data Input'!$B$14)</f>
        <v>0</v>
      </c>
      <c r="O992" s="63">
        <f>(H992*'Data Input'!$B$14)</f>
        <v>0</v>
      </c>
      <c r="P992" s="39">
        <f t="shared" si="93"/>
        <v>0</v>
      </c>
      <c r="Q992" s="6"/>
    </row>
    <row r="993" spans="1:17" x14ac:dyDescent="0.25">
      <c r="A993" s="9">
        <v>991</v>
      </c>
      <c r="B993" s="10">
        <f t="shared" si="91"/>
        <v>45531</v>
      </c>
      <c r="C993" s="45">
        <f>'Balance sheet'!D993-'Balance sheet'!D992</f>
        <v>0</v>
      </c>
      <c r="D993" s="39">
        <f>'Balance sheet'!D993-'Balance sheet'!D987</f>
        <v>0</v>
      </c>
      <c r="E993" s="45">
        <f>'Balance sheet'!E993 * 0.95</f>
        <v>0</v>
      </c>
      <c r="F993" s="39">
        <f t="shared" si="94"/>
        <v>0</v>
      </c>
      <c r="G993" s="39">
        <f>'Balance sheet'!G993</f>
        <v>0</v>
      </c>
      <c r="H993" s="39">
        <f t="shared" si="95"/>
        <v>0</v>
      </c>
      <c r="I993" s="65" t="str">
        <f t="shared" si="96"/>
        <v>N/A</v>
      </c>
      <c r="J993" s="61">
        <f>'Balance sheet'!L993</f>
        <v>0</v>
      </c>
      <c r="K993" s="45">
        <f>(E993*'Data Input'!$B$14)</f>
        <v>0</v>
      </c>
      <c r="L993" s="39">
        <f>(F993*'Data Input'!$B$14)</f>
        <v>0</v>
      </c>
      <c r="M993" s="43">
        <f t="shared" si="92"/>
        <v>0</v>
      </c>
      <c r="N993" s="45">
        <f>(G993*'Data Input'!$B$14)</f>
        <v>0</v>
      </c>
      <c r="O993" s="63">
        <f>(H993*'Data Input'!$B$14)</f>
        <v>0</v>
      </c>
      <c r="P993" s="39">
        <f t="shared" si="93"/>
        <v>0</v>
      </c>
      <c r="Q993" s="6"/>
    </row>
    <row r="994" spans="1:17" x14ac:dyDescent="0.25">
      <c r="A994" s="9">
        <v>992</v>
      </c>
      <c r="B994" s="10">
        <f t="shared" si="91"/>
        <v>45532</v>
      </c>
      <c r="C994" s="45">
        <f>'Balance sheet'!D994-'Balance sheet'!D993</f>
        <v>0</v>
      </c>
      <c r="D994" s="39">
        <f>'Balance sheet'!D994-'Balance sheet'!D988</f>
        <v>0</v>
      </c>
      <c r="E994" s="45">
        <f>'Balance sheet'!E994 * 0.95</f>
        <v>0</v>
      </c>
      <c r="F994" s="39">
        <f t="shared" si="94"/>
        <v>0</v>
      </c>
      <c r="G994" s="39">
        <f>'Balance sheet'!G994</f>
        <v>0</v>
      </c>
      <c r="H994" s="39">
        <f t="shared" si="95"/>
        <v>0</v>
      </c>
      <c r="I994" s="65" t="str">
        <f t="shared" si="96"/>
        <v>N/A</v>
      </c>
      <c r="J994" s="61">
        <f>'Balance sheet'!L994</f>
        <v>0</v>
      </c>
      <c r="K994" s="45">
        <f>(E994*'Data Input'!$B$14)</f>
        <v>0</v>
      </c>
      <c r="L994" s="39">
        <f>(F994*'Data Input'!$B$14)</f>
        <v>0</v>
      </c>
      <c r="M994" s="43">
        <f t="shared" si="92"/>
        <v>0</v>
      </c>
      <c r="N994" s="45">
        <f>(G994*'Data Input'!$B$14)</f>
        <v>0</v>
      </c>
      <c r="O994" s="63">
        <f>(H994*'Data Input'!$B$14)</f>
        <v>0</v>
      </c>
      <c r="P994" s="39">
        <f t="shared" si="93"/>
        <v>0</v>
      </c>
      <c r="Q994" s="6"/>
    </row>
    <row r="995" spans="1:17" x14ac:dyDescent="0.25">
      <c r="A995" s="9">
        <v>993</v>
      </c>
      <c r="B995" s="10">
        <f t="shared" si="91"/>
        <v>45533</v>
      </c>
      <c r="C995" s="45">
        <f>'Balance sheet'!D995-'Balance sheet'!D994</f>
        <v>0</v>
      </c>
      <c r="D995" s="39">
        <f>'Balance sheet'!D995-'Balance sheet'!D989</f>
        <v>0</v>
      </c>
      <c r="E995" s="45">
        <f>'Balance sheet'!E995 * 0.95</f>
        <v>0</v>
      </c>
      <c r="F995" s="39">
        <f t="shared" si="94"/>
        <v>0</v>
      </c>
      <c r="G995" s="39">
        <f>'Balance sheet'!G995</f>
        <v>0</v>
      </c>
      <c r="H995" s="39">
        <f t="shared" si="95"/>
        <v>0</v>
      </c>
      <c r="I995" s="65" t="str">
        <f t="shared" si="96"/>
        <v>N/A</v>
      </c>
      <c r="J995" s="61">
        <f>'Balance sheet'!L995</f>
        <v>0</v>
      </c>
      <c r="K995" s="45">
        <f>(E995*'Data Input'!$B$14)</f>
        <v>0</v>
      </c>
      <c r="L995" s="39">
        <f>(F995*'Data Input'!$B$14)</f>
        <v>0</v>
      </c>
      <c r="M995" s="43">
        <f t="shared" si="92"/>
        <v>0</v>
      </c>
      <c r="N995" s="45">
        <f>(G995*'Data Input'!$B$14)</f>
        <v>0</v>
      </c>
      <c r="O995" s="63">
        <f>(H995*'Data Input'!$B$14)</f>
        <v>0</v>
      </c>
      <c r="P995" s="39">
        <f t="shared" si="93"/>
        <v>0</v>
      </c>
      <c r="Q995" s="6"/>
    </row>
    <row r="996" spans="1:17" x14ac:dyDescent="0.25">
      <c r="A996" s="9">
        <v>994</v>
      </c>
      <c r="B996" s="10">
        <f t="shared" si="91"/>
        <v>45534</v>
      </c>
      <c r="C996" s="45">
        <f>'Balance sheet'!D996-'Balance sheet'!D995</f>
        <v>0</v>
      </c>
      <c r="D996" s="39">
        <f>'Balance sheet'!D996-'Balance sheet'!D990</f>
        <v>0</v>
      </c>
      <c r="E996" s="45">
        <f>'Balance sheet'!E996 * 0.95</f>
        <v>0</v>
      </c>
      <c r="F996" s="39">
        <f t="shared" si="94"/>
        <v>0</v>
      </c>
      <c r="G996" s="39">
        <f>'Balance sheet'!G996</f>
        <v>0</v>
      </c>
      <c r="H996" s="39">
        <f t="shared" si="95"/>
        <v>0</v>
      </c>
      <c r="I996" s="65" t="str">
        <f t="shared" si="96"/>
        <v>N/A</v>
      </c>
      <c r="J996" s="61">
        <f>'Balance sheet'!L996</f>
        <v>0</v>
      </c>
      <c r="K996" s="45">
        <f>(E996*'Data Input'!$B$14)</f>
        <v>0</v>
      </c>
      <c r="L996" s="39">
        <f>(F996*'Data Input'!$B$14)</f>
        <v>0</v>
      </c>
      <c r="M996" s="43">
        <f t="shared" si="92"/>
        <v>0</v>
      </c>
      <c r="N996" s="45">
        <f>(G996*'Data Input'!$B$14)</f>
        <v>0</v>
      </c>
      <c r="O996" s="63">
        <f>(H996*'Data Input'!$B$14)</f>
        <v>0</v>
      </c>
      <c r="P996" s="39">
        <f t="shared" si="93"/>
        <v>0</v>
      </c>
      <c r="Q996" s="6"/>
    </row>
    <row r="997" spans="1:17" x14ac:dyDescent="0.25">
      <c r="A997" s="9">
        <v>995</v>
      </c>
      <c r="B997" s="10">
        <f t="shared" si="91"/>
        <v>45535</v>
      </c>
      <c r="C997" s="45">
        <f>'Balance sheet'!D997-'Balance sheet'!D996</f>
        <v>0</v>
      </c>
      <c r="D997" s="39">
        <f>'Balance sheet'!D997-'Balance sheet'!D991</f>
        <v>0</v>
      </c>
      <c r="E997" s="45">
        <f>'Balance sheet'!E997 * 0.95</f>
        <v>0</v>
      </c>
      <c r="F997" s="39">
        <f t="shared" si="94"/>
        <v>0</v>
      </c>
      <c r="G997" s="39">
        <f>'Balance sheet'!G997</f>
        <v>0</v>
      </c>
      <c r="H997" s="39">
        <f t="shared" si="95"/>
        <v>0</v>
      </c>
      <c r="I997" s="65" t="str">
        <f t="shared" si="96"/>
        <v>N/A</v>
      </c>
      <c r="J997" s="61">
        <f>'Balance sheet'!L997</f>
        <v>0</v>
      </c>
      <c r="K997" s="45">
        <f>(E997*'Data Input'!$B$14)</f>
        <v>0</v>
      </c>
      <c r="L997" s="39">
        <f>(F997*'Data Input'!$B$14)</f>
        <v>0</v>
      </c>
      <c r="M997" s="43">
        <f t="shared" si="92"/>
        <v>0</v>
      </c>
      <c r="N997" s="45">
        <f>(G997*'Data Input'!$B$14)</f>
        <v>0</v>
      </c>
      <c r="O997" s="63">
        <f>(H997*'Data Input'!$B$14)</f>
        <v>0</v>
      </c>
      <c r="P997" s="39">
        <f t="shared" si="93"/>
        <v>0</v>
      </c>
      <c r="Q997" s="6"/>
    </row>
    <row r="998" spans="1:17" x14ac:dyDescent="0.25">
      <c r="A998" s="9">
        <v>996</v>
      </c>
      <c r="B998" s="10">
        <f t="shared" si="91"/>
        <v>45536</v>
      </c>
      <c r="C998" s="45">
        <f>'Balance sheet'!D998-'Balance sheet'!D997</f>
        <v>0</v>
      </c>
      <c r="D998" s="39">
        <f>'Balance sheet'!D998-'Balance sheet'!D992</f>
        <v>0</v>
      </c>
      <c r="E998" s="45">
        <f>'Balance sheet'!E998 * 0.95</f>
        <v>0</v>
      </c>
      <c r="F998" s="39">
        <f t="shared" si="94"/>
        <v>0</v>
      </c>
      <c r="G998" s="39">
        <f>'Balance sheet'!G998</f>
        <v>0</v>
      </c>
      <c r="H998" s="39">
        <f t="shared" si="95"/>
        <v>0</v>
      </c>
      <c r="I998" s="65" t="str">
        <f t="shared" si="96"/>
        <v>N/A</v>
      </c>
      <c r="J998" s="61">
        <f>'Balance sheet'!L998</f>
        <v>0</v>
      </c>
      <c r="K998" s="45">
        <f>(E998*'Data Input'!$B$14)</f>
        <v>0</v>
      </c>
      <c r="L998" s="39">
        <f>(F998*'Data Input'!$B$14)</f>
        <v>0</v>
      </c>
      <c r="M998" s="43">
        <f t="shared" si="92"/>
        <v>0</v>
      </c>
      <c r="N998" s="45">
        <f>(G998*'Data Input'!$B$14)</f>
        <v>0</v>
      </c>
      <c r="O998" s="63">
        <f>(H998*'Data Input'!$B$14)</f>
        <v>0</v>
      </c>
      <c r="P998" s="39">
        <f t="shared" si="93"/>
        <v>0</v>
      </c>
      <c r="Q998" s="6"/>
    </row>
    <row r="999" spans="1:17" x14ac:dyDescent="0.25">
      <c r="A999" s="9">
        <v>997</v>
      </c>
      <c r="B999" s="10">
        <f t="shared" si="91"/>
        <v>45537</v>
      </c>
      <c r="C999" s="45">
        <f>'Balance sheet'!D999-'Balance sheet'!D998</f>
        <v>0</v>
      </c>
      <c r="D999" s="39">
        <f>'Balance sheet'!D999-'Balance sheet'!D993</f>
        <v>0</v>
      </c>
      <c r="E999" s="45">
        <f>'Balance sheet'!E999 * 0.95</f>
        <v>0</v>
      </c>
      <c r="F999" s="39">
        <f t="shared" si="94"/>
        <v>0</v>
      </c>
      <c r="G999" s="39">
        <f>'Balance sheet'!G999</f>
        <v>0</v>
      </c>
      <c r="H999" s="39">
        <f t="shared" si="95"/>
        <v>0</v>
      </c>
      <c r="I999" s="65" t="str">
        <f t="shared" si="96"/>
        <v>N/A</v>
      </c>
      <c r="J999" s="61">
        <f>'Balance sheet'!L999</f>
        <v>0</v>
      </c>
      <c r="K999" s="45">
        <f>(E999*'Data Input'!$B$14)</f>
        <v>0</v>
      </c>
      <c r="L999" s="39">
        <f>(F999*'Data Input'!$B$14)</f>
        <v>0</v>
      </c>
      <c r="M999" s="43">
        <f t="shared" si="92"/>
        <v>0</v>
      </c>
      <c r="N999" s="45">
        <f>(G999*'Data Input'!$B$14)</f>
        <v>0</v>
      </c>
      <c r="O999" s="63">
        <f>(H999*'Data Input'!$B$14)</f>
        <v>0</v>
      </c>
      <c r="P999" s="39">
        <f t="shared" si="93"/>
        <v>0</v>
      </c>
      <c r="Q999" s="6"/>
    </row>
    <row r="1000" spans="1:17" x14ac:dyDescent="0.25">
      <c r="A1000" s="9">
        <v>998</v>
      </c>
      <c r="B1000" s="10">
        <f t="shared" si="91"/>
        <v>45538</v>
      </c>
      <c r="C1000" s="45">
        <f>'Balance sheet'!D1000-'Balance sheet'!D999</f>
        <v>0</v>
      </c>
      <c r="D1000" s="39">
        <f>'Balance sheet'!D1000-'Balance sheet'!D994</f>
        <v>0</v>
      </c>
      <c r="E1000" s="45">
        <f>'Balance sheet'!E1000 * 0.95</f>
        <v>0</v>
      </c>
      <c r="F1000" s="39">
        <f t="shared" si="94"/>
        <v>0</v>
      </c>
      <c r="G1000" s="39">
        <f>'Balance sheet'!G1000</f>
        <v>0</v>
      </c>
      <c r="H1000" s="39">
        <f t="shared" si="95"/>
        <v>0</v>
      </c>
      <c r="I1000" s="65" t="str">
        <f t="shared" si="96"/>
        <v>N/A</v>
      </c>
      <c r="J1000" s="61">
        <f>'Balance sheet'!L1000</f>
        <v>0</v>
      </c>
      <c r="K1000" s="45">
        <f>(E1000*'Data Input'!$B$14)</f>
        <v>0</v>
      </c>
      <c r="L1000" s="39">
        <f>(F1000*'Data Input'!$B$14)</f>
        <v>0</v>
      </c>
      <c r="M1000" s="43">
        <f t="shared" si="92"/>
        <v>0</v>
      </c>
      <c r="N1000" s="45">
        <f>(G1000*'Data Input'!$B$14)</f>
        <v>0</v>
      </c>
      <c r="O1000" s="63">
        <f>(H1000*'Data Input'!$B$14)</f>
        <v>0</v>
      </c>
      <c r="P1000" s="39">
        <f t="shared" si="93"/>
        <v>0</v>
      </c>
      <c r="Q1000" s="6"/>
    </row>
    <row r="1001" spans="1:17" x14ac:dyDescent="0.25">
      <c r="A1001" s="9">
        <v>999</v>
      </c>
      <c r="B1001" s="10">
        <f t="shared" si="91"/>
        <v>45539</v>
      </c>
      <c r="C1001" s="45">
        <f>'Balance sheet'!D1001-'Balance sheet'!D1000</f>
        <v>0</v>
      </c>
      <c r="D1001" s="39">
        <f>'Balance sheet'!D1001-'Balance sheet'!D995</f>
        <v>0</v>
      </c>
      <c r="E1001" s="45">
        <f>'Balance sheet'!E1001 * 0.95</f>
        <v>0</v>
      </c>
      <c r="F1001" s="39">
        <f t="shared" si="94"/>
        <v>0</v>
      </c>
      <c r="G1001" s="39">
        <f>'Balance sheet'!G1001</f>
        <v>0</v>
      </c>
      <c r="H1001" s="39">
        <f t="shared" si="95"/>
        <v>0</v>
      </c>
      <c r="I1001" s="65" t="str">
        <f t="shared" si="96"/>
        <v>N/A</v>
      </c>
      <c r="J1001" s="61">
        <f>'Balance sheet'!L1001</f>
        <v>0</v>
      </c>
      <c r="K1001" s="45">
        <f>(E1001*'Data Input'!$B$14)</f>
        <v>0</v>
      </c>
      <c r="L1001" s="39">
        <f>(F1001*'Data Input'!$B$14)</f>
        <v>0</v>
      </c>
      <c r="M1001" s="43">
        <f t="shared" si="92"/>
        <v>0</v>
      </c>
      <c r="N1001" s="45">
        <f>(G1001*'Data Input'!$B$14)</f>
        <v>0</v>
      </c>
      <c r="O1001" s="63">
        <f>(H1001*'Data Input'!$B$14)</f>
        <v>0</v>
      </c>
      <c r="P1001" s="39">
        <f t="shared" si="93"/>
        <v>0</v>
      </c>
      <c r="Q1001" s="6"/>
    </row>
    <row r="1002" spans="1:17" x14ac:dyDescent="0.25">
      <c r="A1002" s="9">
        <v>1000</v>
      </c>
      <c r="B1002" s="10">
        <f t="shared" si="91"/>
        <v>45540</v>
      </c>
      <c r="C1002" s="45">
        <f>'Balance sheet'!D1002-'Balance sheet'!D1001</f>
        <v>0</v>
      </c>
      <c r="D1002" s="39">
        <f>'Balance sheet'!D1002-'Balance sheet'!D996</f>
        <v>0</v>
      </c>
      <c r="E1002" s="45">
        <f>'Balance sheet'!E1002 * 0.95</f>
        <v>0</v>
      </c>
      <c r="F1002" s="39">
        <f t="shared" si="94"/>
        <v>0</v>
      </c>
      <c r="G1002" s="39">
        <f>'Balance sheet'!G1002</f>
        <v>0</v>
      </c>
      <c r="H1002" s="39">
        <f t="shared" si="95"/>
        <v>0</v>
      </c>
      <c r="I1002" s="65" t="str">
        <f t="shared" si="96"/>
        <v>N/A</v>
      </c>
      <c r="J1002" s="61">
        <f>'Balance sheet'!L1002</f>
        <v>0</v>
      </c>
      <c r="K1002" s="45">
        <f>(E1002*'Data Input'!$B$14)</f>
        <v>0</v>
      </c>
      <c r="L1002" s="39">
        <f>(F1002*'Data Input'!$B$14)</f>
        <v>0</v>
      </c>
      <c r="M1002" s="43">
        <f t="shared" si="92"/>
        <v>0</v>
      </c>
      <c r="N1002" s="45">
        <f>(G1002*'Data Input'!$B$14)</f>
        <v>0</v>
      </c>
      <c r="O1002" s="63">
        <f>(H1002*'Data Input'!$B$14)</f>
        <v>0</v>
      </c>
      <c r="P1002" s="39">
        <f t="shared" si="93"/>
        <v>0</v>
      </c>
      <c r="Q1002" s="6"/>
    </row>
    <row r="1003" spans="1:17" x14ac:dyDescent="0.25">
      <c r="A1003" s="9">
        <v>1001</v>
      </c>
      <c r="B1003" s="10">
        <f t="shared" si="91"/>
        <v>45541</v>
      </c>
      <c r="C1003" s="45">
        <f>'Balance sheet'!D1003-'Balance sheet'!D1002</f>
        <v>0</v>
      </c>
      <c r="D1003" s="39">
        <f>'Balance sheet'!D1003-'Balance sheet'!D997</f>
        <v>0</v>
      </c>
      <c r="E1003" s="45">
        <f>'Balance sheet'!E1003 * 0.95</f>
        <v>0</v>
      </c>
      <c r="F1003" s="39">
        <f t="shared" si="94"/>
        <v>0</v>
      </c>
      <c r="G1003" s="39">
        <f>'Balance sheet'!G1003</f>
        <v>0</v>
      </c>
      <c r="H1003" s="39">
        <f t="shared" si="95"/>
        <v>0</v>
      </c>
      <c r="I1003" s="65" t="str">
        <f t="shared" si="96"/>
        <v>N/A</v>
      </c>
      <c r="J1003" s="61">
        <f>'Balance sheet'!L1003</f>
        <v>0</v>
      </c>
      <c r="K1003" s="45">
        <f>(E1003*'Data Input'!$B$14)</f>
        <v>0</v>
      </c>
      <c r="L1003" s="39">
        <f>(F1003*'Data Input'!$B$14)</f>
        <v>0</v>
      </c>
      <c r="M1003" s="43">
        <f t="shared" si="92"/>
        <v>0</v>
      </c>
      <c r="N1003" s="45">
        <f>(G1003*'Data Input'!$B$14)</f>
        <v>0</v>
      </c>
      <c r="O1003" s="63">
        <f>(H1003*'Data Input'!$B$14)</f>
        <v>0</v>
      </c>
      <c r="P1003" s="39">
        <f t="shared" si="93"/>
        <v>0</v>
      </c>
      <c r="Q1003" s="6"/>
    </row>
    <row r="1004" spans="1:17" x14ac:dyDescent="0.25">
      <c r="A1004" s="9">
        <v>1002</v>
      </c>
      <c r="B1004" s="10">
        <f t="shared" si="91"/>
        <v>45542</v>
      </c>
      <c r="C1004" s="45">
        <f>'Balance sheet'!D1004-'Balance sheet'!D1003</f>
        <v>0</v>
      </c>
      <c r="D1004" s="39">
        <f>'Balance sheet'!D1004-'Balance sheet'!D998</f>
        <v>0</v>
      </c>
      <c r="E1004" s="45">
        <f>'Balance sheet'!E1004 * 0.95</f>
        <v>0</v>
      </c>
      <c r="F1004" s="39">
        <f t="shared" si="94"/>
        <v>0</v>
      </c>
      <c r="G1004" s="39">
        <f>'Balance sheet'!G1004</f>
        <v>0</v>
      </c>
      <c r="H1004" s="39">
        <f t="shared" si="95"/>
        <v>0</v>
      </c>
      <c r="I1004" s="65" t="str">
        <f t="shared" si="96"/>
        <v>N/A</v>
      </c>
      <c r="J1004" s="61">
        <f>'Balance sheet'!L1004</f>
        <v>0</v>
      </c>
      <c r="K1004" s="45">
        <f>(E1004*'Data Input'!$B$14)</f>
        <v>0</v>
      </c>
      <c r="L1004" s="39">
        <f>(F1004*'Data Input'!$B$14)</f>
        <v>0</v>
      </c>
      <c r="M1004" s="43">
        <f t="shared" si="92"/>
        <v>0</v>
      </c>
      <c r="N1004" s="45">
        <f>(G1004*'Data Input'!$B$14)</f>
        <v>0</v>
      </c>
      <c r="O1004" s="63">
        <f>(H1004*'Data Input'!$B$14)</f>
        <v>0</v>
      </c>
      <c r="P1004" s="39">
        <f t="shared" si="93"/>
        <v>0</v>
      </c>
      <c r="Q1004" s="6"/>
    </row>
    <row r="1005" spans="1:17" x14ac:dyDescent="0.25">
      <c r="A1005" s="9">
        <v>1003</v>
      </c>
      <c r="B1005" s="10">
        <f t="shared" si="91"/>
        <v>45543</v>
      </c>
      <c r="C1005" s="45">
        <f>'Balance sheet'!D1005-'Balance sheet'!D1004</f>
        <v>0</v>
      </c>
      <c r="D1005" s="39">
        <f>'Balance sheet'!D1005-'Balance sheet'!D999</f>
        <v>0</v>
      </c>
      <c r="E1005" s="45">
        <f>'Balance sheet'!E1005 * 0.95</f>
        <v>0</v>
      </c>
      <c r="F1005" s="39">
        <f t="shared" si="94"/>
        <v>0</v>
      </c>
      <c r="G1005" s="39">
        <f>'Balance sheet'!G1005</f>
        <v>0</v>
      </c>
      <c r="H1005" s="39">
        <f t="shared" si="95"/>
        <v>0</v>
      </c>
      <c r="I1005" s="65" t="str">
        <f t="shared" si="96"/>
        <v>N/A</v>
      </c>
      <c r="J1005" s="61">
        <f>'Balance sheet'!L1005</f>
        <v>0</v>
      </c>
      <c r="K1005" s="45">
        <f>(E1005*'Data Input'!$B$14)</f>
        <v>0</v>
      </c>
      <c r="L1005" s="39">
        <f>(F1005*'Data Input'!$B$14)</f>
        <v>0</v>
      </c>
      <c r="M1005" s="43">
        <f t="shared" si="92"/>
        <v>0</v>
      </c>
      <c r="N1005" s="45">
        <f>(G1005*'Data Input'!$B$14)</f>
        <v>0</v>
      </c>
      <c r="O1005" s="63">
        <f>(H1005*'Data Input'!$B$14)</f>
        <v>0</v>
      </c>
      <c r="P1005" s="39">
        <f t="shared" si="93"/>
        <v>0</v>
      </c>
      <c r="Q1005" s="6"/>
    </row>
    <row r="1006" spans="1:17" x14ac:dyDescent="0.25">
      <c r="A1006" s="9">
        <v>1004</v>
      </c>
      <c r="B1006" s="10">
        <f t="shared" si="91"/>
        <v>45544</v>
      </c>
      <c r="C1006" s="45">
        <f>'Balance sheet'!D1006-'Balance sheet'!D1005</f>
        <v>0</v>
      </c>
      <c r="D1006" s="39">
        <f>'Balance sheet'!D1006-'Balance sheet'!D1000</f>
        <v>0</v>
      </c>
      <c r="E1006" s="45">
        <f>'Balance sheet'!E1006 * 0.95</f>
        <v>0</v>
      </c>
      <c r="F1006" s="39">
        <f t="shared" si="94"/>
        <v>0</v>
      </c>
      <c r="G1006" s="39">
        <f>'Balance sheet'!G1006</f>
        <v>0</v>
      </c>
      <c r="H1006" s="39">
        <f t="shared" si="95"/>
        <v>0</v>
      </c>
      <c r="I1006" s="65" t="str">
        <f t="shared" si="96"/>
        <v>N/A</v>
      </c>
      <c r="J1006" s="61">
        <f>'Balance sheet'!L1006</f>
        <v>0</v>
      </c>
      <c r="K1006" s="45">
        <f>(E1006*'Data Input'!$B$14)</f>
        <v>0</v>
      </c>
      <c r="L1006" s="39">
        <f>(F1006*'Data Input'!$B$14)</f>
        <v>0</v>
      </c>
      <c r="M1006" s="43">
        <f t="shared" si="92"/>
        <v>0</v>
      </c>
      <c r="N1006" s="45">
        <f>(G1006*'Data Input'!$B$14)</f>
        <v>0</v>
      </c>
      <c r="O1006" s="63">
        <f>(H1006*'Data Input'!$B$14)</f>
        <v>0</v>
      </c>
      <c r="P1006" s="39">
        <f t="shared" si="93"/>
        <v>0</v>
      </c>
      <c r="Q1006" s="6"/>
    </row>
    <row r="1007" spans="1:17" x14ac:dyDescent="0.25">
      <c r="A1007" s="9">
        <v>1005</v>
      </c>
      <c r="B1007" s="10">
        <f t="shared" si="91"/>
        <v>45545</v>
      </c>
      <c r="C1007" s="45">
        <f>'Balance sheet'!D1007-'Balance sheet'!D1006</f>
        <v>0</v>
      </c>
      <c r="D1007" s="39">
        <f>'Balance sheet'!D1007-'Balance sheet'!D1001</f>
        <v>0</v>
      </c>
      <c r="E1007" s="45">
        <f>'Balance sheet'!E1007 * 0.95</f>
        <v>0</v>
      </c>
      <c r="F1007" s="39">
        <f t="shared" si="94"/>
        <v>0</v>
      </c>
      <c r="G1007" s="39">
        <f>'Balance sheet'!G1007</f>
        <v>0</v>
      </c>
      <c r="H1007" s="39">
        <f t="shared" si="95"/>
        <v>0</v>
      </c>
      <c r="I1007" s="65" t="str">
        <f t="shared" si="96"/>
        <v>N/A</v>
      </c>
      <c r="J1007" s="61">
        <f>'Balance sheet'!L1007</f>
        <v>0</v>
      </c>
      <c r="K1007" s="45">
        <f>(E1007*'Data Input'!$B$14)</f>
        <v>0</v>
      </c>
      <c r="L1007" s="39">
        <f>(F1007*'Data Input'!$B$14)</f>
        <v>0</v>
      </c>
      <c r="M1007" s="43">
        <f t="shared" si="92"/>
        <v>0</v>
      </c>
      <c r="N1007" s="45">
        <f>(G1007*'Data Input'!$B$14)</f>
        <v>0</v>
      </c>
      <c r="O1007" s="63">
        <f>(H1007*'Data Input'!$B$14)</f>
        <v>0</v>
      </c>
      <c r="P1007" s="39">
        <f t="shared" si="93"/>
        <v>0</v>
      </c>
      <c r="Q1007" s="6"/>
    </row>
    <row r="1008" spans="1:17" x14ac:dyDescent="0.25">
      <c r="A1008" s="9">
        <v>1006</v>
      </c>
      <c r="B1008" s="10">
        <f t="shared" si="91"/>
        <v>45546</v>
      </c>
      <c r="C1008" s="45">
        <f>'Balance sheet'!D1008-'Balance sheet'!D1007</f>
        <v>0</v>
      </c>
      <c r="D1008" s="39">
        <f>'Balance sheet'!D1008-'Balance sheet'!D1002</f>
        <v>0</v>
      </c>
      <c r="E1008" s="45">
        <f>'Balance sheet'!E1008 * 0.95</f>
        <v>0</v>
      </c>
      <c r="F1008" s="39">
        <f t="shared" si="94"/>
        <v>0</v>
      </c>
      <c r="G1008" s="39">
        <f>'Balance sheet'!G1008</f>
        <v>0</v>
      </c>
      <c r="H1008" s="39">
        <f t="shared" si="95"/>
        <v>0</v>
      </c>
      <c r="I1008" s="65" t="str">
        <f t="shared" si="96"/>
        <v>N/A</v>
      </c>
      <c r="J1008" s="61">
        <f>'Balance sheet'!L1008</f>
        <v>0</v>
      </c>
      <c r="K1008" s="45">
        <f>(E1008*'Data Input'!$B$14)</f>
        <v>0</v>
      </c>
      <c r="L1008" s="39">
        <f>(F1008*'Data Input'!$B$14)</f>
        <v>0</v>
      </c>
      <c r="M1008" s="43">
        <f t="shared" si="92"/>
        <v>0</v>
      </c>
      <c r="N1008" s="45">
        <f>(G1008*'Data Input'!$B$14)</f>
        <v>0</v>
      </c>
      <c r="O1008" s="63">
        <f>(H1008*'Data Input'!$B$14)</f>
        <v>0</v>
      </c>
      <c r="P1008" s="39">
        <f t="shared" si="93"/>
        <v>0</v>
      </c>
      <c r="Q1008" s="6"/>
    </row>
    <row r="1009" spans="1:17" x14ac:dyDescent="0.25">
      <c r="A1009" s="9">
        <v>1007</v>
      </c>
      <c r="B1009" s="10">
        <f t="shared" si="91"/>
        <v>45547</v>
      </c>
      <c r="C1009" s="45">
        <f>'Balance sheet'!D1009-'Balance sheet'!D1008</f>
        <v>0</v>
      </c>
      <c r="D1009" s="39">
        <f>'Balance sheet'!D1009-'Balance sheet'!D1003</f>
        <v>0</v>
      </c>
      <c r="E1009" s="45">
        <f>'Balance sheet'!E1009 * 0.95</f>
        <v>0</v>
      </c>
      <c r="F1009" s="39">
        <f t="shared" si="94"/>
        <v>0</v>
      </c>
      <c r="G1009" s="39">
        <f>'Balance sheet'!G1009</f>
        <v>0</v>
      </c>
      <c r="H1009" s="39">
        <f t="shared" si="95"/>
        <v>0</v>
      </c>
      <c r="I1009" s="65" t="str">
        <f t="shared" si="96"/>
        <v>N/A</v>
      </c>
      <c r="J1009" s="61">
        <f>'Balance sheet'!L1009</f>
        <v>0</v>
      </c>
      <c r="K1009" s="45">
        <f>(E1009*'Data Input'!$B$14)</f>
        <v>0</v>
      </c>
      <c r="L1009" s="39">
        <f>(F1009*'Data Input'!$B$14)</f>
        <v>0</v>
      </c>
      <c r="M1009" s="43">
        <f t="shared" si="92"/>
        <v>0</v>
      </c>
      <c r="N1009" s="45">
        <f>(G1009*'Data Input'!$B$14)</f>
        <v>0</v>
      </c>
      <c r="O1009" s="63">
        <f>(H1009*'Data Input'!$B$14)</f>
        <v>0</v>
      </c>
      <c r="P1009" s="39">
        <f t="shared" si="93"/>
        <v>0</v>
      </c>
      <c r="Q1009" s="6"/>
    </row>
    <row r="1010" spans="1:17" x14ac:dyDescent="0.25">
      <c r="A1010" s="9">
        <v>1008</v>
      </c>
      <c r="B1010" s="10">
        <f t="shared" si="91"/>
        <v>45548</v>
      </c>
      <c r="C1010" s="45">
        <f>'Balance sheet'!D1010-'Balance sheet'!D1009</f>
        <v>0</v>
      </c>
      <c r="D1010" s="39">
        <f>'Balance sheet'!D1010-'Balance sheet'!D1004</f>
        <v>0</v>
      </c>
      <c r="E1010" s="45">
        <f>'Balance sheet'!E1010 * 0.95</f>
        <v>0</v>
      </c>
      <c r="F1010" s="39">
        <f t="shared" si="94"/>
        <v>0</v>
      </c>
      <c r="G1010" s="39">
        <f>'Balance sheet'!G1010</f>
        <v>0</v>
      </c>
      <c r="H1010" s="39">
        <f t="shared" si="95"/>
        <v>0</v>
      </c>
      <c r="I1010" s="65" t="str">
        <f t="shared" si="96"/>
        <v>N/A</v>
      </c>
      <c r="J1010" s="61">
        <f>'Balance sheet'!L1010</f>
        <v>0</v>
      </c>
      <c r="K1010" s="45">
        <f>(E1010*'Data Input'!$B$14)</f>
        <v>0</v>
      </c>
      <c r="L1010" s="39">
        <f>(F1010*'Data Input'!$B$14)</f>
        <v>0</v>
      </c>
      <c r="M1010" s="43">
        <f t="shared" si="92"/>
        <v>0</v>
      </c>
      <c r="N1010" s="45">
        <f>(G1010*'Data Input'!$B$14)</f>
        <v>0</v>
      </c>
      <c r="O1010" s="63">
        <f>(H1010*'Data Input'!$B$14)</f>
        <v>0</v>
      </c>
      <c r="P1010" s="39">
        <f t="shared" si="93"/>
        <v>0</v>
      </c>
      <c r="Q1010" s="6"/>
    </row>
    <row r="1011" spans="1:17" x14ac:dyDescent="0.25">
      <c r="A1011" s="9">
        <v>1009</v>
      </c>
      <c r="B1011" s="10">
        <f t="shared" si="91"/>
        <v>45549</v>
      </c>
      <c r="C1011" s="45">
        <f>'Balance sheet'!D1011-'Balance sheet'!D1010</f>
        <v>0</v>
      </c>
      <c r="D1011" s="39">
        <f>'Balance sheet'!D1011-'Balance sheet'!D1005</f>
        <v>0</v>
      </c>
      <c r="E1011" s="45">
        <f>'Balance sheet'!E1011 * 0.95</f>
        <v>0</v>
      </c>
      <c r="F1011" s="39">
        <f t="shared" si="94"/>
        <v>0</v>
      </c>
      <c r="G1011" s="39">
        <f>'Balance sheet'!G1011</f>
        <v>0</v>
      </c>
      <c r="H1011" s="39">
        <f t="shared" si="95"/>
        <v>0</v>
      </c>
      <c r="I1011" s="65" t="str">
        <f t="shared" si="96"/>
        <v>N/A</v>
      </c>
      <c r="J1011" s="61">
        <f>'Balance sheet'!L1011</f>
        <v>0</v>
      </c>
      <c r="K1011" s="45">
        <f>(E1011*'Data Input'!$B$14)</f>
        <v>0</v>
      </c>
      <c r="L1011" s="39">
        <f>(F1011*'Data Input'!$B$14)</f>
        <v>0</v>
      </c>
      <c r="M1011" s="43">
        <f t="shared" si="92"/>
        <v>0</v>
      </c>
      <c r="N1011" s="45">
        <f>(G1011*'Data Input'!$B$14)</f>
        <v>0</v>
      </c>
      <c r="O1011" s="63">
        <f>(H1011*'Data Input'!$B$14)</f>
        <v>0</v>
      </c>
      <c r="P1011" s="39">
        <f t="shared" si="93"/>
        <v>0</v>
      </c>
      <c r="Q1011" s="6"/>
    </row>
    <row r="1012" spans="1:17" x14ac:dyDescent="0.25">
      <c r="A1012" s="9">
        <v>1010</v>
      </c>
      <c r="B1012" s="10">
        <f t="shared" si="91"/>
        <v>45550</v>
      </c>
      <c r="C1012" s="45">
        <f>'Balance sheet'!D1012-'Balance sheet'!D1011</f>
        <v>0</v>
      </c>
      <c r="D1012" s="39">
        <f>'Balance sheet'!D1012-'Balance sheet'!D1006</f>
        <v>0</v>
      </c>
      <c r="E1012" s="45">
        <f>'Balance sheet'!E1012 * 0.95</f>
        <v>0</v>
      </c>
      <c r="F1012" s="39">
        <f t="shared" si="94"/>
        <v>0</v>
      </c>
      <c r="G1012" s="39">
        <f>'Balance sheet'!G1012</f>
        <v>0</v>
      </c>
      <c r="H1012" s="39">
        <f t="shared" si="95"/>
        <v>0</v>
      </c>
      <c r="I1012" s="65" t="str">
        <f t="shared" si="96"/>
        <v>N/A</v>
      </c>
      <c r="J1012" s="61">
        <f>'Balance sheet'!L1012</f>
        <v>0</v>
      </c>
      <c r="K1012" s="45">
        <f>(E1012*'Data Input'!$B$14)</f>
        <v>0</v>
      </c>
      <c r="L1012" s="39">
        <f>(F1012*'Data Input'!$B$14)</f>
        <v>0</v>
      </c>
      <c r="M1012" s="43">
        <f t="shared" si="92"/>
        <v>0</v>
      </c>
      <c r="N1012" s="45">
        <f>(G1012*'Data Input'!$B$14)</f>
        <v>0</v>
      </c>
      <c r="O1012" s="63">
        <f>(H1012*'Data Input'!$B$14)</f>
        <v>0</v>
      </c>
      <c r="P1012" s="39">
        <f t="shared" si="93"/>
        <v>0</v>
      </c>
      <c r="Q1012" s="6"/>
    </row>
    <row r="1013" spans="1:17" x14ac:dyDescent="0.25">
      <c r="A1013" s="9">
        <v>1011</v>
      </c>
      <c r="B1013" s="10">
        <f t="shared" si="91"/>
        <v>45551</v>
      </c>
      <c r="C1013" s="45">
        <f>'Balance sheet'!D1013-'Balance sheet'!D1012</f>
        <v>0</v>
      </c>
      <c r="D1013" s="39">
        <f>'Balance sheet'!D1013-'Balance sheet'!D1007</f>
        <v>0</v>
      </c>
      <c r="E1013" s="45">
        <f>'Balance sheet'!E1013 * 0.95</f>
        <v>0</v>
      </c>
      <c r="F1013" s="39">
        <f t="shared" si="94"/>
        <v>0</v>
      </c>
      <c r="G1013" s="39">
        <f>'Balance sheet'!G1013</f>
        <v>0</v>
      </c>
      <c r="H1013" s="39">
        <f t="shared" si="95"/>
        <v>0</v>
      </c>
      <c r="I1013" s="65" t="str">
        <f t="shared" si="96"/>
        <v>N/A</v>
      </c>
      <c r="J1013" s="61">
        <f>'Balance sheet'!L1013</f>
        <v>0</v>
      </c>
      <c r="K1013" s="45">
        <f>(E1013*'Data Input'!$B$14)</f>
        <v>0</v>
      </c>
      <c r="L1013" s="39">
        <f>(F1013*'Data Input'!$B$14)</f>
        <v>0</v>
      </c>
      <c r="M1013" s="43">
        <f t="shared" si="92"/>
        <v>0</v>
      </c>
      <c r="N1013" s="45">
        <f>(G1013*'Data Input'!$B$14)</f>
        <v>0</v>
      </c>
      <c r="O1013" s="63">
        <f>(H1013*'Data Input'!$B$14)</f>
        <v>0</v>
      </c>
      <c r="P1013" s="39">
        <f t="shared" si="93"/>
        <v>0</v>
      </c>
      <c r="Q1013" s="6"/>
    </row>
    <row r="1014" spans="1:17" x14ac:dyDescent="0.25">
      <c r="A1014" s="9">
        <v>1012</v>
      </c>
      <c r="B1014" s="10">
        <f t="shared" si="91"/>
        <v>45552</v>
      </c>
      <c r="C1014" s="45">
        <f>'Balance sheet'!D1014-'Balance sheet'!D1013</f>
        <v>0</v>
      </c>
      <c r="D1014" s="39">
        <f>'Balance sheet'!D1014-'Balance sheet'!D1008</f>
        <v>0</v>
      </c>
      <c r="E1014" s="45">
        <f>'Balance sheet'!E1014 * 0.95</f>
        <v>0</v>
      </c>
      <c r="F1014" s="39">
        <f t="shared" si="94"/>
        <v>0</v>
      </c>
      <c r="G1014" s="39">
        <f>'Balance sheet'!G1014</f>
        <v>0</v>
      </c>
      <c r="H1014" s="39">
        <f t="shared" si="95"/>
        <v>0</v>
      </c>
      <c r="I1014" s="65" t="str">
        <f t="shared" si="96"/>
        <v>N/A</v>
      </c>
      <c r="J1014" s="61">
        <f>'Balance sheet'!L1014</f>
        <v>0</v>
      </c>
      <c r="K1014" s="45">
        <f>(E1014*'Data Input'!$B$14)</f>
        <v>0</v>
      </c>
      <c r="L1014" s="39">
        <f>(F1014*'Data Input'!$B$14)</f>
        <v>0</v>
      </c>
      <c r="M1014" s="43">
        <f t="shared" si="92"/>
        <v>0</v>
      </c>
      <c r="N1014" s="45">
        <f>(G1014*'Data Input'!$B$14)</f>
        <v>0</v>
      </c>
      <c r="O1014" s="63">
        <f>(H1014*'Data Input'!$B$14)</f>
        <v>0</v>
      </c>
      <c r="P1014" s="39">
        <f t="shared" si="93"/>
        <v>0</v>
      </c>
      <c r="Q1014" s="6"/>
    </row>
    <row r="1015" spans="1:17" x14ac:dyDescent="0.25">
      <c r="A1015" s="9">
        <v>1013</v>
      </c>
      <c r="B1015" s="10">
        <f t="shared" si="91"/>
        <v>45553</v>
      </c>
      <c r="C1015" s="45">
        <f>'Balance sheet'!D1015-'Balance sheet'!D1014</f>
        <v>0</v>
      </c>
      <c r="D1015" s="39">
        <f>'Balance sheet'!D1015-'Balance sheet'!D1009</f>
        <v>0</v>
      </c>
      <c r="E1015" s="45">
        <f>'Balance sheet'!E1015 * 0.95</f>
        <v>0</v>
      </c>
      <c r="F1015" s="39">
        <f t="shared" si="94"/>
        <v>0</v>
      </c>
      <c r="G1015" s="39">
        <f>'Balance sheet'!G1015</f>
        <v>0</v>
      </c>
      <c r="H1015" s="39">
        <f t="shared" si="95"/>
        <v>0</v>
      </c>
      <c r="I1015" s="65" t="str">
        <f t="shared" si="96"/>
        <v>N/A</v>
      </c>
      <c r="J1015" s="61">
        <f>'Balance sheet'!L1015</f>
        <v>0</v>
      </c>
      <c r="K1015" s="45">
        <f>(E1015*'Data Input'!$B$14)</f>
        <v>0</v>
      </c>
      <c r="L1015" s="39">
        <f>(F1015*'Data Input'!$B$14)</f>
        <v>0</v>
      </c>
      <c r="M1015" s="43">
        <f t="shared" si="92"/>
        <v>0</v>
      </c>
      <c r="N1015" s="45">
        <f>(G1015*'Data Input'!$B$14)</f>
        <v>0</v>
      </c>
      <c r="O1015" s="63">
        <f>(H1015*'Data Input'!$B$14)</f>
        <v>0</v>
      </c>
      <c r="P1015" s="39">
        <f t="shared" si="93"/>
        <v>0</v>
      </c>
      <c r="Q1015" s="6"/>
    </row>
    <row r="1016" spans="1:17" x14ac:dyDescent="0.25">
      <c r="A1016" s="9">
        <v>1014</v>
      </c>
      <c r="B1016" s="10">
        <f t="shared" si="91"/>
        <v>45554</v>
      </c>
      <c r="C1016" s="45">
        <f>'Balance sheet'!D1016-'Balance sheet'!D1015</f>
        <v>0</v>
      </c>
      <c r="D1016" s="39">
        <f>'Balance sheet'!D1016-'Balance sheet'!D1010</f>
        <v>0</v>
      </c>
      <c r="E1016" s="45">
        <f>'Balance sheet'!E1016 * 0.95</f>
        <v>0</v>
      </c>
      <c r="F1016" s="39">
        <f t="shared" si="94"/>
        <v>0</v>
      </c>
      <c r="G1016" s="39">
        <f>'Balance sheet'!G1016</f>
        <v>0</v>
      </c>
      <c r="H1016" s="39">
        <f t="shared" si="95"/>
        <v>0</v>
      </c>
      <c r="I1016" s="65" t="str">
        <f t="shared" si="96"/>
        <v>N/A</v>
      </c>
      <c r="J1016" s="61">
        <f>'Balance sheet'!L1016</f>
        <v>0</v>
      </c>
      <c r="K1016" s="45">
        <f>(E1016*'Data Input'!$B$14)</f>
        <v>0</v>
      </c>
      <c r="L1016" s="39">
        <f>(F1016*'Data Input'!$B$14)</f>
        <v>0</v>
      </c>
      <c r="M1016" s="43">
        <f t="shared" si="92"/>
        <v>0</v>
      </c>
      <c r="N1016" s="45">
        <f>(G1016*'Data Input'!$B$14)</f>
        <v>0</v>
      </c>
      <c r="O1016" s="63">
        <f>(H1016*'Data Input'!$B$14)</f>
        <v>0</v>
      </c>
      <c r="P1016" s="39">
        <f t="shared" si="93"/>
        <v>0</v>
      </c>
      <c r="Q1016" s="6"/>
    </row>
    <row r="1017" spans="1:17" x14ac:dyDescent="0.25">
      <c r="A1017" s="9">
        <v>1015</v>
      </c>
      <c r="B1017" s="10">
        <f t="shared" si="91"/>
        <v>45555</v>
      </c>
      <c r="C1017" s="45">
        <f>'Balance sheet'!D1017-'Balance sheet'!D1016</f>
        <v>0</v>
      </c>
      <c r="D1017" s="39">
        <f>'Balance sheet'!D1017-'Balance sheet'!D1011</f>
        <v>0</v>
      </c>
      <c r="E1017" s="45">
        <f>'Balance sheet'!E1017 * 0.95</f>
        <v>0</v>
      </c>
      <c r="F1017" s="39">
        <f t="shared" si="94"/>
        <v>0</v>
      </c>
      <c r="G1017" s="39">
        <f>'Balance sheet'!G1017</f>
        <v>0</v>
      </c>
      <c r="H1017" s="39">
        <f t="shared" si="95"/>
        <v>0</v>
      </c>
      <c r="I1017" s="65" t="str">
        <f t="shared" si="96"/>
        <v>N/A</v>
      </c>
      <c r="J1017" s="61">
        <f>'Balance sheet'!L1017</f>
        <v>0</v>
      </c>
      <c r="K1017" s="45">
        <f>(E1017*'Data Input'!$B$14)</f>
        <v>0</v>
      </c>
      <c r="L1017" s="39">
        <f>(F1017*'Data Input'!$B$14)</f>
        <v>0</v>
      </c>
      <c r="M1017" s="43">
        <f t="shared" si="92"/>
        <v>0</v>
      </c>
      <c r="N1017" s="45">
        <f>(G1017*'Data Input'!$B$14)</f>
        <v>0</v>
      </c>
      <c r="O1017" s="63">
        <f>(H1017*'Data Input'!$B$14)</f>
        <v>0</v>
      </c>
      <c r="P1017" s="39">
        <f t="shared" si="93"/>
        <v>0</v>
      </c>
      <c r="Q1017" s="6"/>
    </row>
    <row r="1018" spans="1:17" x14ac:dyDescent="0.25">
      <c r="A1018" s="9">
        <v>1016</v>
      </c>
      <c r="B1018" s="10">
        <f t="shared" si="91"/>
        <v>45556</v>
      </c>
      <c r="C1018" s="45">
        <f>'Balance sheet'!D1018-'Balance sheet'!D1017</f>
        <v>0</v>
      </c>
      <c r="D1018" s="39">
        <f>'Balance sheet'!D1018-'Balance sheet'!D1012</f>
        <v>0</v>
      </c>
      <c r="E1018" s="45">
        <f>'Balance sheet'!E1018 * 0.95</f>
        <v>0</v>
      </c>
      <c r="F1018" s="39">
        <f t="shared" si="94"/>
        <v>0</v>
      </c>
      <c r="G1018" s="39">
        <f>'Balance sheet'!G1018</f>
        <v>0</v>
      </c>
      <c r="H1018" s="39">
        <f t="shared" si="95"/>
        <v>0</v>
      </c>
      <c r="I1018" s="65" t="str">
        <f t="shared" si="96"/>
        <v>N/A</v>
      </c>
      <c r="J1018" s="61">
        <f>'Balance sheet'!L1018</f>
        <v>0</v>
      </c>
      <c r="K1018" s="45">
        <f>(E1018*'Data Input'!$B$14)</f>
        <v>0</v>
      </c>
      <c r="L1018" s="39">
        <f>(F1018*'Data Input'!$B$14)</f>
        <v>0</v>
      </c>
      <c r="M1018" s="43">
        <f t="shared" si="92"/>
        <v>0</v>
      </c>
      <c r="N1018" s="45">
        <f>(G1018*'Data Input'!$B$14)</f>
        <v>0</v>
      </c>
      <c r="O1018" s="63">
        <f>(H1018*'Data Input'!$B$14)</f>
        <v>0</v>
      </c>
      <c r="P1018" s="39">
        <f t="shared" si="93"/>
        <v>0</v>
      </c>
      <c r="Q1018" s="6"/>
    </row>
    <row r="1019" spans="1:17" x14ac:dyDescent="0.25">
      <c r="A1019" s="9">
        <v>1017</v>
      </c>
      <c r="B1019" s="10">
        <f t="shared" si="91"/>
        <v>45557</v>
      </c>
      <c r="C1019" s="45">
        <f>'Balance sheet'!D1019-'Balance sheet'!D1018</f>
        <v>0</v>
      </c>
      <c r="D1019" s="39">
        <f>'Balance sheet'!D1019-'Balance sheet'!D1013</f>
        <v>0</v>
      </c>
      <c r="E1019" s="45">
        <f>'Balance sheet'!E1019 * 0.95</f>
        <v>0</v>
      </c>
      <c r="F1019" s="39">
        <f t="shared" si="94"/>
        <v>0</v>
      </c>
      <c r="G1019" s="39">
        <f>'Balance sheet'!G1019</f>
        <v>0</v>
      </c>
      <c r="H1019" s="39">
        <f t="shared" si="95"/>
        <v>0</v>
      </c>
      <c r="I1019" s="65" t="str">
        <f t="shared" si="96"/>
        <v>N/A</v>
      </c>
      <c r="J1019" s="61">
        <f>'Balance sheet'!L1019</f>
        <v>0</v>
      </c>
      <c r="K1019" s="45">
        <f>(E1019*'Data Input'!$B$14)</f>
        <v>0</v>
      </c>
      <c r="L1019" s="39">
        <f>(F1019*'Data Input'!$B$14)</f>
        <v>0</v>
      </c>
      <c r="M1019" s="43">
        <f t="shared" si="92"/>
        <v>0</v>
      </c>
      <c r="N1019" s="45">
        <f>(G1019*'Data Input'!$B$14)</f>
        <v>0</v>
      </c>
      <c r="O1019" s="63">
        <f>(H1019*'Data Input'!$B$14)</f>
        <v>0</v>
      </c>
      <c r="P1019" s="39">
        <f t="shared" si="93"/>
        <v>0</v>
      </c>
      <c r="Q1019" s="6"/>
    </row>
    <row r="1020" spans="1:17" x14ac:dyDescent="0.25">
      <c r="A1020" s="9">
        <v>1018</v>
      </c>
      <c r="B1020" s="10">
        <f t="shared" si="91"/>
        <v>45558</v>
      </c>
      <c r="C1020" s="45">
        <f>'Balance sheet'!D1020-'Balance sheet'!D1019</f>
        <v>0</v>
      </c>
      <c r="D1020" s="39">
        <f>'Balance sheet'!D1020-'Balance sheet'!D1014</f>
        <v>0</v>
      </c>
      <c r="E1020" s="45">
        <f>'Balance sheet'!E1020 * 0.95</f>
        <v>0</v>
      </c>
      <c r="F1020" s="39">
        <f t="shared" si="94"/>
        <v>0</v>
      </c>
      <c r="G1020" s="39">
        <f>'Balance sheet'!G1020</f>
        <v>0</v>
      </c>
      <c r="H1020" s="39">
        <f t="shared" si="95"/>
        <v>0</v>
      </c>
      <c r="I1020" s="65" t="str">
        <f t="shared" si="96"/>
        <v>N/A</v>
      </c>
      <c r="J1020" s="61">
        <f>'Balance sheet'!L1020</f>
        <v>0</v>
      </c>
      <c r="K1020" s="45">
        <f>(E1020*'Data Input'!$B$14)</f>
        <v>0</v>
      </c>
      <c r="L1020" s="39">
        <f>(F1020*'Data Input'!$B$14)</f>
        <v>0</v>
      </c>
      <c r="M1020" s="43">
        <f t="shared" si="92"/>
        <v>0</v>
      </c>
      <c r="N1020" s="45">
        <f>(G1020*'Data Input'!$B$14)</f>
        <v>0</v>
      </c>
      <c r="O1020" s="63">
        <f>(H1020*'Data Input'!$B$14)</f>
        <v>0</v>
      </c>
      <c r="P1020" s="39">
        <f t="shared" si="93"/>
        <v>0</v>
      </c>
      <c r="Q1020" s="6"/>
    </row>
    <row r="1021" spans="1:17" x14ac:dyDescent="0.25">
      <c r="A1021" s="9">
        <v>1019</v>
      </c>
      <c r="B1021" s="10">
        <f t="shared" si="91"/>
        <v>45559</v>
      </c>
      <c r="C1021" s="45">
        <f>'Balance sheet'!D1021-'Balance sheet'!D1020</f>
        <v>0</v>
      </c>
      <c r="D1021" s="39">
        <f>'Balance sheet'!D1021-'Balance sheet'!D1015</f>
        <v>0</v>
      </c>
      <c r="E1021" s="45">
        <f>'Balance sheet'!E1021 * 0.95</f>
        <v>0</v>
      </c>
      <c r="F1021" s="39">
        <f t="shared" si="94"/>
        <v>0</v>
      </c>
      <c r="G1021" s="39">
        <f>'Balance sheet'!G1021</f>
        <v>0</v>
      </c>
      <c r="H1021" s="39">
        <f t="shared" si="95"/>
        <v>0</v>
      </c>
      <c r="I1021" s="65" t="str">
        <f t="shared" si="96"/>
        <v>N/A</v>
      </c>
      <c r="J1021" s="61">
        <f>'Balance sheet'!L1021</f>
        <v>0</v>
      </c>
      <c r="K1021" s="45">
        <f>(E1021*'Data Input'!$B$14)</f>
        <v>0</v>
      </c>
      <c r="L1021" s="39">
        <f>(F1021*'Data Input'!$B$14)</f>
        <v>0</v>
      </c>
      <c r="M1021" s="43">
        <f t="shared" si="92"/>
        <v>0</v>
      </c>
      <c r="N1021" s="45">
        <f>(G1021*'Data Input'!$B$14)</f>
        <v>0</v>
      </c>
      <c r="O1021" s="63">
        <f>(H1021*'Data Input'!$B$14)</f>
        <v>0</v>
      </c>
      <c r="P1021" s="39">
        <f t="shared" si="93"/>
        <v>0</v>
      </c>
      <c r="Q1021" s="6"/>
    </row>
    <row r="1022" spans="1:17" x14ac:dyDescent="0.25">
      <c r="A1022" s="9">
        <v>1020</v>
      </c>
      <c r="B1022" s="10">
        <f t="shared" si="91"/>
        <v>45560</v>
      </c>
      <c r="C1022" s="45">
        <f>'Balance sheet'!D1022-'Balance sheet'!D1021</f>
        <v>0</v>
      </c>
      <c r="D1022" s="39">
        <f>'Balance sheet'!D1022-'Balance sheet'!D1016</f>
        <v>0</v>
      </c>
      <c r="E1022" s="45">
        <f>'Balance sheet'!E1022 * 0.95</f>
        <v>0</v>
      </c>
      <c r="F1022" s="39">
        <f t="shared" si="94"/>
        <v>0</v>
      </c>
      <c r="G1022" s="39">
        <f>'Balance sheet'!G1022</f>
        <v>0</v>
      </c>
      <c r="H1022" s="39">
        <f t="shared" si="95"/>
        <v>0</v>
      </c>
      <c r="I1022" s="65" t="str">
        <f t="shared" si="96"/>
        <v>N/A</v>
      </c>
      <c r="J1022" s="61">
        <f>'Balance sheet'!L1022</f>
        <v>0</v>
      </c>
      <c r="K1022" s="45">
        <f>(E1022*'Data Input'!$B$14)</f>
        <v>0</v>
      </c>
      <c r="L1022" s="39">
        <f>(F1022*'Data Input'!$B$14)</f>
        <v>0</v>
      </c>
      <c r="M1022" s="43">
        <f t="shared" si="92"/>
        <v>0</v>
      </c>
      <c r="N1022" s="45">
        <f>(G1022*'Data Input'!$B$14)</f>
        <v>0</v>
      </c>
      <c r="O1022" s="63">
        <f>(H1022*'Data Input'!$B$14)</f>
        <v>0</v>
      </c>
      <c r="P1022" s="39">
        <f t="shared" si="93"/>
        <v>0</v>
      </c>
      <c r="Q1022" s="6"/>
    </row>
    <row r="1023" spans="1:17" x14ac:dyDescent="0.25">
      <c r="A1023" s="9">
        <v>1021</v>
      </c>
      <c r="B1023" s="10">
        <f t="shared" si="91"/>
        <v>45561</v>
      </c>
      <c r="C1023" s="45">
        <f>'Balance sheet'!D1023-'Balance sheet'!D1022</f>
        <v>0</v>
      </c>
      <c r="D1023" s="39">
        <f>'Balance sheet'!D1023-'Balance sheet'!D1017</f>
        <v>0</v>
      </c>
      <c r="E1023" s="45">
        <f>'Balance sheet'!E1023 * 0.95</f>
        <v>0</v>
      </c>
      <c r="F1023" s="39">
        <f t="shared" si="94"/>
        <v>0</v>
      </c>
      <c r="G1023" s="39">
        <f>'Balance sheet'!G1023</f>
        <v>0</v>
      </c>
      <c r="H1023" s="39">
        <f t="shared" si="95"/>
        <v>0</v>
      </c>
      <c r="I1023" s="65" t="str">
        <f t="shared" si="96"/>
        <v>N/A</v>
      </c>
      <c r="J1023" s="61">
        <f>'Balance sheet'!L1023</f>
        <v>0</v>
      </c>
      <c r="K1023" s="45">
        <f>(E1023*'Data Input'!$B$14)</f>
        <v>0</v>
      </c>
      <c r="L1023" s="39">
        <f>(F1023*'Data Input'!$B$14)</f>
        <v>0</v>
      </c>
      <c r="M1023" s="43">
        <f t="shared" si="92"/>
        <v>0</v>
      </c>
      <c r="N1023" s="45">
        <f>(G1023*'Data Input'!$B$14)</f>
        <v>0</v>
      </c>
      <c r="O1023" s="63">
        <f>(H1023*'Data Input'!$B$14)</f>
        <v>0</v>
      </c>
      <c r="P1023" s="39">
        <f t="shared" si="93"/>
        <v>0</v>
      </c>
      <c r="Q1023" s="6"/>
    </row>
    <row r="1024" spans="1:17" x14ac:dyDescent="0.25">
      <c r="A1024" s="9">
        <v>1022</v>
      </c>
      <c r="B1024" s="10">
        <f t="shared" si="91"/>
        <v>45562</v>
      </c>
      <c r="C1024" s="45">
        <f>'Balance sheet'!D1024-'Balance sheet'!D1023</f>
        <v>0</v>
      </c>
      <c r="D1024" s="39">
        <f>'Balance sheet'!D1024-'Balance sheet'!D1018</f>
        <v>0</v>
      </c>
      <c r="E1024" s="45">
        <f>'Balance sheet'!E1024 * 0.95</f>
        <v>0</v>
      </c>
      <c r="F1024" s="39">
        <f t="shared" si="94"/>
        <v>0</v>
      </c>
      <c r="G1024" s="39">
        <f>'Balance sheet'!G1024</f>
        <v>0</v>
      </c>
      <c r="H1024" s="39">
        <f t="shared" si="95"/>
        <v>0</v>
      </c>
      <c r="I1024" s="65" t="str">
        <f t="shared" si="96"/>
        <v>N/A</v>
      </c>
      <c r="J1024" s="61">
        <f>'Balance sheet'!L1024</f>
        <v>0</v>
      </c>
      <c r="K1024" s="45">
        <f>(E1024*'Data Input'!$B$14)</f>
        <v>0</v>
      </c>
      <c r="L1024" s="39">
        <f>(F1024*'Data Input'!$B$14)</f>
        <v>0</v>
      </c>
      <c r="M1024" s="43">
        <f t="shared" si="92"/>
        <v>0</v>
      </c>
      <c r="N1024" s="45">
        <f>(G1024*'Data Input'!$B$14)</f>
        <v>0</v>
      </c>
      <c r="O1024" s="63">
        <f>(H1024*'Data Input'!$B$14)</f>
        <v>0</v>
      </c>
      <c r="P1024" s="39">
        <f t="shared" si="93"/>
        <v>0</v>
      </c>
      <c r="Q1024" s="6"/>
    </row>
    <row r="1025" spans="1:17" x14ac:dyDescent="0.25">
      <c r="A1025" s="9">
        <v>1023</v>
      </c>
      <c r="B1025" s="10">
        <f t="shared" si="91"/>
        <v>45563</v>
      </c>
      <c r="C1025" s="45">
        <f>'Balance sheet'!D1025-'Balance sheet'!D1024</f>
        <v>0</v>
      </c>
      <c r="D1025" s="39">
        <f>'Balance sheet'!D1025-'Balance sheet'!D1019</f>
        <v>0</v>
      </c>
      <c r="E1025" s="45">
        <f>'Balance sheet'!E1025 * 0.95</f>
        <v>0</v>
      </c>
      <c r="F1025" s="39">
        <f t="shared" si="94"/>
        <v>0</v>
      </c>
      <c r="G1025" s="39">
        <f>'Balance sheet'!G1025</f>
        <v>0</v>
      </c>
      <c r="H1025" s="39">
        <f t="shared" si="95"/>
        <v>0</v>
      </c>
      <c r="I1025" s="65" t="str">
        <f t="shared" si="96"/>
        <v>N/A</v>
      </c>
      <c r="J1025" s="61">
        <f>'Balance sheet'!L1025</f>
        <v>0</v>
      </c>
      <c r="K1025" s="45">
        <f>(E1025*'Data Input'!$B$14)</f>
        <v>0</v>
      </c>
      <c r="L1025" s="39">
        <f>(F1025*'Data Input'!$B$14)</f>
        <v>0</v>
      </c>
      <c r="M1025" s="43">
        <f t="shared" si="92"/>
        <v>0</v>
      </c>
      <c r="N1025" s="45">
        <f>(G1025*'Data Input'!$B$14)</f>
        <v>0</v>
      </c>
      <c r="O1025" s="63">
        <f>(H1025*'Data Input'!$B$14)</f>
        <v>0</v>
      </c>
      <c r="P1025" s="39">
        <f t="shared" si="93"/>
        <v>0</v>
      </c>
      <c r="Q1025" s="6"/>
    </row>
    <row r="1026" spans="1:17" x14ac:dyDescent="0.25">
      <c r="A1026" s="9">
        <v>1024</v>
      </c>
      <c r="B1026" s="10">
        <f t="shared" si="91"/>
        <v>45564</v>
      </c>
      <c r="C1026" s="45">
        <f>'Balance sheet'!D1026-'Balance sheet'!D1025</f>
        <v>0</v>
      </c>
      <c r="D1026" s="39">
        <f>'Balance sheet'!D1026-'Balance sheet'!D1020</f>
        <v>0</v>
      </c>
      <c r="E1026" s="45">
        <f>'Balance sheet'!E1026 * 0.95</f>
        <v>0</v>
      </c>
      <c r="F1026" s="39">
        <f t="shared" si="94"/>
        <v>0</v>
      </c>
      <c r="G1026" s="39">
        <f>'Balance sheet'!G1026</f>
        <v>0</v>
      </c>
      <c r="H1026" s="39">
        <f t="shared" si="95"/>
        <v>0</v>
      </c>
      <c r="I1026" s="65" t="str">
        <f t="shared" si="96"/>
        <v>N/A</v>
      </c>
      <c r="J1026" s="61">
        <f>'Balance sheet'!L1026</f>
        <v>0</v>
      </c>
      <c r="K1026" s="45">
        <f>(E1026*'Data Input'!$B$14)</f>
        <v>0</v>
      </c>
      <c r="L1026" s="39">
        <f>(F1026*'Data Input'!$B$14)</f>
        <v>0</v>
      </c>
      <c r="M1026" s="43">
        <f t="shared" si="92"/>
        <v>0</v>
      </c>
      <c r="N1026" s="45">
        <f>(G1026*'Data Input'!$B$14)</f>
        <v>0</v>
      </c>
      <c r="O1026" s="63">
        <f>(H1026*'Data Input'!$B$14)</f>
        <v>0</v>
      </c>
      <c r="P1026" s="39">
        <f t="shared" si="93"/>
        <v>0</v>
      </c>
      <c r="Q1026" s="6"/>
    </row>
    <row r="1027" spans="1:17" x14ac:dyDescent="0.25">
      <c r="A1027" s="9">
        <v>1025</v>
      </c>
      <c r="B1027" s="10">
        <f t="shared" si="91"/>
        <v>45565</v>
      </c>
      <c r="C1027" s="45">
        <f>'Balance sheet'!D1027-'Balance sheet'!D1026</f>
        <v>0</v>
      </c>
      <c r="D1027" s="39">
        <f>'Balance sheet'!D1027-'Balance sheet'!D1021</f>
        <v>0</v>
      </c>
      <c r="E1027" s="45">
        <f>'Balance sheet'!E1027 * 0.95</f>
        <v>0</v>
      </c>
      <c r="F1027" s="39">
        <f t="shared" si="94"/>
        <v>0</v>
      </c>
      <c r="G1027" s="39">
        <f>'Balance sheet'!G1027</f>
        <v>0</v>
      </c>
      <c r="H1027" s="39">
        <f t="shared" si="95"/>
        <v>0</v>
      </c>
      <c r="I1027" s="65" t="str">
        <f t="shared" si="96"/>
        <v>N/A</v>
      </c>
      <c r="J1027" s="61">
        <f>'Balance sheet'!L1027</f>
        <v>0</v>
      </c>
      <c r="K1027" s="45">
        <f>(E1027*'Data Input'!$B$14)</f>
        <v>0</v>
      </c>
      <c r="L1027" s="39">
        <f>(F1027*'Data Input'!$B$14)</f>
        <v>0</v>
      </c>
      <c r="M1027" s="43">
        <f t="shared" si="92"/>
        <v>0</v>
      </c>
      <c r="N1027" s="45">
        <f>(G1027*'Data Input'!$B$14)</f>
        <v>0</v>
      </c>
      <c r="O1027" s="63">
        <f>(H1027*'Data Input'!$B$14)</f>
        <v>0</v>
      </c>
      <c r="P1027" s="39">
        <f t="shared" si="93"/>
        <v>0</v>
      </c>
      <c r="Q1027" s="6"/>
    </row>
    <row r="1028" spans="1:17" x14ac:dyDescent="0.25">
      <c r="A1028" s="9">
        <v>1026</v>
      </c>
      <c r="B1028" s="10">
        <f t="shared" ref="B1028:B1091" si="97">B1027+1</f>
        <v>45566</v>
      </c>
      <c r="C1028" s="45">
        <f>'Balance sheet'!D1028-'Balance sheet'!D1027</f>
        <v>0</v>
      </c>
      <c r="D1028" s="39">
        <f>'Balance sheet'!D1028-'Balance sheet'!D1022</f>
        <v>0</v>
      </c>
      <c r="E1028" s="45">
        <f>'Balance sheet'!E1028 * 0.95</f>
        <v>0</v>
      </c>
      <c r="F1028" s="39">
        <f t="shared" si="94"/>
        <v>0</v>
      </c>
      <c r="G1028" s="39">
        <f>'Balance sheet'!G1028</f>
        <v>0</v>
      </c>
      <c r="H1028" s="39">
        <f t="shared" si="95"/>
        <v>0</v>
      </c>
      <c r="I1028" s="65" t="str">
        <f t="shared" si="96"/>
        <v>N/A</v>
      </c>
      <c r="J1028" s="61">
        <f>'Balance sheet'!L1028</f>
        <v>0</v>
      </c>
      <c r="K1028" s="45">
        <f>(E1028*'Data Input'!$B$14)</f>
        <v>0</v>
      </c>
      <c r="L1028" s="39">
        <f>(F1028*'Data Input'!$B$14)</f>
        <v>0</v>
      </c>
      <c r="M1028" s="43">
        <f t="shared" ref="M1028:M1091" si="98">M1027+K1028-J1028</f>
        <v>0</v>
      </c>
      <c r="N1028" s="45">
        <f>(G1028*'Data Input'!$B$14)</f>
        <v>0</v>
      </c>
      <c r="O1028" s="63">
        <f>(H1028*'Data Input'!$B$14)</f>
        <v>0</v>
      </c>
      <c r="P1028" s="39">
        <f t="shared" ref="P1028:P1091" si="99">P1027+N1028-J1028</f>
        <v>0</v>
      </c>
      <c r="Q1028" s="6"/>
    </row>
    <row r="1029" spans="1:17" x14ac:dyDescent="0.25">
      <c r="A1029" s="9">
        <v>1027</v>
      </c>
      <c r="B1029" s="10">
        <f t="shared" si="97"/>
        <v>45567</v>
      </c>
      <c r="C1029" s="45">
        <f>'Balance sheet'!D1029-'Balance sheet'!D1028</f>
        <v>0</v>
      </c>
      <c r="D1029" s="39">
        <f>'Balance sheet'!D1029-'Balance sheet'!D1023</f>
        <v>0</v>
      </c>
      <c r="E1029" s="45">
        <f>'Balance sheet'!E1029 * 0.95</f>
        <v>0</v>
      </c>
      <c r="F1029" s="39">
        <f t="shared" si="94"/>
        <v>0</v>
      </c>
      <c r="G1029" s="39">
        <f>'Balance sheet'!G1029</f>
        <v>0</v>
      </c>
      <c r="H1029" s="39">
        <f t="shared" si="95"/>
        <v>0</v>
      </c>
      <c r="I1029" s="65" t="str">
        <f t="shared" si="96"/>
        <v>N/A</v>
      </c>
      <c r="J1029" s="61">
        <f>'Balance sheet'!L1029</f>
        <v>0</v>
      </c>
      <c r="K1029" s="45">
        <f>(E1029*'Data Input'!$B$14)</f>
        <v>0</v>
      </c>
      <c r="L1029" s="39">
        <f>(F1029*'Data Input'!$B$14)</f>
        <v>0</v>
      </c>
      <c r="M1029" s="43">
        <f t="shared" si="98"/>
        <v>0</v>
      </c>
      <c r="N1029" s="45">
        <f>(G1029*'Data Input'!$B$14)</f>
        <v>0</v>
      </c>
      <c r="O1029" s="63">
        <f>(H1029*'Data Input'!$B$14)</f>
        <v>0</v>
      </c>
      <c r="P1029" s="39">
        <f t="shared" si="99"/>
        <v>0</v>
      </c>
      <c r="Q1029" s="6"/>
    </row>
    <row r="1030" spans="1:17" x14ac:dyDescent="0.25">
      <c r="A1030" s="9">
        <v>1028</v>
      </c>
      <c r="B1030" s="10">
        <f t="shared" si="97"/>
        <v>45568</v>
      </c>
      <c r="C1030" s="45">
        <f>'Balance sheet'!D1030-'Balance sheet'!D1029</f>
        <v>0</v>
      </c>
      <c r="D1030" s="39">
        <f>'Balance sheet'!D1030-'Balance sheet'!D1024</f>
        <v>0</v>
      </c>
      <c r="E1030" s="45">
        <f>'Balance sheet'!E1030 * 0.95</f>
        <v>0</v>
      </c>
      <c r="F1030" s="39">
        <f t="shared" si="94"/>
        <v>0</v>
      </c>
      <c r="G1030" s="39">
        <f>'Balance sheet'!G1030</f>
        <v>0</v>
      </c>
      <c r="H1030" s="39">
        <f t="shared" si="95"/>
        <v>0</v>
      </c>
      <c r="I1030" s="65" t="str">
        <f t="shared" si="96"/>
        <v>N/A</v>
      </c>
      <c r="J1030" s="61">
        <f>'Balance sheet'!L1030</f>
        <v>0</v>
      </c>
      <c r="K1030" s="45">
        <f>(E1030*'Data Input'!$B$14)</f>
        <v>0</v>
      </c>
      <c r="L1030" s="39">
        <f>(F1030*'Data Input'!$B$14)</f>
        <v>0</v>
      </c>
      <c r="M1030" s="43">
        <f t="shared" si="98"/>
        <v>0</v>
      </c>
      <c r="N1030" s="45">
        <f>(G1030*'Data Input'!$B$14)</f>
        <v>0</v>
      </c>
      <c r="O1030" s="63">
        <f>(H1030*'Data Input'!$B$14)</f>
        <v>0</v>
      </c>
      <c r="P1030" s="39">
        <f t="shared" si="99"/>
        <v>0</v>
      </c>
      <c r="Q1030" s="6"/>
    </row>
    <row r="1031" spans="1:17" x14ac:dyDescent="0.25">
      <c r="A1031" s="9">
        <v>1029</v>
      </c>
      <c r="B1031" s="10">
        <f t="shared" si="97"/>
        <v>45569</v>
      </c>
      <c r="C1031" s="45">
        <f>'Balance sheet'!D1031-'Balance sheet'!D1030</f>
        <v>0</v>
      </c>
      <c r="D1031" s="39">
        <f>'Balance sheet'!D1031-'Balance sheet'!D1025</f>
        <v>0</v>
      </c>
      <c r="E1031" s="45">
        <f>'Balance sheet'!E1031 * 0.95</f>
        <v>0</v>
      </c>
      <c r="F1031" s="39">
        <f t="shared" si="94"/>
        <v>0</v>
      </c>
      <c r="G1031" s="39">
        <f>'Balance sheet'!G1031</f>
        <v>0</v>
      </c>
      <c r="H1031" s="39">
        <f t="shared" si="95"/>
        <v>0</v>
      </c>
      <c r="I1031" s="65" t="str">
        <f t="shared" si="96"/>
        <v>N/A</v>
      </c>
      <c r="J1031" s="61">
        <f>'Balance sheet'!L1031</f>
        <v>0</v>
      </c>
      <c r="K1031" s="45">
        <f>(E1031*'Data Input'!$B$14)</f>
        <v>0</v>
      </c>
      <c r="L1031" s="39">
        <f>(F1031*'Data Input'!$B$14)</f>
        <v>0</v>
      </c>
      <c r="M1031" s="43">
        <f t="shared" si="98"/>
        <v>0</v>
      </c>
      <c r="N1031" s="45">
        <f>(G1031*'Data Input'!$B$14)</f>
        <v>0</v>
      </c>
      <c r="O1031" s="63">
        <f>(H1031*'Data Input'!$B$14)</f>
        <v>0</v>
      </c>
      <c r="P1031" s="39">
        <f t="shared" si="99"/>
        <v>0</v>
      </c>
      <c r="Q1031" s="6"/>
    </row>
    <row r="1032" spans="1:17" x14ac:dyDescent="0.25">
      <c r="A1032" s="9">
        <v>1030</v>
      </c>
      <c r="B1032" s="10">
        <f t="shared" si="97"/>
        <v>45570</v>
      </c>
      <c r="C1032" s="45">
        <f>'Balance sheet'!D1032-'Balance sheet'!D1031</f>
        <v>0</v>
      </c>
      <c r="D1032" s="39">
        <f>'Balance sheet'!D1032-'Balance sheet'!D1026</f>
        <v>0</v>
      </c>
      <c r="E1032" s="45">
        <f>'Balance sheet'!E1032 * 0.95</f>
        <v>0</v>
      </c>
      <c r="F1032" s="39">
        <f t="shared" si="94"/>
        <v>0</v>
      </c>
      <c r="G1032" s="39">
        <f>'Balance sheet'!G1032</f>
        <v>0</v>
      </c>
      <c r="H1032" s="39">
        <f t="shared" si="95"/>
        <v>0</v>
      </c>
      <c r="I1032" s="65" t="str">
        <f t="shared" si="96"/>
        <v>N/A</v>
      </c>
      <c r="J1032" s="61">
        <f>'Balance sheet'!L1032</f>
        <v>0</v>
      </c>
      <c r="K1032" s="45">
        <f>(E1032*'Data Input'!$B$14)</f>
        <v>0</v>
      </c>
      <c r="L1032" s="39">
        <f>(F1032*'Data Input'!$B$14)</f>
        <v>0</v>
      </c>
      <c r="M1032" s="43">
        <f t="shared" si="98"/>
        <v>0</v>
      </c>
      <c r="N1032" s="45">
        <f>(G1032*'Data Input'!$B$14)</f>
        <v>0</v>
      </c>
      <c r="O1032" s="63">
        <f>(H1032*'Data Input'!$B$14)</f>
        <v>0</v>
      </c>
      <c r="P1032" s="39">
        <f t="shared" si="99"/>
        <v>0</v>
      </c>
      <c r="Q1032" s="6"/>
    </row>
    <row r="1033" spans="1:17" x14ac:dyDescent="0.25">
      <c r="A1033" s="9">
        <v>1031</v>
      </c>
      <c r="B1033" s="10">
        <f t="shared" si="97"/>
        <v>45571</v>
      </c>
      <c r="C1033" s="45">
        <f>'Balance sheet'!D1033-'Balance sheet'!D1032</f>
        <v>0</v>
      </c>
      <c r="D1033" s="39">
        <f>'Balance sheet'!D1033-'Balance sheet'!D1027</f>
        <v>0</v>
      </c>
      <c r="E1033" s="45">
        <f>'Balance sheet'!E1033 * 0.95</f>
        <v>0</v>
      </c>
      <c r="F1033" s="39">
        <f t="shared" ref="F1033:F1096" si="100">SUM(E1027:E1033)</f>
        <v>0</v>
      </c>
      <c r="G1033" s="39">
        <f>'Balance sheet'!G1033</f>
        <v>0</v>
      </c>
      <c r="H1033" s="39">
        <f t="shared" ref="H1033:H1096" si="101">SUM(G1027:G1033)</f>
        <v>0</v>
      </c>
      <c r="I1033" s="65" t="str">
        <f t="shared" ref="I1033:I1096" si="102">IFERROR((H1033-F1033)/H1033,"N/A")</f>
        <v>N/A</v>
      </c>
      <c r="J1033" s="61">
        <f>'Balance sheet'!L1033</f>
        <v>0</v>
      </c>
      <c r="K1033" s="45">
        <f>(E1033*'Data Input'!$B$14)</f>
        <v>0</v>
      </c>
      <c r="L1033" s="39">
        <f>(F1033*'Data Input'!$B$14)</f>
        <v>0</v>
      </c>
      <c r="M1033" s="43">
        <f t="shared" si="98"/>
        <v>0</v>
      </c>
      <c r="N1033" s="45">
        <f>(G1033*'Data Input'!$B$14)</f>
        <v>0</v>
      </c>
      <c r="O1033" s="63">
        <f>(H1033*'Data Input'!$B$14)</f>
        <v>0</v>
      </c>
      <c r="P1033" s="39">
        <f t="shared" si="99"/>
        <v>0</v>
      </c>
      <c r="Q1033" s="6"/>
    </row>
    <row r="1034" spans="1:17" x14ac:dyDescent="0.25">
      <c r="A1034" s="9">
        <v>1032</v>
      </c>
      <c r="B1034" s="10">
        <f t="shared" si="97"/>
        <v>45572</v>
      </c>
      <c r="C1034" s="45">
        <f>'Balance sheet'!D1034-'Balance sheet'!D1033</f>
        <v>0</v>
      </c>
      <c r="D1034" s="39">
        <f>'Balance sheet'!D1034-'Balance sheet'!D1028</f>
        <v>0</v>
      </c>
      <c r="E1034" s="45">
        <f>'Balance sheet'!E1034 * 0.95</f>
        <v>0</v>
      </c>
      <c r="F1034" s="39">
        <f t="shared" si="100"/>
        <v>0</v>
      </c>
      <c r="G1034" s="39">
        <f>'Balance sheet'!G1034</f>
        <v>0</v>
      </c>
      <c r="H1034" s="39">
        <f t="shared" si="101"/>
        <v>0</v>
      </c>
      <c r="I1034" s="65" t="str">
        <f t="shared" si="102"/>
        <v>N/A</v>
      </c>
      <c r="J1034" s="61">
        <f>'Balance sheet'!L1034</f>
        <v>0</v>
      </c>
      <c r="K1034" s="45">
        <f>(E1034*'Data Input'!$B$14)</f>
        <v>0</v>
      </c>
      <c r="L1034" s="39">
        <f>(F1034*'Data Input'!$B$14)</f>
        <v>0</v>
      </c>
      <c r="M1034" s="43">
        <f t="shared" si="98"/>
        <v>0</v>
      </c>
      <c r="N1034" s="45">
        <f>(G1034*'Data Input'!$B$14)</f>
        <v>0</v>
      </c>
      <c r="O1034" s="63">
        <f>(H1034*'Data Input'!$B$14)</f>
        <v>0</v>
      </c>
      <c r="P1034" s="39">
        <f t="shared" si="99"/>
        <v>0</v>
      </c>
      <c r="Q1034" s="6"/>
    </row>
    <row r="1035" spans="1:17" x14ac:dyDescent="0.25">
      <c r="A1035" s="9">
        <v>1033</v>
      </c>
      <c r="B1035" s="10">
        <f t="shared" si="97"/>
        <v>45573</v>
      </c>
      <c r="C1035" s="45">
        <f>'Balance sheet'!D1035-'Balance sheet'!D1034</f>
        <v>0</v>
      </c>
      <c r="D1035" s="39">
        <f>'Balance sheet'!D1035-'Balance sheet'!D1029</f>
        <v>0</v>
      </c>
      <c r="E1035" s="45">
        <f>'Balance sheet'!E1035 * 0.95</f>
        <v>0</v>
      </c>
      <c r="F1035" s="39">
        <f t="shared" si="100"/>
        <v>0</v>
      </c>
      <c r="G1035" s="39">
        <f>'Balance sheet'!G1035</f>
        <v>0</v>
      </c>
      <c r="H1035" s="39">
        <f t="shared" si="101"/>
        <v>0</v>
      </c>
      <c r="I1035" s="65" t="str">
        <f t="shared" si="102"/>
        <v>N/A</v>
      </c>
      <c r="J1035" s="61">
        <f>'Balance sheet'!L1035</f>
        <v>0</v>
      </c>
      <c r="K1035" s="45">
        <f>(E1035*'Data Input'!$B$14)</f>
        <v>0</v>
      </c>
      <c r="L1035" s="39">
        <f>(F1035*'Data Input'!$B$14)</f>
        <v>0</v>
      </c>
      <c r="M1035" s="43">
        <f t="shared" si="98"/>
        <v>0</v>
      </c>
      <c r="N1035" s="45">
        <f>(G1035*'Data Input'!$B$14)</f>
        <v>0</v>
      </c>
      <c r="O1035" s="63">
        <f>(H1035*'Data Input'!$B$14)</f>
        <v>0</v>
      </c>
      <c r="P1035" s="39">
        <f t="shared" si="99"/>
        <v>0</v>
      </c>
      <c r="Q1035" s="6"/>
    </row>
    <row r="1036" spans="1:17" x14ac:dyDescent="0.25">
      <c r="A1036" s="9">
        <v>1034</v>
      </c>
      <c r="B1036" s="10">
        <f t="shared" si="97"/>
        <v>45574</v>
      </c>
      <c r="C1036" s="45">
        <f>'Balance sheet'!D1036-'Balance sheet'!D1035</f>
        <v>0</v>
      </c>
      <c r="D1036" s="39">
        <f>'Balance sheet'!D1036-'Balance sheet'!D1030</f>
        <v>0</v>
      </c>
      <c r="E1036" s="45">
        <f>'Balance sheet'!E1036 * 0.95</f>
        <v>0</v>
      </c>
      <c r="F1036" s="39">
        <f t="shared" si="100"/>
        <v>0</v>
      </c>
      <c r="G1036" s="39">
        <f>'Balance sheet'!G1036</f>
        <v>0</v>
      </c>
      <c r="H1036" s="39">
        <f t="shared" si="101"/>
        <v>0</v>
      </c>
      <c r="I1036" s="65" t="str">
        <f t="shared" si="102"/>
        <v>N/A</v>
      </c>
      <c r="J1036" s="61">
        <f>'Balance sheet'!L1036</f>
        <v>0</v>
      </c>
      <c r="K1036" s="45">
        <f>(E1036*'Data Input'!$B$14)</f>
        <v>0</v>
      </c>
      <c r="L1036" s="39">
        <f>(F1036*'Data Input'!$B$14)</f>
        <v>0</v>
      </c>
      <c r="M1036" s="43">
        <f t="shared" si="98"/>
        <v>0</v>
      </c>
      <c r="N1036" s="45">
        <f>(G1036*'Data Input'!$B$14)</f>
        <v>0</v>
      </c>
      <c r="O1036" s="63">
        <f>(H1036*'Data Input'!$B$14)</f>
        <v>0</v>
      </c>
      <c r="P1036" s="39">
        <f t="shared" si="99"/>
        <v>0</v>
      </c>
      <c r="Q1036" s="6"/>
    </row>
    <row r="1037" spans="1:17" x14ac:dyDescent="0.25">
      <c r="A1037" s="9">
        <v>1035</v>
      </c>
      <c r="B1037" s="10">
        <f t="shared" si="97"/>
        <v>45575</v>
      </c>
      <c r="C1037" s="45">
        <f>'Balance sheet'!D1037-'Balance sheet'!D1036</f>
        <v>0</v>
      </c>
      <c r="D1037" s="39">
        <f>'Balance sheet'!D1037-'Balance sheet'!D1031</f>
        <v>0</v>
      </c>
      <c r="E1037" s="45">
        <f>'Balance sheet'!E1037 * 0.95</f>
        <v>0</v>
      </c>
      <c r="F1037" s="39">
        <f t="shared" si="100"/>
        <v>0</v>
      </c>
      <c r="G1037" s="39">
        <f>'Balance sheet'!G1037</f>
        <v>0</v>
      </c>
      <c r="H1037" s="39">
        <f t="shared" si="101"/>
        <v>0</v>
      </c>
      <c r="I1037" s="65" t="str">
        <f t="shared" si="102"/>
        <v>N/A</v>
      </c>
      <c r="J1037" s="61">
        <f>'Balance sheet'!L1037</f>
        <v>0</v>
      </c>
      <c r="K1037" s="45">
        <f>(E1037*'Data Input'!$B$14)</f>
        <v>0</v>
      </c>
      <c r="L1037" s="39">
        <f>(F1037*'Data Input'!$B$14)</f>
        <v>0</v>
      </c>
      <c r="M1037" s="43">
        <f t="shared" si="98"/>
        <v>0</v>
      </c>
      <c r="N1037" s="45">
        <f>(G1037*'Data Input'!$B$14)</f>
        <v>0</v>
      </c>
      <c r="O1037" s="63">
        <f>(H1037*'Data Input'!$B$14)</f>
        <v>0</v>
      </c>
      <c r="P1037" s="39">
        <f t="shared" si="99"/>
        <v>0</v>
      </c>
      <c r="Q1037" s="6"/>
    </row>
    <row r="1038" spans="1:17" x14ac:dyDescent="0.25">
      <c r="A1038" s="9">
        <v>1036</v>
      </c>
      <c r="B1038" s="10">
        <f t="shared" si="97"/>
        <v>45576</v>
      </c>
      <c r="C1038" s="45">
        <f>'Balance sheet'!D1038-'Balance sheet'!D1037</f>
        <v>0</v>
      </c>
      <c r="D1038" s="39">
        <f>'Balance sheet'!D1038-'Balance sheet'!D1032</f>
        <v>0</v>
      </c>
      <c r="E1038" s="45">
        <f>'Balance sheet'!E1038 * 0.95</f>
        <v>0</v>
      </c>
      <c r="F1038" s="39">
        <f t="shared" si="100"/>
        <v>0</v>
      </c>
      <c r="G1038" s="39">
        <f>'Balance sheet'!G1038</f>
        <v>0</v>
      </c>
      <c r="H1038" s="39">
        <f t="shared" si="101"/>
        <v>0</v>
      </c>
      <c r="I1038" s="65" t="str">
        <f t="shared" si="102"/>
        <v>N/A</v>
      </c>
      <c r="J1038" s="61">
        <f>'Balance sheet'!L1038</f>
        <v>0</v>
      </c>
      <c r="K1038" s="45">
        <f>(E1038*'Data Input'!$B$14)</f>
        <v>0</v>
      </c>
      <c r="L1038" s="39">
        <f>(F1038*'Data Input'!$B$14)</f>
        <v>0</v>
      </c>
      <c r="M1038" s="43">
        <f t="shared" si="98"/>
        <v>0</v>
      </c>
      <c r="N1038" s="45">
        <f>(G1038*'Data Input'!$B$14)</f>
        <v>0</v>
      </c>
      <c r="O1038" s="63">
        <f>(H1038*'Data Input'!$B$14)</f>
        <v>0</v>
      </c>
      <c r="P1038" s="39">
        <f t="shared" si="99"/>
        <v>0</v>
      </c>
      <c r="Q1038" s="6"/>
    </row>
    <row r="1039" spans="1:17" x14ac:dyDescent="0.25">
      <c r="A1039" s="9">
        <v>1037</v>
      </c>
      <c r="B1039" s="10">
        <f t="shared" si="97"/>
        <v>45577</v>
      </c>
      <c r="C1039" s="45">
        <f>'Balance sheet'!D1039-'Balance sheet'!D1038</f>
        <v>0</v>
      </c>
      <c r="D1039" s="39">
        <f>'Balance sheet'!D1039-'Balance sheet'!D1033</f>
        <v>0</v>
      </c>
      <c r="E1039" s="45">
        <f>'Balance sheet'!E1039 * 0.95</f>
        <v>0</v>
      </c>
      <c r="F1039" s="39">
        <f t="shared" si="100"/>
        <v>0</v>
      </c>
      <c r="G1039" s="39">
        <f>'Balance sheet'!G1039</f>
        <v>0</v>
      </c>
      <c r="H1039" s="39">
        <f t="shared" si="101"/>
        <v>0</v>
      </c>
      <c r="I1039" s="65" t="str">
        <f t="shared" si="102"/>
        <v>N/A</v>
      </c>
      <c r="J1039" s="61">
        <f>'Balance sheet'!L1039</f>
        <v>0</v>
      </c>
      <c r="K1039" s="45">
        <f>(E1039*'Data Input'!$B$14)</f>
        <v>0</v>
      </c>
      <c r="L1039" s="39">
        <f>(F1039*'Data Input'!$B$14)</f>
        <v>0</v>
      </c>
      <c r="M1039" s="43">
        <f t="shared" si="98"/>
        <v>0</v>
      </c>
      <c r="N1039" s="45">
        <f>(G1039*'Data Input'!$B$14)</f>
        <v>0</v>
      </c>
      <c r="O1039" s="63">
        <f>(H1039*'Data Input'!$B$14)</f>
        <v>0</v>
      </c>
      <c r="P1039" s="39">
        <f t="shared" si="99"/>
        <v>0</v>
      </c>
      <c r="Q1039" s="6"/>
    </row>
    <row r="1040" spans="1:17" x14ac:dyDescent="0.25">
      <c r="A1040" s="9">
        <v>1038</v>
      </c>
      <c r="B1040" s="10">
        <f t="shared" si="97"/>
        <v>45578</v>
      </c>
      <c r="C1040" s="45">
        <f>'Balance sheet'!D1040-'Balance sheet'!D1039</f>
        <v>0</v>
      </c>
      <c r="D1040" s="39">
        <f>'Balance sheet'!D1040-'Balance sheet'!D1034</f>
        <v>0</v>
      </c>
      <c r="E1040" s="45">
        <f>'Balance sheet'!E1040 * 0.95</f>
        <v>0</v>
      </c>
      <c r="F1040" s="39">
        <f t="shared" si="100"/>
        <v>0</v>
      </c>
      <c r="G1040" s="39">
        <f>'Balance sheet'!G1040</f>
        <v>0</v>
      </c>
      <c r="H1040" s="39">
        <f t="shared" si="101"/>
        <v>0</v>
      </c>
      <c r="I1040" s="65" t="str">
        <f t="shared" si="102"/>
        <v>N/A</v>
      </c>
      <c r="J1040" s="61">
        <f>'Balance sheet'!L1040</f>
        <v>0</v>
      </c>
      <c r="K1040" s="45">
        <f>(E1040*'Data Input'!$B$14)</f>
        <v>0</v>
      </c>
      <c r="L1040" s="39">
        <f>(F1040*'Data Input'!$B$14)</f>
        <v>0</v>
      </c>
      <c r="M1040" s="43">
        <f t="shared" si="98"/>
        <v>0</v>
      </c>
      <c r="N1040" s="45">
        <f>(G1040*'Data Input'!$B$14)</f>
        <v>0</v>
      </c>
      <c r="O1040" s="63">
        <f>(H1040*'Data Input'!$B$14)</f>
        <v>0</v>
      </c>
      <c r="P1040" s="39">
        <f t="shared" si="99"/>
        <v>0</v>
      </c>
      <c r="Q1040" s="6"/>
    </row>
    <row r="1041" spans="1:17" x14ac:dyDescent="0.25">
      <c r="A1041" s="9">
        <v>1039</v>
      </c>
      <c r="B1041" s="10">
        <f t="shared" si="97"/>
        <v>45579</v>
      </c>
      <c r="C1041" s="45">
        <f>'Balance sheet'!D1041-'Balance sheet'!D1040</f>
        <v>0</v>
      </c>
      <c r="D1041" s="39">
        <f>'Balance sheet'!D1041-'Balance sheet'!D1035</f>
        <v>0</v>
      </c>
      <c r="E1041" s="45">
        <f>'Balance sheet'!E1041 * 0.95</f>
        <v>0</v>
      </c>
      <c r="F1041" s="39">
        <f t="shared" si="100"/>
        <v>0</v>
      </c>
      <c r="G1041" s="39">
        <f>'Balance sheet'!G1041</f>
        <v>0</v>
      </c>
      <c r="H1041" s="39">
        <f t="shared" si="101"/>
        <v>0</v>
      </c>
      <c r="I1041" s="65" t="str">
        <f t="shared" si="102"/>
        <v>N/A</v>
      </c>
      <c r="J1041" s="61">
        <f>'Balance sheet'!L1041</f>
        <v>0</v>
      </c>
      <c r="K1041" s="45">
        <f>(E1041*'Data Input'!$B$14)</f>
        <v>0</v>
      </c>
      <c r="L1041" s="39">
        <f>(F1041*'Data Input'!$B$14)</f>
        <v>0</v>
      </c>
      <c r="M1041" s="43">
        <f t="shared" si="98"/>
        <v>0</v>
      </c>
      <c r="N1041" s="45">
        <f>(G1041*'Data Input'!$B$14)</f>
        <v>0</v>
      </c>
      <c r="O1041" s="63">
        <f>(H1041*'Data Input'!$B$14)</f>
        <v>0</v>
      </c>
      <c r="P1041" s="39">
        <f t="shared" si="99"/>
        <v>0</v>
      </c>
      <c r="Q1041" s="6"/>
    </row>
    <row r="1042" spans="1:17" x14ac:dyDescent="0.25">
      <c r="A1042" s="9">
        <v>1040</v>
      </c>
      <c r="B1042" s="10">
        <f t="shared" si="97"/>
        <v>45580</v>
      </c>
      <c r="C1042" s="45">
        <f>'Balance sheet'!D1042-'Balance sheet'!D1041</f>
        <v>0</v>
      </c>
      <c r="D1042" s="39">
        <f>'Balance sheet'!D1042-'Balance sheet'!D1036</f>
        <v>0</v>
      </c>
      <c r="E1042" s="45">
        <f>'Balance sheet'!E1042 * 0.95</f>
        <v>0</v>
      </c>
      <c r="F1042" s="39">
        <f t="shared" si="100"/>
        <v>0</v>
      </c>
      <c r="G1042" s="39">
        <f>'Balance sheet'!G1042</f>
        <v>0</v>
      </c>
      <c r="H1042" s="39">
        <f t="shared" si="101"/>
        <v>0</v>
      </c>
      <c r="I1042" s="65" t="str">
        <f t="shared" si="102"/>
        <v>N/A</v>
      </c>
      <c r="J1042" s="61">
        <f>'Balance sheet'!L1042</f>
        <v>0</v>
      </c>
      <c r="K1042" s="45">
        <f>(E1042*'Data Input'!$B$14)</f>
        <v>0</v>
      </c>
      <c r="L1042" s="39">
        <f>(F1042*'Data Input'!$B$14)</f>
        <v>0</v>
      </c>
      <c r="M1042" s="43">
        <f t="shared" si="98"/>
        <v>0</v>
      </c>
      <c r="N1042" s="45">
        <f>(G1042*'Data Input'!$B$14)</f>
        <v>0</v>
      </c>
      <c r="O1042" s="63">
        <f>(H1042*'Data Input'!$B$14)</f>
        <v>0</v>
      </c>
      <c r="P1042" s="39">
        <f t="shared" si="99"/>
        <v>0</v>
      </c>
      <c r="Q1042" s="6"/>
    </row>
    <row r="1043" spans="1:17" x14ac:dyDescent="0.25">
      <c r="A1043" s="9">
        <v>1041</v>
      </c>
      <c r="B1043" s="10">
        <f t="shared" si="97"/>
        <v>45581</v>
      </c>
      <c r="C1043" s="45">
        <f>'Balance sheet'!D1043-'Balance sheet'!D1042</f>
        <v>0</v>
      </c>
      <c r="D1043" s="39">
        <f>'Balance sheet'!D1043-'Balance sheet'!D1037</f>
        <v>0</v>
      </c>
      <c r="E1043" s="45">
        <f>'Balance sheet'!E1043 * 0.95</f>
        <v>0</v>
      </c>
      <c r="F1043" s="39">
        <f t="shared" si="100"/>
        <v>0</v>
      </c>
      <c r="G1043" s="39">
        <f>'Balance sheet'!G1043</f>
        <v>0</v>
      </c>
      <c r="H1043" s="39">
        <f t="shared" si="101"/>
        <v>0</v>
      </c>
      <c r="I1043" s="65" t="str">
        <f t="shared" si="102"/>
        <v>N/A</v>
      </c>
      <c r="J1043" s="61">
        <f>'Balance sheet'!L1043</f>
        <v>0</v>
      </c>
      <c r="K1043" s="45">
        <f>(E1043*'Data Input'!$B$14)</f>
        <v>0</v>
      </c>
      <c r="L1043" s="39">
        <f>(F1043*'Data Input'!$B$14)</f>
        <v>0</v>
      </c>
      <c r="M1043" s="43">
        <f t="shared" si="98"/>
        <v>0</v>
      </c>
      <c r="N1043" s="45">
        <f>(G1043*'Data Input'!$B$14)</f>
        <v>0</v>
      </c>
      <c r="O1043" s="63">
        <f>(H1043*'Data Input'!$B$14)</f>
        <v>0</v>
      </c>
      <c r="P1043" s="39">
        <f t="shared" si="99"/>
        <v>0</v>
      </c>
      <c r="Q1043" s="6"/>
    </row>
    <row r="1044" spans="1:17" x14ac:dyDescent="0.25">
      <c r="A1044" s="9">
        <v>1042</v>
      </c>
      <c r="B1044" s="10">
        <f t="shared" si="97"/>
        <v>45582</v>
      </c>
      <c r="C1044" s="45">
        <f>'Balance sheet'!D1044-'Balance sheet'!D1043</f>
        <v>0</v>
      </c>
      <c r="D1044" s="39">
        <f>'Balance sheet'!D1044-'Balance sheet'!D1038</f>
        <v>0</v>
      </c>
      <c r="E1044" s="45">
        <f>'Balance sheet'!E1044 * 0.95</f>
        <v>0</v>
      </c>
      <c r="F1044" s="39">
        <f t="shared" si="100"/>
        <v>0</v>
      </c>
      <c r="G1044" s="39">
        <f>'Balance sheet'!G1044</f>
        <v>0</v>
      </c>
      <c r="H1044" s="39">
        <f t="shared" si="101"/>
        <v>0</v>
      </c>
      <c r="I1044" s="65" t="str">
        <f t="shared" si="102"/>
        <v>N/A</v>
      </c>
      <c r="J1044" s="61">
        <f>'Balance sheet'!L1044</f>
        <v>0</v>
      </c>
      <c r="K1044" s="45">
        <f>(E1044*'Data Input'!$B$14)</f>
        <v>0</v>
      </c>
      <c r="L1044" s="39">
        <f>(F1044*'Data Input'!$B$14)</f>
        <v>0</v>
      </c>
      <c r="M1044" s="43">
        <f t="shared" si="98"/>
        <v>0</v>
      </c>
      <c r="N1044" s="45">
        <f>(G1044*'Data Input'!$B$14)</f>
        <v>0</v>
      </c>
      <c r="O1044" s="63">
        <f>(H1044*'Data Input'!$B$14)</f>
        <v>0</v>
      </c>
      <c r="P1044" s="39">
        <f t="shared" si="99"/>
        <v>0</v>
      </c>
      <c r="Q1044" s="6"/>
    </row>
    <row r="1045" spans="1:17" x14ac:dyDescent="0.25">
      <c r="A1045" s="9">
        <v>1043</v>
      </c>
      <c r="B1045" s="10">
        <f t="shared" si="97"/>
        <v>45583</v>
      </c>
      <c r="C1045" s="45">
        <f>'Balance sheet'!D1045-'Balance sheet'!D1044</f>
        <v>0</v>
      </c>
      <c r="D1045" s="39">
        <f>'Balance sheet'!D1045-'Balance sheet'!D1039</f>
        <v>0</v>
      </c>
      <c r="E1045" s="45">
        <f>'Balance sheet'!E1045 * 0.95</f>
        <v>0</v>
      </c>
      <c r="F1045" s="39">
        <f t="shared" si="100"/>
        <v>0</v>
      </c>
      <c r="G1045" s="39">
        <f>'Balance sheet'!G1045</f>
        <v>0</v>
      </c>
      <c r="H1045" s="39">
        <f t="shared" si="101"/>
        <v>0</v>
      </c>
      <c r="I1045" s="65" t="str">
        <f t="shared" si="102"/>
        <v>N/A</v>
      </c>
      <c r="J1045" s="61">
        <f>'Balance sheet'!L1045</f>
        <v>0</v>
      </c>
      <c r="K1045" s="45">
        <f>(E1045*'Data Input'!$B$14)</f>
        <v>0</v>
      </c>
      <c r="L1045" s="39">
        <f>(F1045*'Data Input'!$B$14)</f>
        <v>0</v>
      </c>
      <c r="M1045" s="43">
        <f t="shared" si="98"/>
        <v>0</v>
      </c>
      <c r="N1045" s="45">
        <f>(G1045*'Data Input'!$B$14)</f>
        <v>0</v>
      </c>
      <c r="O1045" s="63">
        <f>(H1045*'Data Input'!$B$14)</f>
        <v>0</v>
      </c>
      <c r="P1045" s="39">
        <f t="shared" si="99"/>
        <v>0</v>
      </c>
      <c r="Q1045" s="6"/>
    </row>
    <row r="1046" spans="1:17" x14ac:dyDescent="0.25">
      <c r="A1046" s="9">
        <v>1044</v>
      </c>
      <c r="B1046" s="10">
        <f t="shared" si="97"/>
        <v>45584</v>
      </c>
      <c r="C1046" s="45">
        <f>'Balance sheet'!D1046-'Balance sheet'!D1045</f>
        <v>0</v>
      </c>
      <c r="D1046" s="39">
        <f>'Balance sheet'!D1046-'Balance sheet'!D1040</f>
        <v>0</v>
      </c>
      <c r="E1046" s="45">
        <f>'Balance sheet'!E1046 * 0.95</f>
        <v>0</v>
      </c>
      <c r="F1046" s="39">
        <f t="shared" si="100"/>
        <v>0</v>
      </c>
      <c r="G1046" s="39">
        <f>'Balance sheet'!G1046</f>
        <v>0</v>
      </c>
      <c r="H1046" s="39">
        <f t="shared" si="101"/>
        <v>0</v>
      </c>
      <c r="I1046" s="65" t="str">
        <f t="shared" si="102"/>
        <v>N/A</v>
      </c>
      <c r="J1046" s="61">
        <f>'Balance sheet'!L1046</f>
        <v>0</v>
      </c>
      <c r="K1046" s="45">
        <f>(E1046*'Data Input'!$B$14)</f>
        <v>0</v>
      </c>
      <c r="L1046" s="39">
        <f>(F1046*'Data Input'!$B$14)</f>
        <v>0</v>
      </c>
      <c r="M1046" s="43">
        <f t="shared" si="98"/>
        <v>0</v>
      </c>
      <c r="N1046" s="45">
        <f>(G1046*'Data Input'!$B$14)</f>
        <v>0</v>
      </c>
      <c r="O1046" s="63">
        <f>(H1046*'Data Input'!$B$14)</f>
        <v>0</v>
      </c>
      <c r="P1046" s="39">
        <f t="shared" si="99"/>
        <v>0</v>
      </c>
      <c r="Q1046" s="6"/>
    </row>
    <row r="1047" spans="1:17" x14ac:dyDescent="0.25">
      <c r="A1047" s="9">
        <v>1045</v>
      </c>
      <c r="B1047" s="10">
        <f t="shared" si="97"/>
        <v>45585</v>
      </c>
      <c r="C1047" s="45">
        <f>'Balance sheet'!D1047-'Balance sheet'!D1046</f>
        <v>0</v>
      </c>
      <c r="D1047" s="39">
        <f>'Balance sheet'!D1047-'Balance sheet'!D1041</f>
        <v>0</v>
      </c>
      <c r="E1047" s="45">
        <f>'Balance sheet'!E1047 * 0.95</f>
        <v>0</v>
      </c>
      <c r="F1047" s="39">
        <f t="shared" si="100"/>
        <v>0</v>
      </c>
      <c r="G1047" s="39">
        <f>'Balance sheet'!G1047</f>
        <v>0</v>
      </c>
      <c r="H1047" s="39">
        <f t="shared" si="101"/>
        <v>0</v>
      </c>
      <c r="I1047" s="65" t="str">
        <f t="shared" si="102"/>
        <v>N/A</v>
      </c>
      <c r="J1047" s="61">
        <f>'Balance sheet'!L1047</f>
        <v>0</v>
      </c>
      <c r="K1047" s="45">
        <f>(E1047*'Data Input'!$B$14)</f>
        <v>0</v>
      </c>
      <c r="L1047" s="39">
        <f>(F1047*'Data Input'!$B$14)</f>
        <v>0</v>
      </c>
      <c r="M1047" s="43">
        <f t="shared" si="98"/>
        <v>0</v>
      </c>
      <c r="N1047" s="45">
        <f>(G1047*'Data Input'!$B$14)</f>
        <v>0</v>
      </c>
      <c r="O1047" s="63">
        <f>(H1047*'Data Input'!$B$14)</f>
        <v>0</v>
      </c>
      <c r="P1047" s="39">
        <f t="shared" si="99"/>
        <v>0</v>
      </c>
      <c r="Q1047" s="6"/>
    </row>
    <row r="1048" spans="1:17" x14ac:dyDescent="0.25">
      <c r="A1048" s="9">
        <v>1046</v>
      </c>
      <c r="B1048" s="10">
        <f t="shared" si="97"/>
        <v>45586</v>
      </c>
      <c r="C1048" s="45">
        <f>'Balance sheet'!D1048-'Balance sheet'!D1047</f>
        <v>0</v>
      </c>
      <c r="D1048" s="39">
        <f>'Balance sheet'!D1048-'Balance sheet'!D1042</f>
        <v>0</v>
      </c>
      <c r="E1048" s="45">
        <f>'Balance sheet'!E1048 * 0.95</f>
        <v>0</v>
      </c>
      <c r="F1048" s="39">
        <f t="shared" si="100"/>
        <v>0</v>
      </c>
      <c r="G1048" s="39">
        <f>'Balance sheet'!G1048</f>
        <v>0</v>
      </c>
      <c r="H1048" s="39">
        <f t="shared" si="101"/>
        <v>0</v>
      </c>
      <c r="I1048" s="65" t="str">
        <f t="shared" si="102"/>
        <v>N/A</v>
      </c>
      <c r="J1048" s="61">
        <f>'Balance sheet'!L1048</f>
        <v>0</v>
      </c>
      <c r="K1048" s="45">
        <f>(E1048*'Data Input'!$B$14)</f>
        <v>0</v>
      </c>
      <c r="L1048" s="39">
        <f>(F1048*'Data Input'!$B$14)</f>
        <v>0</v>
      </c>
      <c r="M1048" s="43">
        <f t="shared" si="98"/>
        <v>0</v>
      </c>
      <c r="N1048" s="45">
        <f>(G1048*'Data Input'!$B$14)</f>
        <v>0</v>
      </c>
      <c r="O1048" s="63">
        <f>(H1048*'Data Input'!$B$14)</f>
        <v>0</v>
      </c>
      <c r="P1048" s="39">
        <f t="shared" si="99"/>
        <v>0</v>
      </c>
      <c r="Q1048" s="6"/>
    </row>
    <row r="1049" spans="1:17" x14ac:dyDescent="0.25">
      <c r="A1049" s="9">
        <v>1047</v>
      </c>
      <c r="B1049" s="10">
        <f t="shared" si="97"/>
        <v>45587</v>
      </c>
      <c r="C1049" s="45">
        <f>'Balance sheet'!D1049-'Balance sheet'!D1048</f>
        <v>0</v>
      </c>
      <c r="D1049" s="39">
        <f>'Balance sheet'!D1049-'Balance sheet'!D1043</f>
        <v>0</v>
      </c>
      <c r="E1049" s="45">
        <f>'Balance sheet'!E1049 * 0.95</f>
        <v>0</v>
      </c>
      <c r="F1049" s="39">
        <f t="shared" si="100"/>
        <v>0</v>
      </c>
      <c r="G1049" s="39">
        <f>'Balance sheet'!G1049</f>
        <v>0</v>
      </c>
      <c r="H1049" s="39">
        <f t="shared" si="101"/>
        <v>0</v>
      </c>
      <c r="I1049" s="65" t="str">
        <f t="shared" si="102"/>
        <v>N/A</v>
      </c>
      <c r="J1049" s="61">
        <f>'Balance sheet'!L1049</f>
        <v>0</v>
      </c>
      <c r="K1049" s="45">
        <f>(E1049*'Data Input'!$B$14)</f>
        <v>0</v>
      </c>
      <c r="L1049" s="39">
        <f>(F1049*'Data Input'!$B$14)</f>
        <v>0</v>
      </c>
      <c r="M1049" s="43">
        <f t="shared" si="98"/>
        <v>0</v>
      </c>
      <c r="N1049" s="45">
        <f>(G1049*'Data Input'!$B$14)</f>
        <v>0</v>
      </c>
      <c r="O1049" s="63">
        <f>(H1049*'Data Input'!$B$14)</f>
        <v>0</v>
      </c>
      <c r="P1049" s="39">
        <f t="shared" si="99"/>
        <v>0</v>
      </c>
      <c r="Q1049" s="6"/>
    </row>
    <row r="1050" spans="1:17" x14ac:dyDescent="0.25">
      <c r="A1050" s="9">
        <v>1048</v>
      </c>
      <c r="B1050" s="10">
        <f t="shared" si="97"/>
        <v>45588</v>
      </c>
      <c r="C1050" s="45">
        <f>'Balance sheet'!D1050-'Balance sheet'!D1049</f>
        <v>0</v>
      </c>
      <c r="D1050" s="39">
        <f>'Balance sheet'!D1050-'Balance sheet'!D1044</f>
        <v>0</v>
      </c>
      <c r="E1050" s="45">
        <f>'Balance sheet'!E1050 * 0.95</f>
        <v>0</v>
      </c>
      <c r="F1050" s="39">
        <f t="shared" si="100"/>
        <v>0</v>
      </c>
      <c r="G1050" s="39">
        <f>'Balance sheet'!G1050</f>
        <v>0</v>
      </c>
      <c r="H1050" s="39">
        <f t="shared" si="101"/>
        <v>0</v>
      </c>
      <c r="I1050" s="65" t="str">
        <f t="shared" si="102"/>
        <v>N/A</v>
      </c>
      <c r="J1050" s="61">
        <f>'Balance sheet'!L1050</f>
        <v>0</v>
      </c>
      <c r="K1050" s="45">
        <f>(E1050*'Data Input'!$B$14)</f>
        <v>0</v>
      </c>
      <c r="L1050" s="39">
        <f>(F1050*'Data Input'!$B$14)</f>
        <v>0</v>
      </c>
      <c r="M1050" s="43">
        <f t="shared" si="98"/>
        <v>0</v>
      </c>
      <c r="N1050" s="45">
        <f>(G1050*'Data Input'!$B$14)</f>
        <v>0</v>
      </c>
      <c r="O1050" s="63">
        <f>(H1050*'Data Input'!$B$14)</f>
        <v>0</v>
      </c>
      <c r="P1050" s="39">
        <f t="shared" si="99"/>
        <v>0</v>
      </c>
      <c r="Q1050" s="6"/>
    </row>
    <row r="1051" spans="1:17" x14ac:dyDescent="0.25">
      <c r="A1051" s="9">
        <v>1049</v>
      </c>
      <c r="B1051" s="10">
        <f t="shared" si="97"/>
        <v>45589</v>
      </c>
      <c r="C1051" s="45">
        <f>'Balance sheet'!D1051-'Balance sheet'!D1050</f>
        <v>0</v>
      </c>
      <c r="D1051" s="39">
        <f>'Balance sheet'!D1051-'Balance sheet'!D1045</f>
        <v>0</v>
      </c>
      <c r="E1051" s="45">
        <f>'Balance sheet'!E1051 * 0.95</f>
        <v>0</v>
      </c>
      <c r="F1051" s="39">
        <f t="shared" si="100"/>
        <v>0</v>
      </c>
      <c r="G1051" s="39">
        <f>'Balance sheet'!G1051</f>
        <v>0</v>
      </c>
      <c r="H1051" s="39">
        <f t="shared" si="101"/>
        <v>0</v>
      </c>
      <c r="I1051" s="65" t="str">
        <f t="shared" si="102"/>
        <v>N/A</v>
      </c>
      <c r="J1051" s="61">
        <f>'Balance sheet'!L1051</f>
        <v>0</v>
      </c>
      <c r="K1051" s="45">
        <f>(E1051*'Data Input'!$B$14)</f>
        <v>0</v>
      </c>
      <c r="L1051" s="39">
        <f>(F1051*'Data Input'!$B$14)</f>
        <v>0</v>
      </c>
      <c r="M1051" s="43">
        <f t="shared" si="98"/>
        <v>0</v>
      </c>
      <c r="N1051" s="45">
        <f>(G1051*'Data Input'!$B$14)</f>
        <v>0</v>
      </c>
      <c r="O1051" s="63">
        <f>(H1051*'Data Input'!$B$14)</f>
        <v>0</v>
      </c>
      <c r="P1051" s="39">
        <f t="shared" si="99"/>
        <v>0</v>
      </c>
      <c r="Q1051" s="6"/>
    </row>
    <row r="1052" spans="1:17" x14ac:dyDescent="0.25">
      <c r="A1052" s="9">
        <v>1050</v>
      </c>
      <c r="B1052" s="10">
        <f t="shared" si="97"/>
        <v>45590</v>
      </c>
      <c r="C1052" s="45">
        <f>'Balance sheet'!D1052-'Balance sheet'!D1051</f>
        <v>0</v>
      </c>
      <c r="D1052" s="39">
        <f>'Balance sheet'!D1052-'Balance sheet'!D1046</f>
        <v>0</v>
      </c>
      <c r="E1052" s="45">
        <f>'Balance sheet'!E1052 * 0.95</f>
        <v>0</v>
      </c>
      <c r="F1052" s="39">
        <f t="shared" si="100"/>
        <v>0</v>
      </c>
      <c r="G1052" s="39">
        <f>'Balance sheet'!G1052</f>
        <v>0</v>
      </c>
      <c r="H1052" s="39">
        <f t="shared" si="101"/>
        <v>0</v>
      </c>
      <c r="I1052" s="65" t="str">
        <f t="shared" si="102"/>
        <v>N/A</v>
      </c>
      <c r="J1052" s="61">
        <f>'Balance sheet'!L1052</f>
        <v>0</v>
      </c>
      <c r="K1052" s="45">
        <f>(E1052*'Data Input'!$B$14)</f>
        <v>0</v>
      </c>
      <c r="L1052" s="39">
        <f>(F1052*'Data Input'!$B$14)</f>
        <v>0</v>
      </c>
      <c r="M1052" s="43">
        <f t="shared" si="98"/>
        <v>0</v>
      </c>
      <c r="N1052" s="45">
        <f>(G1052*'Data Input'!$B$14)</f>
        <v>0</v>
      </c>
      <c r="O1052" s="63">
        <f>(H1052*'Data Input'!$B$14)</f>
        <v>0</v>
      </c>
      <c r="P1052" s="39">
        <f t="shared" si="99"/>
        <v>0</v>
      </c>
      <c r="Q1052" s="6"/>
    </row>
    <row r="1053" spans="1:17" x14ac:dyDescent="0.25">
      <c r="A1053" s="9">
        <v>1051</v>
      </c>
      <c r="B1053" s="10">
        <f t="shared" si="97"/>
        <v>45591</v>
      </c>
      <c r="C1053" s="45">
        <f>'Balance sheet'!D1053-'Balance sheet'!D1052</f>
        <v>0</v>
      </c>
      <c r="D1053" s="39">
        <f>'Balance sheet'!D1053-'Balance sheet'!D1047</f>
        <v>0</v>
      </c>
      <c r="E1053" s="45">
        <f>'Balance sheet'!E1053 * 0.95</f>
        <v>0</v>
      </c>
      <c r="F1053" s="39">
        <f t="shared" si="100"/>
        <v>0</v>
      </c>
      <c r="G1053" s="39">
        <f>'Balance sheet'!G1053</f>
        <v>0</v>
      </c>
      <c r="H1053" s="39">
        <f t="shared" si="101"/>
        <v>0</v>
      </c>
      <c r="I1053" s="65" t="str">
        <f t="shared" si="102"/>
        <v>N/A</v>
      </c>
      <c r="J1053" s="61">
        <f>'Balance sheet'!L1053</f>
        <v>0</v>
      </c>
      <c r="K1053" s="45">
        <f>(E1053*'Data Input'!$B$14)</f>
        <v>0</v>
      </c>
      <c r="L1053" s="39">
        <f>(F1053*'Data Input'!$B$14)</f>
        <v>0</v>
      </c>
      <c r="M1053" s="43">
        <f t="shared" si="98"/>
        <v>0</v>
      </c>
      <c r="N1053" s="45">
        <f>(G1053*'Data Input'!$B$14)</f>
        <v>0</v>
      </c>
      <c r="O1053" s="63">
        <f>(H1053*'Data Input'!$B$14)</f>
        <v>0</v>
      </c>
      <c r="P1053" s="39">
        <f t="shared" si="99"/>
        <v>0</v>
      </c>
      <c r="Q1053" s="6"/>
    </row>
    <row r="1054" spans="1:17" x14ac:dyDescent="0.25">
      <c r="A1054" s="9">
        <v>1052</v>
      </c>
      <c r="B1054" s="10">
        <f t="shared" si="97"/>
        <v>45592</v>
      </c>
      <c r="C1054" s="45">
        <f>'Balance sheet'!D1054-'Balance sheet'!D1053</f>
        <v>0</v>
      </c>
      <c r="D1054" s="39">
        <f>'Balance sheet'!D1054-'Balance sheet'!D1048</f>
        <v>0</v>
      </c>
      <c r="E1054" s="45">
        <f>'Balance sheet'!E1054 * 0.95</f>
        <v>0</v>
      </c>
      <c r="F1054" s="39">
        <f t="shared" si="100"/>
        <v>0</v>
      </c>
      <c r="G1054" s="39">
        <f>'Balance sheet'!G1054</f>
        <v>0</v>
      </c>
      <c r="H1054" s="39">
        <f t="shared" si="101"/>
        <v>0</v>
      </c>
      <c r="I1054" s="65" t="str">
        <f t="shared" si="102"/>
        <v>N/A</v>
      </c>
      <c r="J1054" s="61">
        <f>'Balance sheet'!L1054</f>
        <v>0</v>
      </c>
      <c r="K1054" s="45">
        <f>(E1054*'Data Input'!$B$14)</f>
        <v>0</v>
      </c>
      <c r="L1054" s="39">
        <f>(F1054*'Data Input'!$B$14)</f>
        <v>0</v>
      </c>
      <c r="M1054" s="43">
        <f t="shared" si="98"/>
        <v>0</v>
      </c>
      <c r="N1054" s="45">
        <f>(G1054*'Data Input'!$B$14)</f>
        <v>0</v>
      </c>
      <c r="O1054" s="63">
        <f>(H1054*'Data Input'!$B$14)</f>
        <v>0</v>
      </c>
      <c r="P1054" s="39">
        <f t="shared" si="99"/>
        <v>0</v>
      </c>
      <c r="Q1054" s="6"/>
    </row>
    <row r="1055" spans="1:17" x14ac:dyDescent="0.25">
      <c r="A1055" s="9">
        <v>1053</v>
      </c>
      <c r="B1055" s="10">
        <f t="shared" si="97"/>
        <v>45593</v>
      </c>
      <c r="C1055" s="45">
        <f>'Balance sheet'!D1055-'Balance sheet'!D1054</f>
        <v>0</v>
      </c>
      <c r="D1055" s="39">
        <f>'Balance sheet'!D1055-'Balance sheet'!D1049</f>
        <v>0</v>
      </c>
      <c r="E1055" s="45">
        <f>'Balance sheet'!E1055 * 0.95</f>
        <v>0</v>
      </c>
      <c r="F1055" s="39">
        <f t="shared" si="100"/>
        <v>0</v>
      </c>
      <c r="G1055" s="39">
        <f>'Balance sheet'!G1055</f>
        <v>0</v>
      </c>
      <c r="H1055" s="39">
        <f t="shared" si="101"/>
        <v>0</v>
      </c>
      <c r="I1055" s="65" t="str">
        <f t="shared" si="102"/>
        <v>N/A</v>
      </c>
      <c r="J1055" s="61">
        <f>'Balance sheet'!L1055</f>
        <v>0</v>
      </c>
      <c r="K1055" s="45">
        <f>(E1055*'Data Input'!$B$14)</f>
        <v>0</v>
      </c>
      <c r="L1055" s="39">
        <f>(F1055*'Data Input'!$B$14)</f>
        <v>0</v>
      </c>
      <c r="M1055" s="43">
        <f t="shared" si="98"/>
        <v>0</v>
      </c>
      <c r="N1055" s="45">
        <f>(G1055*'Data Input'!$B$14)</f>
        <v>0</v>
      </c>
      <c r="O1055" s="63">
        <f>(H1055*'Data Input'!$B$14)</f>
        <v>0</v>
      </c>
      <c r="P1055" s="39">
        <f t="shared" si="99"/>
        <v>0</v>
      </c>
      <c r="Q1055" s="6"/>
    </row>
    <row r="1056" spans="1:17" x14ac:dyDescent="0.25">
      <c r="A1056" s="9">
        <v>1054</v>
      </c>
      <c r="B1056" s="10">
        <f t="shared" si="97"/>
        <v>45594</v>
      </c>
      <c r="C1056" s="45">
        <f>'Balance sheet'!D1056-'Balance sheet'!D1055</f>
        <v>0</v>
      </c>
      <c r="D1056" s="39">
        <f>'Balance sheet'!D1056-'Balance sheet'!D1050</f>
        <v>0</v>
      </c>
      <c r="E1056" s="45">
        <f>'Balance sheet'!E1056 * 0.95</f>
        <v>0</v>
      </c>
      <c r="F1056" s="39">
        <f t="shared" si="100"/>
        <v>0</v>
      </c>
      <c r="G1056" s="39">
        <f>'Balance sheet'!G1056</f>
        <v>0</v>
      </c>
      <c r="H1056" s="39">
        <f t="shared" si="101"/>
        <v>0</v>
      </c>
      <c r="I1056" s="65" t="str">
        <f t="shared" si="102"/>
        <v>N/A</v>
      </c>
      <c r="J1056" s="61">
        <f>'Balance sheet'!L1056</f>
        <v>0</v>
      </c>
      <c r="K1056" s="45">
        <f>(E1056*'Data Input'!$B$14)</f>
        <v>0</v>
      </c>
      <c r="L1056" s="39">
        <f>(F1056*'Data Input'!$B$14)</f>
        <v>0</v>
      </c>
      <c r="M1056" s="43">
        <f t="shared" si="98"/>
        <v>0</v>
      </c>
      <c r="N1056" s="45">
        <f>(G1056*'Data Input'!$B$14)</f>
        <v>0</v>
      </c>
      <c r="O1056" s="63">
        <f>(H1056*'Data Input'!$B$14)</f>
        <v>0</v>
      </c>
      <c r="P1056" s="39">
        <f t="shared" si="99"/>
        <v>0</v>
      </c>
      <c r="Q1056" s="6"/>
    </row>
    <row r="1057" spans="1:17" x14ac:dyDescent="0.25">
      <c r="A1057" s="9">
        <v>1055</v>
      </c>
      <c r="B1057" s="10">
        <f t="shared" si="97"/>
        <v>45595</v>
      </c>
      <c r="C1057" s="45">
        <f>'Balance sheet'!D1057-'Balance sheet'!D1056</f>
        <v>0</v>
      </c>
      <c r="D1057" s="39">
        <f>'Balance sheet'!D1057-'Balance sheet'!D1051</f>
        <v>0</v>
      </c>
      <c r="E1057" s="45">
        <f>'Balance sheet'!E1057 * 0.95</f>
        <v>0</v>
      </c>
      <c r="F1057" s="39">
        <f t="shared" si="100"/>
        <v>0</v>
      </c>
      <c r="G1057" s="39">
        <f>'Balance sheet'!G1057</f>
        <v>0</v>
      </c>
      <c r="H1057" s="39">
        <f t="shared" si="101"/>
        <v>0</v>
      </c>
      <c r="I1057" s="65" t="str">
        <f t="shared" si="102"/>
        <v>N/A</v>
      </c>
      <c r="J1057" s="61">
        <f>'Balance sheet'!L1057</f>
        <v>0</v>
      </c>
      <c r="K1057" s="45">
        <f>(E1057*'Data Input'!$B$14)</f>
        <v>0</v>
      </c>
      <c r="L1057" s="39">
        <f>(F1057*'Data Input'!$B$14)</f>
        <v>0</v>
      </c>
      <c r="M1057" s="43">
        <f t="shared" si="98"/>
        <v>0</v>
      </c>
      <c r="N1057" s="45">
        <f>(G1057*'Data Input'!$B$14)</f>
        <v>0</v>
      </c>
      <c r="O1057" s="63">
        <f>(H1057*'Data Input'!$B$14)</f>
        <v>0</v>
      </c>
      <c r="P1057" s="39">
        <f t="shared" si="99"/>
        <v>0</v>
      </c>
      <c r="Q1057" s="6"/>
    </row>
    <row r="1058" spans="1:17" x14ac:dyDescent="0.25">
      <c r="A1058" s="9">
        <v>1056</v>
      </c>
      <c r="B1058" s="10">
        <f t="shared" si="97"/>
        <v>45596</v>
      </c>
      <c r="C1058" s="45">
        <f>'Balance sheet'!D1058-'Balance sheet'!D1057</f>
        <v>0</v>
      </c>
      <c r="D1058" s="39">
        <f>'Balance sheet'!D1058-'Balance sheet'!D1052</f>
        <v>0</v>
      </c>
      <c r="E1058" s="45">
        <f>'Balance sheet'!E1058 * 0.95</f>
        <v>0</v>
      </c>
      <c r="F1058" s="39">
        <f t="shared" si="100"/>
        <v>0</v>
      </c>
      <c r="G1058" s="39">
        <f>'Balance sheet'!G1058</f>
        <v>0</v>
      </c>
      <c r="H1058" s="39">
        <f t="shared" si="101"/>
        <v>0</v>
      </c>
      <c r="I1058" s="65" t="str">
        <f t="shared" si="102"/>
        <v>N/A</v>
      </c>
      <c r="J1058" s="61">
        <f>'Balance sheet'!L1058</f>
        <v>0</v>
      </c>
      <c r="K1058" s="45">
        <f>(E1058*'Data Input'!$B$14)</f>
        <v>0</v>
      </c>
      <c r="L1058" s="39">
        <f>(F1058*'Data Input'!$B$14)</f>
        <v>0</v>
      </c>
      <c r="M1058" s="43">
        <f t="shared" si="98"/>
        <v>0</v>
      </c>
      <c r="N1058" s="45">
        <f>(G1058*'Data Input'!$B$14)</f>
        <v>0</v>
      </c>
      <c r="O1058" s="63">
        <f>(H1058*'Data Input'!$B$14)</f>
        <v>0</v>
      </c>
      <c r="P1058" s="39">
        <f t="shared" si="99"/>
        <v>0</v>
      </c>
      <c r="Q1058" s="6"/>
    </row>
    <row r="1059" spans="1:17" x14ac:dyDescent="0.25">
      <c r="A1059" s="9">
        <v>1057</v>
      </c>
      <c r="B1059" s="10">
        <f t="shared" si="97"/>
        <v>45597</v>
      </c>
      <c r="C1059" s="45">
        <f>'Balance sheet'!D1059-'Balance sheet'!D1058</f>
        <v>0</v>
      </c>
      <c r="D1059" s="39">
        <f>'Balance sheet'!D1059-'Balance sheet'!D1053</f>
        <v>0</v>
      </c>
      <c r="E1059" s="45">
        <f>'Balance sheet'!E1059 * 0.95</f>
        <v>0</v>
      </c>
      <c r="F1059" s="39">
        <f t="shared" si="100"/>
        <v>0</v>
      </c>
      <c r="G1059" s="39">
        <f>'Balance sheet'!G1059</f>
        <v>0</v>
      </c>
      <c r="H1059" s="39">
        <f t="shared" si="101"/>
        <v>0</v>
      </c>
      <c r="I1059" s="65" t="str">
        <f t="shared" si="102"/>
        <v>N/A</v>
      </c>
      <c r="J1059" s="61">
        <f>'Balance sheet'!L1059</f>
        <v>0</v>
      </c>
      <c r="K1059" s="45">
        <f>(E1059*'Data Input'!$B$14)</f>
        <v>0</v>
      </c>
      <c r="L1059" s="39">
        <f>(F1059*'Data Input'!$B$14)</f>
        <v>0</v>
      </c>
      <c r="M1059" s="43">
        <f t="shared" si="98"/>
        <v>0</v>
      </c>
      <c r="N1059" s="45">
        <f>(G1059*'Data Input'!$B$14)</f>
        <v>0</v>
      </c>
      <c r="O1059" s="63">
        <f>(H1059*'Data Input'!$B$14)</f>
        <v>0</v>
      </c>
      <c r="P1059" s="39">
        <f t="shared" si="99"/>
        <v>0</v>
      </c>
      <c r="Q1059" s="6"/>
    </row>
    <row r="1060" spans="1:17" x14ac:dyDescent="0.25">
      <c r="A1060" s="9">
        <v>1058</v>
      </c>
      <c r="B1060" s="10">
        <f t="shared" si="97"/>
        <v>45598</v>
      </c>
      <c r="C1060" s="45">
        <f>'Balance sheet'!D1060-'Balance sheet'!D1059</f>
        <v>0</v>
      </c>
      <c r="D1060" s="39">
        <f>'Balance sheet'!D1060-'Balance sheet'!D1054</f>
        <v>0</v>
      </c>
      <c r="E1060" s="45">
        <f>'Balance sheet'!E1060 * 0.95</f>
        <v>0</v>
      </c>
      <c r="F1060" s="39">
        <f t="shared" si="100"/>
        <v>0</v>
      </c>
      <c r="G1060" s="39">
        <f>'Balance sheet'!G1060</f>
        <v>0</v>
      </c>
      <c r="H1060" s="39">
        <f t="shared" si="101"/>
        <v>0</v>
      </c>
      <c r="I1060" s="65" t="str">
        <f t="shared" si="102"/>
        <v>N/A</v>
      </c>
      <c r="J1060" s="61">
        <f>'Balance sheet'!L1060</f>
        <v>0</v>
      </c>
      <c r="K1060" s="45">
        <f>(E1060*'Data Input'!$B$14)</f>
        <v>0</v>
      </c>
      <c r="L1060" s="39">
        <f>(F1060*'Data Input'!$B$14)</f>
        <v>0</v>
      </c>
      <c r="M1060" s="43">
        <f t="shared" si="98"/>
        <v>0</v>
      </c>
      <c r="N1060" s="45">
        <f>(G1060*'Data Input'!$B$14)</f>
        <v>0</v>
      </c>
      <c r="O1060" s="63">
        <f>(H1060*'Data Input'!$B$14)</f>
        <v>0</v>
      </c>
      <c r="P1060" s="39">
        <f t="shared" si="99"/>
        <v>0</v>
      </c>
      <c r="Q1060" s="6"/>
    </row>
    <row r="1061" spans="1:17" x14ac:dyDescent="0.25">
      <c r="A1061" s="9">
        <v>1059</v>
      </c>
      <c r="B1061" s="10">
        <f t="shared" si="97"/>
        <v>45599</v>
      </c>
      <c r="C1061" s="45">
        <f>'Balance sheet'!D1061-'Balance sheet'!D1060</f>
        <v>0</v>
      </c>
      <c r="D1061" s="39">
        <f>'Balance sheet'!D1061-'Balance sheet'!D1055</f>
        <v>0</v>
      </c>
      <c r="E1061" s="45">
        <f>'Balance sheet'!E1061 * 0.95</f>
        <v>0</v>
      </c>
      <c r="F1061" s="39">
        <f t="shared" si="100"/>
        <v>0</v>
      </c>
      <c r="G1061" s="39">
        <f>'Balance sheet'!G1061</f>
        <v>0</v>
      </c>
      <c r="H1061" s="39">
        <f t="shared" si="101"/>
        <v>0</v>
      </c>
      <c r="I1061" s="65" t="str">
        <f t="shared" si="102"/>
        <v>N/A</v>
      </c>
      <c r="J1061" s="61">
        <f>'Balance sheet'!L1061</f>
        <v>0</v>
      </c>
      <c r="K1061" s="45">
        <f>(E1061*'Data Input'!$B$14)</f>
        <v>0</v>
      </c>
      <c r="L1061" s="39">
        <f>(F1061*'Data Input'!$B$14)</f>
        <v>0</v>
      </c>
      <c r="M1061" s="43">
        <f t="shared" si="98"/>
        <v>0</v>
      </c>
      <c r="N1061" s="45">
        <f>(G1061*'Data Input'!$B$14)</f>
        <v>0</v>
      </c>
      <c r="O1061" s="63">
        <f>(H1061*'Data Input'!$B$14)</f>
        <v>0</v>
      </c>
      <c r="P1061" s="39">
        <f t="shared" si="99"/>
        <v>0</v>
      </c>
      <c r="Q1061" s="6"/>
    </row>
    <row r="1062" spans="1:17" x14ac:dyDescent="0.25">
      <c r="A1062" s="9">
        <v>1060</v>
      </c>
      <c r="B1062" s="10">
        <f t="shared" si="97"/>
        <v>45600</v>
      </c>
      <c r="C1062" s="45">
        <f>'Balance sheet'!D1062-'Balance sheet'!D1061</f>
        <v>0</v>
      </c>
      <c r="D1062" s="39">
        <f>'Balance sheet'!D1062-'Balance sheet'!D1056</f>
        <v>0</v>
      </c>
      <c r="E1062" s="45">
        <f>'Balance sheet'!E1062 * 0.95</f>
        <v>0</v>
      </c>
      <c r="F1062" s="39">
        <f t="shared" si="100"/>
        <v>0</v>
      </c>
      <c r="G1062" s="39">
        <f>'Balance sheet'!G1062</f>
        <v>0</v>
      </c>
      <c r="H1062" s="39">
        <f t="shared" si="101"/>
        <v>0</v>
      </c>
      <c r="I1062" s="65" t="str">
        <f t="shared" si="102"/>
        <v>N/A</v>
      </c>
      <c r="J1062" s="61">
        <f>'Balance sheet'!L1062</f>
        <v>0</v>
      </c>
      <c r="K1062" s="45">
        <f>(E1062*'Data Input'!$B$14)</f>
        <v>0</v>
      </c>
      <c r="L1062" s="39">
        <f>(F1062*'Data Input'!$B$14)</f>
        <v>0</v>
      </c>
      <c r="M1062" s="43">
        <f t="shared" si="98"/>
        <v>0</v>
      </c>
      <c r="N1062" s="45">
        <f>(G1062*'Data Input'!$B$14)</f>
        <v>0</v>
      </c>
      <c r="O1062" s="63">
        <f>(H1062*'Data Input'!$B$14)</f>
        <v>0</v>
      </c>
      <c r="P1062" s="39">
        <f t="shared" si="99"/>
        <v>0</v>
      </c>
      <c r="Q1062" s="6"/>
    </row>
    <row r="1063" spans="1:17" x14ac:dyDescent="0.25">
      <c r="A1063" s="9">
        <v>1061</v>
      </c>
      <c r="B1063" s="10">
        <f t="shared" si="97"/>
        <v>45601</v>
      </c>
      <c r="C1063" s="45">
        <f>'Balance sheet'!D1063-'Balance sheet'!D1062</f>
        <v>0</v>
      </c>
      <c r="D1063" s="39">
        <f>'Balance sheet'!D1063-'Balance sheet'!D1057</f>
        <v>0</v>
      </c>
      <c r="E1063" s="45">
        <f>'Balance sheet'!E1063 * 0.95</f>
        <v>0</v>
      </c>
      <c r="F1063" s="39">
        <f t="shared" si="100"/>
        <v>0</v>
      </c>
      <c r="G1063" s="39">
        <f>'Balance sheet'!G1063</f>
        <v>0</v>
      </c>
      <c r="H1063" s="39">
        <f t="shared" si="101"/>
        <v>0</v>
      </c>
      <c r="I1063" s="65" t="str">
        <f t="shared" si="102"/>
        <v>N/A</v>
      </c>
      <c r="J1063" s="61">
        <f>'Balance sheet'!L1063</f>
        <v>0</v>
      </c>
      <c r="K1063" s="45">
        <f>(E1063*'Data Input'!$B$14)</f>
        <v>0</v>
      </c>
      <c r="L1063" s="39">
        <f>(F1063*'Data Input'!$B$14)</f>
        <v>0</v>
      </c>
      <c r="M1063" s="43">
        <f t="shared" si="98"/>
        <v>0</v>
      </c>
      <c r="N1063" s="45">
        <f>(G1063*'Data Input'!$B$14)</f>
        <v>0</v>
      </c>
      <c r="O1063" s="63">
        <f>(H1063*'Data Input'!$B$14)</f>
        <v>0</v>
      </c>
      <c r="P1063" s="39">
        <f t="shared" si="99"/>
        <v>0</v>
      </c>
      <c r="Q1063" s="6"/>
    </row>
    <row r="1064" spans="1:17" x14ac:dyDescent="0.25">
      <c r="A1064" s="9">
        <v>1062</v>
      </c>
      <c r="B1064" s="10">
        <f t="shared" si="97"/>
        <v>45602</v>
      </c>
      <c r="C1064" s="45">
        <f>'Balance sheet'!D1064-'Balance sheet'!D1063</f>
        <v>0</v>
      </c>
      <c r="D1064" s="39">
        <f>'Balance sheet'!D1064-'Balance sheet'!D1058</f>
        <v>0</v>
      </c>
      <c r="E1064" s="45">
        <f>'Balance sheet'!E1064 * 0.95</f>
        <v>0</v>
      </c>
      <c r="F1064" s="39">
        <f t="shared" si="100"/>
        <v>0</v>
      </c>
      <c r="G1064" s="39">
        <f>'Balance sheet'!G1064</f>
        <v>0</v>
      </c>
      <c r="H1064" s="39">
        <f t="shared" si="101"/>
        <v>0</v>
      </c>
      <c r="I1064" s="65" t="str">
        <f t="shared" si="102"/>
        <v>N/A</v>
      </c>
      <c r="J1064" s="61">
        <f>'Balance sheet'!L1064</f>
        <v>0</v>
      </c>
      <c r="K1064" s="45">
        <f>(E1064*'Data Input'!$B$14)</f>
        <v>0</v>
      </c>
      <c r="L1064" s="39">
        <f>(F1064*'Data Input'!$B$14)</f>
        <v>0</v>
      </c>
      <c r="M1064" s="43">
        <f t="shared" si="98"/>
        <v>0</v>
      </c>
      <c r="N1064" s="45">
        <f>(G1064*'Data Input'!$B$14)</f>
        <v>0</v>
      </c>
      <c r="O1064" s="63">
        <f>(H1064*'Data Input'!$B$14)</f>
        <v>0</v>
      </c>
      <c r="P1064" s="39">
        <f t="shared" si="99"/>
        <v>0</v>
      </c>
      <c r="Q1064" s="6"/>
    </row>
    <row r="1065" spans="1:17" x14ac:dyDescent="0.25">
      <c r="A1065" s="9">
        <v>1063</v>
      </c>
      <c r="B1065" s="10">
        <f t="shared" si="97"/>
        <v>45603</v>
      </c>
      <c r="C1065" s="45">
        <f>'Balance sheet'!D1065-'Balance sheet'!D1064</f>
        <v>0</v>
      </c>
      <c r="D1065" s="39">
        <f>'Balance sheet'!D1065-'Balance sheet'!D1059</f>
        <v>0</v>
      </c>
      <c r="E1065" s="45">
        <f>'Balance sheet'!E1065 * 0.95</f>
        <v>0</v>
      </c>
      <c r="F1065" s="39">
        <f t="shared" si="100"/>
        <v>0</v>
      </c>
      <c r="G1065" s="39">
        <f>'Balance sheet'!G1065</f>
        <v>0</v>
      </c>
      <c r="H1065" s="39">
        <f t="shared" si="101"/>
        <v>0</v>
      </c>
      <c r="I1065" s="65" t="str">
        <f t="shared" si="102"/>
        <v>N/A</v>
      </c>
      <c r="J1065" s="61">
        <f>'Balance sheet'!L1065</f>
        <v>0</v>
      </c>
      <c r="K1065" s="45">
        <f>(E1065*'Data Input'!$B$14)</f>
        <v>0</v>
      </c>
      <c r="L1065" s="39">
        <f>(F1065*'Data Input'!$B$14)</f>
        <v>0</v>
      </c>
      <c r="M1065" s="43">
        <f t="shared" si="98"/>
        <v>0</v>
      </c>
      <c r="N1065" s="45">
        <f>(G1065*'Data Input'!$B$14)</f>
        <v>0</v>
      </c>
      <c r="O1065" s="63">
        <f>(H1065*'Data Input'!$B$14)</f>
        <v>0</v>
      </c>
      <c r="P1065" s="39">
        <f t="shared" si="99"/>
        <v>0</v>
      </c>
      <c r="Q1065" s="6"/>
    </row>
    <row r="1066" spans="1:17" x14ac:dyDescent="0.25">
      <c r="A1066" s="9">
        <v>1064</v>
      </c>
      <c r="B1066" s="10">
        <f t="shared" si="97"/>
        <v>45604</v>
      </c>
      <c r="C1066" s="45">
        <f>'Balance sheet'!D1066-'Balance sheet'!D1065</f>
        <v>0</v>
      </c>
      <c r="D1066" s="39">
        <f>'Balance sheet'!D1066-'Balance sheet'!D1060</f>
        <v>0</v>
      </c>
      <c r="E1066" s="45">
        <f>'Balance sheet'!E1066 * 0.95</f>
        <v>0</v>
      </c>
      <c r="F1066" s="39">
        <f t="shared" si="100"/>
        <v>0</v>
      </c>
      <c r="G1066" s="39">
        <f>'Balance sheet'!G1066</f>
        <v>0</v>
      </c>
      <c r="H1066" s="39">
        <f t="shared" si="101"/>
        <v>0</v>
      </c>
      <c r="I1066" s="65" t="str">
        <f t="shared" si="102"/>
        <v>N/A</v>
      </c>
      <c r="J1066" s="61">
        <f>'Balance sheet'!L1066</f>
        <v>0</v>
      </c>
      <c r="K1066" s="45">
        <f>(E1066*'Data Input'!$B$14)</f>
        <v>0</v>
      </c>
      <c r="L1066" s="39">
        <f>(F1066*'Data Input'!$B$14)</f>
        <v>0</v>
      </c>
      <c r="M1066" s="43">
        <f t="shared" si="98"/>
        <v>0</v>
      </c>
      <c r="N1066" s="45">
        <f>(G1066*'Data Input'!$B$14)</f>
        <v>0</v>
      </c>
      <c r="O1066" s="63">
        <f>(H1066*'Data Input'!$B$14)</f>
        <v>0</v>
      </c>
      <c r="P1066" s="39">
        <f t="shared" si="99"/>
        <v>0</v>
      </c>
      <c r="Q1066" s="6"/>
    </row>
    <row r="1067" spans="1:17" x14ac:dyDescent="0.25">
      <c r="A1067" s="9">
        <v>1065</v>
      </c>
      <c r="B1067" s="10">
        <f t="shared" si="97"/>
        <v>45605</v>
      </c>
      <c r="C1067" s="45">
        <f>'Balance sheet'!D1067-'Balance sheet'!D1066</f>
        <v>0</v>
      </c>
      <c r="D1067" s="39">
        <f>'Balance sheet'!D1067-'Balance sheet'!D1061</f>
        <v>0</v>
      </c>
      <c r="E1067" s="45">
        <f>'Balance sheet'!E1067 * 0.95</f>
        <v>0</v>
      </c>
      <c r="F1067" s="39">
        <f t="shared" si="100"/>
        <v>0</v>
      </c>
      <c r="G1067" s="39">
        <f>'Balance sheet'!G1067</f>
        <v>0</v>
      </c>
      <c r="H1067" s="39">
        <f t="shared" si="101"/>
        <v>0</v>
      </c>
      <c r="I1067" s="65" t="str">
        <f t="shared" si="102"/>
        <v>N/A</v>
      </c>
      <c r="J1067" s="61">
        <f>'Balance sheet'!L1067</f>
        <v>0</v>
      </c>
      <c r="K1067" s="45">
        <f>(E1067*'Data Input'!$B$14)</f>
        <v>0</v>
      </c>
      <c r="L1067" s="39">
        <f>(F1067*'Data Input'!$B$14)</f>
        <v>0</v>
      </c>
      <c r="M1067" s="43">
        <f t="shared" si="98"/>
        <v>0</v>
      </c>
      <c r="N1067" s="45">
        <f>(G1067*'Data Input'!$B$14)</f>
        <v>0</v>
      </c>
      <c r="O1067" s="63">
        <f>(H1067*'Data Input'!$B$14)</f>
        <v>0</v>
      </c>
      <c r="P1067" s="39">
        <f t="shared" si="99"/>
        <v>0</v>
      </c>
      <c r="Q1067" s="6"/>
    </row>
    <row r="1068" spans="1:17" x14ac:dyDescent="0.25">
      <c r="A1068" s="9">
        <v>1066</v>
      </c>
      <c r="B1068" s="10">
        <f t="shared" si="97"/>
        <v>45606</v>
      </c>
      <c r="C1068" s="45">
        <f>'Balance sheet'!D1068-'Balance sheet'!D1067</f>
        <v>0</v>
      </c>
      <c r="D1068" s="39">
        <f>'Balance sheet'!D1068-'Balance sheet'!D1062</f>
        <v>0</v>
      </c>
      <c r="E1068" s="45">
        <f>'Balance sheet'!E1068 * 0.95</f>
        <v>0</v>
      </c>
      <c r="F1068" s="39">
        <f t="shared" si="100"/>
        <v>0</v>
      </c>
      <c r="G1068" s="39">
        <f>'Balance sheet'!G1068</f>
        <v>0</v>
      </c>
      <c r="H1068" s="39">
        <f t="shared" si="101"/>
        <v>0</v>
      </c>
      <c r="I1068" s="65" t="str">
        <f t="shared" si="102"/>
        <v>N/A</v>
      </c>
      <c r="J1068" s="61">
        <f>'Balance sheet'!L1068</f>
        <v>0</v>
      </c>
      <c r="K1068" s="45">
        <f>(E1068*'Data Input'!$B$14)</f>
        <v>0</v>
      </c>
      <c r="L1068" s="39">
        <f>(F1068*'Data Input'!$B$14)</f>
        <v>0</v>
      </c>
      <c r="M1068" s="43">
        <f t="shared" si="98"/>
        <v>0</v>
      </c>
      <c r="N1068" s="45">
        <f>(G1068*'Data Input'!$B$14)</f>
        <v>0</v>
      </c>
      <c r="O1068" s="63">
        <f>(H1068*'Data Input'!$B$14)</f>
        <v>0</v>
      </c>
      <c r="P1068" s="39">
        <f t="shared" si="99"/>
        <v>0</v>
      </c>
      <c r="Q1068" s="6"/>
    </row>
    <row r="1069" spans="1:17" x14ac:dyDescent="0.25">
      <c r="A1069" s="9">
        <v>1067</v>
      </c>
      <c r="B1069" s="10">
        <f t="shared" si="97"/>
        <v>45607</v>
      </c>
      <c r="C1069" s="45">
        <f>'Balance sheet'!D1069-'Balance sheet'!D1068</f>
        <v>0</v>
      </c>
      <c r="D1069" s="39">
        <f>'Balance sheet'!D1069-'Balance sheet'!D1063</f>
        <v>0</v>
      </c>
      <c r="E1069" s="45">
        <f>'Balance sheet'!E1069 * 0.95</f>
        <v>0</v>
      </c>
      <c r="F1069" s="39">
        <f t="shared" si="100"/>
        <v>0</v>
      </c>
      <c r="G1069" s="39">
        <f>'Balance sheet'!G1069</f>
        <v>0</v>
      </c>
      <c r="H1069" s="39">
        <f t="shared" si="101"/>
        <v>0</v>
      </c>
      <c r="I1069" s="65" t="str">
        <f t="shared" si="102"/>
        <v>N/A</v>
      </c>
      <c r="J1069" s="61">
        <f>'Balance sheet'!L1069</f>
        <v>0</v>
      </c>
      <c r="K1069" s="45">
        <f>(E1069*'Data Input'!$B$14)</f>
        <v>0</v>
      </c>
      <c r="L1069" s="39">
        <f>(F1069*'Data Input'!$B$14)</f>
        <v>0</v>
      </c>
      <c r="M1069" s="43">
        <f t="shared" si="98"/>
        <v>0</v>
      </c>
      <c r="N1069" s="45">
        <f>(G1069*'Data Input'!$B$14)</f>
        <v>0</v>
      </c>
      <c r="O1069" s="63">
        <f>(H1069*'Data Input'!$B$14)</f>
        <v>0</v>
      </c>
      <c r="P1069" s="39">
        <f t="shared" si="99"/>
        <v>0</v>
      </c>
      <c r="Q1069" s="6"/>
    </row>
    <row r="1070" spans="1:17" x14ac:dyDescent="0.25">
      <c r="A1070" s="9">
        <v>1068</v>
      </c>
      <c r="B1070" s="10">
        <f t="shared" si="97"/>
        <v>45608</v>
      </c>
      <c r="C1070" s="45">
        <f>'Balance sheet'!D1070-'Balance sheet'!D1069</f>
        <v>0</v>
      </c>
      <c r="D1070" s="39">
        <f>'Balance sheet'!D1070-'Balance sheet'!D1064</f>
        <v>0</v>
      </c>
      <c r="E1070" s="45">
        <f>'Balance sheet'!E1070 * 0.95</f>
        <v>0</v>
      </c>
      <c r="F1070" s="39">
        <f t="shared" si="100"/>
        <v>0</v>
      </c>
      <c r="G1070" s="39">
        <f>'Balance sheet'!G1070</f>
        <v>0</v>
      </c>
      <c r="H1070" s="39">
        <f t="shared" si="101"/>
        <v>0</v>
      </c>
      <c r="I1070" s="65" t="str">
        <f t="shared" si="102"/>
        <v>N/A</v>
      </c>
      <c r="J1070" s="61">
        <f>'Balance sheet'!L1070</f>
        <v>0</v>
      </c>
      <c r="K1070" s="45">
        <f>(E1070*'Data Input'!$B$14)</f>
        <v>0</v>
      </c>
      <c r="L1070" s="39">
        <f>(F1070*'Data Input'!$B$14)</f>
        <v>0</v>
      </c>
      <c r="M1070" s="43">
        <f t="shared" si="98"/>
        <v>0</v>
      </c>
      <c r="N1070" s="45">
        <f>(G1070*'Data Input'!$B$14)</f>
        <v>0</v>
      </c>
      <c r="O1070" s="63">
        <f>(H1070*'Data Input'!$B$14)</f>
        <v>0</v>
      </c>
      <c r="P1070" s="39">
        <f t="shared" si="99"/>
        <v>0</v>
      </c>
      <c r="Q1070" s="6"/>
    </row>
    <row r="1071" spans="1:17" x14ac:dyDescent="0.25">
      <c r="A1071" s="9">
        <v>1069</v>
      </c>
      <c r="B1071" s="10">
        <f t="shared" si="97"/>
        <v>45609</v>
      </c>
      <c r="C1071" s="45">
        <f>'Balance sheet'!D1071-'Balance sheet'!D1070</f>
        <v>0</v>
      </c>
      <c r="D1071" s="39">
        <f>'Balance sheet'!D1071-'Balance sheet'!D1065</f>
        <v>0</v>
      </c>
      <c r="E1071" s="45">
        <f>'Balance sheet'!E1071 * 0.95</f>
        <v>0</v>
      </c>
      <c r="F1071" s="39">
        <f t="shared" si="100"/>
        <v>0</v>
      </c>
      <c r="G1071" s="39">
        <f>'Balance sheet'!G1071</f>
        <v>0</v>
      </c>
      <c r="H1071" s="39">
        <f t="shared" si="101"/>
        <v>0</v>
      </c>
      <c r="I1071" s="65" t="str">
        <f t="shared" si="102"/>
        <v>N/A</v>
      </c>
      <c r="J1071" s="61">
        <f>'Balance sheet'!L1071</f>
        <v>0</v>
      </c>
      <c r="K1071" s="45">
        <f>(E1071*'Data Input'!$B$14)</f>
        <v>0</v>
      </c>
      <c r="L1071" s="39">
        <f>(F1071*'Data Input'!$B$14)</f>
        <v>0</v>
      </c>
      <c r="M1071" s="43">
        <f t="shared" si="98"/>
        <v>0</v>
      </c>
      <c r="N1071" s="45">
        <f>(G1071*'Data Input'!$B$14)</f>
        <v>0</v>
      </c>
      <c r="O1071" s="63">
        <f>(H1071*'Data Input'!$B$14)</f>
        <v>0</v>
      </c>
      <c r="P1071" s="39">
        <f t="shared" si="99"/>
        <v>0</v>
      </c>
      <c r="Q1071" s="6"/>
    </row>
    <row r="1072" spans="1:17" x14ac:dyDescent="0.25">
      <c r="A1072" s="9">
        <v>1070</v>
      </c>
      <c r="B1072" s="10">
        <f t="shared" si="97"/>
        <v>45610</v>
      </c>
      <c r="C1072" s="45">
        <f>'Balance sheet'!D1072-'Balance sheet'!D1071</f>
        <v>0</v>
      </c>
      <c r="D1072" s="39">
        <f>'Balance sheet'!D1072-'Balance sheet'!D1066</f>
        <v>0</v>
      </c>
      <c r="E1072" s="45">
        <f>'Balance sheet'!E1072 * 0.95</f>
        <v>0</v>
      </c>
      <c r="F1072" s="39">
        <f t="shared" si="100"/>
        <v>0</v>
      </c>
      <c r="G1072" s="39">
        <f>'Balance sheet'!G1072</f>
        <v>0</v>
      </c>
      <c r="H1072" s="39">
        <f t="shared" si="101"/>
        <v>0</v>
      </c>
      <c r="I1072" s="65" t="str">
        <f t="shared" si="102"/>
        <v>N/A</v>
      </c>
      <c r="J1072" s="61">
        <f>'Balance sheet'!L1072</f>
        <v>0</v>
      </c>
      <c r="K1072" s="45">
        <f>(E1072*'Data Input'!$B$14)</f>
        <v>0</v>
      </c>
      <c r="L1072" s="39">
        <f>(F1072*'Data Input'!$B$14)</f>
        <v>0</v>
      </c>
      <c r="M1072" s="43">
        <f t="shared" si="98"/>
        <v>0</v>
      </c>
      <c r="N1072" s="45">
        <f>(G1072*'Data Input'!$B$14)</f>
        <v>0</v>
      </c>
      <c r="O1072" s="63">
        <f>(H1072*'Data Input'!$B$14)</f>
        <v>0</v>
      </c>
      <c r="P1072" s="39">
        <f t="shared" si="99"/>
        <v>0</v>
      </c>
      <c r="Q1072" s="6"/>
    </row>
    <row r="1073" spans="1:17" x14ac:dyDescent="0.25">
      <c r="A1073" s="9">
        <v>1071</v>
      </c>
      <c r="B1073" s="10">
        <f t="shared" si="97"/>
        <v>45611</v>
      </c>
      <c r="C1073" s="45">
        <f>'Balance sheet'!D1073-'Balance sheet'!D1072</f>
        <v>0</v>
      </c>
      <c r="D1073" s="39">
        <f>'Balance sheet'!D1073-'Balance sheet'!D1067</f>
        <v>0</v>
      </c>
      <c r="E1073" s="45">
        <f>'Balance sheet'!E1073 * 0.95</f>
        <v>0</v>
      </c>
      <c r="F1073" s="39">
        <f t="shared" si="100"/>
        <v>0</v>
      </c>
      <c r="G1073" s="39">
        <f>'Balance sheet'!G1073</f>
        <v>0</v>
      </c>
      <c r="H1073" s="39">
        <f t="shared" si="101"/>
        <v>0</v>
      </c>
      <c r="I1073" s="65" t="str">
        <f t="shared" si="102"/>
        <v>N/A</v>
      </c>
      <c r="J1073" s="61">
        <f>'Balance sheet'!L1073</f>
        <v>0</v>
      </c>
      <c r="K1073" s="45">
        <f>(E1073*'Data Input'!$B$14)</f>
        <v>0</v>
      </c>
      <c r="L1073" s="39">
        <f>(F1073*'Data Input'!$B$14)</f>
        <v>0</v>
      </c>
      <c r="M1073" s="43">
        <f t="shared" si="98"/>
        <v>0</v>
      </c>
      <c r="N1073" s="45">
        <f>(G1073*'Data Input'!$B$14)</f>
        <v>0</v>
      </c>
      <c r="O1073" s="63">
        <f>(H1073*'Data Input'!$B$14)</f>
        <v>0</v>
      </c>
      <c r="P1073" s="39">
        <f t="shared" si="99"/>
        <v>0</v>
      </c>
      <c r="Q1073" s="6"/>
    </row>
    <row r="1074" spans="1:17" x14ac:dyDescent="0.25">
      <c r="A1074" s="9">
        <v>1072</v>
      </c>
      <c r="B1074" s="10">
        <f t="shared" si="97"/>
        <v>45612</v>
      </c>
      <c r="C1074" s="45">
        <f>'Balance sheet'!D1074-'Balance sheet'!D1073</f>
        <v>0</v>
      </c>
      <c r="D1074" s="39">
        <f>'Balance sheet'!D1074-'Balance sheet'!D1068</f>
        <v>0</v>
      </c>
      <c r="E1074" s="45">
        <f>'Balance sheet'!E1074 * 0.95</f>
        <v>0</v>
      </c>
      <c r="F1074" s="39">
        <f t="shared" si="100"/>
        <v>0</v>
      </c>
      <c r="G1074" s="39">
        <f>'Balance sheet'!G1074</f>
        <v>0</v>
      </c>
      <c r="H1074" s="39">
        <f t="shared" si="101"/>
        <v>0</v>
      </c>
      <c r="I1074" s="65" t="str">
        <f t="shared" si="102"/>
        <v>N/A</v>
      </c>
      <c r="J1074" s="61">
        <f>'Balance sheet'!L1074</f>
        <v>0</v>
      </c>
      <c r="K1074" s="45">
        <f>(E1074*'Data Input'!$B$14)</f>
        <v>0</v>
      </c>
      <c r="L1074" s="39">
        <f>(F1074*'Data Input'!$B$14)</f>
        <v>0</v>
      </c>
      <c r="M1074" s="43">
        <f t="shared" si="98"/>
        <v>0</v>
      </c>
      <c r="N1074" s="45">
        <f>(G1074*'Data Input'!$B$14)</f>
        <v>0</v>
      </c>
      <c r="O1074" s="63">
        <f>(H1074*'Data Input'!$B$14)</f>
        <v>0</v>
      </c>
      <c r="P1074" s="39">
        <f t="shared" si="99"/>
        <v>0</v>
      </c>
      <c r="Q1074" s="6"/>
    </row>
    <row r="1075" spans="1:17" x14ac:dyDescent="0.25">
      <c r="A1075" s="9">
        <v>1073</v>
      </c>
      <c r="B1075" s="10">
        <f t="shared" si="97"/>
        <v>45613</v>
      </c>
      <c r="C1075" s="45">
        <f>'Balance sheet'!D1075-'Balance sheet'!D1074</f>
        <v>0</v>
      </c>
      <c r="D1075" s="39">
        <f>'Balance sheet'!D1075-'Balance sheet'!D1069</f>
        <v>0</v>
      </c>
      <c r="E1075" s="45">
        <f>'Balance sheet'!E1075 * 0.95</f>
        <v>0</v>
      </c>
      <c r="F1075" s="39">
        <f t="shared" si="100"/>
        <v>0</v>
      </c>
      <c r="G1075" s="39">
        <f>'Balance sheet'!G1075</f>
        <v>0</v>
      </c>
      <c r="H1075" s="39">
        <f t="shared" si="101"/>
        <v>0</v>
      </c>
      <c r="I1075" s="65" t="str">
        <f t="shared" si="102"/>
        <v>N/A</v>
      </c>
      <c r="J1075" s="61">
        <f>'Balance sheet'!L1075</f>
        <v>0</v>
      </c>
      <c r="K1075" s="45">
        <f>(E1075*'Data Input'!$B$14)</f>
        <v>0</v>
      </c>
      <c r="L1075" s="39">
        <f>(F1075*'Data Input'!$B$14)</f>
        <v>0</v>
      </c>
      <c r="M1075" s="43">
        <f t="shared" si="98"/>
        <v>0</v>
      </c>
      <c r="N1075" s="45">
        <f>(G1075*'Data Input'!$B$14)</f>
        <v>0</v>
      </c>
      <c r="O1075" s="63">
        <f>(H1075*'Data Input'!$B$14)</f>
        <v>0</v>
      </c>
      <c r="P1075" s="39">
        <f t="shared" si="99"/>
        <v>0</v>
      </c>
      <c r="Q1075" s="6"/>
    </row>
    <row r="1076" spans="1:17" x14ac:dyDescent="0.25">
      <c r="A1076" s="9">
        <v>1074</v>
      </c>
      <c r="B1076" s="10">
        <f t="shared" si="97"/>
        <v>45614</v>
      </c>
      <c r="C1076" s="45">
        <f>'Balance sheet'!D1076-'Balance sheet'!D1075</f>
        <v>0</v>
      </c>
      <c r="D1076" s="39">
        <f>'Balance sheet'!D1076-'Balance sheet'!D1070</f>
        <v>0</v>
      </c>
      <c r="E1076" s="45">
        <f>'Balance sheet'!E1076 * 0.95</f>
        <v>0</v>
      </c>
      <c r="F1076" s="39">
        <f t="shared" si="100"/>
        <v>0</v>
      </c>
      <c r="G1076" s="39">
        <f>'Balance sheet'!G1076</f>
        <v>0</v>
      </c>
      <c r="H1076" s="39">
        <f t="shared" si="101"/>
        <v>0</v>
      </c>
      <c r="I1076" s="65" t="str">
        <f t="shared" si="102"/>
        <v>N/A</v>
      </c>
      <c r="J1076" s="61">
        <f>'Balance sheet'!L1076</f>
        <v>0</v>
      </c>
      <c r="K1076" s="45">
        <f>(E1076*'Data Input'!$B$14)</f>
        <v>0</v>
      </c>
      <c r="L1076" s="39">
        <f>(F1076*'Data Input'!$B$14)</f>
        <v>0</v>
      </c>
      <c r="M1076" s="43">
        <f t="shared" si="98"/>
        <v>0</v>
      </c>
      <c r="N1076" s="45">
        <f>(G1076*'Data Input'!$B$14)</f>
        <v>0</v>
      </c>
      <c r="O1076" s="63">
        <f>(H1076*'Data Input'!$B$14)</f>
        <v>0</v>
      </c>
      <c r="P1076" s="39">
        <f t="shared" si="99"/>
        <v>0</v>
      </c>
      <c r="Q1076" s="6"/>
    </row>
    <row r="1077" spans="1:17" x14ac:dyDescent="0.25">
      <c r="A1077" s="9">
        <v>1075</v>
      </c>
      <c r="B1077" s="10">
        <f t="shared" si="97"/>
        <v>45615</v>
      </c>
      <c r="C1077" s="45">
        <f>'Balance sheet'!D1077-'Balance sheet'!D1076</f>
        <v>0</v>
      </c>
      <c r="D1077" s="39">
        <f>'Balance sheet'!D1077-'Balance sheet'!D1071</f>
        <v>0</v>
      </c>
      <c r="E1077" s="45">
        <f>'Balance sheet'!E1077 * 0.95</f>
        <v>0</v>
      </c>
      <c r="F1077" s="39">
        <f t="shared" si="100"/>
        <v>0</v>
      </c>
      <c r="G1077" s="39">
        <f>'Balance sheet'!G1077</f>
        <v>0</v>
      </c>
      <c r="H1077" s="39">
        <f t="shared" si="101"/>
        <v>0</v>
      </c>
      <c r="I1077" s="65" t="str">
        <f t="shared" si="102"/>
        <v>N/A</v>
      </c>
      <c r="J1077" s="61">
        <f>'Balance sheet'!L1077</f>
        <v>0</v>
      </c>
      <c r="K1077" s="45">
        <f>(E1077*'Data Input'!$B$14)</f>
        <v>0</v>
      </c>
      <c r="L1077" s="39">
        <f>(F1077*'Data Input'!$B$14)</f>
        <v>0</v>
      </c>
      <c r="M1077" s="43">
        <f t="shared" si="98"/>
        <v>0</v>
      </c>
      <c r="N1077" s="45">
        <f>(G1077*'Data Input'!$B$14)</f>
        <v>0</v>
      </c>
      <c r="O1077" s="63">
        <f>(H1077*'Data Input'!$B$14)</f>
        <v>0</v>
      </c>
      <c r="P1077" s="39">
        <f t="shared" si="99"/>
        <v>0</v>
      </c>
      <c r="Q1077" s="6"/>
    </row>
    <row r="1078" spans="1:17" x14ac:dyDescent="0.25">
      <c r="A1078" s="9">
        <v>1076</v>
      </c>
      <c r="B1078" s="10">
        <f t="shared" si="97"/>
        <v>45616</v>
      </c>
      <c r="C1078" s="45">
        <f>'Balance sheet'!D1078-'Balance sheet'!D1077</f>
        <v>0</v>
      </c>
      <c r="D1078" s="39">
        <f>'Balance sheet'!D1078-'Balance sheet'!D1072</f>
        <v>0</v>
      </c>
      <c r="E1078" s="45">
        <f>'Balance sheet'!E1078 * 0.95</f>
        <v>0</v>
      </c>
      <c r="F1078" s="39">
        <f t="shared" si="100"/>
        <v>0</v>
      </c>
      <c r="G1078" s="39">
        <f>'Balance sheet'!G1078</f>
        <v>0</v>
      </c>
      <c r="H1078" s="39">
        <f t="shared" si="101"/>
        <v>0</v>
      </c>
      <c r="I1078" s="65" t="str">
        <f t="shared" si="102"/>
        <v>N/A</v>
      </c>
      <c r="J1078" s="61">
        <f>'Balance sheet'!L1078</f>
        <v>0</v>
      </c>
      <c r="K1078" s="45">
        <f>(E1078*'Data Input'!$B$14)</f>
        <v>0</v>
      </c>
      <c r="L1078" s="39">
        <f>(F1078*'Data Input'!$B$14)</f>
        <v>0</v>
      </c>
      <c r="M1078" s="43">
        <f t="shared" si="98"/>
        <v>0</v>
      </c>
      <c r="N1078" s="45">
        <f>(G1078*'Data Input'!$B$14)</f>
        <v>0</v>
      </c>
      <c r="O1078" s="63">
        <f>(H1078*'Data Input'!$B$14)</f>
        <v>0</v>
      </c>
      <c r="P1078" s="39">
        <f t="shared" si="99"/>
        <v>0</v>
      </c>
      <c r="Q1078" s="6"/>
    </row>
    <row r="1079" spans="1:17" x14ac:dyDescent="0.25">
      <c r="A1079" s="9">
        <v>1077</v>
      </c>
      <c r="B1079" s="10">
        <f t="shared" si="97"/>
        <v>45617</v>
      </c>
      <c r="C1079" s="45">
        <f>'Balance sheet'!D1079-'Balance sheet'!D1078</f>
        <v>0</v>
      </c>
      <c r="D1079" s="39">
        <f>'Balance sheet'!D1079-'Balance sheet'!D1073</f>
        <v>0</v>
      </c>
      <c r="E1079" s="45">
        <f>'Balance sheet'!E1079 * 0.95</f>
        <v>0</v>
      </c>
      <c r="F1079" s="39">
        <f t="shared" si="100"/>
        <v>0</v>
      </c>
      <c r="G1079" s="39">
        <f>'Balance sheet'!G1079</f>
        <v>0</v>
      </c>
      <c r="H1079" s="39">
        <f t="shared" si="101"/>
        <v>0</v>
      </c>
      <c r="I1079" s="65" t="str">
        <f t="shared" si="102"/>
        <v>N/A</v>
      </c>
      <c r="J1079" s="61">
        <f>'Balance sheet'!L1079</f>
        <v>0</v>
      </c>
      <c r="K1079" s="45">
        <f>(E1079*'Data Input'!$B$14)</f>
        <v>0</v>
      </c>
      <c r="L1079" s="39">
        <f>(F1079*'Data Input'!$B$14)</f>
        <v>0</v>
      </c>
      <c r="M1079" s="43">
        <f t="shared" si="98"/>
        <v>0</v>
      </c>
      <c r="N1079" s="45">
        <f>(G1079*'Data Input'!$B$14)</f>
        <v>0</v>
      </c>
      <c r="O1079" s="63">
        <f>(H1079*'Data Input'!$B$14)</f>
        <v>0</v>
      </c>
      <c r="P1079" s="39">
        <f t="shared" si="99"/>
        <v>0</v>
      </c>
      <c r="Q1079" s="6"/>
    </row>
    <row r="1080" spans="1:17" x14ac:dyDescent="0.25">
      <c r="A1080" s="9">
        <v>1078</v>
      </c>
      <c r="B1080" s="10">
        <f t="shared" si="97"/>
        <v>45618</v>
      </c>
      <c r="C1080" s="45">
        <f>'Balance sheet'!D1080-'Balance sheet'!D1079</f>
        <v>0</v>
      </c>
      <c r="D1080" s="39">
        <f>'Balance sheet'!D1080-'Balance sheet'!D1074</f>
        <v>0</v>
      </c>
      <c r="E1080" s="45">
        <f>'Balance sheet'!E1080 * 0.95</f>
        <v>0</v>
      </c>
      <c r="F1080" s="39">
        <f t="shared" si="100"/>
        <v>0</v>
      </c>
      <c r="G1080" s="39">
        <f>'Balance sheet'!G1080</f>
        <v>0</v>
      </c>
      <c r="H1080" s="39">
        <f t="shared" si="101"/>
        <v>0</v>
      </c>
      <c r="I1080" s="65" t="str">
        <f t="shared" si="102"/>
        <v>N/A</v>
      </c>
      <c r="J1080" s="61">
        <f>'Balance sheet'!L1080</f>
        <v>0</v>
      </c>
      <c r="K1080" s="45">
        <f>(E1080*'Data Input'!$B$14)</f>
        <v>0</v>
      </c>
      <c r="L1080" s="39">
        <f>(F1080*'Data Input'!$B$14)</f>
        <v>0</v>
      </c>
      <c r="M1080" s="43">
        <f t="shared" si="98"/>
        <v>0</v>
      </c>
      <c r="N1080" s="45">
        <f>(G1080*'Data Input'!$B$14)</f>
        <v>0</v>
      </c>
      <c r="O1080" s="63">
        <f>(H1080*'Data Input'!$B$14)</f>
        <v>0</v>
      </c>
      <c r="P1080" s="39">
        <f t="shared" si="99"/>
        <v>0</v>
      </c>
      <c r="Q1080" s="6"/>
    </row>
    <row r="1081" spans="1:17" x14ac:dyDescent="0.25">
      <c r="A1081" s="9">
        <v>1079</v>
      </c>
      <c r="B1081" s="10">
        <f t="shared" si="97"/>
        <v>45619</v>
      </c>
      <c r="C1081" s="45">
        <f>'Balance sheet'!D1081-'Balance sheet'!D1080</f>
        <v>0</v>
      </c>
      <c r="D1081" s="39">
        <f>'Balance sheet'!D1081-'Balance sheet'!D1075</f>
        <v>0</v>
      </c>
      <c r="E1081" s="45">
        <f>'Balance sheet'!E1081 * 0.95</f>
        <v>0</v>
      </c>
      <c r="F1081" s="39">
        <f t="shared" si="100"/>
        <v>0</v>
      </c>
      <c r="G1081" s="39">
        <f>'Balance sheet'!G1081</f>
        <v>0</v>
      </c>
      <c r="H1081" s="39">
        <f t="shared" si="101"/>
        <v>0</v>
      </c>
      <c r="I1081" s="65" t="str">
        <f t="shared" si="102"/>
        <v>N/A</v>
      </c>
      <c r="J1081" s="61">
        <f>'Balance sheet'!L1081</f>
        <v>0</v>
      </c>
      <c r="K1081" s="45">
        <f>(E1081*'Data Input'!$B$14)</f>
        <v>0</v>
      </c>
      <c r="L1081" s="39">
        <f>(F1081*'Data Input'!$B$14)</f>
        <v>0</v>
      </c>
      <c r="M1081" s="43">
        <f t="shared" si="98"/>
        <v>0</v>
      </c>
      <c r="N1081" s="45">
        <f>(G1081*'Data Input'!$B$14)</f>
        <v>0</v>
      </c>
      <c r="O1081" s="63">
        <f>(H1081*'Data Input'!$B$14)</f>
        <v>0</v>
      </c>
      <c r="P1081" s="39">
        <f t="shared" si="99"/>
        <v>0</v>
      </c>
      <c r="Q1081" s="6"/>
    </row>
    <row r="1082" spans="1:17" x14ac:dyDescent="0.25">
      <c r="A1082" s="9">
        <v>1080</v>
      </c>
      <c r="B1082" s="10">
        <f t="shared" si="97"/>
        <v>45620</v>
      </c>
      <c r="C1082" s="45">
        <f>'Balance sheet'!D1082-'Balance sheet'!D1081</f>
        <v>0</v>
      </c>
      <c r="D1082" s="39">
        <f>'Balance sheet'!D1082-'Balance sheet'!D1076</f>
        <v>0</v>
      </c>
      <c r="E1082" s="45">
        <f>'Balance sheet'!E1082 * 0.95</f>
        <v>0</v>
      </c>
      <c r="F1082" s="39">
        <f t="shared" si="100"/>
        <v>0</v>
      </c>
      <c r="G1082" s="39">
        <f>'Balance sheet'!G1082</f>
        <v>0</v>
      </c>
      <c r="H1082" s="39">
        <f t="shared" si="101"/>
        <v>0</v>
      </c>
      <c r="I1082" s="65" t="str">
        <f t="shared" si="102"/>
        <v>N/A</v>
      </c>
      <c r="J1082" s="61">
        <f>'Balance sheet'!L1082</f>
        <v>0</v>
      </c>
      <c r="K1082" s="45">
        <f>(E1082*'Data Input'!$B$14)</f>
        <v>0</v>
      </c>
      <c r="L1082" s="39">
        <f>(F1082*'Data Input'!$B$14)</f>
        <v>0</v>
      </c>
      <c r="M1082" s="43">
        <f t="shared" si="98"/>
        <v>0</v>
      </c>
      <c r="N1082" s="45">
        <f>(G1082*'Data Input'!$B$14)</f>
        <v>0</v>
      </c>
      <c r="O1082" s="63">
        <f>(H1082*'Data Input'!$B$14)</f>
        <v>0</v>
      </c>
      <c r="P1082" s="39">
        <f t="shared" si="99"/>
        <v>0</v>
      </c>
      <c r="Q1082" s="6"/>
    </row>
    <row r="1083" spans="1:17" x14ac:dyDescent="0.25">
      <c r="A1083" s="9">
        <v>1081</v>
      </c>
      <c r="B1083" s="10">
        <f t="shared" si="97"/>
        <v>45621</v>
      </c>
      <c r="C1083" s="45">
        <f>'Balance sheet'!D1083-'Balance sheet'!D1082</f>
        <v>0</v>
      </c>
      <c r="D1083" s="39">
        <f>'Balance sheet'!D1083-'Balance sheet'!D1077</f>
        <v>0</v>
      </c>
      <c r="E1083" s="45">
        <f>'Balance sheet'!E1083 * 0.95</f>
        <v>0</v>
      </c>
      <c r="F1083" s="39">
        <f t="shared" si="100"/>
        <v>0</v>
      </c>
      <c r="G1083" s="39">
        <f>'Balance sheet'!G1083</f>
        <v>0</v>
      </c>
      <c r="H1083" s="39">
        <f t="shared" si="101"/>
        <v>0</v>
      </c>
      <c r="I1083" s="65" t="str">
        <f t="shared" si="102"/>
        <v>N/A</v>
      </c>
      <c r="J1083" s="61">
        <f>'Balance sheet'!L1083</f>
        <v>0</v>
      </c>
      <c r="K1083" s="45">
        <f>(E1083*'Data Input'!$B$14)</f>
        <v>0</v>
      </c>
      <c r="L1083" s="39">
        <f>(F1083*'Data Input'!$B$14)</f>
        <v>0</v>
      </c>
      <c r="M1083" s="43">
        <f t="shared" si="98"/>
        <v>0</v>
      </c>
      <c r="N1083" s="45">
        <f>(G1083*'Data Input'!$B$14)</f>
        <v>0</v>
      </c>
      <c r="O1083" s="63">
        <f>(H1083*'Data Input'!$B$14)</f>
        <v>0</v>
      </c>
      <c r="P1083" s="39">
        <f t="shared" si="99"/>
        <v>0</v>
      </c>
      <c r="Q1083" s="6"/>
    </row>
    <row r="1084" spans="1:17" x14ac:dyDescent="0.25">
      <c r="A1084" s="9">
        <v>1082</v>
      </c>
      <c r="B1084" s="10">
        <f t="shared" si="97"/>
        <v>45622</v>
      </c>
      <c r="C1084" s="45">
        <f>'Balance sheet'!D1084-'Balance sheet'!D1083</f>
        <v>0</v>
      </c>
      <c r="D1084" s="39">
        <f>'Balance sheet'!D1084-'Balance sheet'!D1078</f>
        <v>0</v>
      </c>
      <c r="E1084" s="45">
        <f>'Balance sheet'!E1084 * 0.95</f>
        <v>0</v>
      </c>
      <c r="F1084" s="39">
        <f t="shared" si="100"/>
        <v>0</v>
      </c>
      <c r="G1084" s="39">
        <f>'Balance sheet'!G1084</f>
        <v>0</v>
      </c>
      <c r="H1084" s="39">
        <f t="shared" si="101"/>
        <v>0</v>
      </c>
      <c r="I1084" s="65" t="str">
        <f t="shared" si="102"/>
        <v>N/A</v>
      </c>
      <c r="J1084" s="61">
        <f>'Balance sheet'!L1084</f>
        <v>0</v>
      </c>
      <c r="K1084" s="45">
        <f>(E1084*'Data Input'!$B$14)</f>
        <v>0</v>
      </c>
      <c r="L1084" s="39">
        <f>(F1084*'Data Input'!$B$14)</f>
        <v>0</v>
      </c>
      <c r="M1084" s="43">
        <f t="shared" si="98"/>
        <v>0</v>
      </c>
      <c r="N1084" s="45">
        <f>(G1084*'Data Input'!$B$14)</f>
        <v>0</v>
      </c>
      <c r="O1084" s="63">
        <f>(H1084*'Data Input'!$B$14)</f>
        <v>0</v>
      </c>
      <c r="P1084" s="39">
        <f t="shared" si="99"/>
        <v>0</v>
      </c>
      <c r="Q1084" s="6"/>
    </row>
    <row r="1085" spans="1:17" x14ac:dyDescent="0.25">
      <c r="A1085" s="9">
        <v>1083</v>
      </c>
      <c r="B1085" s="10">
        <f t="shared" si="97"/>
        <v>45623</v>
      </c>
      <c r="C1085" s="45">
        <f>'Balance sheet'!D1085-'Balance sheet'!D1084</f>
        <v>0</v>
      </c>
      <c r="D1085" s="39">
        <f>'Balance sheet'!D1085-'Balance sheet'!D1079</f>
        <v>0</v>
      </c>
      <c r="E1085" s="45">
        <f>'Balance sheet'!E1085 * 0.95</f>
        <v>0</v>
      </c>
      <c r="F1085" s="39">
        <f t="shared" si="100"/>
        <v>0</v>
      </c>
      <c r="G1085" s="39">
        <f>'Balance sheet'!G1085</f>
        <v>0</v>
      </c>
      <c r="H1085" s="39">
        <f t="shared" si="101"/>
        <v>0</v>
      </c>
      <c r="I1085" s="65" t="str">
        <f t="shared" si="102"/>
        <v>N/A</v>
      </c>
      <c r="J1085" s="61">
        <f>'Balance sheet'!L1085</f>
        <v>0</v>
      </c>
      <c r="K1085" s="45">
        <f>(E1085*'Data Input'!$B$14)</f>
        <v>0</v>
      </c>
      <c r="L1085" s="39">
        <f>(F1085*'Data Input'!$B$14)</f>
        <v>0</v>
      </c>
      <c r="M1085" s="43">
        <f t="shared" si="98"/>
        <v>0</v>
      </c>
      <c r="N1085" s="45">
        <f>(G1085*'Data Input'!$B$14)</f>
        <v>0</v>
      </c>
      <c r="O1085" s="63">
        <f>(H1085*'Data Input'!$B$14)</f>
        <v>0</v>
      </c>
      <c r="P1085" s="39">
        <f t="shared" si="99"/>
        <v>0</v>
      </c>
      <c r="Q1085" s="6"/>
    </row>
    <row r="1086" spans="1:17" x14ac:dyDescent="0.25">
      <c r="A1086" s="9">
        <v>1084</v>
      </c>
      <c r="B1086" s="10">
        <f t="shared" si="97"/>
        <v>45624</v>
      </c>
      <c r="C1086" s="45">
        <f>'Balance sheet'!D1086-'Balance sheet'!D1085</f>
        <v>0</v>
      </c>
      <c r="D1086" s="39">
        <f>'Balance sheet'!D1086-'Balance sheet'!D1080</f>
        <v>0</v>
      </c>
      <c r="E1086" s="45">
        <f>'Balance sheet'!E1086 * 0.95</f>
        <v>0</v>
      </c>
      <c r="F1086" s="39">
        <f t="shared" si="100"/>
        <v>0</v>
      </c>
      <c r="G1086" s="39">
        <f>'Balance sheet'!G1086</f>
        <v>0</v>
      </c>
      <c r="H1086" s="39">
        <f t="shared" si="101"/>
        <v>0</v>
      </c>
      <c r="I1086" s="65" t="str">
        <f t="shared" si="102"/>
        <v>N/A</v>
      </c>
      <c r="J1086" s="61">
        <f>'Balance sheet'!L1086</f>
        <v>0</v>
      </c>
      <c r="K1086" s="45">
        <f>(E1086*'Data Input'!$B$14)</f>
        <v>0</v>
      </c>
      <c r="L1086" s="39">
        <f>(F1086*'Data Input'!$B$14)</f>
        <v>0</v>
      </c>
      <c r="M1086" s="43">
        <f t="shared" si="98"/>
        <v>0</v>
      </c>
      <c r="N1086" s="45">
        <f>(G1086*'Data Input'!$B$14)</f>
        <v>0</v>
      </c>
      <c r="O1086" s="63">
        <f>(H1086*'Data Input'!$B$14)</f>
        <v>0</v>
      </c>
      <c r="P1086" s="39">
        <f t="shared" si="99"/>
        <v>0</v>
      </c>
      <c r="Q1086" s="6"/>
    </row>
    <row r="1087" spans="1:17" x14ac:dyDescent="0.25">
      <c r="A1087" s="9">
        <v>1085</v>
      </c>
      <c r="B1087" s="10">
        <f t="shared" si="97"/>
        <v>45625</v>
      </c>
      <c r="C1087" s="45">
        <f>'Balance sheet'!D1087-'Balance sheet'!D1086</f>
        <v>0</v>
      </c>
      <c r="D1087" s="39">
        <f>'Balance sheet'!D1087-'Balance sheet'!D1081</f>
        <v>0</v>
      </c>
      <c r="E1087" s="45">
        <f>'Balance sheet'!E1087 * 0.95</f>
        <v>0</v>
      </c>
      <c r="F1087" s="39">
        <f t="shared" si="100"/>
        <v>0</v>
      </c>
      <c r="G1087" s="39">
        <f>'Balance sheet'!G1087</f>
        <v>0</v>
      </c>
      <c r="H1087" s="39">
        <f t="shared" si="101"/>
        <v>0</v>
      </c>
      <c r="I1087" s="65" t="str">
        <f t="shared" si="102"/>
        <v>N/A</v>
      </c>
      <c r="J1087" s="61">
        <f>'Balance sheet'!L1087</f>
        <v>0</v>
      </c>
      <c r="K1087" s="45">
        <f>(E1087*'Data Input'!$B$14)</f>
        <v>0</v>
      </c>
      <c r="L1087" s="39">
        <f>(F1087*'Data Input'!$B$14)</f>
        <v>0</v>
      </c>
      <c r="M1087" s="43">
        <f t="shared" si="98"/>
        <v>0</v>
      </c>
      <c r="N1087" s="45">
        <f>(G1087*'Data Input'!$B$14)</f>
        <v>0</v>
      </c>
      <c r="O1087" s="63">
        <f>(H1087*'Data Input'!$B$14)</f>
        <v>0</v>
      </c>
      <c r="P1087" s="39">
        <f t="shared" si="99"/>
        <v>0</v>
      </c>
      <c r="Q1087" s="6"/>
    </row>
    <row r="1088" spans="1:17" x14ac:dyDescent="0.25">
      <c r="A1088" s="9">
        <v>1086</v>
      </c>
      <c r="B1088" s="10">
        <f t="shared" si="97"/>
        <v>45626</v>
      </c>
      <c r="C1088" s="45">
        <f>'Balance sheet'!D1088-'Balance sheet'!D1087</f>
        <v>0</v>
      </c>
      <c r="D1088" s="39">
        <f>'Balance sheet'!D1088-'Balance sheet'!D1082</f>
        <v>0</v>
      </c>
      <c r="E1088" s="45">
        <f>'Balance sheet'!E1088 * 0.95</f>
        <v>0</v>
      </c>
      <c r="F1088" s="39">
        <f t="shared" si="100"/>
        <v>0</v>
      </c>
      <c r="G1088" s="39">
        <f>'Balance sheet'!G1088</f>
        <v>0</v>
      </c>
      <c r="H1088" s="39">
        <f t="shared" si="101"/>
        <v>0</v>
      </c>
      <c r="I1088" s="65" t="str">
        <f t="shared" si="102"/>
        <v>N/A</v>
      </c>
      <c r="J1088" s="61">
        <f>'Balance sheet'!L1088</f>
        <v>0</v>
      </c>
      <c r="K1088" s="45">
        <f>(E1088*'Data Input'!$B$14)</f>
        <v>0</v>
      </c>
      <c r="L1088" s="39">
        <f>(F1088*'Data Input'!$B$14)</f>
        <v>0</v>
      </c>
      <c r="M1088" s="43">
        <f t="shared" si="98"/>
        <v>0</v>
      </c>
      <c r="N1088" s="45">
        <f>(G1088*'Data Input'!$B$14)</f>
        <v>0</v>
      </c>
      <c r="O1088" s="63">
        <f>(H1088*'Data Input'!$B$14)</f>
        <v>0</v>
      </c>
      <c r="P1088" s="39">
        <f t="shared" si="99"/>
        <v>0</v>
      </c>
      <c r="Q1088" s="6"/>
    </row>
    <row r="1089" spans="1:17" x14ac:dyDescent="0.25">
      <c r="A1089" s="9">
        <v>1087</v>
      </c>
      <c r="B1089" s="10">
        <f t="shared" si="97"/>
        <v>45627</v>
      </c>
      <c r="C1089" s="45">
        <f>'Balance sheet'!D1089-'Balance sheet'!D1088</f>
        <v>0</v>
      </c>
      <c r="D1089" s="39">
        <f>'Balance sheet'!D1089-'Balance sheet'!D1083</f>
        <v>0</v>
      </c>
      <c r="E1089" s="45">
        <f>'Balance sheet'!E1089 * 0.95</f>
        <v>0</v>
      </c>
      <c r="F1089" s="39">
        <f t="shared" si="100"/>
        <v>0</v>
      </c>
      <c r="G1089" s="39">
        <f>'Balance sheet'!G1089</f>
        <v>0</v>
      </c>
      <c r="H1089" s="39">
        <f t="shared" si="101"/>
        <v>0</v>
      </c>
      <c r="I1089" s="65" t="str">
        <f t="shared" si="102"/>
        <v>N/A</v>
      </c>
      <c r="J1089" s="61">
        <f>'Balance sheet'!L1089</f>
        <v>0</v>
      </c>
      <c r="K1089" s="45">
        <f>(E1089*'Data Input'!$B$14)</f>
        <v>0</v>
      </c>
      <c r="L1089" s="39">
        <f>(F1089*'Data Input'!$B$14)</f>
        <v>0</v>
      </c>
      <c r="M1089" s="43">
        <f t="shared" si="98"/>
        <v>0</v>
      </c>
      <c r="N1089" s="45">
        <f>(G1089*'Data Input'!$B$14)</f>
        <v>0</v>
      </c>
      <c r="O1089" s="63">
        <f>(H1089*'Data Input'!$B$14)</f>
        <v>0</v>
      </c>
      <c r="P1089" s="39">
        <f t="shared" si="99"/>
        <v>0</v>
      </c>
      <c r="Q1089" s="6"/>
    </row>
    <row r="1090" spans="1:17" x14ac:dyDescent="0.25">
      <c r="A1090" s="9">
        <v>1088</v>
      </c>
      <c r="B1090" s="10">
        <f t="shared" si="97"/>
        <v>45628</v>
      </c>
      <c r="C1090" s="45">
        <f>'Balance sheet'!D1090-'Balance sheet'!D1089</f>
        <v>0</v>
      </c>
      <c r="D1090" s="39">
        <f>'Balance sheet'!D1090-'Balance sheet'!D1084</f>
        <v>0</v>
      </c>
      <c r="E1090" s="45">
        <f>'Balance sheet'!E1090 * 0.95</f>
        <v>0</v>
      </c>
      <c r="F1090" s="39">
        <f t="shared" si="100"/>
        <v>0</v>
      </c>
      <c r="G1090" s="39">
        <f>'Balance sheet'!G1090</f>
        <v>0</v>
      </c>
      <c r="H1090" s="39">
        <f t="shared" si="101"/>
        <v>0</v>
      </c>
      <c r="I1090" s="65" t="str">
        <f t="shared" si="102"/>
        <v>N/A</v>
      </c>
      <c r="J1090" s="61">
        <f>'Balance sheet'!L1090</f>
        <v>0</v>
      </c>
      <c r="K1090" s="45">
        <f>(E1090*'Data Input'!$B$14)</f>
        <v>0</v>
      </c>
      <c r="L1090" s="39">
        <f>(F1090*'Data Input'!$B$14)</f>
        <v>0</v>
      </c>
      <c r="M1090" s="43">
        <f t="shared" si="98"/>
        <v>0</v>
      </c>
      <c r="N1090" s="45">
        <f>(G1090*'Data Input'!$B$14)</f>
        <v>0</v>
      </c>
      <c r="O1090" s="63">
        <f>(H1090*'Data Input'!$B$14)</f>
        <v>0</v>
      </c>
      <c r="P1090" s="39">
        <f t="shared" si="99"/>
        <v>0</v>
      </c>
      <c r="Q1090" s="6"/>
    </row>
    <row r="1091" spans="1:17" x14ac:dyDescent="0.25">
      <c r="A1091" s="9">
        <v>1089</v>
      </c>
      <c r="B1091" s="10">
        <f t="shared" si="97"/>
        <v>45629</v>
      </c>
      <c r="C1091" s="45">
        <f>'Balance sheet'!D1091-'Balance sheet'!D1090</f>
        <v>0</v>
      </c>
      <c r="D1091" s="39">
        <f>'Balance sheet'!D1091-'Balance sheet'!D1085</f>
        <v>0</v>
      </c>
      <c r="E1091" s="45">
        <f>'Balance sheet'!E1091 * 0.95</f>
        <v>0</v>
      </c>
      <c r="F1091" s="39">
        <f t="shared" si="100"/>
        <v>0</v>
      </c>
      <c r="G1091" s="39">
        <f>'Balance sheet'!G1091</f>
        <v>0</v>
      </c>
      <c r="H1091" s="39">
        <f t="shared" si="101"/>
        <v>0</v>
      </c>
      <c r="I1091" s="65" t="str">
        <f t="shared" si="102"/>
        <v>N/A</v>
      </c>
      <c r="J1091" s="61">
        <f>'Balance sheet'!L1091</f>
        <v>0</v>
      </c>
      <c r="K1091" s="45">
        <f>(E1091*'Data Input'!$B$14)</f>
        <v>0</v>
      </c>
      <c r="L1091" s="39">
        <f>(F1091*'Data Input'!$B$14)</f>
        <v>0</v>
      </c>
      <c r="M1091" s="43">
        <f t="shared" si="98"/>
        <v>0</v>
      </c>
      <c r="N1091" s="45">
        <f>(G1091*'Data Input'!$B$14)</f>
        <v>0</v>
      </c>
      <c r="O1091" s="63">
        <f>(H1091*'Data Input'!$B$14)</f>
        <v>0</v>
      </c>
      <c r="P1091" s="39">
        <f t="shared" si="99"/>
        <v>0</v>
      </c>
      <c r="Q1091" s="6"/>
    </row>
    <row r="1092" spans="1:17" x14ac:dyDescent="0.25">
      <c r="A1092" s="9">
        <v>1090</v>
      </c>
      <c r="B1092" s="10">
        <f t="shared" ref="B1092:B1155" si="103">B1091+1</f>
        <v>45630</v>
      </c>
      <c r="C1092" s="45">
        <f>'Balance sheet'!D1092-'Balance sheet'!D1091</f>
        <v>0</v>
      </c>
      <c r="D1092" s="39">
        <f>'Balance sheet'!D1092-'Balance sheet'!D1086</f>
        <v>0</v>
      </c>
      <c r="E1092" s="45">
        <f>'Balance sheet'!E1092 * 0.95</f>
        <v>0</v>
      </c>
      <c r="F1092" s="39">
        <f t="shared" si="100"/>
        <v>0</v>
      </c>
      <c r="G1092" s="39">
        <f>'Balance sheet'!G1092</f>
        <v>0</v>
      </c>
      <c r="H1092" s="39">
        <f t="shared" si="101"/>
        <v>0</v>
      </c>
      <c r="I1092" s="65" t="str">
        <f t="shared" si="102"/>
        <v>N/A</v>
      </c>
      <c r="J1092" s="61">
        <f>'Balance sheet'!L1092</f>
        <v>0</v>
      </c>
      <c r="K1092" s="45">
        <f>(E1092*'Data Input'!$B$14)</f>
        <v>0</v>
      </c>
      <c r="L1092" s="39">
        <f>(F1092*'Data Input'!$B$14)</f>
        <v>0</v>
      </c>
      <c r="M1092" s="43">
        <f t="shared" ref="M1092:M1155" si="104">M1091+K1092-J1092</f>
        <v>0</v>
      </c>
      <c r="N1092" s="45">
        <f>(G1092*'Data Input'!$B$14)</f>
        <v>0</v>
      </c>
      <c r="O1092" s="63">
        <f>(H1092*'Data Input'!$B$14)</f>
        <v>0</v>
      </c>
      <c r="P1092" s="39">
        <f t="shared" ref="P1092:P1155" si="105">P1091+N1092-J1092</f>
        <v>0</v>
      </c>
      <c r="Q1092" s="6"/>
    </row>
    <row r="1093" spans="1:17" x14ac:dyDescent="0.25">
      <c r="A1093" s="9">
        <v>1091</v>
      </c>
      <c r="B1093" s="10">
        <f t="shared" si="103"/>
        <v>45631</v>
      </c>
      <c r="C1093" s="45">
        <f>'Balance sheet'!D1093-'Balance sheet'!D1092</f>
        <v>0</v>
      </c>
      <c r="D1093" s="39">
        <f>'Balance sheet'!D1093-'Balance sheet'!D1087</f>
        <v>0</v>
      </c>
      <c r="E1093" s="45">
        <f>'Balance sheet'!E1093 * 0.95</f>
        <v>0</v>
      </c>
      <c r="F1093" s="39">
        <f t="shared" si="100"/>
        <v>0</v>
      </c>
      <c r="G1093" s="39">
        <f>'Balance sheet'!G1093</f>
        <v>0</v>
      </c>
      <c r="H1093" s="39">
        <f t="shared" si="101"/>
        <v>0</v>
      </c>
      <c r="I1093" s="65" t="str">
        <f t="shared" si="102"/>
        <v>N/A</v>
      </c>
      <c r="J1093" s="61">
        <f>'Balance sheet'!L1093</f>
        <v>0</v>
      </c>
      <c r="K1093" s="45">
        <f>(E1093*'Data Input'!$B$14)</f>
        <v>0</v>
      </c>
      <c r="L1093" s="39">
        <f>(F1093*'Data Input'!$B$14)</f>
        <v>0</v>
      </c>
      <c r="M1093" s="43">
        <f t="shared" si="104"/>
        <v>0</v>
      </c>
      <c r="N1093" s="45">
        <f>(G1093*'Data Input'!$B$14)</f>
        <v>0</v>
      </c>
      <c r="O1093" s="63">
        <f>(H1093*'Data Input'!$B$14)</f>
        <v>0</v>
      </c>
      <c r="P1093" s="39">
        <f t="shared" si="105"/>
        <v>0</v>
      </c>
      <c r="Q1093" s="6"/>
    </row>
    <row r="1094" spans="1:17" x14ac:dyDescent="0.25">
      <c r="A1094" s="9">
        <v>1092</v>
      </c>
      <c r="B1094" s="10">
        <f t="shared" si="103"/>
        <v>45632</v>
      </c>
      <c r="C1094" s="45">
        <f>'Balance sheet'!D1094-'Balance sheet'!D1093</f>
        <v>0</v>
      </c>
      <c r="D1094" s="39">
        <f>'Balance sheet'!D1094-'Balance sheet'!D1088</f>
        <v>0</v>
      </c>
      <c r="E1094" s="45">
        <f>'Balance sheet'!E1094 * 0.95</f>
        <v>0</v>
      </c>
      <c r="F1094" s="39">
        <f t="shared" si="100"/>
        <v>0</v>
      </c>
      <c r="G1094" s="39">
        <f>'Balance sheet'!G1094</f>
        <v>0</v>
      </c>
      <c r="H1094" s="39">
        <f t="shared" si="101"/>
        <v>0</v>
      </c>
      <c r="I1094" s="65" t="str">
        <f t="shared" si="102"/>
        <v>N/A</v>
      </c>
      <c r="J1094" s="61">
        <f>'Balance sheet'!L1094</f>
        <v>0</v>
      </c>
      <c r="K1094" s="45">
        <f>(E1094*'Data Input'!$B$14)</f>
        <v>0</v>
      </c>
      <c r="L1094" s="39">
        <f>(F1094*'Data Input'!$B$14)</f>
        <v>0</v>
      </c>
      <c r="M1094" s="43">
        <f t="shared" si="104"/>
        <v>0</v>
      </c>
      <c r="N1094" s="45">
        <f>(G1094*'Data Input'!$B$14)</f>
        <v>0</v>
      </c>
      <c r="O1094" s="63">
        <f>(H1094*'Data Input'!$B$14)</f>
        <v>0</v>
      </c>
      <c r="P1094" s="39">
        <f t="shared" si="105"/>
        <v>0</v>
      </c>
      <c r="Q1094" s="6"/>
    </row>
    <row r="1095" spans="1:17" x14ac:dyDescent="0.25">
      <c r="A1095" s="9">
        <v>1093</v>
      </c>
      <c r="B1095" s="10">
        <f t="shared" si="103"/>
        <v>45633</v>
      </c>
      <c r="C1095" s="45">
        <f>'Balance sheet'!D1095-'Balance sheet'!D1094</f>
        <v>0</v>
      </c>
      <c r="D1095" s="39">
        <f>'Balance sheet'!D1095-'Balance sheet'!D1089</f>
        <v>0</v>
      </c>
      <c r="E1095" s="45">
        <f>'Balance sheet'!E1095 * 0.95</f>
        <v>0</v>
      </c>
      <c r="F1095" s="39">
        <f t="shared" si="100"/>
        <v>0</v>
      </c>
      <c r="G1095" s="39">
        <f>'Balance sheet'!G1095</f>
        <v>0</v>
      </c>
      <c r="H1095" s="39">
        <f t="shared" si="101"/>
        <v>0</v>
      </c>
      <c r="I1095" s="65" t="str">
        <f t="shared" si="102"/>
        <v>N/A</v>
      </c>
      <c r="J1095" s="61">
        <f>'Balance sheet'!L1095</f>
        <v>0</v>
      </c>
      <c r="K1095" s="45">
        <f>(E1095*'Data Input'!$B$14)</f>
        <v>0</v>
      </c>
      <c r="L1095" s="39">
        <f>(F1095*'Data Input'!$B$14)</f>
        <v>0</v>
      </c>
      <c r="M1095" s="43">
        <f t="shared" si="104"/>
        <v>0</v>
      </c>
      <c r="N1095" s="45">
        <f>(G1095*'Data Input'!$B$14)</f>
        <v>0</v>
      </c>
      <c r="O1095" s="63">
        <f>(H1095*'Data Input'!$B$14)</f>
        <v>0</v>
      </c>
      <c r="P1095" s="39">
        <f t="shared" si="105"/>
        <v>0</v>
      </c>
      <c r="Q1095" s="6"/>
    </row>
    <row r="1096" spans="1:17" x14ac:dyDescent="0.25">
      <c r="A1096" s="9">
        <v>1094</v>
      </c>
      <c r="B1096" s="10">
        <f t="shared" si="103"/>
        <v>45634</v>
      </c>
      <c r="C1096" s="45">
        <f>'Balance sheet'!D1096-'Balance sheet'!D1095</f>
        <v>0</v>
      </c>
      <c r="D1096" s="39">
        <f>'Balance sheet'!D1096-'Balance sheet'!D1090</f>
        <v>0</v>
      </c>
      <c r="E1096" s="45">
        <f>'Balance sheet'!E1096 * 0.95</f>
        <v>0</v>
      </c>
      <c r="F1096" s="39">
        <f t="shared" si="100"/>
        <v>0</v>
      </c>
      <c r="G1096" s="39">
        <f>'Balance sheet'!G1096</f>
        <v>0</v>
      </c>
      <c r="H1096" s="39">
        <f t="shared" si="101"/>
        <v>0</v>
      </c>
      <c r="I1096" s="65" t="str">
        <f t="shared" si="102"/>
        <v>N/A</v>
      </c>
      <c r="J1096" s="61">
        <f>'Balance sheet'!L1096</f>
        <v>0</v>
      </c>
      <c r="K1096" s="45">
        <f>(E1096*'Data Input'!$B$14)</f>
        <v>0</v>
      </c>
      <c r="L1096" s="39">
        <f>(F1096*'Data Input'!$B$14)</f>
        <v>0</v>
      </c>
      <c r="M1096" s="43">
        <f t="shared" si="104"/>
        <v>0</v>
      </c>
      <c r="N1096" s="45">
        <f>(G1096*'Data Input'!$B$14)</f>
        <v>0</v>
      </c>
      <c r="O1096" s="63">
        <f>(H1096*'Data Input'!$B$14)</f>
        <v>0</v>
      </c>
      <c r="P1096" s="39">
        <f t="shared" si="105"/>
        <v>0</v>
      </c>
      <c r="Q1096" s="6"/>
    </row>
    <row r="1097" spans="1:17" x14ac:dyDescent="0.25">
      <c r="A1097" s="9">
        <v>1095</v>
      </c>
      <c r="B1097" s="10">
        <f t="shared" si="103"/>
        <v>45635</v>
      </c>
      <c r="C1097" s="45">
        <f>'Balance sheet'!D1097-'Balance sheet'!D1096</f>
        <v>0</v>
      </c>
      <c r="D1097" s="39">
        <f>'Balance sheet'!D1097-'Balance sheet'!D1091</f>
        <v>0</v>
      </c>
      <c r="E1097" s="45">
        <f>'Balance sheet'!E1097 * 0.95</f>
        <v>0</v>
      </c>
      <c r="F1097" s="39">
        <f t="shared" ref="F1097:F1160" si="106">SUM(E1091:E1097)</f>
        <v>0</v>
      </c>
      <c r="G1097" s="39">
        <f>'Balance sheet'!G1097</f>
        <v>0</v>
      </c>
      <c r="H1097" s="39">
        <f t="shared" ref="H1097:H1160" si="107">SUM(G1091:G1097)</f>
        <v>0</v>
      </c>
      <c r="I1097" s="65" t="str">
        <f t="shared" ref="I1097:I1160" si="108">IFERROR((H1097-F1097)/H1097,"N/A")</f>
        <v>N/A</v>
      </c>
      <c r="J1097" s="61">
        <f>'Balance sheet'!L1097</f>
        <v>0</v>
      </c>
      <c r="K1097" s="45">
        <f>(E1097*'Data Input'!$B$14)</f>
        <v>0</v>
      </c>
      <c r="L1097" s="39">
        <f>(F1097*'Data Input'!$B$14)</f>
        <v>0</v>
      </c>
      <c r="M1097" s="43">
        <f t="shared" si="104"/>
        <v>0</v>
      </c>
      <c r="N1097" s="45">
        <f>(G1097*'Data Input'!$B$14)</f>
        <v>0</v>
      </c>
      <c r="O1097" s="63">
        <f>(H1097*'Data Input'!$B$14)</f>
        <v>0</v>
      </c>
      <c r="P1097" s="39">
        <f t="shared" si="105"/>
        <v>0</v>
      </c>
      <c r="Q1097" s="6"/>
    </row>
    <row r="1098" spans="1:17" x14ac:dyDescent="0.25">
      <c r="A1098" s="9">
        <v>1096</v>
      </c>
      <c r="B1098" s="10">
        <f t="shared" si="103"/>
        <v>45636</v>
      </c>
      <c r="C1098" s="45">
        <f>'Balance sheet'!D1098-'Balance sheet'!D1097</f>
        <v>0</v>
      </c>
      <c r="D1098" s="39">
        <f>'Balance sheet'!D1098-'Balance sheet'!D1092</f>
        <v>0</v>
      </c>
      <c r="E1098" s="45">
        <f>'Balance sheet'!E1098 * 0.95</f>
        <v>0</v>
      </c>
      <c r="F1098" s="39">
        <f t="shared" si="106"/>
        <v>0</v>
      </c>
      <c r="G1098" s="39">
        <f>'Balance sheet'!G1098</f>
        <v>0</v>
      </c>
      <c r="H1098" s="39">
        <f t="shared" si="107"/>
        <v>0</v>
      </c>
      <c r="I1098" s="65" t="str">
        <f t="shared" si="108"/>
        <v>N/A</v>
      </c>
      <c r="J1098" s="61">
        <f>'Balance sheet'!L1098</f>
        <v>0</v>
      </c>
      <c r="K1098" s="45">
        <f>(E1098*'Data Input'!$B$14)</f>
        <v>0</v>
      </c>
      <c r="L1098" s="39">
        <f>(F1098*'Data Input'!$B$14)</f>
        <v>0</v>
      </c>
      <c r="M1098" s="43">
        <f t="shared" si="104"/>
        <v>0</v>
      </c>
      <c r="N1098" s="45">
        <f>(G1098*'Data Input'!$B$14)</f>
        <v>0</v>
      </c>
      <c r="O1098" s="63">
        <f>(H1098*'Data Input'!$B$14)</f>
        <v>0</v>
      </c>
      <c r="P1098" s="39">
        <f t="shared" si="105"/>
        <v>0</v>
      </c>
      <c r="Q1098" s="6"/>
    </row>
    <row r="1099" spans="1:17" x14ac:dyDescent="0.25">
      <c r="A1099" s="9">
        <v>1097</v>
      </c>
      <c r="B1099" s="10">
        <f t="shared" si="103"/>
        <v>45637</v>
      </c>
      <c r="C1099" s="45">
        <f>'Balance sheet'!D1099-'Balance sheet'!D1098</f>
        <v>0</v>
      </c>
      <c r="D1099" s="39">
        <f>'Balance sheet'!D1099-'Balance sheet'!D1093</f>
        <v>0</v>
      </c>
      <c r="E1099" s="45">
        <f>'Balance sheet'!E1099 * 0.95</f>
        <v>0</v>
      </c>
      <c r="F1099" s="39">
        <f t="shared" si="106"/>
        <v>0</v>
      </c>
      <c r="G1099" s="39">
        <f>'Balance sheet'!G1099</f>
        <v>0</v>
      </c>
      <c r="H1099" s="39">
        <f t="shared" si="107"/>
        <v>0</v>
      </c>
      <c r="I1099" s="65" t="str">
        <f t="shared" si="108"/>
        <v>N/A</v>
      </c>
      <c r="J1099" s="61">
        <f>'Balance sheet'!L1099</f>
        <v>0</v>
      </c>
      <c r="K1099" s="45">
        <f>(E1099*'Data Input'!$B$14)</f>
        <v>0</v>
      </c>
      <c r="L1099" s="39">
        <f>(F1099*'Data Input'!$B$14)</f>
        <v>0</v>
      </c>
      <c r="M1099" s="43">
        <f t="shared" si="104"/>
        <v>0</v>
      </c>
      <c r="N1099" s="45">
        <f>(G1099*'Data Input'!$B$14)</f>
        <v>0</v>
      </c>
      <c r="O1099" s="63">
        <f>(H1099*'Data Input'!$B$14)</f>
        <v>0</v>
      </c>
      <c r="P1099" s="39">
        <f t="shared" si="105"/>
        <v>0</v>
      </c>
      <c r="Q1099" s="6"/>
    </row>
    <row r="1100" spans="1:17" x14ac:dyDescent="0.25">
      <c r="A1100" s="9">
        <v>1098</v>
      </c>
      <c r="B1100" s="10">
        <f t="shared" si="103"/>
        <v>45638</v>
      </c>
      <c r="C1100" s="45">
        <f>'Balance sheet'!D1100-'Balance sheet'!D1099</f>
        <v>0</v>
      </c>
      <c r="D1100" s="39">
        <f>'Balance sheet'!D1100-'Balance sheet'!D1094</f>
        <v>0</v>
      </c>
      <c r="E1100" s="45">
        <f>'Balance sheet'!E1100 * 0.95</f>
        <v>0</v>
      </c>
      <c r="F1100" s="39">
        <f t="shared" si="106"/>
        <v>0</v>
      </c>
      <c r="G1100" s="39">
        <f>'Balance sheet'!G1100</f>
        <v>0</v>
      </c>
      <c r="H1100" s="39">
        <f t="shared" si="107"/>
        <v>0</v>
      </c>
      <c r="I1100" s="65" t="str">
        <f t="shared" si="108"/>
        <v>N/A</v>
      </c>
      <c r="J1100" s="61">
        <f>'Balance sheet'!L1100</f>
        <v>0</v>
      </c>
      <c r="K1100" s="45">
        <f>(E1100*'Data Input'!$B$14)</f>
        <v>0</v>
      </c>
      <c r="L1100" s="39">
        <f>(F1100*'Data Input'!$B$14)</f>
        <v>0</v>
      </c>
      <c r="M1100" s="43">
        <f t="shared" si="104"/>
        <v>0</v>
      </c>
      <c r="N1100" s="45">
        <f>(G1100*'Data Input'!$B$14)</f>
        <v>0</v>
      </c>
      <c r="O1100" s="63">
        <f>(H1100*'Data Input'!$B$14)</f>
        <v>0</v>
      </c>
      <c r="P1100" s="39">
        <f t="shared" si="105"/>
        <v>0</v>
      </c>
      <c r="Q1100" s="6"/>
    </row>
    <row r="1101" spans="1:17" x14ac:dyDescent="0.25">
      <c r="A1101" s="9">
        <v>1099</v>
      </c>
      <c r="B1101" s="10">
        <f t="shared" si="103"/>
        <v>45639</v>
      </c>
      <c r="C1101" s="45">
        <f>'Balance sheet'!D1101-'Balance sheet'!D1100</f>
        <v>0</v>
      </c>
      <c r="D1101" s="39">
        <f>'Balance sheet'!D1101-'Balance sheet'!D1095</f>
        <v>0</v>
      </c>
      <c r="E1101" s="45">
        <f>'Balance sheet'!E1101 * 0.95</f>
        <v>0</v>
      </c>
      <c r="F1101" s="39">
        <f t="shared" si="106"/>
        <v>0</v>
      </c>
      <c r="G1101" s="39">
        <f>'Balance sheet'!G1101</f>
        <v>0</v>
      </c>
      <c r="H1101" s="39">
        <f t="shared" si="107"/>
        <v>0</v>
      </c>
      <c r="I1101" s="65" t="str">
        <f t="shared" si="108"/>
        <v>N/A</v>
      </c>
      <c r="J1101" s="61">
        <f>'Balance sheet'!L1101</f>
        <v>0</v>
      </c>
      <c r="K1101" s="45">
        <f>(E1101*'Data Input'!$B$14)</f>
        <v>0</v>
      </c>
      <c r="L1101" s="39">
        <f>(F1101*'Data Input'!$B$14)</f>
        <v>0</v>
      </c>
      <c r="M1101" s="43">
        <f t="shared" si="104"/>
        <v>0</v>
      </c>
      <c r="N1101" s="45">
        <f>(G1101*'Data Input'!$B$14)</f>
        <v>0</v>
      </c>
      <c r="O1101" s="63">
        <f>(H1101*'Data Input'!$B$14)</f>
        <v>0</v>
      </c>
      <c r="P1101" s="39">
        <f t="shared" si="105"/>
        <v>0</v>
      </c>
      <c r="Q1101" s="6"/>
    </row>
    <row r="1102" spans="1:17" x14ac:dyDescent="0.25">
      <c r="A1102" s="9">
        <v>1100</v>
      </c>
      <c r="B1102" s="10">
        <f t="shared" si="103"/>
        <v>45640</v>
      </c>
      <c r="C1102" s="45">
        <f>'Balance sheet'!D1102-'Balance sheet'!D1101</f>
        <v>0</v>
      </c>
      <c r="D1102" s="39">
        <f>'Balance sheet'!D1102-'Balance sheet'!D1096</f>
        <v>0</v>
      </c>
      <c r="E1102" s="45">
        <f>'Balance sheet'!E1102 * 0.95</f>
        <v>0</v>
      </c>
      <c r="F1102" s="39">
        <f t="shared" si="106"/>
        <v>0</v>
      </c>
      <c r="G1102" s="39">
        <f>'Balance sheet'!G1102</f>
        <v>0</v>
      </c>
      <c r="H1102" s="39">
        <f t="shared" si="107"/>
        <v>0</v>
      </c>
      <c r="I1102" s="65" t="str">
        <f t="shared" si="108"/>
        <v>N/A</v>
      </c>
      <c r="J1102" s="61">
        <f>'Balance sheet'!L1102</f>
        <v>0</v>
      </c>
      <c r="K1102" s="45">
        <f>(E1102*'Data Input'!$B$14)</f>
        <v>0</v>
      </c>
      <c r="L1102" s="39">
        <f>(F1102*'Data Input'!$B$14)</f>
        <v>0</v>
      </c>
      <c r="M1102" s="43">
        <f t="shared" si="104"/>
        <v>0</v>
      </c>
      <c r="N1102" s="45">
        <f>(G1102*'Data Input'!$B$14)</f>
        <v>0</v>
      </c>
      <c r="O1102" s="63">
        <f>(H1102*'Data Input'!$B$14)</f>
        <v>0</v>
      </c>
      <c r="P1102" s="39">
        <f t="shared" si="105"/>
        <v>0</v>
      </c>
      <c r="Q1102" s="6"/>
    </row>
    <row r="1103" spans="1:17" x14ac:dyDescent="0.25">
      <c r="A1103" s="9">
        <v>1101</v>
      </c>
      <c r="B1103" s="10">
        <f t="shared" si="103"/>
        <v>45641</v>
      </c>
      <c r="C1103" s="45">
        <f>'Balance sheet'!D1103-'Balance sheet'!D1102</f>
        <v>0</v>
      </c>
      <c r="D1103" s="39">
        <f>'Balance sheet'!D1103-'Balance sheet'!D1097</f>
        <v>0</v>
      </c>
      <c r="E1103" s="45">
        <f>'Balance sheet'!E1103 * 0.95</f>
        <v>0</v>
      </c>
      <c r="F1103" s="39">
        <f t="shared" si="106"/>
        <v>0</v>
      </c>
      <c r="G1103" s="39">
        <f>'Balance sheet'!G1103</f>
        <v>0</v>
      </c>
      <c r="H1103" s="39">
        <f t="shared" si="107"/>
        <v>0</v>
      </c>
      <c r="I1103" s="65" t="str">
        <f t="shared" si="108"/>
        <v>N/A</v>
      </c>
      <c r="J1103" s="61">
        <f>'Balance sheet'!L1103</f>
        <v>0</v>
      </c>
      <c r="K1103" s="45">
        <f>(E1103*'Data Input'!$B$14)</f>
        <v>0</v>
      </c>
      <c r="L1103" s="39">
        <f>(F1103*'Data Input'!$B$14)</f>
        <v>0</v>
      </c>
      <c r="M1103" s="43">
        <f t="shared" si="104"/>
        <v>0</v>
      </c>
      <c r="N1103" s="45">
        <f>(G1103*'Data Input'!$B$14)</f>
        <v>0</v>
      </c>
      <c r="O1103" s="63">
        <f>(H1103*'Data Input'!$B$14)</f>
        <v>0</v>
      </c>
      <c r="P1103" s="39">
        <f t="shared" si="105"/>
        <v>0</v>
      </c>
      <c r="Q1103" s="6"/>
    </row>
    <row r="1104" spans="1:17" x14ac:dyDescent="0.25">
      <c r="A1104" s="9">
        <v>1102</v>
      </c>
      <c r="B1104" s="10">
        <f t="shared" si="103"/>
        <v>45642</v>
      </c>
      <c r="C1104" s="45">
        <f>'Balance sheet'!D1104-'Balance sheet'!D1103</f>
        <v>0</v>
      </c>
      <c r="D1104" s="39">
        <f>'Balance sheet'!D1104-'Balance sheet'!D1098</f>
        <v>0</v>
      </c>
      <c r="E1104" s="45">
        <f>'Balance sheet'!E1104 * 0.95</f>
        <v>0</v>
      </c>
      <c r="F1104" s="39">
        <f t="shared" si="106"/>
        <v>0</v>
      </c>
      <c r="G1104" s="39">
        <f>'Balance sheet'!G1104</f>
        <v>0</v>
      </c>
      <c r="H1104" s="39">
        <f t="shared" si="107"/>
        <v>0</v>
      </c>
      <c r="I1104" s="65" t="str">
        <f t="shared" si="108"/>
        <v>N/A</v>
      </c>
      <c r="J1104" s="61">
        <f>'Balance sheet'!L1104</f>
        <v>0</v>
      </c>
      <c r="K1104" s="45">
        <f>(E1104*'Data Input'!$B$14)</f>
        <v>0</v>
      </c>
      <c r="L1104" s="39">
        <f>(F1104*'Data Input'!$B$14)</f>
        <v>0</v>
      </c>
      <c r="M1104" s="43">
        <f t="shared" si="104"/>
        <v>0</v>
      </c>
      <c r="N1104" s="45">
        <f>(G1104*'Data Input'!$B$14)</f>
        <v>0</v>
      </c>
      <c r="O1104" s="63">
        <f>(H1104*'Data Input'!$B$14)</f>
        <v>0</v>
      </c>
      <c r="P1104" s="39">
        <f t="shared" si="105"/>
        <v>0</v>
      </c>
      <c r="Q1104" s="6"/>
    </row>
    <row r="1105" spans="1:17" x14ac:dyDescent="0.25">
      <c r="A1105" s="9">
        <v>1103</v>
      </c>
      <c r="B1105" s="10">
        <f t="shared" si="103"/>
        <v>45643</v>
      </c>
      <c r="C1105" s="45">
        <f>'Balance sheet'!D1105-'Balance sheet'!D1104</f>
        <v>0</v>
      </c>
      <c r="D1105" s="39">
        <f>'Balance sheet'!D1105-'Balance sheet'!D1099</f>
        <v>0</v>
      </c>
      <c r="E1105" s="45">
        <f>'Balance sheet'!E1105 * 0.95</f>
        <v>0</v>
      </c>
      <c r="F1105" s="39">
        <f t="shared" si="106"/>
        <v>0</v>
      </c>
      <c r="G1105" s="39">
        <f>'Balance sheet'!G1105</f>
        <v>0</v>
      </c>
      <c r="H1105" s="39">
        <f t="shared" si="107"/>
        <v>0</v>
      </c>
      <c r="I1105" s="65" t="str">
        <f t="shared" si="108"/>
        <v>N/A</v>
      </c>
      <c r="J1105" s="61">
        <f>'Balance sheet'!L1105</f>
        <v>0</v>
      </c>
      <c r="K1105" s="45">
        <f>(E1105*'Data Input'!$B$14)</f>
        <v>0</v>
      </c>
      <c r="L1105" s="39">
        <f>(F1105*'Data Input'!$B$14)</f>
        <v>0</v>
      </c>
      <c r="M1105" s="43">
        <f t="shared" si="104"/>
        <v>0</v>
      </c>
      <c r="N1105" s="45">
        <f>(G1105*'Data Input'!$B$14)</f>
        <v>0</v>
      </c>
      <c r="O1105" s="63">
        <f>(H1105*'Data Input'!$B$14)</f>
        <v>0</v>
      </c>
      <c r="P1105" s="39">
        <f t="shared" si="105"/>
        <v>0</v>
      </c>
      <c r="Q1105" s="6"/>
    </row>
    <row r="1106" spans="1:17" x14ac:dyDescent="0.25">
      <c r="A1106" s="9">
        <v>1104</v>
      </c>
      <c r="B1106" s="10">
        <f t="shared" si="103"/>
        <v>45644</v>
      </c>
      <c r="C1106" s="45">
        <f>'Balance sheet'!D1106-'Balance sheet'!D1105</f>
        <v>0</v>
      </c>
      <c r="D1106" s="39">
        <f>'Balance sheet'!D1106-'Balance sheet'!D1100</f>
        <v>0</v>
      </c>
      <c r="E1106" s="45">
        <f>'Balance sheet'!E1106 * 0.95</f>
        <v>0</v>
      </c>
      <c r="F1106" s="39">
        <f t="shared" si="106"/>
        <v>0</v>
      </c>
      <c r="G1106" s="39">
        <f>'Balance sheet'!G1106</f>
        <v>0</v>
      </c>
      <c r="H1106" s="39">
        <f t="shared" si="107"/>
        <v>0</v>
      </c>
      <c r="I1106" s="65" t="str">
        <f t="shared" si="108"/>
        <v>N/A</v>
      </c>
      <c r="J1106" s="61">
        <f>'Balance sheet'!L1106</f>
        <v>0</v>
      </c>
      <c r="K1106" s="45">
        <f>(E1106*'Data Input'!$B$14)</f>
        <v>0</v>
      </c>
      <c r="L1106" s="39">
        <f>(F1106*'Data Input'!$B$14)</f>
        <v>0</v>
      </c>
      <c r="M1106" s="43">
        <f t="shared" si="104"/>
        <v>0</v>
      </c>
      <c r="N1106" s="45">
        <f>(G1106*'Data Input'!$B$14)</f>
        <v>0</v>
      </c>
      <c r="O1106" s="63">
        <f>(H1106*'Data Input'!$B$14)</f>
        <v>0</v>
      </c>
      <c r="P1106" s="39">
        <f t="shared" si="105"/>
        <v>0</v>
      </c>
      <c r="Q1106" s="6"/>
    </row>
    <row r="1107" spans="1:17" x14ac:dyDescent="0.25">
      <c r="A1107" s="9">
        <v>1105</v>
      </c>
      <c r="B1107" s="10">
        <f t="shared" si="103"/>
        <v>45645</v>
      </c>
      <c r="C1107" s="45">
        <f>'Balance sheet'!D1107-'Balance sheet'!D1106</f>
        <v>0</v>
      </c>
      <c r="D1107" s="39">
        <f>'Balance sheet'!D1107-'Balance sheet'!D1101</f>
        <v>0</v>
      </c>
      <c r="E1107" s="45">
        <f>'Balance sheet'!E1107 * 0.95</f>
        <v>0</v>
      </c>
      <c r="F1107" s="39">
        <f t="shared" si="106"/>
        <v>0</v>
      </c>
      <c r="G1107" s="39">
        <f>'Balance sheet'!G1107</f>
        <v>0</v>
      </c>
      <c r="H1107" s="39">
        <f t="shared" si="107"/>
        <v>0</v>
      </c>
      <c r="I1107" s="65" t="str">
        <f t="shared" si="108"/>
        <v>N/A</v>
      </c>
      <c r="J1107" s="61">
        <f>'Balance sheet'!L1107</f>
        <v>0</v>
      </c>
      <c r="K1107" s="45">
        <f>(E1107*'Data Input'!$B$14)</f>
        <v>0</v>
      </c>
      <c r="L1107" s="39">
        <f>(F1107*'Data Input'!$B$14)</f>
        <v>0</v>
      </c>
      <c r="M1107" s="43">
        <f t="shared" si="104"/>
        <v>0</v>
      </c>
      <c r="N1107" s="45">
        <f>(G1107*'Data Input'!$B$14)</f>
        <v>0</v>
      </c>
      <c r="O1107" s="63">
        <f>(H1107*'Data Input'!$B$14)</f>
        <v>0</v>
      </c>
      <c r="P1107" s="39">
        <f t="shared" si="105"/>
        <v>0</v>
      </c>
      <c r="Q1107" s="6"/>
    </row>
    <row r="1108" spans="1:17" x14ac:dyDescent="0.25">
      <c r="A1108" s="9">
        <v>1106</v>
      </c>
      <c r="B1108" s="10">
        <f t="shared" si="103"/>
        <v>45646</v>
      </c>
      <c r="C1108" s="45">
        <f>'Balance sheet'!D1108-'Balance sheet'!D1107</f>
        <v>0</v>
      </c>
      <c r="D1108" s="39">
        <f>'Balance sheet'!D1108-'Balance sheet'!D1102</f>
        <v>0</v>
      </c>
      <c r="E1108" s="45">
        <f>'Balance sheet'!E1108 * 0.95</f>
        <v>0</v>
      </c>
      <c r="F1108" s="39">
        <f t="shared" si="106"/>
        <v>0</v>
      </c>
      <c r="G1108" s="39">
        <f>'Balance sheet'!G1108</f>
        <v>0</v>
      </c>
      <c r="H1108" s="39">
        <f t="shared" si="107"/>
        <v>0</v>
      </c>
      <c r="I1108" s="65" t="str">
        <f t="shared" si="108"/>
        <v>N/A</v>
      </c>
      <c r="J1108" s="61">
        <f>'Balance sheet'!L1108</f>
        <v>0</v>
      </c>
      <c r="K1108" s="45">
        <f>(E1108*'Data Input'!$B$14)</f>
        <v>0</v>
      </c>
      <c r="L1108" s="39">
        <f>(F1108*'Data Input'!$B$14)</f>
        <v>0</v>
      </c>
      <c r="M1108" s="43">
        <f t="shared" si="104"/>
        <v>0</v>
      </c>
      <c r="N1108" s="45">
        <f>(G1108*'Data Input'!$B$14)</f>
        <v>0</v>
      </c>
      <c r="O1108" s="63">
        <f>(H1108*'Data Input'!$B$14)</f>
        <v>0</v>
      </c>
      <c r="P1108" s="39">
        <f t="shared" si="105"/>
        <v>0</v>
      </c>
      <c r="Q1108" s="6"/>
    </row>
    <row r="1109" spans="1:17" x14ac:dyDescent="0.25">
      <c r="A1109" s="9">
        <v>1107</v>
      </c>
      <c r="B1109" s="10">
        <f t="shared" si="103"/>
        <v>45647</v>
      </c>
      <c r="C1109" s="45">
        <f>'Balance sheet'!D1109-'Balance sheet'!D1108</f>
        <v>0</v>
      </c>
      <c r="D1109" s="39">
        <f>'Balance sheet'!D1109-'Balance sheet'!D1103</f>
        <v>0</v>
      </c>
      <c r="E1109" s="45">
        <f>'Balance sheet'!E1109 * 0.95</f>
        <v>0</v>
      </c>
      <c r="F1109" s="39">
        <f t="shared" si="106"/>
        <v>0</v>
      </c>
      <c r="G1109" s="39">
        <f>'Balance sheet'!G1109</f>
        <v>0</v>
      </c>
      <c r="H1109" s="39">
        <f t="shared" si="107"/>
        <v>0</v>
      </c>
      <c r="I1109" s="65" t="str">
        <f t="shared" si="108"/>
        <v>N/A</v>
      </c>
      <c r="J1109" s="61">
        <f>'Balance sheet'!L1109</f>
        <v>0</v>
      </c>
      <c r="K1109" s="45">
        <f>(E1109*'Data Input'!$B$14)</f>
        <v>0</v>
      </c>
      <c r="L1109" s="39">
        <f>(F1109*'Data Input'!$B$14)</f>
        <v>0</v>
      </c>
      <c r="M1109" s="43">
        <f t="shared" si="104"/>
        <v>0</v>
      </c>
      <c r="N1109" s="45">
        <f>(G1109*'Data Input'!$B$14)</f>
        <v>0</v>
      </c>
      <c r="O1109" s="63">
        <f>(H1109*'Data Input'!$B$14)</f>
        <v>0</v>
      </c>
      <c r="P1109" s="39">
        <f t="shared" si="105"/>
        <v>0</v>
      </c>
      <c r="Q1109" s="6"/>
    </row>
    <row r="1110" spans="1:17" x14ac:dyDescent="0.25">
      <c r="A1110" s="9">
        <v>1108</v>
      </c>
      <c r="B1110" s="10">
        <f t="shared" si="103"/>
        <v>45648</v>
      </c>
      <c r="C1110" s="45">
        <f>'Balance sheet'!D1110-'Balance sheet'!D1109</f>
        <v>0</v>
      </c>
      <c r="D1110" s="39">
        <f>'Balance sheet'!D1110-'Balance sheet'!D1104</f>
        <v>0</v>
      </c>
      <c r="E1110" s="45">
        <f>'Balance sheet'!E1110 * 0.95</f>
        <v>0</v>
      </c>
      <c r="F1110" s="39">
        <f t="shared" si="106"/>
        <v>0</v>
      </c>
      <c r="G1110" s="39">
        <f>'Balance sheet'!G1110</f>
        <v>0</v>
      </c>
      <c r="H1110" s="39">
        <f t="shared" si="107"/>
        <v>0</v>
      </c>
      <c r="I1110" s="65" t="str">
        <f t="shared" si="108"/>
        <v>N/A</v>
      </c>
      <c r="J1110" s="61">
        <f>'Balance sheet'!L1110</f>
        <v>0</v>
      </c>
      <c r="K1110" s="45">
        <f>(E1110*'Data Input'!$B$14)</f>
        <v>0</v>
      </c>
      <c r="L1110" s="39">
        <f>(F1110*'Data Input'!$B$14)</f>
        <v>0</v>
      </c>
      <c r="M1110" s="43">
        <f t="shared" si="104"/>
        <v>0</v>
      </c>
      <c r="N1110" s="45">
        <f>(G1110*'Data Input'!$B$14)</f>
        <v>0</v>
      </c>
      <c r="O1110" s="63">
        <f>(H1110*'Data Input'!$B$14)</f>
        <v>0</v>
      </c>
      <c r="P1110" s="39">
        <f t="shared" si="105"/>
        <v>0</v>
      </c>
      <c r="Q1110" s="6"/>
    </row>
    <row r="1111" spans="1:17" x14ac:dyDescent="0.25">
      <c r="A1111" s="9">
        <v>1109</v>
      </c>
      <c r="B1111" s="10">
        <f t="shared" si="103"/>
        <v>45649</v>
      </c>
      <c r="C1111" s="45">
        <f>'Balance sheet'!D1111-'Balance sheet'!D1110</f>
        <v>0</v>
      </c>
      <c r="D1111" s="39">
        <f>'Balance sheet'!D1111-'Balance sheet'!D1105</f>
        <v>0</v>
      </c>
      <c r="E1111" s="45">
        <f>'Balance sheet'!E1111 * 0.95</f>
        <v>0</v>
      </c>
      <c r="F1111" s="39">
        <f t="shared" si="106"/>
        <v>0</v>
      </c>
      <c r="G1111" s="39">
        <f>'Balance sheet'!G1111</f>
        <v>0</v>
      </c>
      <c r="H1111" s="39">
        <f t="shared" si="107"/>
        <v>0</v>
      </c>
      <c r="I1111" s="65" t="str">
        <f t="shared" si="108"/>
        <v>N/A</v>
      </c>
      <c r="J1111" s="61">
        <f>'Balance sheet'!L1111</f>
        <v>0</v>
      </c>
      <c r="K1111" s="45">
        <f>(E1111*'Data Input'!$B$14)</f>
        <v>0</v>
      </c>
      <c r="L1111" s="39">
        <f>(F1111*'Data Input'!$B$14)</f>
        <v>0</v>
      </c>
      <c r="M1111" s="43">
        <f t="shared" si="104"/>
        <v>0</v>
      </c>
      <c r="N1111" s="45">
        <f>(G1111*'Data Input'!$B$14)</f>
        <v>0</v>
      </c>
      <c r="O1111" s="63">
        <f>(H1111*'Data Input'!$B$14)</f>
        <v>0</v>
      </c>
      <c r="P1111" s="39">
        <f t="shared" si="105"/>
        <v>0</v>
      </c>
      <c r="Q1111" s="6"/>
    </row>
    <row r="1112" spans="1:17" x14ac:dyDescent="0.25">
      <c r="A1112" s="9">
        <v>1110</v>
      </c>
      <c r="B1112" s="10">
        <f t="shared" si="103"/>
        <v>45650</v>
      </c>
      <c r="C1112" s="45">
        <f>'Balance sheet'!D1112-'Balance sheet'!D1111</f>
        <v>0</v>
      </c>
      <c r="D1112" s="39">
        <f>'Balance sheet'!D1112-'Balance sheet'!D1106</f>
        <v>0</v>
      </c>
      <c r="E1112" s="45">
        <f>'Balance sheet'!E1112 * 0.95</f>
        <v>0</v>
      </c>
      <c r="F1112" s="39">
        <f t="shared" si="106"/>
        <v>0</v>
      </c>
      <c r="G1112" s="39">
        <f>'Balance sheet'!G1112</f>
        <v>0</v>
      </c>
      <c r="H1112" s="39">
        <f t="shared" si="107"/>
        <v>0</v>
      </c>
      <c r="I1112" s="65" t="str">
        <f t="shared" si="108"/>
        <v>N/A</v>
      </c>
      <c r="J1112" s="61">
        <f>'Balance sheet'!L1112</f>
        <v>0</v>
      </c>
      <c r="K1112" s="45">
        <f>(E1112*'Data Input'!$B$14)</f>
        <v>0</v>
      </c>
      <c r="L1112" s="39">
        <f>(F1112*'Data Input'!$B$14)</f>
        <v>0</v>
      </c>
      <c r="M1112" s="43">
        <f t="shared" si="104"/>
        <v>0</v>
      </c>
      <c r="N1112" s="45">
        <f>(G1112*'Data Input'!$B$14)</f>
        <v>0</v>
      </c>
      <c r="O1112" s="63">
        <f>(H1112*'Data Input'!$B$14)</f>
        <v>0</v>
      </c>
      <c r="P1112" s="39">
        <f t="shared" si="105"/>
        <v>0</v>
      </c>
      <c r="Q1112" s="6"/>
    </row>
    <row r="1113" spans="1:17" x14ac:dyDescent="0.25">
      <c r="A1113" s="9">
        <v>1111</v>
      </c>
      <c r="B1113" s="10">
        <f t="shared" si="103"/>
        <v>45651</v>
      </c>
      <c r="C1113" s="45">
        <f>'Balance sheet'!D1113-'Balance sheet'!D1112</f>
        <v>0</v>
      </c>
      <c r="D1113" s="39">
        <f>'Balance sheet'!D1113-'Balance sheet'!D1107</f>
        <v>0</v>
      </c>
      <c r="E1113" s="45">
        <f>'Balance sheet'!E1113 * 0.95</f>
        <v>0</v>
      </c>
      <c r="F1113" s="39">
        <f t="shared" si="106"/>
        <v>0</v>
      </c>
      <c r="G1113" s="39">
        <f>'Balance sheet'!G1113</f>
        <v>0</v>
      </c>
      <c r="H1113" s="39">
        <f t="shared" si="107"/>
        <v>0</v>
      </c>
      <c r="I1113" s="65" t="str">
        <f t="shared" si="108"/>
        <v>N/A</v>
      </c>
      <c r="J1113" s="61">
        <f>'Balance sheet'!L1113</f>
        <v>0</v>
      </c>
      <c r="K1113" s="45">
        <f>(E1113*'Data Input'!$B$14)</f>
        <v>0</v>
      </c>
      <c r="L1113" s="39">
        <f>(F1113*'Data Input'!$B$14)</f>
        <v>0</v>
      </c>
      <c r="M1113" s="43">
        <f t="shared" si="104"/>
        <v>0</v>
      </c>
      <c r="N1113" s="45">
        <f>(G1113*'Data Input'!$B$14)</f>
        <v>0</v>
      </c>
      <c r="O1113" s="63">
        <f>(H1113*'Data Input'!$B$14)</f>
        <v>0</v>
      </c>
      <c r="P1113" s="39">
        <f t="shared" si="105"/>
        <v>0</v>
      </c>
      <c r="Q1113" s="6"/>
    </row>
    <row r="1114" spans="1:17" x14ac:dyDescent="0.25">
      <c r="A1114" s="9">
        <v>1112</v>
      </c>
      <c r="B1114" s="10">
        <f t="shared" si="103"/>
        <v>45652</v>
      </c>
      <c r="C1114" s="45">
        <f>'Balance sheet'!D1114-'Balance sheet'!D1113</f>
        <v>0</v>
      </c>
      <c r="D1114" s="39">
        <f>'Balance sheet'!D1114-'Balance sheet'!D1108</f>
        <v>0</v>
      </c>
      <c r="E1114" s="45">
        <f>'Balance sheet'!E1114 * 0.95</f>
        <v>0</v>
      </c>
      <c r="F1114" s="39">
        <f t="shared" si="106"/>
        <v>0</v>
      </c>
      <c r="G1114" s="39">
        <f>'Balance sheet'!G1114</f>
        <v>0</v>
      </c>
      <c r="H1114" s="39">
        <f t="shared" si="107"/>
        <v>0</v>
      </c>
      <c r="I1114" s="65" t="str">
        <f t="shared" si="108"/>
        <v>N/A</v>
      </c>
      <c r="J1114" s="61">
        <f>'Balance sheet'!L1114</f>
        <v>0</v>
      </c>
      <c r="K1114" s="45">
        <f>(E1114*'Data Input'!$B$14)</f>
        <v>0</v>
      </c>
      <c r="L1114" s="39">
        <f>(F1114*'Data Input'!$B$14)</f>
        <v>0</v>
      </c>
      <c r="M1114" s="43">
        <f t="shared" si="104"/>
        <v>0</v>
      </c>
      <c r="N1114" s="45">
        <f>(G1114*'Data Input'!$B$14)</f>
        <v>0</v>
      </c>
      <c r="O1114" s="63">
        <f>(H1114*'Data Input'!$B$14)</f>
        <v>0</v>
      </c>
      <c r="P1114" s="39">
        <f t="shared" si="105"/>
        <v>0</v>
      </c>
      <c r="Q1114" s="6"/>
    </row>
    <row r="1115" spans="1:17" x14ac:dyDescent="0.25">
      <c r="A1115" s="9">
        <v>1113</v>
      </c>
      <c r="B1115" s="10">
        <f t="shared" si="103"/>
        <v>45653</v>
      </c>
      <c r="C1115" s="45">
        <f>'Balance sheet'!D1115-'Balance sheet'!D1114</f>
        <v>0</v>
      </c>
      <c r="D1115" s="39">
        <f>'Balance sheet'!D1115-'Balance sheet'!D1109</f>
        <v>0</v>
      </c>
      <c r="E1115" s="45">
        <f>'Balance sheet'!E1115 * 0.95</f>
        <v>0</v>
      </c>
      <c r="F1115" s="39">
        <f t="shared" si="106"/>
        <v>0</v>
      </c>
      <c r="G1115" s="39">
        <f>'Balance sheet'!G1115</f>
        <v>0</v>
      </c>
      <c r="H1115" s="39">
        <f t="shared" si="107"/>
        <v>0</v>
      </c>
      <c r="I1115" s="65" t="str">
        <f t="shared" si="108"/>
        <v>N/A</v>
      </c>
      <c r="J1115" s="61">
        <f>'Balance sheet'!L1115</f>
        <v>0</v>
      </c>
      <c r="K1115" s="45">
        <f>(E1115*'Data Input'!$B$14)</f>
        <v>0</v>
      </c>
      <c r="L1115" s="39">
        <f>(F1115*'Data Input'!$B$14)</f>
        <v>0</v>
      </c>
      <c r="M1115" s="43">
        <f t="shared" si="104"/>
        <v>0</v>
      </c>
      <c r="N1115" s="45">
        <f>(G1115*'Data Input'!$B$14)</f>
        <v>0</v>
      </c>
      <c r="O1115" s="63">
        <f>(H1115*'Data Input'!$B$14)</f>
        <v>0</v>
      </c>
      <c r="P1115" s="39">
        <f t="shared" si="105"/>
        <v>0</v>
      </c>
      <c r="Q1115" s="6"/>
    </row>
    <row r="1116" spans="1:17" x14ac:dyDescent="0.25">
      <c r="A1116" s="9">
        <v>1114</v>
      </c>
      <c r="B1116" s="10">
        <f t="shared" si="103"/>
        <v>45654</v>
      </c>
      <c r="C1116" s="45">
        <f>'Balance sheet'!D1116-'Balance sheet'!D1115</f>
        <v>0</v>
      </c>
      <c r="D1116" s="39">
        <f>'Balance sheet'!D1116-'Balance sheet'!D1110</f>
        <v>0</v>
      </c>
      <c r="E1116" s="45">
        <f>'Balance sheet'!E1116 * 0.95</f>
        <v>0</v>
      </c>
      <c r="F1116" s="39">
        <f t="shared" si="106"/>
        <v>0</v>
      </c>
      <c r="G1116" s="39">
        <f>'Balance sheet'!G1116</f>
        <v>0</v>
      </c>
      <c r="H1116" s="39">
        <f t="shared" si="107"/>
        <v>0</v>
      </c>
      <c r="I1116" s="65" t="str">
        <f t="shared" si="108"/>
        <v>N/A</v>
      </c>
      <c r="J1116" s="61">
        <f>'Balance sheet'!L1116</f>
        <v>0</v>
      </c>
      <c r="K1116" s="45">
        <f>(E1116*'Data Input'!$B$14)</f>
        <v>0</v>
      </c>
      <c r="L1116" s="39">
        <f>(F1116*'Data Input'!$B$14)</f>
        <v>0</v>
      </c>
      <c r="M1116" s="43">
        <f t="shared" si="104"/>
        <v>0</v>
      </c>
      <c r="N1116" s="45">
        <f>(G1116*'Data Input'!$B$14)</f>
        <v>0</v>
      </c>
      <c r="O1116" s="63">
        <f>(H1116*'Data Input'!$B$14)</f>
        <v>0</v>
      </c>
      <c r="P1116" s="39">
        <f t="shared" si="105"/>
        <v>0</v>
      </c>
      <c r="Q1116" s="6"/>
    </row>
    <row r="1117" spans="1:17" x14ac:dyDescent="0.25">
      <c r="A1117" s="9">
        <v>1115</v>
      </c>
      <c r="B1117" s="10">
        <f t="shared" si="103"/>
        <v>45655</v>
      </c>
      <c r="C1117" s="45">
        <f>'Balance sheet'!D1117-'Balance sheet'!D1116</f>
        <v>0</v>
      </c>
      <c r="D1117" s="39">
        <f>'Balance sheet'!D1117-'Balance sheet'!D1111</f>
        <v>0</v>
      </c>
      <c r="E1117" s="45">
        <f>'Balance sheet'!E1117 * 0.95</f>
        <v>0</v>
      </c>
      <c r="F1117" s="39">
        <f t="shared" si="106"/>
        <v>0</v>
      </c>
      <c r="G1117" s="39">
        <f>'Balance sheet'!G1117</f>
        <v>0</v>
      </c>
      <c r="H1117" s="39">
        <f t="shared" si="107"/>
        <v>0</v>
      </c>
      <c r="I1117" s="65" t="str">
        <f t="shared" si="108"/>
        <v>N/A</v>
      </c>
      <c r="J1117" s="61">
        <f>'Balance sheet'!L1117</f>
        <v>0</v>
      </c>
      <c r="K1117" s="45">
        <f>(E1117*'Data Input'!$B$14)</f>
        <v>0</v>
      </c>
      <c r="L1117" s="39">
        <f>(F1117*'Data Input'!$B$14)</f>
        <v>0</v>
      </c>
      <c r="M1117" s="43">
        <f t="shared" si="104"/>
        <v>0</v>
      </c>
      <c r="N1117" s="45">
        <f>(G1117*'Data Input'!$B$14)</f>
        <v>0</v>
      </c>
      <c r="O1117" s="63">
        <f>(H1117*'Data Input'!$B$14)</f>
        <v>0</v>
      </c>
      <c r="P1117" s="39">
        <f t="shared" si="105"/>
        <v>0</v>
      </c>
      <c r="Q1117" s="6"/>
    </row>
    <row r="1118" spans="1:17" x14ac:dyDescent="0.25">
      <c r="A1118" s="9">
        <v>1116</v>
      </c>
      <c r="B1118" s="10">
        <f t="shared" si="103"/>
        <v>45656</v>
      </c>
      <c r="C1118" s="45">
        <f>'Balance sheet'!D1118-'Balance sheet'!D1117</f>
        <v>0</v>
      </c>
      <c r="D1118" s="39">
        <f>'Balance sheet'!D1118-'Balance sheet'!D1112</f>
        <v>0</v>
      </c>
      <c r="E1118" s="45">
        <f>'Balance sheet'!E1118 * 0.95</f>
        <v>0</v>
      </c>
      <c r="F1118" s="39">
        <f t="shared" si="106"/>
        <v>0</v>
      </c>
      <c r="G1118" s="39">
        <f>'Balance sheet'!G1118</f>
        <v>0</v>
      </c>
      <c r="H1118" s="39">
        <f t="shared" si="107"/>
        <v>0</v>
      </c>
      <c r="I1118" s="65" t="str">
        <f t="shared" si="108"/>
        <v>N/A</v>
      </c>
      <c r="J1118" s="61">
        <f>'Balance sheet'!L1118</f>
        <v>0</v>
      </c>
      <c r="K1118" s="45">
        <f>(E1118*'Data Input'!$B$14)</f>
        <v>0</v>
      </c>
      <c r="L1118" s="39">
        <f>(F1118*'Data Input'!$B$14)</f>
        <v>0</v>
      </c>
      <c r="M1118" s="43">
        <f t="shared" si="104"/>
        <v>0</v>
      </c>
      <c r="N1118" s="45">
        <f>(G1118*'Data Input'!$B$14)</f>
        <v>0</v>
      </c>
      <c r="O1118" s="63">
        <f>(H1118*'Data Input'!$B$14)</f>
        <v>0</v>
      </c>
      <c r="P1118" s="39">
        <f t="shared" si="105"/>
        <v>0</v>
      </c>
      <c r="Q1118" s="6"/>
    </row>
    <row r="1119" spans="1:17" x14ac:dyDescent="0.25">
      <c r="A1119" s="9">
        <v>1117</v>
      </c>
      <c r="B1119" s="10">
        <f t="shared" si="103"/>
        <v>45657</v>
      </c>
      <c r="C1119" s="45">
        <f>'Balance sheet'!D1119-'Balance sheet'!D1118</f>
        <v>0</v>
      </c>
      <c r="D1119" s="39">
        <f>'Balance sheet'!D1119-'Balance sheet'!D1113</f>
        <v>0</v>
      </c>
      <c r="E1119" s="45">
        <f>'Balance sheet'!E1119 * 0.95</f>
        <v>0</v>
      </c>
      <c r="F1119" s="39">
        <f t="shared" si="106"/>
        <v>0</v>
      </c>
      <c r="G1119" s="39">
        <f>'Balance sheet'!G1119</f>
        <v>0</v>
      </c>
      <c r="H1119" s="39">
        <f t="shared" si="107"/>
        <v>0</v>
      </c>
      <c r="I1119" s="65" t="str">
        <f t="shared" si="108"/>
        <v>N/A</v>
      </c>
      <c r="J1119" s="61">
        <f>'Balance sheet'!L1119</f>
        <v>0</v>
      </c>
      <c r="K1119" s="45">
        <f>(E1119*'Data Input'!$B$14)</f>
        <v>0</v>
      </c>
      <c r="L1119" s="39">
        <f>(F1119*'Data Input'!$B$14)</f>
        <v>0</v>
      </c>
      <c r="M1119" s="43">
        <f t="shared" si="104"/>
        <v>0</v>
      </c>
      <c r="N1119" s="45">
        <f>(G1119*'Data Input'!$B$14)</f>
        <v>0</v>
      </c>
      <c r="O1119" s="63">
        <f>(H1119*'Data Input'!$B$14)</f>
        <v>0</v>
      </c>
      <c r="P1119" s="39">
        <f t="shared" si="105"/>
        <v>0</v>
      </c>
      <c r="Q1119" s="6"/>
    </row>
    <row r="1120" spans="1:17" x14ac:dyDescent="0.25">
      <c r="A1120" s="9">
        <v>1118</v>
      </c>
      <c r="B1120" s="10">
        <f t="shared" si="103"/>
        <v>45658</v>
      </c>
      <c r="C1120" s="45">
        <f>'Balance sheet'!D1120-'Balance sheet'!D1119</f>
        <v>0</v>
      </c>
      <c r="D1120" s="39">
        <f>'Balance sheet'!D1120-'Balance sheet'!D1114</f>
        <v>0</v>
      </c>
      <c r="E1120" s="45">
        <f>'Balance sheet'!E1120 * 0.95</f>
        <v>0</v>
      </c>
      <c r="F1120" s="39">
        <f t="shared" si="106"/>
        <v>0</v>
      </c>
      <c r="G1120" s="39">
        <f>'Balance sheet'!G1120</f>
        <v>0</v>
      </c>
      <c r="H1120" s="39">
        <f t="shared" si="107"/>
        <v>0</v>
      </c>
      <c r="I1120" s="65" t="str">
        <f t="shared" si="108"/>
        <v>N/A</v>
      </c>
      <c r="J1120" s="61">
        <f>'Balance sheet'!L1120</f>
        <v>0</v>
      </c>
      <c r="K1120" s="45">
        <f>(E1120*'Data Input'!$B$14)</f>
        <v>0</v>
      </c>
      <c r="L1120" s="39">
        <f>(F1120*'Data Input'!$B$14)</f>
        <v>0</v>
      </c>
      <c r="M1120" s="43">
        <f t="shared" si="104"/>
        <v>0</v>
      </c>
      <c r="N1120" s="45">
        <f>(G1120*'Data Input'!$B$14)</f>
        <v>0</v>
      </c>
      <c r="O1120" s="63">
        <f>(H1120*'Data Input'!$B$14)</f>
        <v>0</v>
      </c>
      <c r="P1120" s="39">
        <f t="shared" si="105"/>
        <v>0</v>
      </c>
      <c r="Q1120" s="6"/>
    </row>
    <row r="1121" spans="1:17" x14ac:dyDescent="0.25">
      <c r="A1121" s="9">
        <v>1119</v>
      </c>
      <c r="B1121" s="10">
        <f t="shared" si="103"/>
        <v>45659</v>
      </c>
      <c r="C1121" s="45">
        <f>'Balance sheet'!D1121-'Balance sheet'!D1120</f>
        <v>0</v>
      </c>
      <c r="D1121" s="39">
        <f>'Balance sheet'!D1121-'Balance sheet'!D1115</f>
        <v>0</v>
      </c>
      <c r="E1121" s="45">
        <f>'Balance sheet'!E1121 * 0.95</f>
        <v>0</v>
      </c>
      <c r="F1121" s="39">
        <f t="shared" si="106"/>
        <v>0</v>
      </c>
      <c r="G1121" s="39">
        <f>'Balance sheet'!G1121</f>
        <v>0</v>
      </c>
      <c r="H1121" s="39">
        <f t="shared" si="107"/>
        <v>0</v>
      </c>
      <c r="I1121" s="65" t="str">
        <f t="shared" si="108"/>
        <v>N/A</v>
      </c>
      <c r="J1121" s="61">
        <f>'Balance sheet'!L1121</f>
        <v>0</v>
      </c>
      <c r="K1121" s="45">
        <f>(E1121*'Data Input'!$B$14)</f>
        <v>0</v>
      </c>
      <c r="L1121" s="39">
        <f>(F1121*'Data Input'!$B$14)</f>
        <v>0</v>
      </c>
      <c r="M1121" s="43">
        <f t="shared" si="104"/>
        <v>0</v>
      </c>
      <c r="N1121" s="45">
        <f>(G1121*'Data Input'!$B$14)</f>
        <v>0</v>
      </c>
      <c r="O1121" s="63">
        <f>(H1121*'Data Input'!$B$14)</f>
        <v>0</v>
      </c>
      <c r="P1121" s="39">
        <f t="shared" si="105"/>
        <v>0</v>
      </c>
      <c r="Q1121" s="6"/>
    </row>
    <row r="1122" spans="1:17" x14ac:dyDescent="0.25">
      <c r="A1122" s="9">
        <v>1120</v>
      </c>
      <c r="B1122" s="10">
        <f t="shared" si="103"/>
        <v>45660</v>
      </c>
      <c r="C1122" s="45">
        <f>'Balance sheet'!D1122-'Balance sheet'!D1121</f>
        <v>0</v>
      </c>
      <c r="D1122" s="39">
        <f>'Balance sheet'!D1122-'Balance sheet'!D1116</f>
        <v>0</v>
      </c>
      <c r="E1122" s="45">
        <f>'Balance sheet'!E1122 * 0.95</f>
        <v>0</v>
      </c>
      <c r="F1122" s="39">
        <f t="shared" si="106"/>
        <v>0</v>
      </c>
      <c r="G1122" s="39">
        <f>'Balance sheet'!G1122</f>
        <v>0</v>
      </c>
      <c r="H1122" s="39">
        <f t="shared" si="107"/>
        <v>0</v>
      </c>
      <c r="I1122" s="65" t="str">
        <f t="shared" si="108"/>
        <v>N/A</v>
      </c>
      <c r="J1122" s="61">
        <f>'Balance sheet'!L1122</f>
        <v>0</v>
      </c>
      <c r="K1122" s="45">
        <f>(E1122*'Data Input'!$B$14)</f>
        <v>0</v>
      </c>
      <c r="L1122" s="39">
        <f>(F1122*'Data Input'!$B$14)</f>
        <v>0</v>
      </c>
      <c r="M1122" s="43">
        <f t="shared" si="104"/>
        <v>0</v>
      </c>
      <c r="N1122" s="45">
        <f>(G1122*'Data Input'!$B$14)</f>
        <v>0</v>
      </c>
      <c r="O1122" s="63">
        <f>(H1122*'Data Input'!$B$14)</f>
        <v>0</v>
      </c>
      <c r="P1122" s="39">
        <f t="shared" si="105"/>
        <v>0</v>
      </c>
      <c r="Q1122" s="6"/>
    </row>
    <row r="1123" spans="1:17" x14ac:dyDescent="0.25">
      <c r="A1123" s="9">
        <v>1121</v>
      </c>
      <c r="B1123" s="10">
        <f t="shared" si="103"/>
        <v>45661</v>
      </c>
      <c r="C1123" s="45">
        <f>'Balance sheet'!D1123-'Balance sheet'!D1122</f>
        <v>0</v>
      </c>
      <c r="D1123" s="39">
        <f>'Balance sheet'!D1123-'Balance sheet'!D1117</f>
        <v>0</v>
      </c>
      <c r="E1123" s="45">
        <f>'Balance sheet'!E1123 * 0.95</f>
        <v>0</v>
      </c>
      <c r="F1123" s="39">
        <f t="shared" si="106"/>
        <v>0</v>
      </c>
      <c r="G1123" s="39">
        <f>'Balance sheet'!G1123</f>
        <v>0</v>
      </c>
      <c r="H1123" s="39">
        <f t="shared" si="107"/>
        <v>0</v>
      </c>
      <c r="I1123" s="65" t="str">
        <f t="shared" si="108"/>
        <v>N/A</v>
      </c>
      <c r="J1123" s="61">
        <f>'Balance sheet'!L1123</f>
        <v>0</v>
      </c>
      <c r="K1123" s="45">
        <f>(E1123*'Data Input'!$B$14)</f>
        <v>0</v>
      </c>
      <c r="L1123" s="39">
        <f>(F1123*'Data Input'!$B$14)</f>
        <v>0</v>
      </c>
      <c r="M1123" s="43">
        <f t="shared" si="104"/>
        <v>0</v>
      </c>
      <c r="N1123" s="45">
        <f>(G1123*'Data Input'!$B$14)</f>
        <v>0</v>
      </c>
      <c r="O1123" s="63">
        <f>(H1123*'Data Input'!$B$14)</f>
        <v>0</v>
      </c>
      <c r="P1123" s="39">
        <f t="shared" si="105"/>
        <v>0</v>
      </c>
      <c r="Q1123" s="6"/>
    </row>
    <row r="1124" spans="1:17" x14ac:dyDescent="0.25">
      <c r="A1124" s="9">
        <v>1122</v>
      </c>
      <c r="B1124" s="10">
        <f t="shared" si="103"/>
        <v>45662</v>
      </c>
      <c r="C1124" s="45">
        <f>'Balance sheet'!D1124-'Balance sheet'!D1123</f>
        <v>0</v>
      </c>
      <c r="D1124" s="39">
        <f>'Balance sheet'!D1124-'Balance sheet'!D1118</f>
        <v>0</v>
      </c>
      <c r="E1124" s="45">
        <f>'Balance sheet'!E1124 * 0.95</f>
        <v>0</v>
      </c>
      <c r="F1124" s="39">
        <f t="shared" si="106"/>
        <v>0</v>
      </c>
      <c r="G1124" s="39">
        <f>'Balance sheet'!G1124</f>
        <v>0</v>
      </c>
      <c r="H1124" s="39">
        <f t="shared" si="107"/>
        <v>0</v>
      </c>
      <c r="I1124" s="65" t="str">
        <f t="shared" si="108"/>
        <v>N/A</v>
      </c>
      <c r="J1124" s="61">
        <f>'Balance sheet'!L1124</f>
        <v>0</v>
      </c>
      <c r="K1124" s="45">
        <f>(E1124*'Data Input'!$B$14)</f>
        <v>0</v>
      </c>
      <c r="L1124" s="39">
        <f>(F1124*'Data Input'!$B$14)</f>
        <v>0</v>
      </c>
      <c r="M1124" s="43">
        <f t="shared" si="104"/>
        <v>0</v>
      </c>
      <c r="N1124" s="45">
        <f>(G1124*'Data Input'!$B$14)</f>
        <v>0</v>
      </c>
      <c r="O1124" s="63">
        <f>(H1124*'Data Input'!$B$14)</f>
        <v>0</v>
      </c>
      <c r="P1124" s="39">
        <f t="shared" si="105"/>
        <v>0</v>
      </c>
      <c r="Q1124" s="6"/>
    </row>
    <row r="1125" spans="1:17" x14ac:dyDescent="0.25">
      <c r="A1125" s="9">
        <v>1123</v>
      </c>
      <c r="B1125" s="10">
        <f t="shared" si="103"/>
        <v>45663</v>
      </c>
      <c r="C1125" s="45">
        <f>'Balance sheet'!D1125-'Balance sheet'!D1124</f>
        <v>0</v>
      </c>
      <c r="D1125" s="39">
        <f>'Balance sheet'!D1125-'Balance sheet'!D1119</f>
        <v>0</v>
      </c>
      <c r="E1125" s="45">
        <f>'Balance sheet'!E1125 * 0.95</f>
        <v>0</v>
      </c>
      <c r="F1125" s="39">
        <f t="shared" si="106"/>
        <v>0</v>
      </c>
      <c r="G1125" s="39">
        <f>'Balance sheet'!G1125</f>
        <v>0</v>
      </c>
      <c r="H1125" s="39">
        <f t="shared" si="107"/>
        <v>0</v>
      </c>
      <c r="I1125" s="65" t="str">
        <f t="shared" si="108"/>
        <v>N/A</v>
      </c>
      <c r="J1125" s="61">
        <f>'Balance sheet'!L1125</f>
        <v>0</v>
      </c>
      <c r="K1125" s="45">
        <f>(E1125*'Data Input'!$B$14)</f>
        <v>0</v>
      </c>
      <c r="L1125" s="39">
        <f>(F1125*'Data Input'!$B$14)</f>
        <v>0</v>
      </c>
      <c r="M1125" s="43">
        <f t="shared" si="104"/>
        <v>0</v>
      </c>
      <c r="N1125" s="45">
        <f>(G1125*'Data Input'!$B$14)</f>
        <v>0</v>
      </c>
      <c r="O1125" s="63">
        <f>(H1125*'Data Input'!$B$14)</f>
        <v>0</v>
      </c>
      <c r="P1125" s="39">
        <f t="shared" si="105"/>
        <v>0</v>
      </c>
      <c r="Q1125" s="6"/>
    </row>
    <row r="1126" spans="1:17" x14ac:dyDescent="0.25">
      <c r="A1126" s="9">
        <v>1124</v>
      </c>
      <c r="B1126" s="10">
        <f t="shared" si="103"/>
        <v>45664</v>
      </c>
      <c r="C1126" s="45">
        <f>'Balance sheet'!D1126-'Balance sheet'!D1125</f>
        <v>0</v>
      </c>
      <c r="D1126" s="39">
        <f>'Balance sheet'!D1126-'Balance sheet'!D1120</f>
        <v>0</v>
      </c>
      <c r="E1126" s="45">
        <f>'Balance sheet'!E1126 * 0.95</f>
        <v>0</v>
      </c>
      <c r="F1126" s="39">
        <f t="shared" si="106"/>
        <v>0</v>
      </c>
      <c r="G1126" s="39">
        <f>'Balance sheet'!G1126</f>
        <v>0</v>
      </c>
      <c r="H1126" s="39">
        <f t="shared" si="107"/>
        <v>0</v>
      </c>
      <c r="I1126" s="65" t="str">
        <f t="shared" si="108"/>
        <v>N/A</v>
      </c>
      <c r="J1126" s="61">
        <f>'Balance sheet'!L1126</f>
        <v>0</v>
      </c>
      <c r="K1126" s="45">
        <f>(E1126*'Data Input'!$B$14)</f>
        <v>0</v>
      </c>
      <c r="L1126" s="39">
        <f>(F1126*'Data Input'!$B$14)</f>
        <v>0</v>
      </c>
      <c r="M1126" s="43">
        <f t="shared" si="104"/>
        <v>0</v>
      </c>
      <c r="N1126" s="45">
        <f>(G1126*'Data Input'!$B$14)</f>
        <v>0</v>
      </c>
      <c r="O1126" s="63">
        <f>(H1126*'Data Input'!$B$14)</f>
        <v>0</v>
      </c>
      <c r="P1126" s="39">
        <f t="shared" si="105"/>
        <v>0</v>
      </c>
      <c r="Q1126" s="6"/>
    </row>
    <row r="1127" spans="1:17" x14ac:dyDescent="0.25">
      <c r="A1127" s="9">
        <v>1125</v>
      </c>
      <c r="B1127" s="10">
        <f t="shared" si="103"/>
        <v>45665</v>
      </c>
      <c r="C1127" s="45">
        <f>'Balance sheet'!D1127-'Balance sheet'!D1126</f>
        <v>0</v>
      </c>
      <c r="D1127" s="39">
        <f>'Balance sheet'!D1127-'Balance sheet'!D1121</f>
        <v>0</v>
      </c>
      <c r="E1127" s="45">
        <f>'Balance sheet'!E1127 * 0.95</f>
        <v>0</v>
      </c>
      <c r="F1127" s="39">
        <f t="shared" si="106"/>
        <v>0</v>
      </c>
      <c r="G1127" s="39">
        <f>'Balance sheet'!G1127</f>
        <v>0</v>
      </c>
      <c r="H1127" s="39">
        <f t="shared" si="107"/>
        <v>0</v>
      </c>
      <c r="I1127" s="65" t="str">
        <f t="shared" si="108"/>
        <v>N/A</v>
      </c>
      <c r="J1127" s="61">
        <f>'Balance sheet'!L1127</f>
        <v>0</v>
      </c>
      <c r="K1127" s="45">
        <f>(E1127*'Data Input'!$B$14)</f>
        <v>0</v>
      </c>
      <c r="L1127" s="39">
        <f>(F1127*'Data Input'!$B$14)</f>
        <v>0</v>
      </c>
      <c r="M1127" s="43">
        <f t="shared" si="104"/>
        <v>0</v>
      </c>
      <c r="N1127" s="45">
        <f>(G1127*'Data Input'!$B$14)</f>
        <v>0</v>
      </c>
      <c r="O1127" s="63">
        <f>(H1127*'Data Input'!$B$14)</f>
        <v>0</v>
      </c>
      <c r="P1127" s="39">
        <f t="shared" si="105"/>
        <v>0</v>
      </c>
      <c r="Q1127" s="6"/>
    </row>
    <row r="1128" spans="1:17" x14ac:dyDescent="0.25">
      <c r="A1128" s="9">
        <v>1126</v>
      </c>
      <c r="B1128" s="10">
        <f t="shared" si="103"/>
        <v>45666</v>
      </c>
      <c r="C1128" s="45">
        <f>'Balance sheet'!D1128-'Balance sheet'!D1127</f>
        <v>0</v>
      </c>
      <c r="D1128" s="39">
        <f>'Balance sheet'!D1128-'Balance sheet'!D1122</f>
        <v>0</v>
      </c>
      <c r="E1128" s="45">
        <f>'Balance sheet'!E1128 * 0.95</f>
        <v>0</v>
      </c>
      <c r="F1128" s="39">
        <f t="shared" si="106"/>
        <v>0</v>
      </c>
      <c r="G1128" s="39">
        <f>'Balance sheet'!G1128</f>
        <v>0</v>
      </c>
      <c r="H1128" s="39">
        <f t="shared" si="107"/>
        <v>0</v>
      </c>
      <c r="I1128" s="65" t="str">
        <f t="shared" si="108"/>
        <v>N/A</v>
      </c>
      <c r="J1128" s="61">
        <f>'Balance sheet'!L1128</f>
        <v>0</v>
      </c>
      <c r="K1128" s="45">
        <f>(E1128*'Data Input'!$B$14)</f>
        <v>0</v>
      </c>
      <c r="L1128" s="39">
        <f>(F1128*'Data Input'!$B$14)</f>
        <v>0</v>
      </c>
      <c r="M1128" s="43">
        <f t="shared" si="104"/>
        <v>0</v>
      </c>
      <c r="N1128" s="45">
        <f>(G1128*'Data Input'!$B$14)</f>
        <v>0</v>
      </c>
      <c r="O1128" s="63">
        <f>(H1128*'Data Input'!$B$14)</f>
        <v>0</v>
      </c>
      <c r="P1128" s="39">
        <f t="shared" si="105"/>
        <v>0</v>
      </c>
      <c r="Q1128" s="6"/>
    </row>
    <row r="1129" spans="1:17" x14ac:dyDescent="0.25">
      <c r="A1129" s="9">
        <v>1127</v>
      </c>
      <c r="B1129" s="10">
        <f t="shared" si="103"/>
        <v>45667</v>
      </c>
      <c r="C1129" s="45">
        <f>'Balance sheet'!D1129-'Balance sheet'!D1128</f>
        <v>0</v>
      </c>
      <c r="D1129" s="39">
        <f>'Balance sheet'!D1129-'Balance sheet'!D1123</f>
        <v>0</v>
      </c>
      <c r="E1129" s="45">
        <f>'Balance sheet'!E1129 * 0.95</f>
        <v>0</v>
      </c>
      <c r="F1129" s="39">
        <f t="shared" si="106"/>
        <v>0</v>
      </c>
      <c r="G1129" s="39">
        <f>'Balance sheet'!G1129</f>
        <v>0</v>
      </c>
      <c r="H1129" s="39">
        <f t="shared" si="107"/>
        <v>0</v>
      </c>
      <c r="I1129" s="65" t="str">
        <f t="shared" si="108"/>
        <v>N/A</v>
      </c>
      <c r="J1129" s="61">
        <f>'Balance sheet'!L1129</f>
        <v>0</v>
      </c>
      <c r="K1129" s="45">
        <f>(E1129*'Data Input'!$B$14)</f>
        <v>0</v>
      </c>
      <c r="L1129" s="39">
        <f>(F1129*'Data Input'!$B$14)</f>
        <v>0</v>
      </c>
      <c r="M1129" s="43">
        <f t="shared" si="104"/>
        <v>0</v>
      </c>
      <c r="N1129" s="45">
        <f>(G1129*'Data Input'!$B$14)</f>
        <v>0</v>
      </c>
      <c r="O1129" s="63">
        <f>(H1129*'Data Input'!$B$14)</f>
        <v>0</v>
      </c>
      <c r="P1129" s="39">
        <f t="shared" si="105"/>
        <v>0</v>
      </c>
      <c r="Q1129" s="6"/>
    </row>
    <row r="1130" spans="1:17" x14ac:dyDescent="0.25">
      <c r="A1130" s="9">
        <v>1128</v>
      </c>
      <c r="B1130" s="10">
        <f t="shared" si="103"/>
        <v>45668</v>
      </c>
      <c r="C1130" s="45">
        <f>'Balance sheet'!D1130-'Balance sheet'!D1129</f>
        <v>0</v>
      </c>
      <c r="D1130" s="39">
        <f>'Balance sheet'!D1130-'Balance sheet'!D1124</f>
        <v>0</v>
      </c>
      <c r="E1130" s="45">
        <f>'Balance sheet'!E1130 * 0.95</f>
        <v>0</v>
      </c>
      <c r="F1130" s="39">
        <f t="shared" si="106"/>
        <v>0</v>
      </c>
      <c r="G1130" s="39">
        <f>'Balance sheet'!G1130</f>
        <v>0</v>
      </c>
      <c r="H1130" s="39">
        <f t="shared" si="107"/>
        <v>0</v>
      </c>
      <c r="I1130" s="65" t="str">
        <f t="shared" si="108"/>
        <v>N/A</v>
      </c>
      <c r="J1130" s="61">
        <f>'Balance sheet'!L1130</f>
        <v>0</v>
      </c>
      <c r="K1130" s="45">
        <f>(E1130*'Data Input'!$B$14)</f>
        <v>0</v>
      </c>
      <c r="L1130" s="39">
        <f>(F1130*'Data Input'!$B$14)</f>
        <v>0</v>
      </c>
      <c r="M1130" s="43">
        <f t="shared" si="104"/>
        <v>0</v>
      </c>
      <c r="N1130" s="45">
        <f>(G1130*'Data Input'!$B$14)</f>
        <v>0</v>
      </c>
      <c r="O1130" s="63">
        <f>(H1130*'Data Input'!$B$14)</f>
        <v>0</v>
      </c>
      <c r="P1130" s="39">
        <f t="shared" si="105"/>
        <v>0</v>
      </c>
      <c r="Q1130" s="6"/>
    </row>
    <row r="1131" spans="1:17" x14ac:dyDescent="0.25">
      <c r="A1131" s="9">
        <v>1129</v>
      </c>
      <c r="B1131" s="10">
        <f t="shared" si="103"/>
        <v>45669</v>
      </c>
      <c r="C1131" s="45">
        <f>'Balance sheet'!D1131-'Balance sheet'!D1130</f>
        <v>0</v>
      </c>
      <c r="D1131" s="39">
        <f>'Balance sheet'!D1131-'Balance sheet'!D1125</f>
        <v>0</v>
      </c>
      <c r="E1131" s="45">
        <f>'Balance sheet'!E1131 * 0.95</f>
        <v>0</v>
      </c>
      <c r="F1131" s="39">
        <f t="shared" si="106"/>
        <v>0</v>
      </c>
      <c r="G1131" s="39">
        <f>'Balance sheet'!G1131</f>
        <v>0</v>
      </c>
      <c r="H1131" s="39">
        <f t="shared" si="107"/>
        <v>0</v>
      </c>
      <c r="I1131" s="65" t="str">
        <f t="shared" si="108"/>
        <v>N/A</v>
      </c>
      <c r="J1131" s="61">
        <f>'Balance sheet'!L1131</f>
        <v>0</v>
      </c>
      <c r="K1131" s="45">
        <f>(E1131*'Data Input'!$B$14)</f>
        <v>0</v>
      </c>
      <c r="L1131" s="39">
        <f>(F1131*'Data Input'!$B$14)</f>
        <v>0</v>
      </c>
      <c r="M1131" s="43">
        <f t="shared" si="104"/>
        <v>0</v>
      </c>
      <c r="N1131" s="45">
        <f>(G1131*'Data Input'!$B$14)</f>
        <v>0</v>
      </c>
      <c r="O1131" s="63">
        <f>(H1131*'Data Input'!$B$14)</f>
        <v>0</v>
      </c>
      <c r="P1131" s="39">
        <f t="shared" si="105"/>
        <v>0</v>
      </c>
      <c r="Q1131" s="6"/>
    </row>
    <row r="1132" spans="1:17" x14ac:dyDescent="0.25">
      <c r="A1132" s="9">
        <v>1130</v>
      </c>
      <c r="B1132" s="10">
        <f t="shared" si="103"/>
        <v>45670</v>
      </c>
      <c r="C1132" s="45">
        <f>'Balance sheet'!D1132-'Balance sheet'!D1131</f>
        <v>0</v>
      </c>
      <c r="D1132" s="39">
        <f>'Balance sheet'!D1132-'Balance sheet'!D1126</f>
        <v>0</v>
      </c>
      <c r="E1132" s="45">
        <f>'Balance sheet'!E1132 * 0.95</f>
        <v>0</v>
      </c>
      <c r="F1132" s="39">
        <f t="shared" si="106"/>
        <v>0</v>
      </c>
      <c r="G1132" s="39">
        <f>'Balance sheet'!G1132</f>
        <v>0</v>
      </c>
      <c r="H1132" s="39">
        <f t="shared" si="107"/>
        <v>0</v>
      </c>
      <c r="I1132" s="65" t="str">
        <f t="shared" si="108"/>
        <v>N/A</v>
      </c>
      <c r="J1132" s="61">
        <f>'Balance sheet'!L1132</f>
        <v>0</v>
      </c>
      <c r="K1132" s="45">
        <f>(E1132*'Data Input'!$B$14)</f>
        <v>0</v>
      </c>
      <c r="L1132" s="39">
        <f>(F1132*'Data Input'!$B$14)</f>
        <v>0</v>
      </c>
      <c r="M1132" s="43">
        <f t="shared" si="104"/>
        <v>0</v>
      </c>
      <c r="N1132" s="45">
        <f>(G1132*'Data Input'!$B$14)</f>
        <v>0</v>
      </c>
      <c r="O1132" s="63">
        <f>(H1132*'Data Input'!$B$14)</f>
        <v>0</v>
      </c>
      <c r="P1132" s="39">
        <f t="shared" si="105"/>
        <v>0</v>
      </c>
      <c r="Q1132" s="6"/>
    </row>
    <row r="1133" spans="1:17" x14ac:dyDescent="0.25">
      <c r="A1133" s="9">
        <v>1131</v>
      </c>
      <c r="B1133" s="10">
        <f t="shared" si="103"/>
        <v>45671</v>
      </c>
      <c r="C1133" s="45">
        <f>'Balance sheet'!D1133-'Balance sheet'!D1132</f>
        <v>0</v>
      </c>
      <c r="D1133" s="39">
        <f>'Balance sheet'!D1133-'Balance sheet'!D1127</f>
        <v>0</v>
      </c>
      <c r="E1133" s="45">
        <f>'Balance sheet'!E1133 * 0.95</f>
        <v>0</v>
      </c>
      <c r="F1133" s="39">
        <f t="shared" si="106"/>
        <v>0</v>
      </c>
      <c r="G1133" s="39">
        <f>'Balance sheet'!G1133</f>
        <v>0</v>
      </c>
      <c r="H1133" s="39">
        <f t="shared" si="107"/>
        <v>0</v>
      </c>
      <c r="I1133" s="65" t="str">
        <f t="shared" si="108"/>
        <v>N/A</v>
      </c>
      <c r="J1133" s="61">
        <f>'Balance sheet'!L1133</f>
        <v>0</v>
      </c>
      <c r="K1133" s="45">
        <f>(E1133*'Data Input'!$B$14)</f>
        <v>0</v>
      </c>
      <c r="L1133" s="39">
        <f>(F1133*'Data Input'!$B$14)</f>
        <v>0</v>
      </c>
      <c r="M1133" s="43">
        <f t="shared" si="104"/>
        <v>0</v>
      </c>
      <c r="N1133" s="45">
        <f>(G1133*'Data Input'!$B$14)</f>
        <v>0</v>
      </c>
      <c r="O1133" s="63">
        <f>(H1133*'Data Input'!$B$14)</f>
        <v>0</v>
      </c>
      <c r="P1133" s="39">
        <f t="shared" si="105"/>
        <v>0</v>
      </c>
      <c r="Q1133" s="6"/>
    </row>
    <row r="1134" spans="1:17" x14ac:dyDescent="0.25">
      <c r="A1134" s="9">
        <v>1132</v>
      </c>
      <c r="B1134" s="10">
        <f t="shared" si="103"/>
        <v>45672</v>
      </c>
      <c r="C1134" s="45">
        <f>'Balance sheet'!D1134-'Balance sheet'!D1133</f>
        <v>0</v>
      </c>
      <c r="D1134" s="39">
        <f>'Balance sheet'!D1134-'Balance sheet'!D1128</f>
        <v>0</v>
      </c>
      <c r="E1134" s="45">
        <f>'Balance sheet'!E1134 * 0.95</f>
        <v>0</v>
      </c>
      <c r="F1134" s="39">
        <f t="shared" si="106"/>
        <v>0</v>
      </c>
      <c r="G1134" s="39">
        <f>'Balance sheet'!G1134</f>
        <v>0</v>
      </c>
      <c r="H1134" s="39">
        <f t="shared" si="107"/>
        <v>0</v>
      </c>
      <c r="I1134" s="65" t="str">
        <f t="shared" si="108"/>
        <v>N/A</v>
      </c>
      <c r="J1134" s="61">
        <f>'Balance sheet'!L1134</f>
        <v>0</v>
      </c>
      <c r="K1134" s="45">
        <f>(E1134*'Data Input'!$B$14)</f>
        <v>0</v>
      </c>
      <c r="L1134" s="39">
        <f>(F1134*'Data Input'!$B$14)</f>
        <v>0</v>
      </c>
      <c r="M1134" s="43">
        <f t="shared" si="104"/>
        <v>0</v>
      </c>
      <c r="N1134" s="45">
        <f>(G1134*'Data Input'!$B$14)</f>
        <v>0</v>
      </c>
      <c r="O1134" s="63">
        <f>(H1134*'Data Input'!$B$14)</f>
        <v>0</v>
      </c>
      <c r="P1134" s="39">
        <f t="shared" si="105"/>
        <v>0</v>
      </c>
      <c r="Q1134" s="6"/>
    </row>
    <row r="1135" spans="1:17" x14ac:dyDescent="0.25">
      <c r="A1135" s="9">
        <v>1133</v>
      </c>
      <c r="B1135" s="10">
        <f t="shared" si="103"/>
        <v>45673</v>
      </c>
      <c r="C1135" s="45">
        <f>'Balance sheet'!D1135-'Balance sheet'!D1134</f>
        <v>0</v>
      </c>
      <c r="D1135" s="39">
        <f>'Balance sheet'!D1135-'Balance sheet'!D1129</f>
        <v>0</v>
      </c>
      <c r="E1135" s="45">
        <f>'Balance sheet'!E1135 * 0.95</f>
        <v>0</v>
      </c>
      <c r="F1135" s="39">
        <f t="shared" si="106"/>
        <v>0</v>
      </c>
      <c r="G1135" s="39">
        <f>'Balance sheet'!G1135</f>
        <v>0</v>
      </c>
      <c r="H1135" s="39">
        <f t="shared" si="107"/>
        <v>0</v>
      </c>
      <c r="I1135" s="65" t="str">
        <f t="shared" si="108"/>
        <v>N/A</v>
      </c>
      <c r="J1135" s="61">
        <f>'Balance sheet'!L1135</f>
        <v>0</v>
      </c>
      <c r="K1135" s="45">
        <f>(E1135*'Data Input'!$B$14)</f>
        <v>0</v>
      </c>
      <c r="L1135" s="39">
        <f>(F1135*'Data Input'!$B$14)</f>
        <v>0</v>
      </c>
      <c r="M1135" s="43">
        <f t="shared" si="104"/>
        <v>0</v>
      </c>
      <c r="N1135" s="45">
        <f>(G1135*'Data Input'!$B$14)</f>
        <v>0</v>
      </c>
      <c r="O1135" s="63">
        <f>(H1135*'Data Input'!$B$14)</f>
        <v>0</v>
      </c>
      <c r="P1135" s="39">
        <f t="shared" si="105"/>
        <v>0</v>
      </c>
      <c r="Q1135" s="6"/>
    </row>
    <row r="1136" spans="1:17" x14ac:dyDescent="0.25">
      <c r="A1136" s="9">
        <v>1134</v>
      </c>
      <c r="B1136" s="10">
        <f t="shared" si="103"/>
        <v>45674</v>
      </c>
      <c r="C1136" s="45">
        <f>'Balance sheet'!D1136-'Balance sheet'!D1135</f>
        <v>0</v>
      </c>
      <c r="D1136" s="39">
        <f>'Balance sheet'!D1136-'Balance sheet'!D1130</f>
        <v>0</v>
      </c>
      <c r="E1136" s="45">
        <f>'Balance sheet'!E1136 * 0.95</f>
        <v>0</v>
      </c>
      <c r="F1136" s="39">
        <f t="shared" si="106"/>
        <v>0</v>
      </c>
      <c r="G1136" s="39">
        <f>'Balance sheet'!G1136</f>
        <v>0</v>
      </c>
      <c r="H1136" s="39">
        <f t="shared" si="107"/>
        <v>0</v>
      </c>
      <c r="I1136" s="65" t="str">
        <f t="shared" si="108"/>
        <v>N/A</v>
      </c>
      <c r="J1136" s="61">
        <f>'Balance sheet'!L1136</f>
        <v>0</v>
      </c>
      <c r="K1136" s="45">
        <f>(E1136*'Data Input'!$B$14)</f>
        <v>0</v>
      </c>
      <c r="L1136" s="39">
        <f>(F1136*'Data Input'!$B$14)</f>
        <v>0</v>
      </c>
      <c r="M1136" s="43">
        <f t="shared" si="104"/>
        <v>0</v>
      </c>
      <c r="N1136" s="45">
        <f>(G1136*'Data Input'!$B$14)</f>
        <v>0</v>
      </c>
      <c r="O1136" s="63">
        <f>(H1136*'Data Input'!$B$14)</f>
        <v>0</v>
      </c>
      <c r="P1136" s="39">
        <f t="shared" si="105"/>
        <v>0</v>
      </c>
      <c r="Q1136" s="6"/>
    </row>
    <row r="1137" spans="1:17" x14ac:dyDescent="0.25">
      <c r="A1137" s="9">
        <v>1135</v>
      </c>
      <c r="B1137" s="10">
        <f t="shared" si="103"/>
        <v>45675</v>
      </c>
      <c r="C1137" s="45">
        <f>'Balance sheet'!D1137-'Balance sheet'!D1136</f>
        <v>0</v>
      </c>
      <c r="D1137" s="39">
        <f>'Balance sheet'!D1137-'Balance sheet'!D1131</f>
        <v>0</v>
      </c>
      <c r="E1137" s="45">
        <f>'Balance sheet'!E1137 * 0.95</f>
        <v>0</v>
      </c>
      <c r="F1137" s="39">
        <f t="shared" si="106"/>
        <v>0</v>
      </c>
      <c r="G1137" s="39">
        <f>'Balance sheet'!G1137</f>
        <v>0</v>
      </c>
      <c r="H1137" s="39">
        <f t="shared" si="107"/>
        <v>0</v>
      </c>
      <c r="I1137" s="65" t="str">
        <f t="shared" si="108"/>
        <v>N/A</v>
      </c>
      <c r="J1137" s="61">
        <f>'Balance sheet'!L1137</f>
        <v>0</v>
      </c>
      <c r="K1137" s="45">
        <f>(E1137*'Data Input'!$B$14)</f>
        <v>0</v>
      </c>
      <c r="L1137" s="39">
        <f>(F1137*'Data Input'!$B$14)</f>
        <v>0</v>
      </c>
      <c r="M1137" s="43">
        <f t="shared" si="104"/>
        <v>0</v>
      </c>
      <c r="N1137" s="45">
        <f>(G1137*'Data Input'!$B$14)</f>
        <v>0</v>
      </c>
      <c r="O1137" s="63">
        <f>(H1137*'Data Input'!$B$14)</f>
        <v>0</v>
      </c>
      <c r="P1137" s="39">
        <f t="shared" si="105"/>
        <v>0</v>
      </c>
      <c r="Q1137" s="6"/>
    </row>
    <row r="1138" spans="1:17" x14ac:dyDescent="0.25">
      <c r="A1138" s="9">
        <v>1136</v>
      </c>
      <c r="B1138" s="10">
        <f t="shared" si="103"/>
        <v>45676</v>
      </c>
      <c r="C1138" s="45">
        <f>'Balance sheet'!D1138-'Balance sheet'!D1137</f>
        <v>0</v>
      </c>
      <c r="D1138" s="39">
        <f>'Balance sheet'!D1138-'Balance sheet'!D1132</f>
        <v>0</v>
      </c>
      <c r="E1138" s="45">
        <f>'Balance sheet'!E1138 * 0.95</f>
        <v>0</v>
      </c>
      <c r="F1138" s="39">
        <f t="shared" si="106"/>
        <v>0</v>
      </c>
      <c r="G1138" s="39">
        <f>'Balance sheet'!G1138</f>
        <v>0</v>
      </c>
      <c r="H1138" s="39">
        <f t="shared" si="107"/>
        <v>0</v>
      </c>
      <c r="I1138" s="65" t="str">
        <f t="shared" si="108"/>
        <v>N/A</v>
      </c>
      <c r="J1138" s="61">
        <f>'Balance sheet'!L1138</f>
        <v>0</v>
      </c>
      <c r="K1138" s="45">
        <f>(E1138*'Data Input'!$B$14)</f>
        <v>0</v>
      </c>
      <c r="L1138" s="39">
        <f>(F1138*'Data Input'!$B$14)</f>
        <v>0</v>
      </c>
      <c r="M1138" s="43">
        <f t="shared" si="104"/>
        <v>0</v>
      </c>
      <c r="N1138" s="45">
        <f>(G1138*'Data Input'!$B$14)</f>
        <v>0</v>
      </c>
      <c r="O1138" s="63">
        <f>(H1138*'Data Input'!$B$14)</f>
        <v>0</v>
      </c>
      <c r="P1138" s="39">
        <f t="shared" si="105"/>
        <v>0</v>
      </c>
      <c r="Q1138" s="6"/>
    </row>
    <row r="1139" spans="1:17" x14ac:dyDescent="0.25">
      <c r="A1139" s="9">
        <v>1137</v>
      </c>
      <c r="B1139" s="10">
        <f t="shared" si="103"/>
        <v>45677</v>
      </c>
      <c r="C1139" s="45">
        <f>'Balance sheet'!D1139-'Balance sheet'!D1138</f>
        <v>0</v>
      </c>
      <c r="D1139" s="39">
        <f>'Balance sheet'!D1139-'Balance sheet'!D1133</f>
        <v>0</v>
      </c>
      <c r="E1139" s="45">
        <f>'Balance sheet'!E1139 * 0.95</f>
        <v>0</v>
      </c>
      <c r="F1139" s="39">
        <f t="shared" si="106"/>
        <v>0</v>
      </c>
      <c r="G1139" s="39">
        <f>'Balance sheet'!G1139</f>
        <v>0</v>
      </c>
      <c r="H1139" s="39">
        <f t="shared" si="107"/>
        <v>0</v>
      </c>
      <c r="I1139" s="65" t="str">
        <f t="shared" si="108"/>
        <v>N/A</v>
      </c>
      <c r="J1139" s="61">
        <f>'Balance sheet'!L1139</f>
        <v>0</v>
      </c>
      <c r="K1139" s="45">
        <f>(E1139*'Data Input'!$B$14)</f>
        <v>0</v>
      </c>
      <c r="L1139" s="39">
        <f>(F1139*'Data Input'!$B$14)</f>
        <v>0</v>
      </c>
      <c r="M1139" s="43">
        <f t="shared" si="104"/>
        <v>0</v>
      </c>
      <c r="N1139" s="45">
        <f>(G1139*'Data Input'!$B$14)</f>
        <v>0</v>
      </c>
      <c r="O1139" s="63">
        <f>(H1139*'Data Input'!$B$14)</f>
        <v>0</v>
      </c>
      <c r="P1139" s="39">
        <f t="shared" si="105"/>
        <v>0</v>
      </c>
      <c r="Q1139" s="6"/>
    </row>
    <row r="1140" spans="1:17" x14ac:dyDescent="0.25">
      <c r="A1140" s="9">
        <v>1138</v>
      </c>
      <c r="B1140" s="10">
        <f t="shared" si="103"/>
        <v>45678</v>
      </c>
      <c r="C1140" s="45">
        <f>'Balance sheet'!D1140-'Balance sheet'!D1139</f>
        <v>0</v>
      </c>
      <c r="D1140" s="39">
        <f>'Balance sheet'!D1140-'Balance sheet'!D1134</f>
        <v>0</v>
      </c>
      <c r="E1140" s="45">
        <f>'Balance sheet'!E1140 * 0.95</f>
        <v>0</v>
      </c>
      <c r="F1140" s="39">
        <f t="shared" si="106"/>
        <v>0</v>
      </c>
      <c r="G1140" s="39">
        <f>'Balance sheet'!G1140</f>
        <v>0</v>
      </c>
      <c r="H1140" s="39">
        <f t="shared" si="107"/>
        <v>0</v>
      </c>
      <c r="I1140" s="65" t="str">
        <f t="shared" si="108"/>
        <v>N/A</v>
      </c>
      <c r="J1140" s="61">
        <f>'Balance sheet'!L1140</f>
        <v>0</v>
      </c>
      <c r="K1140" s="45">
        <f>(E1140*'Data Input'!$B$14)</f>
        <v>0</v>
      </c>
      <c r="L1140" s="39">
        <f>(F1140*'Data Input'!$B$14)</f>
        <v>0</v>
      </c>
      <c r="M1140" s="43">
        <f t="shared" si="104"/>
        <v>0</v>
      </c>
      <c r="N1140" s="45">
        <f>(G1140*'Data Input'!$B$14)</f>
        <v>0</v>
      </c>
      <c r="O1140" s="63">
        <f>(H1140*'Data Input'!$B$14)</f>
        <v>0</v>
      </c>
      <c r="P1140" s="39">
        <f t="shared" si="105"/>
        <v>0</v>
      </c>
      <c r="Q1140" s="6"/>
    </row>
    <row r="1141" spans="1:17" x14ac:dyDescent="0.25">
      <c r="A1141" s="9">
        <v>1139</v>
      </c>
      <c r="B1141" s="10">
        <f t="shared" si="103"/>
        <v>45679</v>
      </c>
      <c r="C1141" s="45">
        <f>'Balance sheet'!D1141-'Balance sheet'!D1140</f>
        <v>0</v>
      </c>
      <c r="D1141" s="39">
        <f>'Balance sheet'!D1141-'Balance sheet'!D1135</f>
        <v>0</v>
      </c>
      <c r="E1141" s="45">
        <f>'Balance sheet'!E1141 * 0.95</f>
        <v>0</v>
      </c>
      <c r="F1141" s="39">
        <f t="shared" si="106"/>
        <v>0</v>
      </c>
      <c r="G1141" s="39">
        <f>'Balance sheet'!G1141</f>
        <v>0</v>
      </c>
      <c r="H1141" s="39">
        <f t="shared" si="107"/>
        <v>0</v>
      </c>
      <c r="I1141" s="65" t="str">
        <f t="shared" si="108"/>
        <v>N/A</v>
      </c>
      <c r="J1141" s="61">
        <f>'Balance sheet'!L1141</f>
        <v>0</v>
      </c>
      <c r="K1141" s="45">
        <f>(E1141*'Data Input'!$B$14)</f>
        <v>0</v>
      </c>
      <c r="L1141" s="39">
        <f>(F1141*'Data Input'!$B$14)</f>
        <v>0</v>
      </c>
      <c r="M1141" s="43">
        <f t="shared" si="104"/>
        <v>0</v>
      </c>
      <c r="N1141" s="45">
        <f>(G1141*'Data Input'!$B$14)</f>
        <v>0</v>
      </c>
      <c r="O1141" s="63">
        <f>(H1141*'Data Input'!$B$14)</f>
        <v>0</v>
      </c>
      <c r="P1141" s="39">
        <f t="shared" si="105"/>
        <v>0</v>
      </c>
      <c r="Q1141" s="6"/>
    </row>
    <row r="1142" spans="1:17" x14ac:dyDescent="0.25">
      <c r="A1142" s="9">
        <v>1140</v>
      </c>
      <c r="B1142" s="10">
        <f t="shared" si="103"/>
        <v>45680</v>
      </c>
      <c r="C1142" s="45">
        <f>'Balance sheet'!D1142-'Balance sheet'!D1141</f>
        <v>0</v>
      </c>
      <c r="D1142" s="39">
        <f>'Balance sheet'!D1142-'Balance sheet'!D1136</f>
        <v>0</v>
      </c>
      <c r="E1142" s="45">
        <f>'Balance sheet'!E1142 * 0.95</f>
        <v>0</v>
      </c>
      <c r="F1142" s="39">
        <f t="shared" si="106"/>
        <v>0</v>
      </c>
      <c r="G1142" s="39">
        <f>'Balance sheet'!G1142</f>
        <v>0</v>
      </c>
      <c r="H1142" s="39">
        <f t="shared" si="107"/>
        <v>0</v>
      </c>
      <c r="I1142" s="65" t="str">
        <f t="shared" si="108"/>
        <v>N/A</v>
      </c>
      <c r="J1142" s="61">
        <f>'Balance sheet'!L1142</f>
        <v>0</v>
      </c>
      <c r="K1142" s="45">
        <f>(E1142*'Data Input'!$B$14)</f>
        <v>0</v>
      </c>
      <c r="L1142" s="39">
        <f>(F1142*'Data Input'!$B$14)</f>
        <v>0</v>
      </c>
      <c r="M1142" s="43">
        <f t="shared" si="104"/>
        <v>0</v>
      </c>
      <c r="N1142" s="45">
        <f>(G1142*'Data Input'!$B$14)</f>
        <v>0</v>
      </c>
      <c r="O1142" s="63">
        <f>(H1142*'Data Input'!$B$14)</f>
        <v>0</v>
      </c>
      <c r="P1142" s="39">
        <f t="shared" si="105"/>
        <v>0</v>
      </c>
      <c r="Q1142" s="6"/>
    </row>
    <row r="1143" spans="1:17" x14ac:dyDescent="0.25">
      <c r="A1143" s="9">
        <v>1141</v>
      </c>
      <c r="B1143" s="10">
        <f t="shared" si="103"/>
        <v>45681</v>
      </c>
      <c r="C1143" s="45">
        <f>'Balance sheet'!D1143-'Balance sheet'!D1142</f>
        <v>0</v>
      </c>
      <c r="D1143" s="39">
        <f>'Balance sheet'!D1143-'Balance sheet'!D1137</f>
        <v>0</v>
      </c>
      <c r="E1143" s="45">
        <f>'Balance sheet'!E1143 * 0.95</f>
        <v>0</v>
      </c>
      <c r="F1143" s="39">
        <f t="shared" si="106"/>
        <v>0</v>
      </c>
      <c r="G1143" s="39">
        <f>'Balance sheet'!G1143</f>
        <v>0</v>
      </c>
      <c r="H1143" s="39">
        <f t="shared" si="107"/>
        <v>0</v>
      </c>
      <c r="I1143" s="65" t="str">
        <f t="shared" si="108"/>
        <v>N/A</v>
      </c>
      <c r="J1143" s="61">
        <f>'Balance sheet'!L1143</f>
        <v>0</v>
      </c>
      <c r="K1143" s="45">
        <f>(E1143*'Data Input'!$B$14)</f>
        <v>0</v>
      </c>
      <c r="L1143" s="39">
        <f>(F1143*'Data Input'!$B$14)</f>
        <v>0</v>
      </c>
      <c r="M1143" s="43">
        <f t="shared" si="104"/>
        <v>0</v>
      </c>
      <c r="N1143" s="45">
        <f>(G1143*'Data Input'!$B$14)</f>
        <v>0</v>
      </c>
      <c r="O1143" s="63">
        <f>(H1143*'Data Input'!$B$14)</f>
        <v>0</v>
      </c>
      <c r="P1143" s="39">
        <f t="shared" si="105"/>
        <v>0</v>
      </c>
      <c r="Q1143" s="6"/>
    </row>
    <row r="1144" spans="1:17" x14ac:dyDescent="0.25">
      <c r="A1144" s="9">
        <v>1142</v>
      </c>
      <c r="B1144" s="10">
        <f t="shared" si="103"/>
        <v>45682</v>
      </c>
      <c r="C1144" s="45">
        <f>'Balance sheet'!D1144-'Balance sheet'!D1143</f>
        <v>0</v>
      </c>
      <c r="D1144" s="39">
        <f>'Balance sheet'!D1144-'Balance sheet'!D1138</f>
        <v>0</v>
      </c>
      <c r="E1144" s="45">
        <f>'Balance sheet'!E1144 * 0.95</f>
        <v>0</v>
      </c>
      <c r="F1144" s="39">
        <f t="shared" si="106"/>
        <v>0</v>
      </c>
      <c r="G1144" s="39">
        <f>'Balance sheet'!G1144</f>
        <v>0</v>
      </c>
      <c r="H1144" s="39">
        <f t="shared" si="107"/>
        <v>0</v>
      </c>
      <c r="I1144" s="65" t="str">
        <f t="shared" si="108"/>
        <v>N/A</v>
      </c>
      <c r="J1144" s="61">
        <f>'Balance sheet'!L1144</f>
        <v>0</v>
      </c>
      <c r="K1144" s="45">
        <f>(E1144*'Data Input'!$B$14)</f>
        <v>0</v>
      </c>
      <c r="L1144" s="39">
        <f>(F1144*'Data Input'!$B$14)</f>
        <v>0</v>
      </c>
      <c r="M1144" s="43">
        <f t="shared" si="104"/>
        <v>0</v>
      </c>
      <c r="N1144" s="45">
        <f>(G1144*'Data Input'!$B$14)</f>
        <v>0</v>
      </c>
      <c r="O1144" s="63">
        <f>(H1144*'Data Input'!$B$14)</f>
        <v>0</v>
      </c>
      <c r="P1144" s="39">
        <f t="shared" si="105"/>
        <v>0</v>
      </c>
      <c r="Q1144" s="6"/>
    </row>
    <row r="1145" spans="1:17" x14ac:dyDescent="0.25">
      <c r="A1145" s="9">
        <v>1143</v>
      </c>
      <c r="B1145" s="10">
        <f t="shared" si="103"/>
        <v>45683</v>
      </c>
      <c r="C1145" s="45">
        <f>'Balance sheet'!D1145-'Balance sheet'!D1144</f>
        <v>0</v>
      </c>
      <c r="D1145" s="39">
        <f>'Balance sheet'!D1145-'Balance sheet'!D1139</f>
        <v>0</v>
      </c>
      <c r="E1145" s="45">
        <f>'Balance sheet'!E1145 * 0.95</f>
        <v>0</v>
      </c>
      <c r="F1145" s="39">
        <f t="shared" si="106"/>
        <v>0</v>
      </c>
      <c r="G1145" s="39">
        <f>'Balance sheet'!G1145</f>
        <v>0</v>
      </c>
      <c r="H1145" s="39">
        <f t="shared" si="107"/>
        <v>0</v>
      </c>
      <c r="I1145" s="65" t="str">
        <f t="shared" si="108"/>
        <v>N/A</v>
      </c>
      <c r="J1145" s="61">
        <f>'Balance sheet'!L1145</f>
        <v>0</v>
      </c>
      <c r="K1145" s="45">
        <f>(E1145*'Data Input'!$B$14)</f>
        <v>0</v>
      </c>
      <c r="L1145" s="39">
        <f>(F1145*'Data Input'!$B$14)</f>
        <v>0</v>
      </c>
      <c r="M1145" s="43">
        <f t="shared" si="104"/>
        <v>0</v>
      </c>
      <c r="N1145" s="45">
        <f>(G1145*'Data Input'!$B$14)</f>
        <v>0</v>
      </c>
      <c r="O1145" s="63">
        <f>(H1145*'Data Input'!$B$14)</f>
        <v>0</v>
      </c>
      <c r="P1145" s="39">
        <f t="shared" si="105"/>
        <v>0</v>
      </c>
      <c r="Q1145" s="6"/>
    </row>
    <row r="1146" spans="1:17" x14ac:dyDescent="0.25">
      <c r="A1146" s="9">
        <v>1144</v>
      </c>
      <c r="B1146" s="10">
        <f t="shared" si="103"/>
        <v>45684</v>
      </c>
      <c r="C1146" s="45">
        <f>'Balance sheet'!D1146-'Balance sheet'!D1145</f>
        <v>0</v>
      </c>
      <c r="D1146" s="39">
        <f>'Balance sheet'!D1146-'Balance sheet'!D1140</f>
        <v>0</v>
      </c>
      <c r="E1146" s="45">
        <f>'Balance sheet'!E1146 * 0.95</f>
        <v>0</v>
      </c>
      <c r="F1146" s="39">
        <f t="shared" si="106"/>
        <v>0</v>
      </c>
      <c r="G1146" s="39">
        <f>'Balance sheet'!G1146</f>
        <v>0</v>
      </c>
      <c r="H1146" s="39">
        <f t="shared" si="107"/>
        <v>0</v>
      </c>
      <c r="I1146" s="65" t="str">
        <f t="shared" si="108"/>
        <v>N/A</v>
      </c>
      <c r="J1146" s="61">
        <f>'Balance sheet'!L1146</f>
        <v>0</v>
      </c>
      <c r="K1146" s="45">
        <f>(E1146*'Data Input'!$B$14)</f>
        <v>0</v>
      </c>
      <c r="L1146" s="39">
        <f>(F1146*'Data Input'!$B$14)</f>
        <v>0</v>
      </c>
      <c r="M1146" s="43">
        <f t="shared" si="104"/>
        <v>0</v>
      </c>
      <c r="N1146" s="45">
        <f>(G1146*'Data Input'!$B$14)</f>
        <v>0</v>
      </c>
      <c r="O1146" s="63">
        <f>(H1146*'Data Input'!$B$14)</f>
        <v>0</v>
      </c>
      <c r="P1146" s="39">
        <f t="shared" si="105"/>
        <v>0</v>
      </c>
      <c r="Q1146" s="6"/>
    </row>
    <row r="1147" spans="1:17" x14ac:dyDescent="0.25">
      <c r="A1147" s="9">
        <v>1145</v>
      </c>
      <c r="B1147" s="10">
        <f t="shared" si="103"/>
        <v>45685</v>
      </c>
      <c r="C1147" s="45">
        <f>'Balance sheet'!D1147-'Balance sheet'!D1146</f>
        <v>0</v>
      </c>
      <c r="D1147" s="39">
        <f>'Balance sheet'!D1147-'Balance sheet'!D1141</f>
        <v>0</v>
      </c>
      <c r="E1147" s="45">
        <f>'Balance sheet'!E1147 * 0.95</f>
        <v>0</v>
      </c>
      <c r="F1147" s="39">
        <f t="shared" si="106"/>
        <v>0</v>
      </c>
      <c r="G1147" s="39">
        <f>'Balance sheet'!G1147</f>
        <v>0</v>
      </c>
      <c r="H1147" s="39">
        <f t="shared" si="107"/>
        <v>0</v>
      </c>
      <c r="I1147" s="65" t="str">
        <f t="shared" si="108"/>
        <v>N/A</v>
      </c>
      <c r="J1147" s="61">
        <f>'Balance sheet'!L1147</f>
        <v>0</v>
      </c>
      <c r="K1147" s="45">
        <f>(E1147*'Data Input'!$B$14)</f>
        <v>0</v>
      </c>
      <c r="L1147" s="39">
        <f>(F1147*'Data Input'!$B$14)</f>
        <v>0</v>
      </c>
      <c r="M1147" s="43">
        <f t="shared" si="104"/>
        <v>0</v>
      </c>
      <c r="N1147" s="45">
        <f>(G1147*'Data Input'!$B$14)</f>
        <v>0</v>
      </c>
      <c r="O1147" s="63">
        <f>(H1147*'Data Input'!$B$14)</f>
        <v>0</v>
      </c>
      <c r="P1147" s="39">
        <f t="shared" si="105"/>
        <v>0</v>
      </c>
      <c r="Q1147" s="6"/>
    </row>
    <row r="1148" spans="1:17" x14ac:dyDescent="0.25">
      <c r="A1148" s="9">
        <v>1146</v>
      </c>
      <c r="B1148" s="10">
        <f t="shared" si="103"/>
        <v>45686</v>
      </c>
      <c r="C1148" s="45">
        <f>'Balance sheet'!D1148-'Balance sheet'!D1147</f>
        <v>0</v>
      </c>
      <c r="D1148" s="39">
        <f>'Balance sheet'!D1148-'Balance sheet'!D1142</f>
        <v>0</v>
      </c>
      <c r="E1148" s="45">
        <f>'Balance sheet'!E1148 * 0.95</f>
        <v>0</v>
      </c>
      <c r="F1148" s="39">
        <f t="shared" si="106"/>
        <v>0</v>
      </c>
      <c r="G1148" s="39">
        <f>'Balance sheet'!G1148</f>
        <v>0</v>
      </c>
      <c r="H1148" s="39">
        <f t="shared" si="107"/>
        <v>0</v>
      </c>
      <c r="I1148" s="65" t="str">
        <f t="shared" si="108"/>
        <v>N/A</v>
      </c>
      <c r="J1148" s="61">
        <f>'Balance sheet'!L1148</f>
        <v>0</v>
      </c>
      <c r="K1148" s="45">
        <f>(E1148*'Data Input'!$B$14)</f>
        <v>0</v>
      </c>
      <c r="L1148" s="39">
        <f>(F1148*'Data Input'!$B$14)</f>
        <v>0</v>
      </c>
      <c r="M1148" s="43">
        <f t="shared" si="104"/>
        <v>0</v>
      </c>
      <c r="N1148" s="45">
        <f>(G1148*'Data Input'!$B$14)</f>
        <v>0</v>
      </c>
      <c r="O1148" s="63">
        <f>(H1148*'Data Input'!$B$14)</f>
        <v>0</v>
      </c>
      <c r="P1148" s="39">
        <f t="shared" si="105"/>
        <v>0</v>
      </c>
      <c r="Q1148" s="6"/>
    </row>
    <row r="1149" spans="1:17" x14ac:dyDescent="0.25">
      <c r="A1149" s="9">
        <v>1147</v>
      </c>
      <c r="B1149" s="10">
        <f t="shared" si="103"/>
        <v>45687</v>
      </c>
      <c r="C1149" s="45">
        <f>'Balance sheet'!D1149-'Balance sheet'!D1148</f>
        <v>0</v>
      </c>
      <c r="D1149" s="39">
        <f>'Balance sheet'!D1149-'Balance sheet'!D1143</f>
        <v>0</v>
      </c>
      <c r="E1149" s="45">
        <f>'Balance sheet'!E1149 * 0.95</f>
        <v>0</v>
      </c>
      <c r="F1149" s="39">
        <f t="shared" si="106"/>
        <v>0</v>
      </c>
      <c r="G1149" s="39">
        <f>'Balance sheet'!G1149</f>
        <v>0</v>
      </c>
      <c r="H1149" s="39">
        <f t="shared" si="107"/>
        <v>0</v>
      </c>
      <c r="I1149" s="65" t="str">
        <f t="shared" si="108"/>
        <v>N/A</v>
      </c>
      <c r="J1149" s="61">
        <f>'Balance sheet'!L1149</f>
        <v>0</v>
      </c>
      <c r="K1149" s="45">
        <f>(E1149*'Data Input'!$B$14)</f>
        <v>0</v>
      </c>
      <c r="L1149" s="39">
        <f>(F1149*'Data Input'!$B$14)</f>
        <v>0</v>
      </c>
      <c r="M1149" s="43">
        <f t="shared" si="104"/>
        <v>0</v>
      </c>
      <c r="N1149" s="45">
        <f>(G1149*'Data Input'!$B$14)</f>
        <v>0</v>
      </c>
      <c r="O1149" s="63">
        <f>(H1149*'Data Input'!$B$14)</f>
        <v>0</v>
      </c>
      <c r="P1149" s="39">
        <f t="shared" si="105"/>
        <v>0</v>
      </c>
      <c r="Q1149" s="6"/>
    </row>
    <row r="1150" spans="1:17" x14ac:dyDescent="0.25">
      <c r="A1150" s="9">
        <v>1148</v>
      </c>
      <c r="B1150" s="10">
        <f t="shared" si="103"/>
        <v>45688</v>
      </c>
      <c r="C1150" s="45">
        <f>'Balance sheet'!D1150-'Balance sheet'!D1149</f>
        <v>0</v>
      </c>
      <c r="D1150" s="39">
        <f>'Balance sheet'!D1150-'Balance sheet'!D1144</f>
        <v>0</v>
      </c>
      <c r="E1150" s="45">
        <f>'Balance sheet'!E1150 * 0.95</f>
        <v>0</v>
      </c>
      <c r="F1150" s="39">
        <f t="shared" si="106"/>
        <v>0</v>
      </c>
      <c r="G1150" s="39">
        <f>'Balance sheet'!G1150</f>
        <v>0</v>
      </c>
      <c r="H1150" s="39">
        <f t="shared" si="107"/>
        <v>0</v>
      </c>
      <c r="I1150" s="65" t="str">
        <f t="shared" si="108"/>
        <v>N/A</v>
      </c>
      <c r="J1150" s="61">
        <f>'Balance sheet'!L1150</f>
        <v>0</v>
      </c>
      <c r="K1150" s="45">
        <f>(E1150*'Data Input'!$B$14)</f>
        <v>0</v>
      </c>
      <c r="L1150" s="39">
        <f>(F1150*'Data Input'!$B$14)</f>
        <v>0</v>
      </c>
      <c r="M1150" s="43">
        <f t="shared" si="104"/>
        <v>0</v>
      </c>
      <c r="N1150" s="45">
        <f>(G1150*'Data Input'!$B$14)</f>
        <v>0</v>
      </c>
      <c r="O1150" s="63">
        <f>(H1150*'Data Input'!$B$14)</f>
        <v>0</v>
      </c>
      <c r="P1150" s="39">
        <f t="shared" si="105"/>
        <v>0</v>
      </c>
      <c r="Q1150" s="6"/>
    </row>
    <row r="1151" spans="1:17" x14ac:dyDescent="0.25">
      <c r="A1151" s="9">
        <v>1149</v>
      </c>
      <c r="B1151" s="10">
        <f t="shared" si="103"/>
        <v>45689</v>
      </c>
      <c r="C1151" s="45">
        <f>'Balance sheet'!D1151-'Balance sheet'!D1150</f>
        <v>0</v>
      </c>
      <c r="D1151" s="39">
        <f>'Balance sheet'!D1151-'Balance sheet'!D1145</f>
        <v>0</v>
      </c>
      <c r="E1151" s="45">
        <f>'Balance sheet'!E1151 * 0.95</f>
        <v>0</v>
      </c>
      <c r="F1151" s="39">
        <f t="shared" si="106"/>
        <v>0</v>
      </c>
      <c r="G1151" s="39">
        <f>'Balance sheet'!G1151</f>
        <v>0</v>
      </c>
      <c r="H1151" s="39">
        <f t="shared" si="107"/>
        <v>0</v>
      </c>
      <c r="I1151" s="65" t="str">
        <f t="shared" si="108"/>
        <v>N/A</v>
      </c>
      <c r="J1151" s="61">
        <f>'Balance sheet'!L1151</f>
        <v>0</v>
      </c>
      <c r="K1151" s="45">
        <f>(E1151*'Data Input'!$B$14)</f>
        <v>0</v>
      </c>
      <c r="L1151" s="39">
        <f>(F1151*'Data Input'!$B$14)</f>
        <v>0</v>
      </c>
      <c r="M1151" s="43">
        <f t="shared" si="104"/>
        <v>0</v>
      </c>
      <c r="N1151" s="45">
        <f>(G1151*'Data Input'!$B$14)</f>
        <v>0</v>
      </c>
      <c r="O1151" s="63">
        <f>(H1151*'Data Input'!$B$14)</f>
        <v>0</v>
      </c>
      <c r="P1151" s="39">
        <f t="shared" si="105"/>
        <v>0</v>
      </c>
      <c r="Q1151" s="6"/>
    </row>
    <row r="1152" spans="1:17" x14ac:dyDescent="0.25">
      <c r="A1152" s="9">
        <v>1150</v>
      </c>
      <c r="B1152" s="10">
        <f t="shared" si="103"/>
        <v>45690</v>
      </c>
      <c r="C1152" s="45">
        <f>'Balance sheet'!D1152-'Balance sheet'!D1151</f>
        <v>0</v>
      </c>
      <c r="D1152" s="39">
        <f>'Balance sheet'!D1152-'Balance sheet'!D1146</f>
        <v>0</v>
      </c>
      <c r="E1152" s="45">
        <f>'Balance sheet'!E1152 * 0.95</f>
        <v>0</v>
      </c>
      <c r="F1152" s="39">
        <f t="shared" si="106"/>
        <v>0</v>
      </c>
      <c r="G1152" s="39">
        <f>'Balance sheet'!G1152</f>
        <v>0</v>
      </c>
      <c r="H1152" s="39">
        <f t="shared" si="107"/>
        <v>0</v>
      </c>
      <c r="I1152" s="65" t="str">
        <f t="shared" si="108"/>
        <v>N/A</v>
      </c>
      <c r="J1152" s="61">
        <f>'Balance sheet'!L1152</f>
        <v>0</v>
      </c>
      <c r="K1152" s="45">
        <f>(E1152*'Data Input'!$B$14)</f>
        <v>0</v>
      </c>
      <c r="L1152" s="39">
        <f>(F1152*'Data Input'!$B$14)</f>
        <v>0</v>
      </c>
      <c r="M1152" s="43">
        <f t="shared" si="104"/>
        <v>0</v>
      </c>
      <c r="N1152" s="45">
        <f>(G1152*'Data Input'!$B$14)</f>
        <v>0</v>
      </c>
      <c r="O1152" s="63">
        <f>(H1152*'Data Input'!$B$14)</f>
        <v>0</v>
      </c>
      <c r="P1152" s="39">
        <f t="shared" si="105"/>
        <v>0</v>
      </c>
      <c r="Q1152" s="6"/>
    </row>
    <row r="1153" spans="1:17" x14ac:dyDescent="0.25">
      <c r="A1153" s="9">
        <v>1151</v>
      </c>
      <c r="B1153" s="10">
        <f t="shared" si="103"/>
        <v>45691</v>
      </c>
      <c r="C1153" s="45">
        <f>'Balance sheet'!D1153-'Balance sheet'!D1152</f>
        <v>0</v>
      </c>
      <c r="D1153" s="39">
        <f>'Balance sheet'!D1153-'Balance sheet'!D1147</f>
        <v>0</v>
      </c>
      <c r="E1153" s="45">
        <f>'Balance sheet'!E1153 * 0.95</f>
        <v>0</v>
      </c>
      <c r="F1153" s="39">
        <f t="shared" si="106"/>
        <v>0</v>
      </c>
      <c r="G1153" s="39">
        <f>'Balance sheet'!G1153</f>
        <v>0</v>
      </c>
      <c r="H1153" s="39">
        <f t="shared" si="107"/>
        <v>0</v>
      </c>
      <c r="I1153" s="65" t="str">
        <f t="shared" si="108"/>
        <v>N/A</v>
      </c>
      <c r="J1153" s="61">
        <f>'Balance sheet'!L1153</f>
        <v>0</v>
      </c>
      <c r="K1153" s="45">
        <f>(E1153*'Data Input'!$B$14)</f>
        <v>0</v>
      </c>
      <c r="L1153" s="39">
        <f>(F1153*'Data Input'!$B$14)</f>
        <v>0</v>
      </c>
      <c r="M1153" s="43">
        <f t="shared" si="104"/>
        <v>0</v>
      </c>
      <c r="N1153" s="45">
        <f>(G1153*'Data Input'!$B$14)</f>
        <v>0</v>
      </c>
      <c r="O1153" s="63">
        <f>(H1153*'Data Input'!$B$14)</f>
        <v>0</v>
      </c>
      <c r="P1153" s="39">
        <f t="shared" si="105"/>
        <v>0</v>
      </c>
      <c r="Q1153" s="6"/>
    </row>
    <row r="1154" spans="1:17" x14ac:dyDescent="0.25">
      <c r="A1154" s="9">
        <v>1152</v>
      </c>
      <c r="B1154" s="10">
        <f t="shared" si="103"/>
        <v>45692</v>
      </c>
      <c r="C1154" s="45">
        <f>'Balance sheet'!D1154-'Balance sheet'!D1153</f>
        <v>0</v>
      </c>
      <c r="D1154" s="39">
        <f>'Balance sheet'!D1154-'Balance sheet'!D1148</f>
        <v>0</v>
      </c>
      <c r="E1154" s="45">
        <f>'Balance sheet'!E1154 * 0.95</f>
        <v>0</v>
      </c>
      <c r="F1154" s="39">
        <f t="shared" si="106"/>
        <v>0</v>
      </c>
      <c r="G1154" s="39">
        <f>'Balance sheet'!G1154</f>
        <v>0</v>
      </c>
      <c r="H1154" s="39">
        <f t="shared" si="107"/>
        <v>0</v>
      </c>
      <c r="I1154" s="65" t="str">
        <f t="shared" si="108"/>
        <v>N/A</v>
      </c>
      <c r="J1154" s="61">
        <f>'Balance sheet'!L1154</f>
        <v>0</v>
      </c>
      <c r="K1154" s="45">
        <f>(E1154*'Data Input'!$B$14)</f>
        <v>0</v>
      </c>
      <c r="L1154" s="39">
        <f>(F1154*'Data Input'!$B$14)</f>
        <v>0</v>
      </c>
      <c r="M1154" s="43">
        <f t="shared" si="104"/>
        <v>0</v>
      </c>
      <c r="N1154" s="45">
        <f>(G1154*'Data Input'!$B$14)</f>
        <v>0</v>
      </c>
      <c r="O1154" s="63">
        <f>(H1154*'Data Input'!$B$14)</f>
        <v>0</v>
      </c>
      <c r="P1154" s="39">
        <f t="shared" si="105"/>
        <v>0</v>
      </c>
      <c r="Q1154" s="6"/>
    </row>
    <row r="1155" spans="1:17" x14ac:dyDescent="0.25">
      <c r="A1155" s="9">
        <v>1153</v>
      </c>
      <c r="B1155" s="10">
        <f t="shared" si="103"/>
        <v>45693</v>
      </c>
      <c r="C1155" s="45">
        <f>'Balance sheet'!D1155-'Balance sheet'!D1154</f>
        <v>0</v>
      </c>
      <c r="D1155" s="39">
        <f>'Balance sheet'!D1155-'Balance sheet'!D1149</f>
        <v>0</v>
      </c>
      <c r="E1155" s="45">
        <f>'Balance sheet'!E1155 * 0.95</f>
        <v>0</v>
      </c>
      <c r="F1155" s="39">
        <f t="shared" si="106"/>
        <v>0</v>
      </c>
      <c r="G1155" s="39">
        <f>'Balance sheet'!G1155</f>
        <v>0</v>
      </c>
      <c r="H1155" s="39">
        <f t="shared" si="107"/>
        <v>0</v>
      </c>
      <c r="I1155" s="65" t="str">
        <f t="shared" si="108"/>
        <v>N/A</v>
      </c>
      <c r="J1155" s="61">
        <f>'Balance sheet'!L1155</f>
        <v>0</v>
      </c>
      <c r="K1155" s="45">
        <f>(E1155*'Data Input'!$B$14)</f>
        <v>0</v>
      </c>
      <c r="L1155" s="39">
        <f>(F1155*'Data Input'!$B$14)</f>
        <v>0</v>
      </c>
      <c r="M1155" s="43">
        <f t="shared" si="104"/>
        <v>0</v>
      </c>
      <c r="N1155" s="45">
        <f>(G1155*'Data Input'!$B$14)</f>
        <v>0</v>
      </c>
      <c r="O1155" s="63">
        <f>(H1155*'Data Input'!$B$14)</f>
        <v>0</v>
      </c>
      <c r="P1155" s="39">
        <f t="shared" si="105"/>
        <v>0</v>
      </c>
      <c r="Q1155" s="6"/>
    </row>
    <row r="1156" spans="1:17" x14ac:dyDescent="0.25">
      <c r="A1156" s="9">
        <v>1154</v>
      </c>
      <c r="B1156" s="10">
        <f t="shared" ref="B1156:B1219" si="109">B1155+1</f>
        <v>45694</v>
      </c>
      <c r="C1156" s="45">
        <f>'Balance sheet'!D1156-'Balance sheet'!D1155</f>
        <v>0</v>
      </c>
      <c r="D1156" s="39">
        <f>'Balance sheet'!D1156-'Balance sheet'!D1150</f>
        <v>0</v>
      </c>
      <c r="E1156" s="45">
        <f>'Balance sheet'!E1156 * 0.95</f>
        <v>0</v>
      </c>
      <c r="F1156" s="39">
        <f t="shared" si="106"/>
        <v>0</v>
      </c>
      <c r="G1156" s="39">
        <f>'Balance sheet'!G1156</f>
        <v>0</v>
      </c>
      <c r="H1156" s="39">
        <f t="shared" si="107"/>
        <v>0</v>
      </c>
      <c r="I1156" s="65" t="str">
        <f t="shared" si="108"/>
        <v>N/A</v>
      </c>
      <c r="J1156" s="61">
        <f>'Balance sheet'!L1156</f>
        <v>0</v>
      </c>
      <c r="K1156" s="45">
        <f>(E1156*'Data Input'!$B$14)</f>
        <v>0</v>
      </c>
      <c r="L1156" s="39">
        <f>(F1156*'Data Input'!$B$14)</f>
        <v>0</v>
      </c>
      <c r="M1156" s="43">
        <f t="shared" ref="M1156:M1219" si="110">M1155+K1156-J1156</f>
        <v>0</v>
      </c>
      <c r="N1156" s="45">
        <f>(G1156*'Data Input'!$B$14)</f>
        <v>0</v>
      </c>
      <c r="O1156" s="63">
        <f>(H1156*'Data Input'!$B$14)</f>
        <v>0</v>
      </c>
      <c r="P1156" s="39">
        <f t="shared" ref="P1156:P1219" si="111">P1155+N1156-J1156</f>
        <v>0</v>
      </c>
      <c r="Q1156" s="6"/>
    </row>
    <row r="1157" spans="1:17" x14ac:dyDescent="0.25">
      <c r="A1157" s="9">
        <v>1155</v>
      </c>
      <c r="B1157" s="10">
        <f t="shared" si="109"/>
        <v>45695</v>
      </c>
      <c r="C1157" s="45">
        <f>'Balance sheet'!D1157-'Balance sheet'!D1156</f>
        <v>0</v>
      </c>
      <c r="D1157" s="39">
        <f>'Balance sheet'!D1157-'Balance sheet'!D1151</f>
        <v>0</v>
      </c>
      <c r="E1157" s="45">
        <f>'Balance sheet'!E1157 * 0.95</f>
        <v>0</v>
      </c>
      <c r="F1157" s="39">
        <f t="shared" si="106"/>
        <v>0</v>
      </c>
      <c r="G1157" s="39">
        <f>'Balance sheet'!G1157</f>
        <v>0</v>
      </c>
      <c r="H1157" s="39">
        <f t="shared" si="107"/>
        <v>0</v>
      </c>
      <c r="I1157" s="65" t="str">
        <f t="shared" si="108"/>
        <v>N/A</v>
      </c>
      <c r="J1157" s="61">
        <f>'Balance sheet'!L1157</f>
        <v>0</v>
      </c>
      <c r="K1157" s="45">
        <f>(E1157*'Data Input'!$B$14)</f>
        <v>0</v>
      </c>
      <c r="L1157" s="39">
        <f>(F1157*'Data Input'!$B$14)</f>
        <v>0</v>
      </c>
      <c r="M1157" s="43">
        <f t="shared" si="110"/>
        <v>0</v>
      </c>
      <c r="N1157" s="45">
        <f>(G1157*'Data Input'!$B$14)</f>
        <v>0</v>
      </c>
      <c r="O1157" s="63">
        <f>(H1157*'Data Input'!$B$14)</f>
        <v>0</v>
      </c>
      <c r="P1157" s="39">
        <f t="shared" si="111"/>
        <v>0</v>
      </c>
      <c r="Q1157" s="6"/>
    </row>
    <row r="1158" spans="1:17" x14ac:dyDescent="0.25">
      <c r="A1158" s="9">
        <v>1156</v>
      </c>
      <c r="B1158" s="10">
        <f t="shared" si="109"/>
        <v>45696</v>
      </c>
      <c r="C1158" s="45">
        <f>'Balance sheet'!D1158-'Balance sheet'!D1157</f>
        <v>0</v>
      </c>
      <c r="D1158" s="39">
        <f>'Balance sheet'!D1158-'Balance sheet'!D1152</f>
        <v>0</v>
      </c>
      <c r="E1158" s="45">
        <f>'Balance sheet'!E1158 * 0.95</f>
        <v>0</v>
      </c>
      <c r="F1158" s="39">
        <f t="shared" si="106"/>
        <v>0</v>
      </c>
      <c r="G1158" s="39">
        <f>'Balance sheet'!G1158</f>
        <v>0</v>
      </c>
      <c r="H1158" s="39">
        <f t="shared" si="107"/>
        <v>0</v>
      </c>
      <c r="I1158" s="65" t="str">
        <f t="shared" si="108"/>
        <v>N/A</v>
      </c>
      <c r="J1158" s="61">
        <f>'Balance sheet'!L1158</f>
        <v>0</v>
      </c>
      <c r="K1158" s="45">
        <f>(E1158*'Data Input'!$B$14)</f>
        <v>0</v>
      </c>
      <c r="L1158" s="39">
        <f>(F1158*'Data Input'!$B$14)</f>
        <v>0</v>
      </c>
      <c r="M1158" s="43">
        <f t="shared" si="110"/>
        <v>0</v>
      </c>
      <c r="N1158" s="45">
        <f>(G1158*'Data Input'!$B$14)</f>
        <v>0</v>
      </c>
      <c r="O1158" s="63">
        <f>(H1158*'Data Input'!$B$14)</f>
        <v>0</v>
      </c>
      <c r="P1158" s="39">
        <f t="shared" si="111"/>
        <v>0</v>
      </c>
      <c r="Q1158" s="6"/>
    </row>
    <row r="1159" spans="1:17" x14ac:dyDescent="0.25">
      <c r="A1159" s="9">
        <v>1157</v>
      </c>
      <c r="B1159" s="10">
        <f t="shared" si="109"/>
        <v>45697</v>
      </c>
      <c r="C1159" s="45">
        <f>'Balance sheet'!D1159-'Balance sheet'!D1158</f>
        <v>0</v>
      </c>
      <c r="D1159" s="39">
        <f>'Balance sheet'!D1159-'Balance sheet'!D1153</f>
        <v>0</v>
      </c>
      <c r="E1159" s="45">
        <f>'Balance sheet'!E1159 * 0.95</f>
        <v>0</v>
      </c>
      <c r="F1159" s="39">
        <f t="shared" si="106"/>
        <v>0</v>
      </c>
      <c r="G1159" s="39">
        <f>'Balance sheet'!G1159</f>
        <v>0</v>
      </c>
      <c r="H1159" s="39">
        <f t="shared" si="107"/>
        <v>0</v>
      </c>
      <c r="I1159" s="65" t="str">
        <f t="shared" si="108"/>
        <v>N/A</v>
      </c>
      <c r="J1159" s="61">
        <f>'Balance sheet'!L1159</f>
        <v>0</v>
      </c>
      <c r="K1159" s="45">
        <f>(E1159*'Data Input'!$B$14)</f>
        <v>0</v>
      </c>
      <c r="L1159" s="39">
        <f>(F1159*'Data Input'!$B$14)</f>
        <v>0</v>
      </c>
      <c r="M1159" s="43">
        <f t="shared" si="110"/>
        <v>0</v>
      </c>
      <c r="N1159" s="45">
        <f>(G1159*'Data Input'!$B$14)</f>
        <v>0</v>
      </c>
      <c r="O1159" s="63">
        <f>(H1159*'Data Input'!$B$14)</f>
        <v>0</v>
      </c>
      <c r="P1159" s="39">
        <f t="shared" si="111"/>
        <v>0</v>
      </c>
      <c r="Q1159" s="6"/>
    </row>
    <row r="1160" spans="1:17" x14ac:dyDescent="0.25">
      <c r="A1160" s="9">
        <v>1158</v>
      </c>
      <c r="B1160" s="10">
        <f t="shared" si="109"/>
        <v>45698</v>
      </c>
      <c r="C1160" s="45">
        <f>'Balance sheet'!D1160-'Balance sheet'!D1159</f>
        <v>0</v>
      </c>
      <c r="D1160" s="39">
        <f>'Balance sheet'!D1160-'Balance sheet'!D1154</f>
        <v>0</v>
      </c>
      <c r="E1160" s="45">
        <f>'Balance sheet'!E1160 * 0.95</f>
        <v>0</v>
      </c>
      <c r="F1160" s="39">
        <f t="shared" si="106"/>
        <v>0</v>
      </c>
      <c r="G1160" s="39">
        <f>'Balance sheet'!G1160</f>
        <v>0</v>
      </c>
      <c r="H1160" s="39">
        <f t="shared" si="107"/>
        <v>0</v>
      </c>
      <c r="I1160" s="65" t="str">
        <f t="shared" si="108"/>
        <v>N/A</v>
      </c>
      <c r="J1160" s="61">
        <f>'Balance sheet'!L1160</f>
        <v>0</v>
      </c>
      <c r="K1160" s="45">
        <f>(E1160*'Data Input'!$B$14)</f>
        <v>0</v>
      </c>
      <c r="L1160" s="39">
        <f>(F1160*'Data Input'!$B$14)</f>
        <v>0</v>
      </c>
      <c r="M1160" s="43">
        <f t="shared" si="110"/>
        <v>0</v>
      </c>
      <c r="N1160" s="45">
        <f>(G1160*'Data Input'!$B$14)</f>
        <v>0</v>
      </c>
      <c r="O1160" s="63">
        <f>(H1160*'Data Input'!$B$14)</f>
        <v>0</v>
      </c>
      <c r="P1160" s="39">
        <f t="shared" si="111"/>
        <v>0</v>
      </c>
      <c r="Q1160" s="6"/>
    </row>
    <row r="1161" spans="1:17" x14ac:dyDescent="0.25">
      <c r="A1161" s="9">
        <v>1159</v>
      </c>
      <c r="B1161" s="10">
        <f t="shared" si="109"/>
        <v>45699</v>
      </c>
      <c r="C1161" s="45">
        <f>'Balance sheet'!D1161-'Balance sheet'!D1160</f>
        <v>0</v>
      </c>
      <c r="D1161" s="39">
        <f>'Balance sheet'!D1161-'Balance sheet'!D1155</f>
        <v>0</v>
      </c>
      <c r="E1161" s="45">
        <f>'Balance sheet'!E1161 * 0.95</f>
        <v>0</v>
      </c>
      <c r="F1161" s="39">
        <f t="shared" ref="F1161:F1224" si="112">SUM(E1155:E1161)</f>
        <v>0</v>
      </c>
      <c r="G1161" s="39">
        <f>'Balance sheet'!G1161</f>
        <v>0</v>
      </c>
      <c r="H1161" s="39">
        <f t="shared" ref="H1161:H1224" si="113">SUM(G1155:G1161)</f>
        <v>0</v>
      </c>
      <c r="I1161" s="65" t="str">
        <f t="shared" ref="I1161:I1224" si="114">IFERROR((H1161-F1161)/H1161,"N/A")</f>
        <v>N/A</v>
      </c>
      <c r="J1161" s="61">
        <f>'Balance sheet'!L1161</f>
        <v>0</v>
      </c>
      <c r="K1161" s="45">
        <f>(E1161*'Data Input'!$B$14)</f>
        <v>0</v>
      </c>
      <c r="L1161" s="39">
        <f>(F1161*'Data Input'!$B$14)</f>
        <v>0</v>
      </c>
      <c r="M1161" s="43">
        <f t="shared" si="110"/>
        <v>0</v>
      </c>
      <c r="N1161" s="45">
        <f>(G1161*'Data Input'!$B$14)</f>
        <v>0</v>
      </c>
      <c r="O1161" s="63">
        <f>(H1161*'Data Input'!$B$14)</f>
        <v>0</v>
      </c>
      <c r="P1161" s="39">
        <f t="shared" si="111"/>
        <v>0</v>
      </c>
      <c r="Q1161" s="6"/>
    </row>
    <row r="1162" spans="1:17" x14ac:dyDescent="0.25">
      <c r="A1162" s="9">
        <v>1160</v>
      </c>
      <c r="B1162" s="10">
        <f t="shared" si="109"/>
        <v>45700</v>
      </c>
      <c r="C1162" s="45">
        <f>'Balance sheet'!D1162-'Balance sheet'!D1161</f>
        <v>0</v>
      </c>
      <c r="D1162" s="39">
        <f>'Balance sheet'!D1162-'Balance sheet'!D1156</f>
        <v>0</v>
      </c>
      <c r="E1162" s="45">
        <f>'Balance sheet'!E1162 * 0.95</f>
        <v>0</v>
      </c>
      <c r="F1162" s="39">
        <f t="shared" si="112"/>
        <v>0</v>
      </c>
      <c r="G1162" s="39">
        <f>'Balance sheet'!G1162</f>
        <v>0</v>
      </c>
      <c r="H1162" s="39">
        <f t="shared" si="113"/>
        <v>0</v>
      </c>
      <c r="I1162" s="65" t="str">
        <f t="shared" si="114"/>
        <v>N/A</v>
      </c>
      <c r="J1162" s="61">
        <f>'Balance sheet'!L1162</f>
        <v>0</v>
      </c>
      <c r="K1162" s="45">
        <f>(E1162*'Data Input'!$B$14)</f>
        <v>0</v>
      </c>
      <c r="L1162" s="39">
        <f>(F1162*'Data Input'!$B$14)</f>
        <v>0</v>
      </c>
      <c r="M1162" s="43">
        <f t="shared" si="110"/>
        <v>0</v>
      </c>
      <c r="N1162" s="45">
        <f>(G1162*'Data Input'!$B$14)</f>
        <v>0</v>
      </c>
      <c r="O1162" s="63">
        <f>(H1162*'Data Input'!$B$14)</f>
        <v>0</v>
      </c>
      <c r="P1162" s="39">
        <f t="shared" si="111"/>
        <v>0</v>
      </c>
      <c r="Q1162" s="6"/>
    </row>
    <row r="1163" spans="1:17" x14ac:dyDescent="0.25">
      <c r="A1163" s="9">
        <v>1161</v>
      </c>
      <c r="B1163" s="10">
        <f t="shared" si="109"/>
        <v>45701</v>
      </c>
      <c r="C1163" s="45">
        <f>'Balance sheet'!D1163-'Balance sheet'!D1162</f>
        <v>0</v>
      </c>
      <c r="D1163" s="39">
        <f>'Balance sheet'!D1163-'Balance sheet'!D1157</f>
        <v>0</v>
      </c>
      <c r="E1163" s="45">
        <f>'Balance sheet'!E1163 * 0.95</f>
        <v>0</v>
      </c>
      <c r="F1163" s="39">
        <f t="shared" si="112"/>
        <v>0</v>
      </c>
      <c r="G1163" s="39">
        <f>'Balance sheet'!G1163</f>
        <v>0</v>
      </c>
      <c r="H1163" s="39">
        <f t="shared" si="113"/>
        <v>0</v>
      </c>
      <c r="I1163" s="65" t="str">
        <f t="shared" si="114"/>
        <v>N/A</v>
      </c>
      <c r="J1163" s="61">
        <f>'Balance sheet'!L1163</f>
        <v>0</v>
      </c>
      <c r="K1163" s="45">
        <f>(E1163*'Data Input'!$B$14)</f>
        <v>0</v>
      </c>
      <c r="L1163" s="39">
        <f>(F1163*'Data Input'!$B$14)</f>
        <v>0</v>
      </c>
      <c r="M1163" s="43">
        <f t="shared" si="110"/>
        <v>0</v>
      </c>
      <c r="N1163" s="45">
        <f>(G1163*'Data Input'!$B$14)</f>
        <v>0</v>
      </c>
      <c r="O1163" s="63">
        <f>(H1163*'Data Input'!$B$14)</f>
        <v>0</v>
      </c>
      <c r="P1163" s="39">
        <f t="shared" si="111"/>
        <v>0</v>
      </c>
      <c r="Q1163" s="6"/>
    </row>
    <row r="1164" spans="1:17" x14ac:dyDescent="0.25">
      <c r="A1164" s="9">
        <v>1162</v>
      </c>
      <c r="B1164" s="10">
        <f t="shared" si="109"/>
        <v>45702</v>
      </c>
      <c r="C1164" s="45">
        <f>'Balance sheet'!D1164-'Balance sheet'!D1163</f>
        <v>0</v>
      </c>
      <c r="D1164" s="39">
        <f>'Balance sheet'!D1164-'Balance sheet'!D1158</f>
        <v>0</v>
      </c>
      <c r="E1164" s="45">
        <f>'Balance sheet'!E1164 * 0.95</f>
        <v>0</v>
      </c>
      <c r="F1164" s="39">
        <f t="shared" si="112"/>
        <v>0</v>
      </c>
      <c r="G1164" s="39">
        <f>'Balance sheet'!G1164</f>
        <v>0</v>
      </c>
      <c r="H1164" s="39">
        <f t="shared" si="113"/>
        <v>0</v>
      </c>
      <c r="I1164" s="65" t="str">
        <f t="shared" si="114"/>
        <v>N/A</v>
      </c>
      <c r="J1164" s="61">
        <f>'Balance sheet'!L1164</f>
        <v>0</v>
      </c>
      <c r="K1164" s="45">
        <f>(E1164*'Data Input'!$B$14)</f>
        <v>0</v>
      </c>
      <c r="L1164" s="39">
        <f>(F1164*'Data Input'!$B$14)</f>
        <v>0</v>
      </c>
      <c r="M1164" s="43">
        <f t="shared" si="110"/>
        <v>0</v>
      </c>
      <c r="N1164" s="45">
        <f>(G1164*'Data Input'!$B$14)</f>
        <v>0</v>
      </c>
      <c r="O1164" s="63">
        <f>(H1164*'Data Input'!$B$14)</f>
        <v>0</v>
      </c>
      <c r="P1164" s="39">
        <f t="shared" si="111"/>
        <v>0</v>
      </c>
      <c r="Q1164" s="6"/>
    </row>
    <row r="1165" spans="1:17" x14ac:dyDescent="0.25">
      <c r="A1165" s="9">
        <v>1163</v>
      </c>
      <c r="B1165" s="10">
        <f t="shared" si="109"/>
        <v>45703</v>
      </c>
      <c r="C1165" s="45">
        <f>'Balance sheet'!D1165-'Balance sheet'!D1164</f>
        <v>0</v>
      </c>
      <c r="D1165" s="39">
        <f>'Balance sheet'!D1165-'Balance sheet'!D1159</f>
        <v>0</v>
      </c>
      <c r="E1165" s="45">
        <f>'Balance sheet'!E1165 * 0.95</f>
        <v>0</v>
      </c>
      <c r="F1165" s="39">
        <f t="shared" si="112"/>
        <v>0</v>
      </c>
      <c r="G1165" s="39">
        <f>'Balance sheet'!G1165</f>
        <v>0</v>
      </c>
      <c r="H1165" s="39">
        <f t="shared" si="113"/>
        <v>0</v>
      </c>
      <c r="I1165" s="65" t="str">
        <f t="shared" si="114"/>
        <v>N/A</v>
      </c>
      <c r="J1165" s="61">
        <f>'Balance sheet'!L1165</f>
        <v>0</v>
      </c>
      <c r="K1165" s="45">
        <f>(E1165*'Data Input'!$B$14)</f>
        <v>0</v>
      </c>
      <c r="L1165" s="39">
        <f>(F1165*'Data Input'!$B$14)</f>
        <v>0</v>
      </c>
      <c r="M1165" s="43">
        <f t="shared" si="110"/>
        <v>0</v>
      </c>
      <c r="N1165" s="45">
        <f>(G1165*'Data Input'!$B$14)</f>
        <v>0</v>
      </c>
      <c r="O1165" s="63">
        <f>(H1165*'Data Input'!$B$14)</f>
        <v>0</v>
      </c>
      <c r="P1165" s="39">
        <f t="shared" si="111"/>
        <v>0</v>
      </c>
      <c r="Q1165" s="6"/>
    </row>
    <row r="1166" spans="1:17" x14ac:dyDescent="0.25">
      <c r="A1166" s="9">
        <v>1164</v>
      </c>
      <c r="B1166" s="10">
        <f t="shared" si="109"/>
        <v>45704</v>
      </c>
      <c r="C1166" s="45">
        <f>'Balance sheet'!D1166-'Balance sheet'!D1165</f>
        <v>0</v>
      </c>
      <c r="D1166" s="39">
        <f>'Balance sheet'!D1166-'Balance sheet'!D1160</f>
        <v>0</v>
      </c>
      <c r="E1166" s="45">
        <f>'Balance sheet'!E1166 * 0.95</f>
        <v>0</v>
      </c>
      <c r="F1166" s="39">
        <f t="shared" si="112"/>
        <v>0</v>
      </c>
      <c r="G1166" s="39">
        <f>'Balance sheet'!G1166</f>
        <v>0</v>
      </c>
      <c r="H1166" s="39">
        <f t="shared" si="113"/>
        <v>0</v>
      </c>
      <c r="I1166" s="65" t="str">
        <f t="shared" si="114"/>
        <v>N/A</v>
      </c>
      <c r="J1166" s="61">
        <f>'Balance sheet'!L1166</f>
        <v>0</v>
      </c>
      <c r="K1166" s="45">
        <f>(E1166*'Data Input'!$B$14)</f>
        <v>0</v>
      </c>
      <c r="L1166" s="39">
        <f>(F1166*'Data Input'!$B$14)</f>
        <v>0</v>
      </c>
      <c r="M1166" s="43">
        <f t="shared" si="110"/>
        <v>0</v>
      </c>
      <c r="N1166" s="45">
        <f>(G1166*'Data Input'!$B$14)</f>
        <v>0</v>
      </c>
      <c r="O1166" s="63">
        <f>(H1166*'Data Input'!$B$14)</f>
        <v>0</v>
      </c>
      <c r="P1166" s="39">
        <f t="shared" si="111"/>
        <v>0</v>
      </c>
      <c r="Q1166" s="6"/>
    </row>
    <row r="1167" spans="1:17" x14ac:dyDescent="0.25">
      <c r="A1167" s="9">
        <v>1165</v>
      </c>
      <c r="B1167" s="10">
        <f t="shared" si="109"/>
        <v>45705</v>
      </c>
      <c r="C1167" s="45">
        <f>'Balance sheet'!D1167-'Balance sheet'!D1166</f>
        <v>0</v>
      </c>
      <c r="D1167" s="39">
        <f>'Balance sheet'!D1167-'Balance sheet'!D1161</f>
        <v>0</v>
      </c>
      <c r="E1167" s="45">
        <f>'Balance sheet'!E1167 * 0.95</f>
        <v>0</v>
      </c>
      <c r="F1167" s="39">
        <f t="shared" si="112"/>
        <v>0</v>
      </c>
      <c r="G1167" s="39">
        <f>'Balance sheet'!G1167</f>
        <v>0</v>
      </c>
      <c r="H1167" s="39">
        <f t="shared" si="113"/>
        <v>0</v>
      </c>
      <c r="I1167" s="65" t="str">
        <f t="shared" si="114"/>
        <v>N/A</v>
      </c>
      <c r="J1167" s="61">
        <f>'Balance sheet'!L1167</f>
        <v>0</v>
      </c>
      <c r="K1167" s="45">
        <f>(E1167*'Data Input'!$B$14)</f>
        <v>0</v>
      </c>
      <c r="L1167" s="39">
        <f>(F1167*'Data Input'!$B$14)</f>
        <v>0</v>
      </c>
      <c r="M1167" s="43">
        <f t="shared" si="110"/>
        <v>0</v>
      </c>
      <c r="N1167" s="45">
        <f>(G1167*'Data Input'!$B$14)</f>
        <v>0</v>
      </c>
      <c r="O1167" s="63">
        <f>(H1167*'Data Input'!$B$14)</f>
        <v>0</v>
      </c>
      <c r="P1167" s="39">
        <f t="shared" si="111"/>
        <v>0</v>
      </c>
      <c r="Q1167" s="6"/>
    </row>
    <row r="1168" spans="1:17" x14ac:dyDescent="0.25">
      <c r="A1168" s="9">
        <v>1166</v>
      </c>
      <c r="B1168" s="10">
        <f t="shared" si="109"/>
        <v>45706</v>
      </c>
      <c r="C1168" s="45">
        <f>'Balance sheet'!D1168-'Balance sheet'!D1167</f>
        <v>0</v>
      </c>
      <c r="D1168" s="39">
        <f>'Balance sheet'!D1168-'Balance sheet'!D1162</f>
        <v>0</v>
      </c>
      <c r="E1168" s="45">
        <f>'Balance sheet'!E1168 * 0.95</f>
        <v>0</v>
      </c>
      <c r="F1168" s="39">
        <f t="shared" si="112"/>
        <v>0</v>
      </c>
      <c r="G1168" s="39">
        <f>'Balance sheet'!G1168</f>
        <v>0</v>
      </c>
      <c r="H1168" s="39">
        <f t="shared" si="113"/>
        <v>0</v>
      </c>
      <c r="I1168" s="65" t="str">
        <f t="shared" si="114"/>
        <v>N/A</v>
      </c>
      <c r="J1168" s="61">
        <f>'Balance sheet'!L1168</f>
        <v>0</v>
      </c>
      <c r="K1168" s="45">
        <f>(E1168*'Data Input'!$B$14)</f>
        <v>0</v>
      </c>
      <c r="L1168" s="39">
        <f>(F1168*'Data Input'!$B$14)</f>
        <v>0</v>
      </c>
      <c r="M1168" s="43">
        <f t="shared" si="110"/>
        <v>0</v>
      </c>
      <c r="N1168" s="45">
        <f>(G1168*'Data Input'!$B$14)</f>
        <v>0</v>
      </c>
      <c r="O1168" s="63">
        <f>(H1168*'Data Input'!$B$14)</f>
        <v>0</v>
      </c>
      <c r="P1168" s="39">
        <f t="shared" si="111"/>
        <v>0</v>
      </c>
      <c r="Q1168" s="6"/>
    </row>
    <row r="1169" spans="1:17" x14ac:dyDescent="0.25">
      <c r="A1169" s="9">
        <v>1167</v>
      </c>
      <c r="B1169" s="10">
        <f t="shared" si="109"/>
        <v>45707</v>
      </c>
      <c r="C1169" s="45">
        <f>'Balance sheet'!D1169-'Balance sheet'!D1168</f>
        <v>0</v>
      </c>
      <c r="D1169" s="39">
        <f>'Balance sheet'!D1169-'Balance sheet'!D1163</f>
        <v>0</v>
      </c>
      <c r="E1169" s="45">
        <f>'Balance sheet'!E1169 * 0.95</f>
        <v>0</v>
      </c>
      <c r="F1169" s="39">
        <f t="shared" si="112"/>
        <v>0</v>
      </c>
      <c r="G1169" s="39">
        <f>'Balance sheet'!G1169</f>
        <v>0</v>
      </c>
      <c r="H1169" s="39">
        <f t="shared" si="113"/>
        <v>0</v>
      </c>
      <c r="I1169" s="65" t="str">
        <f t="shared" si="114"/>
        <v>N/A</v>
      </c>
      <c r="J1169" s="61">
        <f>'Balance sheet'!L1169</f>
        <v>0</v>
      </c>
      <c r="K1169" s="45">
        <f>(E1169*'Data Input'!$B$14)</f>
        <v>0</v>
      </c>
      <c r="L1169" s="39">
        <f>(F1169*'Data Input'!$B$14)</f>
        <v>0</v>
      </c>
      <c r="M1169" s="43">
        <f t="shared" si="110"/>
        <v>0</v>
      </c>
      <c r="N1169" s="45">
        <f>(G1169*'Data Input'!$B$14)</f>
        <v>0</v>
      </c>
      <c r="O1169" s="63">
        <f>(H1169*'Data Input'!$B$14)</f>
        <v>0</v>
      </c>
      <c r="P1169" s="39">
        <f t="shared" si="111"/>
        <v>0</v>
      </c>
      <c r="Q1169" s="6"/>
    </row>
    <row r="1170" spans="1:17" x14ac:dyDescent="0.25">
      <c r="A1170" s="9">
        <v>1168</v>
      </c>
      <c r="B1170" s="10">
        <f t="shared" si="109"/>
        <v>45708</v>
      </c>
      <c r="C1170" s="45">
        <f>'Balance sheet'!D1170-'Balance sheet'!D1169</f>
        <v>0</v>
      </c>
      <c r="D1170" s="39">
        <f>'Balance sheet'!D1170-'Balance sheet'!D1164</f>
        <v>0</v>
      </c>
      <c r="E1170" s="45">
        <f>'Balance sheet'!E1170 * 0.95</f>
        <v>0</v>
      </c>
      <c r="F1170" s="39">
        <f t="shared" si="112"/>
        <v>0</v>
      </c>
      <c r="G1170" s="39">
        <f>'Balance sheet'!G1170</f>
        <v>0</v>
      </c>
      <c r="H1170" s="39">
        <f t="shared" si="113"/>
        <v>0</v>
      </c>
      <c r="I1170" s="65" t="str">
        <f t="shared" si="114"/>
        <v>N/A</v>
      </c>
      <c r="J1170" s="61">
        <f>'Balance sheet'!L1170</f>
        <v>0</v>
      </c>
      <c r="K1170" s="45">
        <f>(E1170*'Data Input'!$B$14)</f>
        <v>0</v>
      </c>
      <c r="L1170" s="39">
        <f>(F1170*'Data Input'!$B$14)</f>
        <v>0</v>
      </c>
      <c r="M1170" s="43">
        <f t="shared" si="110"/>
        <v>0</v>
      </c>
      <c r="N1170" s="45">
        <f>(G1170*'Data Input'!$B$14)</f>
        <v>0</v>
      </c>
      <c r="O1170" s="63">
        <f>(H1170*'Data Input'!$B$14)</f>
        <v>0</v>
      </c>
      <c r="P1170" s="39">
        <f t="shared" si="111"/>
        <v>0</v>
      </c>
      <c r="Q1170" s="6"/>
    </row>
    <row r="1171" spans="1:17" x14ac:dyDescent="0.25">
      <c r="A1171" s="9">
        <v>1169</v>
      </c>
      <c r="B1171" s="10">
        <f t="shared" si="109"/>
        <v>45709</v>
      </c>
      <c r="C1171" s="45">
        <f>'Balance sheet'!D1171-'Balance sheet'!D1170</f>
        <v>0</v>
      </c>
      <c r="D1171" s="39">
        <f>'Balance sheet'!D1171-'Balance sheet'!D1165</f>
        <v>0</v>
      </c>
      <c r="E1171" s="45">
        <f>'Balance sheet'!E1171 * 0.95</f>
        <v>0</v>
      </c>
      <c r="F1171" s="39">
        <f t="shared" si="112"/>
        <v>0</v>
      </c>
      <c r="G1171" s="39">
        <f>'Balance sheet'!G1171</f>
        <v>0</v>
      </c>
      <c r="H1171" s="39">
        <f t="shared" si="113"/>
        <v>0</v>
      </c>
      <c r="I1171" s="65" t="str">
        <f t="shared" si="114"/>
        <v>N/A</v>
      </c>
      <c r="J1171" s="61">
        <f>'Balance sheet'!L1171</f>
        <v>0</v>
      </c>
      <c r="K1171" s="45">
        <f>(E1171*'Data Input'!$B$14)</f>
        <v>0</v>
      </c>
      <c r="L1171" s="39">
        <f>(F1171*'Data Input'!$B$14)</f>
        <v>0</v>
      </c>
      <c r="M1171" s="43">
        <f t="shared" si="110"/>
        <v>0</v>
      </c>
      <c r="N1171" s="45">
        <f>(G1171*'Data Input'!$B$14)</f>
        <v>0</v>
      </c>
      <c r="O1171" s="63">
        <f>(H1171*'Data Input'!$B$14)</f>
        <v>0</v>
      </c>
      <c r="P1171" s="39">
        <f t="shared" si="111"/>
        <v>0</v>
      </c>
      <c r="Q1171" s="6"/>
    </row>
    <row r="1172" spans="1:17" x14ac:dyDescent="0.25">
      <c r="A1172" s="9">
        <v>1170</v>
      </c>
      <c r="B1172" s="10">
        <f t="shared" si="109"/>
        <v>45710</v>
      </c>
      <c r="C1172" s="45">
        <f>'Balance sheet'!D1172-'Balance sheet'!D1171</f>
        <v>0</v>
      </c>
      <c r="D1172" s="39">
        <f>'Balance sheet'!D1172-'Balance sheet'!D1166</f>
        <v>0</v>
      </c>
      <c r="E1172" s="45">
        <f>'Balance sheet'!E1172 * 0.95</f>
        <v>0</v>
      </c>
      <c r="F1172" s="39">
        <f t="shared" si="112"/>
        <v>0</v>
      </c>
      <c r="G1172" s="39">
        <f>'Balance sheet'!G1172</f>
        <v>0</v>
      </c>
      <c r="H1172" s="39">
        <f t="shared" si="113"/>
        <v>0</v>
      </c>
      <c r="I1172" s="65" t="str">
        <f t="shared" si="114"/>
        <v>N/A</v>
      </c>
      <c r="J1172" s="61">
        <f>'Balance sheet'!L1172</f>
        <v>0</v>
      </c>
      <c r="K1172" s="45">
        <f>(E1172*'Data Input'!$B$14)</f>
        <v>0</v>
      </c>
      <c r="L1172" s="39">
        <f>(F1172*'Data Input'!$B$14)</f>
        <v>0</v>
      </c>
      <c r="M1172" s="43">
        <f t="shared" si="110"/>
        <v>0</v>
      </c>
      <c r="N1172" s="45">
        <f>(G1172*'Data Input'!$B$14)</f>
        <v>0</v>
      </c>
      <c r="O1172" s="63">
        <f>(H1172*'Data Input'!$B$14)</f>
        <v>0</v>
      </c>
      <c r="P1172" s="39">
        <f t="shared" si="111"/>
        <v>0</v>
      </c>
      <c r="Q1172" s="6"/>
    </row>
    <row r="1173" spans="1:17" x14ac:dyDescent="0.25">
      <c r="A1173" s="9">
        <v>1171</v>
      </c>
      <c r="B1173" s="10">
        <f t="shared" si="109"/>
        <v>45711</v>
      </c>
      <c r="C1173" s="45">
        <f>'Balance sheet'!D1173-'Balance sheet'!D1172</f>
        <v>0</v>
      </c>
      <c r="D1173" s="39">
        <f>'Balance sheet'!D1173-'Balance sheet'!D1167</f>
        <v>0</v>
      </c>
      <c r="E1173" s="45">
        <f>'Balance sheet'!E1173 * 0.95</f>
        <v>0</v>
      </c>
      <c r="F1173" s="39">
        <f t="shared" si="112"/>
        <v>0</v>
      </c>
      <c r="G1173" s="39">
        <f>'Balance sheet'!G1173</f>
        <v>0</v>
      </c>
      <c r="H1173" s="39">
        <f t="shared" si="113"/>
        <v>0</v>
      </c>
      <c r="I1173" s="65" t="str">
        <f t="shared" si="114"/>
        <v>N/A</v>
      </c>
      <c r="J1173" s="61">
        <f>'Balance sheet'!L1173</f>
        <v>0</v>
      </c>
      <c r="K1173" s="45">
        <f>(E1173*'Data Input'!$B$14)</f>
        <v>0</v>
      </c>
      <c r="L1173" s="39">
        <f>(F1173*'Data Input'!$B$14)</f>
        <v>0</v>
      </c>
      <c r="M1173" s="43">
        <f t="shared" si="110"/>
        <v>0</v>
      </c>
      <c r="N1173" s="45">
        <f>(G1173*'Data Input'!$B$14)</f>
        <v>0</v>
      </c>
      <c r="O1173" s="63">
        <f>(H1173*'Data Input'!$B$14)</f>
        <v>0</v>
      </c>
      <c r="P1173" s="39">
        <f t="shared" si="111"/>
        <v>0</v>
      </c>
      <c r="Q1173" s="6"/>
    </row>
    <row r="1174" spans="1:17" x14ac:dyDescent="0.25">
      <c r="A1174" s="9">
        <v>1172</v>
      </c>
      <c r="B1174" s="10">
        <f t="shared" si="109"/>
        <v>45712</v>
      </c>
      <c r="C1174" s="45">
        <f>'Balance sheet'!D1174-'Balance sheet'!D1173</f>
        <v>0</v>
      </c>
      <c r="D1174" s="39">
        <f>'Balance sheet'!D1174-'Balance sheet'!D1168</f>
        <v>0</v>
      </c>
      <c r="E1174" s="45">
        <f>'Balance sheet'!E1174 * 0.95</f>
        <v>0</v>
      </c>
      <c r="F1174" s="39">
        <f t="shared" si="112"/>
        <v>0</v>
      </c>
      <c r="G1174" s="39">
        <f>'Balance sheet'!G1174</f>
        <v>0</v>
      </c>
      <c r="H1174" s="39">
        <f t="shared" si="113"/>
        <v>0</v>
      </c>
      <c r="I1174" s="65" t="str">
        <f t="shared" si="114"/>
        <v>N/A</v>
      </c>
      <c r="J1174" s="61">
        <f>'Balance sheet'!L1174</f>
        <v>0</v>
      </c>
      <c r="K1174" s="45">
        <f>(E1174*'Data Input'!$B$14)</f>
        <v>0</v>
      </c>
      <c r="L1174" s="39">
        <f>(F1174*'Data Input'!$B$14)</f>
        <v>0</v>
      </c>
      <c r="M1174" s="43">
        <f t="shared" si="110"/>
        <v>0</v>
      </c>
      <c r="N1174" s="45">
        <f>(G1174*'Data Input'!$B$14)</f>
        <v>0</v>
      </c>
      <c r="O1174" s="63">
        <f>(H1174*'Data Input'!$B$14)</f>
        <v>0</v>
      </c>
      <c r="P1174" s="39">
        <f t="shared" si="111"/>
        <v>0</v>
      </c>
      <c r="Q1174" s="6"/>
    </row>
    <row r="1175" spans="1:17" x14ac:dyDescent="0.25">
      <c r="A1175" s="9">
        <v>1173</v>
      </c>
      <c r="B1175" s="10">
        <f t="shared" si="109"/>
        <v>45713</v>
      </c>
      <c r="C1175" s="45">
        <f>'Balance sheet'!D1175-'Balance sheet'!D1174</f>
        <v>0</v>
      </c>
      <c r="D1175" s="39">
        <f>'Balance sheet'!D1175-'Balance sheet'!D1169</f>
        <v>0</v>
      </c>
      <c r="E1175" s="45">
        <f>'Balance sheet'!E1175 * 0.95</f>
        <v>0</v>
      </c>
      <c r="F1175" s="39">
        <f t="shared" si="112"/>
        <v>0</v>
      </c>
      <c r="G1175" s="39">
        <f>'Balance sheet'!G1175</f>
        <v>0</v>
      </c>
      <c r="H1175" s="39">
        <f t="shared" si="113"/>
        <v>0</v>
      </c>
      <c r="I1175" s="65" t="str">
        <f t="shared" si="114"/>
        <v>N/A</v>
      </c>
      <c r="J1175" s="61">
        <f>'Balance sheet'!L1175</f>
        <v>0</v>
      </c>
      <c r="K1175" s="45">
        <f>(E1175*'Data Input'!$B$14)</f>
        <v>0</v>
      </c>
      <c r="L1175" s="39">
        <f>(F1175*'Data Input'!$B$14)</f>
        <v>0</v>
      </c>
      <c r="M1175" s="43">
        <f t="shared" si="110"/>
        <v>0</v>
      </c>
      <c r="N1175" s="45">
        <f>(G1175*'Data Input'!$B$14)</f>
        <v>0</v>
      </c>
      <c r="O1175" s="63">
        <f>(H1175*'Data Input'!$B$14)</f>
        <v>0</v>
      </c>
      <c r="P1175" s="39">
        <f t="shared" si="111"/>
        <v>0</v>
      </c>
      <c r="Q1175" s="6"/>
    </row>
    <row r="1176" spans="1:17" x14ac:dyDescent="0.25">
      <c r="A1176" s="9">
        <v>1174</v>
      </c>
      <c r="B1176" s="10">
        <f t="shared" si="109"/>
        <v>45714</v>
      </c>
      <c r="C1176" s="45">
        <f>'Balance sheet'!D1176-'Balance sheet'!D1175</f>
        <v>0</v>
      </c>
      <c r="D1176" s="39">
        <f>'Balance sheet'!D1176-'Balance sheet'!D1170</f>
        <v>0</v>
      </c>
      <c r="E1176" s="45">
        <f>'Balance sheet'!E1176 * 0.95</f>
        <v>0</v>
      </c>
      <c r="F1176" s="39">
        <f t="shared" si="112"/>
        <v>0</v>
      </c>
      <c r="G1176" s="39">
        <f>'Balance sheet'!G1176</f>
        <v>0</v>
      </c>
      <c r="H1176" s="39">
        <f t="shared" si="113"/>
        <v>0</v>
      </c>
      <c r="I1176" s="65" t="str">
        <f t="shared" si="114"/>
        <v>N/A</v>
      </c>
      <c r="J1176" s="61">
        <f>'Balance sheet'!L1176</f>
        <v>0</v>
      </c>
      <c r="K1176" s="45">
        <f>(E1176*'Data Input'!$B$14)</f>
        <v>0</v>
      </c>
      <c r="L1176" s="39">
        <f>(F1176*'Data Input'!$B$14)</f>
        <v>0</v>
      </c>
      <c r="M1176" s="43">
        <f t="shared" si="110"/>
        <v>0</v>
      </c>
      <c r="N1176" s="45">
        <f>(G1176*'Data Input'!$B$14)</f>
        <v>0</v>
      </c>
      <c r="O1176" s="63">
        <f>(H1176*'Data Input'!$B$14)</f>
        <v>0</v>
      </c>
      <c r="P1176" s="39">
        <f t="shared" si="111"/>
        <v>0</v>
      </c>
      <c r="Q1176" s="6"/>
    </row>
    <row r="1177" spans="1:17" x14ac:dyDescent="0.25">
      <c r="A1177" s="9">
        <v>1175</v>
      </c>
      <c r="B1177" s="10">
        <f t="shared" si="109"/>
        <v>45715</v>
      </c>
      <c r="C1177" s="45">
        <f>'Balance sheet'!D1177-'Balance sheet'!D1176</f>
        <v>0</v>
      </c>
      <c r="D1177" s="39">
        <f>'Balance sheet'!D1177-'Balance sheet'!D1171</f>
        <v>0</v>
      </c>
      <c r="E1177" s="45">
        <f>'Balance sheet'!E1177 * 0.95</f>
        <v>0</v>
      </c>
      <c r="F1177" s="39">
        <f t="shared" si="112"/>
        <v>0</v>
      </c>
      <c r="G1177" s="39">
        <f>'Balance sheet'!G1177</f>
        <v>0</v>
      </c>
      <c r="H1177" s="39">
        <f t="shared" si="113"/>
        <v>0</v>
      </c>
      <c r="I1177" s="65" t="str">
        <f t="shared" si="114"/>
        <v>N/A</v>
      </c>
      <c r="J1177" s="61">
        <f>'Balance sheet'!L1177</f>
        <v>0</v>
      </c>
      <c r="K1177" s="45">
        <f>(E1177*'Data Input'!$B$14)</f>
        <v>0</v>
      </c>
      <c r="L1177" s="39">
        <f>(F1177*'Data Input'!$B$14)</f>
        <v>0</v>
      </c>
      <c r="M1177" s="43">
        <f t="shared" si="110"/>
        <v>0</v>
      </c>
      <c r="N1177" s="45">
        <f>(G1177*'Data Input'!$B$14)</f>
        <v>0</v>
      </c>
      <c r="O1177" s="63">
        <f>(H1177*'Data Input'!$B$14)</f>
        <v>0</v>
      </c>
      <c r="P1177" s="39">
        <f t="shared" si="111"/>
        <v>0</v>
      </c>
      <c r="Q1177" s="6"/>
    </row>
    <row r="1178" spans="1:17" x14ac:dyDescent="0.25">
      <c r="A1178" s="9">
        <v>1176</v>
      </c>
      <c r="B1178" s="10">
        <f t="shared" si="109"/>
        <v>45716</v>
      </c>
      <c r="C1178" s="45">
        <f>'Balance sheet'!D1178-'Balance sheet'!D1177</f>
        <v>0</v>
      </c>
      <c r="D1178" s="39">
        <f>'Balance sheet'!D1178-'Balance sheet'!D1172</f>
        <v>0</v>
      </c>
      <c r="E1178" s="45">
        <f>'Balance sheet'!E1178 * 0.95</f>
        <v>0</v>
      </c>
      <c r="F1178" s="39">
        <f t="shared" si="112"/>
        <v>0</v>
      </c>
      <c r="G1178" s="39">
        <f>'Balance sheet'!G1178</f>
        <v>0</v>
      </c>
      <c r="H1178" s="39">
        <f t="shared" si="113"/>
        <v>0</v>
      </c>
      <c r="I1178" s="65" t="str">
        <f t="shared" si="114"/>
        <v>N/A</v>
      </c>
      <c r="J1178" s="61">
        <f>'Balance sheet'!L1178</f>
        <v>0</v>
      </c>
      <c r="K1178" s="45">
        <f>(E1178*'Data Input'!$B$14)</f>
        <v>0</v>
      </c>
      <c r="L1178" s="39">
        <f>(F1178*'Data Input'!$B$14)</f>
        <v>0</v>
      </c>
      <c r="M1178" s="43">
        <f t="shared" si="110"/>
        <v>0</v>
      </c>
      <c r="N1178" s="45">
        <f>(G1178*'Data Input'!$B$14)</f>
        <v>0</v>
      </c>
      <c r="O1178" s="63">
        <f>(H1178*'Data Input'!$B$14)</f>
        <v>0</v>
      </c>
      <c r="P1178" s="39">
        <f t="shared" si="111"/>
        <v>0</v>
      </c>
      <c r="Q1178" s="6"/>
    </row>
    <row r="1179" spans="1:17" x14ac:dyDescent="0.25">
      <c r="A1179" s="9">
        <v>1177</v>
      </c>
      <c r="B1179" s="10">
        <f t="shared" si="109"/>
        <v>45717</v>
      </c>
      <c r="C1179" s="45">
        <f>'Balance sheet'!D1179-'Balance sheet'!D1178</f>
        <v>0</v>
      </c>
      <c r="D1179" s="39">
        <f>'Balance sheet'!D1179-'Balance sheet'!D1173</f>
        <v>0</v>
      </c>
      <c r="E1179" s="45">
        <f>'Balance sheet'!E1179 * 0.95</f>
        <v>0</v>
      </c>
      <c r="F1179" s="39">
        <f t="shared" si="112"/>
        <v>0</v>
      </c>
      <c r="G1179" s="39">
        <f>'Balance sheet'!G1179</f>
        <v>0</v>
      </c>
      <c r="H1179" s="39">
        <f t="shared" si="113"/>
        <v>0</v>
      </c>
      <c r="I1179" s="65" t="str">
        <f t="shared" si="114"/>
        <v>N/A</v>
      </c>
      <c r="J1179" s="61">
        <f>'Balance sheet'!L1179</f>
        <v>0</v>
      </c>
      <c r="K1179" s="45">
        <f>(E1179*'Data Input'!$B$14)</f>
        <v>0</v>
      </c>
      <c r="L1179" s="39">
        <f>(F1179*'Data Input'!$B$14)</f>
        <v>0</v>
      </c>
      <c r="M1179" s="43">
        <f t="shared" si="110"/>
        <v>0</v>
      </c>
      <c r="N1179" s="45">
        <f>(G1179*'Data Input'!$B$14)</f>
        <v>0</v>
      </c>
      <c r="O1179" s="63">
        <f>(H1179*'Data Input'!$B$14)</f>
        <v>0</v>
      </c>
      <c r="P1179" s="39">
        <f t="shared" si="111"/>
        <v>0</v>
      </c>
      <c r="Q1179" s="6"/>
    </row>
    <row r="1180" spans="1:17" x14ac:dyDescent="0.25">
      <c r="A1180" s="9">
        <v>1178</v>
      </c>
      <c r="B1180" s="10">
        <f t="shared" si="109"/>
        <v>45718</v>
      </c>
      <c r="C1180" s="45">
        <f>'Balance sheet'!D1180-'Balance sheet'!D1179</f>
        <v>0</v>
      </c>
      <c r="D1180" s="39">
        <f>'Balance sheet'!D1180-'Balance sheet'!D1174</f>
        <v>0</v>
      </c>
      <c r="E1180" s="45">
        <f>'Balance sheet'!E1180 * 0.95</f>
        <v>0</v>
      </c>
      <c r="F1180" s="39">
        <f t="shared" si="112"/>
        <v>0</v>
      </c>
      <c r="G1180" s="39">
        <f>'Balance sheet'!G1180</f>
        <v>0</v>
      </c>
      <c r="H1180" s="39">
        <f t="shared" si="113"/>
        <v>0</v>
      </c>
      <c r="I1180" s="65" t="str">
        <f t="shared" si="114"/>
        <v>N/A</v>
      </c>
      <c r="J1180" s="61">
        <f>'Balance sheet'!L1180</f>
        <v>0</v>
      </c>
      <c r="K1180" s="45">
        <f>(E1180*'Data Input'!$B$14)</f>
        <v>0</v>
      </c>
      <c r="L1180" s="39">
        <f>(F1180*'Data Input'!$B$14)</f>
        <v>0</v>
      </c>
      <c r="M1180" s="43">
        <f t="shared" si="110"/>
        <v>0</v>
      </c>
      <c r="N1180" s="45">
        <f>(G1180*'Data Input'!$B$14)</f>
        <v>0</v>
      </c>
      <c r="O1180" s="63">
        <f>(H1180*'Data Input'!$B$14)</f>
        <v>0</v>
      </c>
      <c r="P1180" s="39">
        <f t="shared" si="111"/>
        <v>0</v>
      </c>
      <c r="Q1180" s="6"/>
    </row>
    <row r="1181" spans="1:17" x14ac:dyDescent="0.25">
      <c r="A1181" s="9">
        <v>1179</v>
      </c>
      <c r="B1181" s="10">
        <f t="shared" si="109"/>
        <v>45719</v>
      </c>
      <c r="C1181" s="45">
        <f>'Balance sheet'!D1181-'Balance sheet'!D1180</f>
        <v>0</v>
      </c>
      <c r="D1181" s="39">
        <f>'Balance sheet'!D1181-'Balance sheet'!D1175</f>
        <v>0</v>
      </c>
      <c r="E1181" s="45">
        <f>'Balance sheet'!E1181 * 0.95</f>
        <v>0</v>
      </c>
      <c r="F1181" s="39">
        <f t="shared" si="112"/>
        <v>0</v>
      </c>
      <c r="G1181" s="39">
        <f>'Balance sheet'!G1181</f>
        <v>0</v>
      </c>
      <c r="H1181" s="39">
        <f t="shared" si="113"/>
        <v>0</v>
      </c>
      <c r="I1181" s="65" t="str">
        <f t="shared" si="114"/>
        <v>N/A</v>
      </c>
      <c r="J1181" s="61">
        <f>'Balance sheet'!L1181</f>
        <v>0</v>
      </c>
      <c r="K1181" s="45">
        <f>(E1181*'Data Input'!$B$14)</f>
        <v>0</v>
      </c>
      <c r="L1181" s="39">
        <f>(F1181*'Data Input'!$B$14)</f>
        <v>0</v>
      </c>
      <c r="M1181" s="43">
        <f t="shared" si="110"/>
        <v>0</v>
      </c>
      <c r="N1181" s="45">
        <f>(G1181*'Data Input'!$B$14)</f>
        <v>0</v>
      </c>
      <c r="O1181" s="63">
        <f>(H1181*'Data Input'!$B$14)</f>
        <v>0</v>
      </c>
      <c r="P1181" s="39">
        <f t="shared" si="111"/>
        <v>0</v>
      </c>
      <c r="Q1181" s="6"/>
    </row>
    <row r="1182" spans="1:17" x14ac:dyDescent="0.25">
      <c r="A1182" s="9">
        <v>1180</v>
      </c>
      <c r="B1182" s="10">
        <f t="shared" si="109"/>
        <v>45720</v>
      </c>
      <c r="C1182" s="45">
        <f>'Balance sheet'!D1182-'Balance sheet'!D1181</f>
        <v>0</v>
      </c>
      <c r="D1182" s="39">
        <f>'Balance sheet'!D1182-'Balance sheet'!D1176</f>
        <v>0</v>
      </c>
      <c r="E1182" s="45">
        <f>'Balance sheet'!E1182 * 0.95</f>
        <v>0</v>
      </c>
      <c r="F1182" s="39">
        <f t="shared" si="112"/>
        <v>0</v>
      </c>
      <c r="G1182" s="39">
        <f>'Balance sheet'!G1182</f>
        <v>0</v>
      </c>
      <c r="H1182" s="39">
        <f t="shared" si="113"/>
        <v>0</v>
      </c>
      <c r="I1182" s="65" t="str">
        <f t="shared" si="114"/>
        <v>N/A</v>
      </c>
      <c r="J1182" s="61">
        <f>'Balance sheet'!L1182</f>
        <v>0</v>
      </c>
      <c r="K1182" s="45">
        <f>(E1182*'Data Input'!$B$14)</f>
        <v>0</v>
      </c>
      <c r="L1182" s="39">
        <f>(F1182*'Data Input'!$B$14)</f>
        <v>0</v>
      </c>
      <c r="M1182" s="43">
        <f t="shared" si="110"/>
        <v>0</v>
      </c>
      <c r="N1182" s="45">
        <f>(G1182*'Data Input'!$B$14)</f>
        <v>0</v>
      </c>
      <c r="O1182" s="63">
        <f>(H1182*'Data Input'!$B$14)</f>
        <v>0</v>
      </c>
      <c r="P1182" s="39">
        <f t="shared" si="111"/>
        <v>0</v>
      </c>
      <c r="Q1182" s="6"/>
    </row>
    <row r="1183" spans="1:17" x14ac:dyDescent="0.25">
      <c r="A1183" s="9">
        <v>1181</v>
      </c>
      <c r="B1183" s="10">
        <f t="shared" si="109"/>
        <v>45721</v>
      </c>
      <c r="C1183" s="45">
        <f>'Balance sheet'!D1183-'Balance sheet'!D1182</f>
        <v>0</v>
      </c>
      <c r="D1183" s="39">
        <f>'Balance sheet'!D1183-'Balance sheet'!D1177</f>
        <v>0</v>
      </c>
      <c r="E1183" s="45">
        <f>'Balance sheet'!E1183 * 0.95</f>
        <v>0</v>
      </c>
      <c r="F1183" s="39">
        <f t="shared" si="112"/>
        <v>0</v>
      </c>
      <c r="G1183" s="39">
        <f>'Balance sheet'!G1183</f>
        <v>0</v>
      </c>
      <c r="H1183" s="39">
        <f t="shared" si="113"/>
        <v>0</v>
      </c>
      <c r="I1183" s="65" t="str">
        <f t="shared" si="114"/>
        <v>N/A</v>
      </c>
      <c r="J1183" s="61">
        <f>'Balance sheet'!L1183</f>
        <v>0</v>
      </c>
      <c r="K1183" s="45">
        <f>(E1183*'Data Input'!$B$14)</f>
        <v>0</v>
      </c>
      <c r="L1183" s="39">
        <f>(F1183*'Data Input'!$B$14)</f>
        <v>0</v>
      </c>
      <c r="M1183" s="43">
        <f t="shared" si="110"/>
        <v>0</v>
      </c>
      <c r="N1183" s="45">
        <f>(G1183*'Data Input'!$B$14)</f>
        <v>0</v>
      </c>
      <c r="O1183" s="63">
        <f>(H1183*'Data Input'!$B$14)</f>
        <v>0</v>
      </c>
      <c r="P1183" s="39">
        <f t="shared" si="111"/>
        <v>0</v>
      </c>
      <c r="Q1183" s="6"/>
    </row>
    <row r="1184" spans="1:17" x14ac:dyDescent="0.25">
      <c r="A1184" s="9">
        <v>1182</v>
      </c>
      <c r="B1184" s="10">
        <f t="shared" si="109"/>
        <v>45722</v>
      </c>
      <c r="C1184" s="45">
        <f>'Balance sheet'!D1184-'Balance sheet'!D1183</f>
        <v>0</v>
      </c>
      <c r="D1184" s="39">
        <f>'Balance sheet'!D1184-'Balance sheet'!D1178</f>
        <v>0</v>
      </c>
      <c r="E1184" s="45">
        <f>'Balance sheet'!E1184 * 0.95</f>
        <v>0</v>
      </c>
      <c r="F1184" s="39">
        <f t="shared" si="112"/>
        <v>0</v>
      </c>
      <c r="G1184" s="39">
        <f>'Balance sheet'!G1184</f>
        <v>0</v>
      </c>
      <c r="H1184" s="39">
        <f t="shared" si="113"/>
        <v>0</v>
      </c>
      <c r="I1184" s="65" t="str">
        <f t="shared" si="114"/>
        <v>N/A</v>
      </c>
      <c r="J1184" s="61">
        <f>'Balance sheet'!L1184</f>
        <v>0</v>
      </c>
      <c r="K1184" s="45">
        <f>(E1184*'Data Input'!$B$14)</f>
        <v>0</v>
      </c>
      <c r="L1184" s="39">
        <f>(F1184*'Data Input'!$B$14)</f>
        <v>0</v>
      </c>
      <c r="M1184" s="43">
        <f t="shared" si="110"/>
        <v>0</v>
      </c>
      <c r="N1184" s="45">
        <f>(G1184*'Data Input'!$B$14)</f>
        <v>0</v>
      </c>
      <c r="O1184" s="63">
        <f>(H1184*'Data Input'!$B$14)</f>
        <v>0</v>
      </c>
      <c r="P1184" s="39">
        <f t="shared" si="111"/>
        <v>0</v>
      </c>
      <c r="Q1184" s="6"/>
    </row>
    <row r="1185" spans="1:17" x14ac:dyDescent="0.25">
      <c r="A1185" s="9">
        <v>1183</v>
      </c>
      <c r="B1185" s="10">
        <f t="shared" si="109"/>
        <v>45723</v>
      </c>
      <c r="C1185" s="45">
        <f>'Balance sheet'!D1185-'Balance sheet'!D1184</f>
        <v>0</v>
      </c>
      <c r="D1185" s="39">
        <f>'Balance sheet'!D1185-'Balance sheet'!D1179</f>
        <v>0</v>
      </c>
      <c r="E1185" s="45">
        <f>'Balance sheet'!E1185 * 0.95</f>
        <v>0</v>
      </c>
      <c r="F1185" s="39">
        <f t="shared" si="112"/>
        <v>0</v>
      </c>
      <c r="G1185" s="39">
        <f>'Balance sheet'!G1185</f>
        <v>0</v>
      </c>
      <c r="H1185" s="39">
        <f t="shared" si="113"/>
        <v>0</v>
      </c>
      <c r="I1185" s="65" t="str">
        <f t="shared" si="114"/>
        <v>N/A</v>
      </c>
      <c r="J1185" s="61">
        <f>'Balance sheet'!L1185</f>
        <v>0</v>
      </c>
      <c r="K1185" s="45">
        <f>(E1185*'Data Input'!$B$14)</f>
        <v>0</v>
      </c>
      <c r="L1185" s="39">
        <f>(F1185*'Data Input'!$B$14)</f>
        <v>0</v>
      </c>
      <c r="M1185" s="43">
        <f t="shared" si="110"/>
        <v>0</v>
      </c>
      <c r="N1185" s="45">
        <f>(G1185*'Data Input'!$B$14)</f>
        <v>0</v>
      </c>
      <c r="O1185" s="63">
        <f>(H1185*'Data Input'!$B$14)</f>
        <v>0</v>
      </c>
      <c r="P1185" s="39">
        <f t="shared" si="111"/>
        <v>0</v>
      </c>
      <c r="Q1185" s="6"/>
    </row>
    <row r="1186" spans="1:17" x14ac:dyDescent="0.25">
      <c r="A1186" s="9">
        <v>1184</v>
      </c>
      <c r="B1186" s="10">
        <f t="shared" si="109"/>
        <v>45724</v>
      </c>
      <c r="C1186" s="45">
        <f>'Balance sheet'!D1186-'Balance sheet'!D1185</f>
        <v>0</v>
      </c>
      <c r="D1186" s="39">
        <f>'Balance sheet'!D1186-'Balance sheet'!D1180</f>
        <v>0</v>
      </c>
      <c r="E1186" s="45">
        <f>'Balance sheet'!E1186 * 0.95</f>
        <v>0</v>
      </c>
      <c r="F1186" s="39">
        <f t="shared" si="112"/>
        <v>0</v>
      </c>
      <c r="G1186" s="39">
        <f>'Balance sheet'!G1186</f>
        <v>0</v>
      </c>
      <c r="H1186" s="39">
        <f t="shared" si="113"/>
        <v>0</v>
      </c>
      <c r="I1186" s="65" t="str">
        <f t="shared" si="114"/>
        <v>N/A</v>
      </c>
      <c r="J1186" s="61">
        <f>'Balance sheet'!L1186</f>
        <v>0</v>
      </c>
      <c r="K1186" s="45">
        <f>(E1186*'Data Input'!$B$14)</f>
        <v>0</v>
      </c>
      <c r="L1186" s="39">
        <f>(F1186*'Data Input'!$B$14)</f>
        <v>0</v>
      </c>
      <c r="M1186" s="43">
        <f t="shared" si="110"/>
        <v>0</v>
      </c>
      <c r="N1186" s="45">
        <f>(G1186*'Data Input'!$B$14)</f>
        <v>0</v>
      </c>
      <c r="O1186" s="63">
        <f>(H1186*'Data Input'!$B$14)</f>
        <v>0</v>
      </c>
      <c r="P1186" s="39">
        <f t="shared" si="111"/>
        <v>0</v>
      </c>
      <c r="Q1186" s="6"/>
    </row>
    <row r="1187" spans="1:17" x14ac:dyDescent="0.25">
      <c r="A1187" s="9">
        <v>1185</v>
      </c>
      <c r="B1187" s="10">
        <f t="shared" si="109"/>
        <v>45725</v>
      </c>
      <c r="C1187" s="45">
        <f>'Balance sheet'!D1187-'Balance sheet'!D1186</f>
        <v>0</v>
      </c>
      <c r="D1187" s="39">
        <f>'Balance sheet'!D1187-'Balance sheet'!D1181</f>
        <v>0</v>
      </c>
      <c r="E1187" s="45">
        <f>'Balance sheet'!E1187 * 0.95</f>
        <v>0</v>
      </c>
      <c r="F1187" s="39">
        <f t="shared" si="112"/>
        <v>0</v>
      </c>
      <c r="G1187" s="39">
        <f>'Balance sheet'!G1187</f>
        <v>0</v>
      </c>
      <c r="H1187" s="39">
        <f t="shared" si="113"/>
        <v>0</v>
      </c>
      <c r="I1187" s="65" t="str">
        <f t="shared" si="114"/>
        <v>N/A</v>
      </c>
      <c r="J1187" s="61">
        <f>'Balance sheet'!L1187</f>
        <v>0</v>
      </c>
      <c r="K1187" s="45">
        <f>(E1187*'Data Input'!$B$14)</f>
        <v>0</v>
      </c>
      <c r="L1187" s="39">
        <f>(F1187*'Data Input'!$B$14)</f>
        <v>0</v>
      </c>
      <c r="M1187" s="43">
        <f t="shared" si="110"/>
        <v>0</v>
      </c>
      <c r="N1187" s="45">
        <f>(G1187*'Data Input'!$B$14)</f>
        <v>0</v>
      </c>
      <c r="O1187" s="63">
        <f>(H1187*'Data Input'!$B$14)</f>
        <v>0</v>
      </c>
      <c r="P1187" s="39">
        <f t="shared" si="111"/>
        <v>0</v>
      </c>
      <c r="Q1187" s="6"/>
    </row>
    <row r="1188" spans="1:17" x14ac:dyDescent="0.25">
      <c r="A1188" s="9">
        <v>1186</v>
      </c>
      <c r="B1188" s="10">
        <f t="shared" si="109"/>
        <v>45726</v>
      </c>
      <c r="C1188" s="45">
        <f>'Balance sheet'!D1188-'Balance sheet'!D1187</f>
        <v>0</v>
      </c>
      <c r="D1188" s="39">
        <f>'Balance sheet'!D1188-'Balance sheet'!D1182</f>
        <v>0</v>
      </c>
      <c r="E1188" s="45">
        <f>'Balance sheet'!E1188 * 0.95</f>
        <v>0</v>
      </c>
      <c r="F1188" s="39">
        <f t="shared" si="112"/>
        <v>0</v>
      </c>
      <c r="G1188" s="39">
        <f>'Balance sheet'!G1188</f>
        <v>0</v>
      </c>
      <c r="H1188" s="39">
        <f t="shared" si="113"/>
        <v>0</v>
      </c>
      <c r="I1188" s="65" t="str">
        <f t="shared" si="114"/>
        <v>N/A</v>
      </c>
      <c r="J1188" s="61">
        <f>'Balance sheet'!L1188</f>
        <v>0</v>
      </c>
      <c r="K1188" s="45">
        <f>(E1188*'Data Input'!$B$14)</f>
        <v>0</v>
      </c>
      <c r="L1188" s="39">
        <f>(F1188*'Data Input'!$B$14)</f>
        <v>0</v>
      </c>
      <c r="M1188" s="43">
        <f t="shared" si="110"/>
        <v>0</v>
      </c>
      <c r="N1188" s="45">
        <f>(G1188*'Data Input'!$B$14)</f>
        <v>0</v>
      </c>
      <c r="O1188" s="63">
        <f>(H1188*'Data Input'!$B$14)</f>
        <v>0</v>
      </c>
      <c r="P1188" s="39">
        <f t="shared" si="111"/>
        <v>0</v>
      </c>
      <c r="Q1188" s="6"/>
    </row>
    <row r="1189" spans="1:17" x14ac:dyDescent="0.25">
      <c r="A1189" s="9">
        <v>1187</v>
      </c>
      <c r="B1189" s="10">
        <f t="shared" si="109"/>
        <v>45727</v>
      </c>
      <c r="C1189" s="45">
        <f>'Balance sheet'!D1189-'Balance sheet'!D1188</f>
        <v>0</v>
      </c>
      <c r="D1189" s="39">
        <f>'Balance sheet'!D1189-'Balance sheet'!D1183</f>
        <v>0</v>
      </c>
      <c r="E1189" s="45">
        <f>'Balance sheet'!E1189 * 0.95</f>
        <v>0</v>
      </c>
      <c r="F1189" s="39">
        <f t="shared" si="112"/>
        <v>0</v>
      </c>
      <c r="G1189" s="39">
        <f>'Balance sheet'!G1189</f>
        <v>0</v>
      </c>
      <c r="H1189" s="39">
        <f t="shared" si="113"/>
        <v>0</v>
      </c>
      <c r="I1189" s="65" t="str">
        <f t="shared" si="114"/>
        <v>N/A</v>
      </c>
      <c r="J1189" s="61">
        <f>'Balance sheet'!L1189</f>
        <v>0</v>
      </c>
      <c r="K1189" s="45">
        <f>(E1189*'Data Input'!$B$14)</f>
        <v>0</v>
      </c>
      <c r="L1189" s="39">
        <f>(F1189*'Data Input'!$B$14)</f>
        <v>0</v>
      </c>
      <c r="M1189" s="43">
        <f t="shared" si="110"/>
        <v>0</v>
      </c>
      <c r="N1189" s="45">
        <f>(G1189*'Data Input'!$B$14)</f>
        <v>0</v>
      </c>
      <c r="O1189" s="63">
        <f>(H1189*'Data Input'!$B$14)</f>
        <v>0</v>
      </c>
      <c r="P1189" s="39">
        <f t="shared" si="111"/>
        <v>0</v>
      </c>
      <c r="Q1189" s="6"/>
    </row>
    <row r="1190" spans="1:17" x14ac:dyDescent="0.25">
      <c r="A1190" s="9">
        <v>1188</v>
      </c>
      <c r="B1190" s="10">
        <f t="shared" si="109"/>
        <v>45728</v>
      </c>
      <c r="C1190" s="45">
        <f>'Balance sheet'!D1190-'Balance sheet'!D1189</f>
        <v>0</v>
      </c>
      <c r="D1190" s="39">
        <f>'Balance sheet'!D1190-'Balance sheet'!D1184</f>
        <v>0</v>
      </c>
      <c r="E1190" s="45">
        <f>'Balance sheet'!E1190 * 0.95</f>
        <v>0</v>
      </c>
      <c r="F1190" s="39">
        <f t="shared" si="112"/>
        <v>0</v>
      </c>
      <c r="G1190" s="39">
        <f>'Balance sheet'!G1190</f>
        <v>0</v>
      </c>
      <c r="H1190" s="39">
        <f t="shared" si="113"/>
        <v>0</v>
      </c>
      <c r="I1190" s="65" t="str">
        <f t="shared" si="114"/>
        <v>N/A</v>
      </c>
      <c r="J1190" s="61">
        <f>'Balance sheet'!L1190</f>
        <v>0</v>
      </c>
      <c r="K1190" s="45">
        <f>(E1190*'Data Input'!$B$14)</f>
        <v>0</v>
      </c>
      <c r="L1190" s="39">
        <f>(F1190*'Data Input'!$B$14)</f>
        <v>0</v>
      </c>
      <c r="M1190" s="43">
        <f t="shared" si="110"/>
        <v>0</v>
      </c>
      <c r="N1190" s="45">
        <f>(G1190*'Data Input'!$B$14)</f>
        <v>0</v>
      </c>
      <c r="O1190" s="63">
        <f>(H1190*'Data Input'!$B$14)</f>
        <v>0</v>
      </c>
      <c r="P1190" s="39">
        <f t="shared" si="111"/>
        <v>0</v>
      </c>
      <c r="Q1190" s="6"/>
    </row>
    <row r="1191" spans="1:17" x14ac:dyDescent="0.25">
      <c r="A1191" s="9">
        <v>1189</v>
      </c>
      <c r="B1191" s="10">
        <f t="shared" si="109"/>
        <v>45729</v>
      </c>
      <c r="C1191" s="45">
        <f>'Balance sheet'!D1191-'Balance sheet'!D1190</f>
        <v>0</v>
      </c>
      <c r="D1191" s="39">
        <f>'Balance sheet'!D1191-'Balance sheet'!D1185</f>
        <v>0</v>
      </c>
      <c r="E1191" s="45">
        <f>'Balance sheet'!E1191 * 0.95</f>
        <v>0</v>
      </c>
      <c r="F1191" s="39">
        <f t="shared" si="112"/>
        <v>0</v>
      </c>
      <c r="G1191" s="39">
        <f>'Balance sheet'!G1191</f>
        <v>0</v>
      </c>
      <c r="H1191" s="39">
        <f t="shared" si="113"/>
        <v>0</v>
      </c>
      <c r="I1191" s="65" t="str">
        <f t="shared" si="114"/>
        <v>N/A</v>
      </c>
      <c r="J1191" s="61">
        <f>'Balance sheet'!L1191</f>
        <v>0</v>
      </c>
      <c r="K1191" s="45">
        <f>(E1191*'Data Input'!$B$14)</f>
        <v>0</v>
      </c>
      <c r="L1191" s="39">
        <f>(F1191*'Data Input'!$B$14)</f>
        <v>0</v>
      </c>
      <c r="M1191" s="43">
        <f t="shared" si="110"/>
        <v>0</v>
      </c>
      <c r="N1191" s="45">
        <f>(G1191*'Data Input'!$B$14)</f>
        <v>0</v>
      </c>
      <c r="O1191" s="63">
        <f>(H1191*'Data Input'!$B$14)</f>
        <v>0</v>
      </c>
      <c r="P1191" s="39">
        <f t="shared" si="111"/>
        <v>0</v>
      </c>
      <c r="Q1191" s="6"/>
    </row>
    <row r="1192" spans="1:17" x14ac:dyDescent="0.25">
      <c r="A1192" s="9">
        <v>1190</v>
      </c>
      <c r="B1192" s="10">
        <f t="shared" si="109"/>
        <v>45730</v>
      </c>
      <c r="C1192" s="45">
        <f>'Balance sheet'!D1192-'Balance sheet'!D1191</f>
        <v>0</v>
      </c>
      <c r="D1192" s="39">
        <f>'Balance sheet'!D1192-'Balance sheet'!D1186</f>
        <v>0</v>
      </c>
      <c r="E1192" s="45">
        <f>'Balance sheet'!E1192 * 0.95</f>
        <v>0</v>
      </c>
      <c r="F1192" s="39">
        <f t="shared" si="112"/>
        <v>0</v>
      </c>
      <c r="G1192" s="39">
        <f>'Balance sheet'!G1192</f>
        <v>0</v>
      </c>
      <c r="H1192" s="39">
        <f t="shared" si="113"/>
        <v>0</v>
      </c>
      <c r="I1192" s="65" t="str">
        <f t="shared" si="114"/>
        <v>N/A</v>
      </c>
      <c r="J1192" s="61">
        <f>'Balance sheet'!L1192</f>
        <v>0</v>
      </c>
      <c r="K1192" s="45">
        <f>(E1192*'Data Input'!$B$14)</f>
        <v>0</v>
      </c>
      <c r="L1192" s="39">
        <f>(F1192*'Data Input'!$B$14)</f>
        <v>0</v>
      </c>
      <c r="M1192" s="43">
        <f t="shared" si="110"/>
        <v>0</v>
      </c>
      <c r="N1192" s="45">
        <f>(G1192*'Data Input'!$B$14)</f>
        <v>0</v>
      </c>
      <c r="O1192" s="63">
        <f>(H1192*'Data Input'!$B$14)</f>
        <v>0</v>
      </c>
      <c r="P1192" s="39">
        <f t="shared" si="111"/>
        <v>0</v>
      </c>
      <c r="Q1192" s="6"/>
    </row>
    <row r="1193" spans="1:17" x14ac:dyDescent="0.25">
      <c r="A1193" s="9">
        <v>1191</v>
      </c>
      <c r="B1193" s="10">
        <f t="shared" si="109"/>
        <v>45731</v>
      </c>
      <c r="C1193" s="45">
        <f>'Balance sheet'!D1193-'Balance sheet'!D1192</f>
        <v>0</v>
      </c>
      <c r="D1193" s="39">
        <f>'Balance sheet'!D1193-'Balance sheet'!D1187</f>
        <v>0</v>
      </c>
      <c r="E1193" s="45">
        <f>'Balance sheet'!E1193 * 0.95</f>
        <v>0</v>
      </c>
      <c r="F1193" s="39">
        <f t="shared" si="112"/>
        <v>0</v>
      </c>
      <c r="G1193" s="39">
        <f>'Balance sheet'!G1193</f>
        <v>0</v>
      </c>
      <c r="H1193" s="39">
        <f t="shared" si="113"/>
        <v>0</v>
      </c>
      <c r="I1193" s="65" t="str">
        <f t="shared" si="114"/>
        <v>N/A</v>
      </c>
      <c r="J1193" s="61">
        <f>'Balance sheet'!L1193</f>
        <v>0</v>
      </c>
      <c r="K1193" s="45">
        <f>(E1193*'Data Input'!$B$14)</f>
        <v>0</v>
      </c>
      <c r="L1193" s="39">
        <f>(F1193*'Data Input'!$B$14)</f>
        <v>0</v>
      </c>
      <c r="M1193" s="43">
        <f t="shared" si="110"/>
        <v>0</v>
      </c>
      <c r="N1193" s="45">
        <f>(G1193*'Data Input'!$B$14)</f>
        <v>0</v>
      </c>
      <c r="O1193" s="63">
        <f>(H1193*'Data Input'!$B$14)</f>
        <v>0</v>
      </c>
      <c r="P1193" s="39">
        <f t="shared" si="111"/>
        <v>0</v>
      </c>
      <c r="Q1193" s="6"/>
    </row>
    <row r="1194" spans="1:17" x14ac:dyDescent="0.25">
      <c r="A1194" s="9">
        <v>1192</v>
      </c>
      <c r="B1194" s="10">
        <f t="shared" si="109"/>
        <v>45732</v>
      </c>
      <c r="C1194" s="45">
        <f>'Balance sheet'!D1194-'Balance sheet'!D1193</f>
        <v>0</v>
      </c>
      <c r="D1194" s="39">
        <f>'Balance sheet'!D1194-'Balance sheet'!D1188</f>
        <v>0</v>
      </c>
      <c r="E1194" s="45">
        <f>'Balance sheet'!E1194 * 0.95</f>
        <v>0</v>
      </c>
      <c r="F1194" s="39">
        <f t="shared" si="112"/>
        <v>0</v>
      </c>
      <c r="G1194" s="39">
        <f>'Balance sheet'!G1194</f>
        <v>0</v>
      </c>
      <c r="H1194" s="39">
        <f t="shared" si="113"/>
        <v>0</v>
      </c>
      <c r="I1194" s="65" t="str">
        <f t="shared" si="114"/>
        <v>N/A</v>
      </c>
      <c r="J1194" s="61">
        <f>'Balance sheet'!L1194</f>
        <v>0</v>
      </c>
      <c r="K1194" s="45">
        <f>(E1194*'Data Input'!$B$14)</f>
        <v>0</v>
      </c>
      <c r="L1194" s="39">
        <f>(F1194*'Data Input'!$B$14)</f>
        <v>0</v>
      </c>
      <c r="M1194" s="43">
        <f t="shared" si="110"/>
        <v>0</v>
      </c>
      <c r="N1194" s="45">
        <f>(G1194*'Data Input'!$B$14)</f>
        <v>0</v>
      </c>
      <c r="O1194" s="63">
        <f>(H1194*'Data Input'!$B$14)</f>
        <v>0</v>
      </c>
      <c r="P1194" s="39">
        <f t="shared" si="111"/>
        <v>0</v>
      </c>
      <c r="Q1194" s="6"/>
    </row>
    <row r="1195" spans="1:17" x14ac:dyDescent="0.25">
      <c r="A1195" s="9">
        <v>1193</v>
      </c>
      <c r="B1195" s="10">
        <f t="shared" si="109"/>
        <v>45733</v>
      </c>
      <c r="C1195" s="45">
        <f>'Balance sheet'!D1195-'Balance sheet'!D1194</f>
        <v>0</v>
      </c>
      <c r="D1195" s="39">
        <f>'Balance sheet'!D1195-'Balance sheet'!D1189</f>
        <v>0</v>
      </c>
      <c r="E1195" s="45">
        <f>'Balance sheet'!E1195 * 0.95</f>
        <v>0</v>
      </c>
      <c r="F1195" s="39">
        <f t="shared" si="112"/>
        <v>0</v>
      </c>
      <c r="G1195" s="39">
        <f>'Balance sheet'!G1195</f>
        <v>0</v>
      </c>
      <c r="H1195" s="39">
        <f t="shared" si="113"/>
        <v>0</v>
      </c>
      <c r="I1195" s="65" t="str">
        <f t="shared" si="114"/>
        <v>N/A</v>
      </c>
      <c r="J1195" s="61">
        <f>'Balance sheet'!L1195</f>
        <v>0</v>
      </c>
      <c r="K1195" s="45">
        <f>(E1195*'Data Input'!$B$14)</f>
        <v>0</v>
      </c>
      <c r="L1195" s="39">
        <f>(F1195*'Data Input'!$B$14)</f>
        <v>0</v>
      </c>
      <c r="M1195" s="43">
        <f t="shared" si="110"/>
        <v>0</v>
      </c>
      <c r="N1195" s="45">
        <f>(G1195*'Data Input'!$B$14)</f>
        <v>0</v>
      </c>
      <c r="O1195" s="63">
        <f>(H1195*'Data Input'!$B$14)</f>
        <v>0</v>
      </c>
      <c r="P1195" s="39">
        <f t="shared" si="111"/>
        <v>0</v>
      </c>
      <c r="Q1195" s="6"/>
    </row>
    <row r="1196" spans="1:17" x14ac:dyDescent="0.25">
      <c r="A1196" s="9">
        <v>1194</v>
      </c>
      <c r="B1196" s="10">
        <f t="shared" si="109"/>
        <v>45734</v>
      </c>
      <c r="C1196" s="45">
        <f>'Balance sheet'!D1196-'Balance sheet'!D1195</f>
        <v>0</v>
      </c>
      <c r="D1196" s="39">
        <f>'Balance sheet'!D1196-'Balance sheet'!D1190</f>
        <v>0</v>
      </c>
      <c r="E1196" s="45">
        <f>'Balance sheet'!E1196 * 0.95</f>
        <v>0</v>
      </c>
      <c r="F1196" s="39">
        <f t="shared" si="112"/>
        <v>0</v>
      </c>
      <c r="G1196" s="39">
        <f>'Balance sheet'!G1196</f>
        <v>0</v>
      </c>
      <c r="H1196" s="39">
        <f t="shared" si="113"/>
        <v>0</v>
      </c>
      <c r="I1196" s="65" t="str">
        <f t="shared" si="114"/>
        <v>N/A</v>
      </c>
      <c r="J1196" s="61">
        <f>'Balance sheet'!L1196</f>
        <v>0</v>
      </c>
      <c r="K1196" s="45">
        <f>(E1196*'Data Input'!$B$14)</f>
        <v>0</v>
      </c>
      <c r="L1196" s="39">
        <f>(F1196*'Data Input'!$B$14)</f>
        <v>0</v>
      </c>
      <c r="M1196" s="43">
        <f t="shared" si="110"/>
        <v>0</v>
      </c>
      <c r="N1196" s="45">
        <f>(G1196*'Data Input'!$B$14)</f>
        <v>0</v>
      </c>
      <c r="O1196" s="63">
        <f>(H1196*'Data Input'!$B$14)</f>
        <v>0</v>
      </c>
      <c r="P1196" s="39">
        <f t="shared" si="111"/>
        <v>0</v>
      </c>
      <c r="Q1196" s="6"/>
    </row>
    <row r="1197" spans="1:17" x14ac:dyDescent="0.25">
      <c r="A1197" s="9">
        <v>1195</v>
      </c>
      <c r="B1197" s="10">
        <f t="shared" si="109"/>
        <v>45735</v>
      </c>
      <c r="C1197" s="45">
        <f>'Balance sheet'!D1197-'Balance sheet'!D1196</f>
        <v>0</v>
      </c>
      <c r="D1197" s="39">
        <f>'Balance sheet'!D1197-'Balance sheet'!D1191</f>
        <v>0</v>
      </c>
      <c r="E1197" s="45">
        <f>'Balance sheet'!E1197 * 0.95</f>
        <v>0</v>
      </c>
      <c r="F1197" s="39">
        <f t="shared" si="112"/>
        <v>0</v>
      </c>
      <c r="G1197" s="39">
        <f>'Balance sheet'!G1197</f>
        <v>0</v>
      </c>
      <c r="H1197" s="39">
        <f t="shared" si="113"/>
        <v>0</v>
      </c>
      <c r="I1197" s="65" t="str">
        <f t="shared" si="114"/>
        <v>N/A</v>
      </c>
      <c r="J1197" s="61">
        <f>'Balance sheet'!L1197</f>
        <v>0</v>
      </c>
      <c r="K1197" s="45">
        <f>(E1197*'Data Input'!$B$14)</f>
        <v>0</v>
      </c>
      <c r="L1197" s="39">
        <f>(F1197*'Data Input'!$B$14)</f>
        <v>0</v>
      </c>
      <c r="M1197" s="43">
        <f t="shared" si="110"/>
        <v>0</v>
      </c>
      <c r="N1197" s="45">
        <f>(G1197*'Data Input'!$B$14)</f>
        <v>0</v>
      </c>
      <c r="O1197" s="63">
        <f>(H1197*'Data Input'!$B$14)</f>
        <v>0</v>
      </c>
      <c r="P1197" s="39">
        <f t="shared" si="111"/>
        <v>0</v>
      </c>
      <c r="Q1197" s="6"/>
    </row>
    <row r="1198" spans="1:17" x14ac:dyDescent="0.25">
      <c r="A1198" s="9">
        <v>1196</v>
      </c>
      <c r="B1198" s="10">
        <f t="shared" si="109"/>
        <v>45736</v>
      </c>
      <c r="C1198" s="45">
        <f>'Balance sheet'!D1198-'Balance sheet'!D1197</f>
        <v>0</v>
      </c>
      <c r="D1198" s="39">
        <f>'Balance sheet'!D1198-'Balance sheet'!D1192</f>
        <v>0</v>
      </c>
      <c r="E1198" s="45">
        <f>'Balance sheet'!E1198 * 0.95</f>
        <v>0</v>
      </c>
      <c r="F1198" s="39">
        <f t="shared" si="112"/>
        <v>0</v>
      </c>
      <c r="G1198" s="39">
        <f>'Balance sheet'!G1198</f>
        <v>0</v>
      </c>
      <c r="H1198" s="39">
        <f t="shared" si="113"/>
        <v>0</v>
      </c>
      <c r="I1198" s="65" t="str">
        <f t="shared" si="114"/>
        <v>N/A</v>
      </c>
      <c r="J1198" s="61">
        <f>'Balance sheet'!L1198</f>
        <v>0</v>
      </c>
      <c r="K1198" s="45">
        <f>(E1198*'Data Input'!$B$14)</f>
        <v>0</v>
      </c>
      <c r="L1198" s="39">
        <f>(F1198*'Data Input'!$B$14)</f>
        <v>0</v>
      </c>
      <c r="M1198" s="43">
        <f t="shared" si="110"/>
        <v>0</v>
      </c>
      <c r="N1198" s="45">
        <f>(G1198*'Data Input'!$B$14)</f>
        <v>0</v>
      </c>
      <c r="O1198" s="63">
        <f>(H1198*'Data Input'!$B$14)</f>
        <v>0</v>
      </c>
      <c r="P1198" s="39">
        <f t="shared" si="111"/>
        <v>0</v>
      </c>
      <c r="Q1198" s="6"/>
    </row>
    <row r="1199" spans="1:17" x14ac:dyDescent="0.25">
      <c r="A1199" s="9">
        <v>1197</v>
      </c>
      <c r="B1199" s="10">
        <f t="shared" si="109"/>
        <v>45737</v>
      </c>
      <c r="C1199" s="45">
        <f>'Balance sheet'!D1199-'Balance sheet'!D1198</f>
        <v>0</v>
      </c>
      <c r="D1199" s="39">
        <f>'Balance sheet'!D1199-'Balance sheet'!D1193</f>
        <v>0</v>
      </c>
      <c r="E1199" s="45">
        <f>'Balance sheet'!E1199 * 0.95</f>
        <v>0</v>
      </c>
      <c r="F1199" s="39">
        <f t="shared" si="112"/>
        <v>0</v>
      </c>
      <c r="G1199" s="39">
        <f>'Balance sheet'!G1199</f>
        <v>0</v>
      </c>
      <c r="H1199" s="39">
        <f t="shared" si="113"/>
        <v>0</v>
      </c>
      <c r="I1199" s="65" t="str">
        <f t="shared" si="114"/>
        <v>N/A</v>
      </c>
      <c r="J1199" s="61">
        <f>'Balance sheet'!L1199</f>
        <v>0</v>
      </c>
      <c r="K1199" s="45">
        <f>(E1199*'Data Input'!$B$14)</f>
        <v>0</v>
      </c>
      <c r="L1199" s="39">
        <f>(F1199*'Data Input'!$B$14)</f>
        <v>0</v>
      </c>
      <c r="M1199" s="43">
        <f t="shared" si="110"/>
        <v>0</v>
      </c>
      <c r="N1199" s="45">
        <f>(G1199*'Data Input'!$B$14)</f>
        <v>0</v>
      </c>
      <c r="O1199" s="63">
        <f>(H1199*'Data Input'!$B$14)</f>
        <v>0</v>
      </c>
      <c r="P1199" s="39">
        <f t="shared" si="111"/>
        <v>0</v>
      </c>
      <c r="Q1199" s="6"/>
    </row>
    <row r="1200" spans="1:17" x14ac:dyDescent="0.25">
      <c r="A1200" s="9">
        <v>1198</v>
      </c>
      <c r="B1200" s="10">
        <f t="shared" si="109"/>
        <v>45738</v>
      </c>
      <c r="C1200" s="45">
        <f>'Balance sheet'!D1200-'Balance sheet'!D1199</f>
        <v>0</v>
      </c>
      <c r="D1200" s="39">
        <f>'Balance sheet'!D1200-'Balance sheet'!D1194</f>
        <v>0</v>
      </c>
      <c r="E1200" s="45">
        <f>'Balance sheet'!E1200 * 0.95</f>
        <v>0</v>
      </c>
      <c r="F1200" s="39">
        <f t="shared" si="112"/>
        <v>0</v>
      </c>
      <c r="G1200" s="39">
        <f>'Balance sheet'!G1200</f>
        <v>0</v>
      </c>
      <c r="H1200" s="39">
        <f t="shared" si="113"/>
        <v>0</v>
      </c>
      <c r="I1200" s="65" t="str">
        <f t="shared" si="114"/>
        <v>N/A</v>
      </c>
      <c r="J1200" s="61">
        <f>'Balance sheet'!L1200</f>
        <v>0</v>
      </c>
      <c r="K1200" s="45">
        <f>(E1200*'Data Input'!$B$14)</f>
        <v>0</v>
      </c>
      <c r="L1200" s="39">
        <f>(F1200*'Data Input'!$B$14)</f>
        <v>0</v>
      </c>
      <c r="M1200" s="43">
        <f t="shared" si="110"/>
        <v>0</v>
      </c>
      <c r="N1200" s="45">
        <f>(G1200*'Data Input'!$B$14)</f>
        <v>0</v>
      </c>
      <c r="O1200" s="63">
        <f>(H1200*'Data Input'!$B$14)</f>
        <v>0</v>
      </c>
      <c r="P1200" s="39">
        <f t="shared" si="111"/>
        <v>0</v>
      </c>
      <c r="Q1200" s="6"/>
    </row>
    <row r="1201" spans="1:17" x14ac:dyDescent="0.25">
      <c r="A1201" s="9">
        <v>1199</v>
      </c>
      <c r="B1201" s="10">
        <f t="shared" si="109"/>
        <v>45739</v>
      </c>
      <c r="C1201" s="45">
        <f>'Balance sheet'!D1201-'Balance sheet'!D1200</f>
        <v>0</v>
      </c>
      <c r="D1201" s="39">
        <f>'Balance sheet'!D1201-'Balance sheet'!D1195</f>
        <v>0</v>
      </c>
      <c r="E1201" s="45">
        <f>'Balance sheet'!E1201 * 0.95</f>
        <v>0</v>
      </c>
      <c r="F1201" s="39">
        <f t="shared" si="112"/>
        <v>0</v>
      </c>
      <c r="G1201" s="39">
        <f>'Balance sheet'!G1201</f>
        <v>0</v>
      </c>
      <c r="H1201" s="39">
        <f t="shared" si="113"/>
        <v>0</v>
      </c>
      <c r="I1201" s="65" t="str">
        <f t="shared" si="114"/>
        <v>N/A</v>
      </c>
      <c r="J1201" s="61">
        <f>'Balance sheet'!L1201</f>
        <v>0</v>
      </c>
      <c r="K1201" s="45">
        <f>(E1201*'Data Input'!$B$14)</f>
        <v>0</v>
      </c>
      <c r="L1201" s="39">
        <f>(F1201*'Data Input'!$B$14)</f>
        <v>0</v>
      </c>
      <c r="M1201" s="43">
        <f t="shared" si="110"/>
        <v>0</v>
      </c>
      <c r="N1201" s="45">
        <f>(G1201*'Data Input'!$B$14)</f>
        <v>0</v>
      </c>
      <c r="O1201" s="63">
        <f>(H1201*'Data Input'!$B$14)</f>
        <v>0</v>
      </c>
      <c r="P1201" s="39">
        <f t="shared" si="111"/>
        <v>0</v>
      </c>
      <c r="Q1201" s="6"/>
    </row>
    <row r="1202" spans="1:17" x14ac:dyDescent="0.25">
      <c r="A1202" s="9">
        <v>1200</v>
      </c>
      <c r="B1202" s="10">
        <f t="shared" si="109"/>
        <v>45740</v>
      </c>
      <c r="C1202" s="45">
        <f>'Balance sheet'!D1202-'Balance sheet'!D1201</f>
        <v>0</v>
      </c>
      <c r="D1202" s="39">
        <f>'Balance sheet'!D1202-'Balance sheet'!D1196</f>
        <v>0</v>
      </c>
      <c r="E1202" s="45">
        <f>'Balance sheet'!E1202 * 0.95</f>
        <v>0</v>
      </c>
      <c r="F1202" s="39">
        <f t="shared" si="112"/>
        <v>0</v>
      </c>
      <c r="G1202" s="39">
        <f>'Balance sheet'!G1202</f>
        <v>0</v>
      </c>
      <c r="H1202" s="39">
        <f t="shared" si="113"/>
        <v>0</v>
      </c>
      <c r="I1202" s="65" t="str">
        <f t="shared" si="114"/>
        <v>N/A</v>
      </c>
      <c r="J1202" s="61">
        <f>'Balance sheet'!L1202</f>
        <v>0</v>
      </c>
      <c r="K1202" s="45">
        <f>(E1202*'Data Input'!$B$14)</f>
        <v>0</v>
      </c>
      <c r="L1202" s="39">
        <f>(F1202*'Data Input'!$B$14)</f>
        <v>0</v>
      </c>
      <c r="M1202" s="43">
        <f t="shared" si="110"/>
        <v>0</v>
      </c>
      <c r="N1202" s="45">
        <f>(G1202*'Data Input'!$B$14)</f>
        <v>0</v>
      </c>
      <c r="O1202" s="63">
        <f>(H1202*'Data Input'!$B$14)</f>
        <v>0</v>
      </c>
      <c r="P1202" s="39">
        <f t="shared" si="111"/>
        <v>0</v>
      </c>
      <c r="Q1202" s="6"/>
    </row>
    <row r="1203" spans="1:17" x14ac:dyDescent="0.25">
      <c r="A1203" s="9">
        <v>1201</v>
      </c>
      <c r="B1203" s="10">
        <f t="shared" si="109"/>
        <v>45741</v>
      </c>
      <c r="C1203" s="45">
        <f>'Balance sheet'!D1203-'Balance sheet'!D1202</f>
        <v>0</v>
      </c>
      <c r="D1203" s="39">
        <f>'Balance sheet'!D1203-'Balance sheet'!D1197</f>
        <v>0</v>
      </c>
      <c r="E1203" s="45">
        <f>'Balance sheet'!E1203 * 0.95</f>
        <v>0</v>
      </c>
      <c r="F1203" s="39">
        <f t="shared" si="112"/>
        <v>0</v>
      </c>
      <c r="G1203" s="39">
        <f>'Balance sheet'!G1203</f>
        <v>0</v>
      </c>
      <c r="H1203" s="39">
        <f t="shared" si="113"/>
        <v>0</v>
      </c>
      <c r="I1203" s="65" t="str">
        <f t="shared" si="114"/>
        <v>N/A</v>
      </c>
      <c r="J1203" s="61">
        <f>'Balance sheet'!L1203</f>
        <v>0</v>
      </c>
      <c r="K1203" s="45">
        <f>(E1203*'Data Input'!$B$14)</f>
        <v>0</v>
      </c>
      <c r="L1203" s="39">
        <f>(F1203*'Data Input'!$B$14)</f>
        <v>0</v>
      </c>
      <c r="M1203" s="43">
        <f t="shared" si="110"/>
        <v>0</v>
      </c>
      <c r="N1203" s="45">
        <f>(G1203*'Data Input'!$B$14)</f>
        <v>0</v>
      </c>
      <c r="O1203" s="63">
        <f>(H1203*'Data Input'!$B$14)</f>
        <v>0</v>
      </c>
      <c r="P1203" s="39">
        <f t="shared" si="111"/>
        <v>0</v>
      </c>
      <c r="Q1203" s="6"/>
    </row>
    <row r="1204" spans="1:17" x14ac:dyDescent="0.25">
      <c r="A1204" s="9">
        <v>1202</v>
      </c>
      <c r="B1204" s="10">
        <f t="shared" si="109"/>
        <v>45742</v>
      </c>
      <c r="C1204" s="45">
        <f>'Balance sheet'!D1204-'Balance sheet'!D1203</f>
        <v>0</v>
      </c>
      <c r="D1204" s="39">
        <f>'Balance sheet'!D1204-'Balance sheet'!D1198</f>
        <v>0</v>
      </c>
      <c r="E1204" s="45">
        <f>'Balance sheet'!E1204 * 0.95</f>
        <v>0</v>
      </c>
      <c r="F1204" s="39">
        <f t="shared" si="112"/>
        <v>0</v>
      </c>
      <c r="G1204" s="39">
        <f>'Balance sheet'!G1204</f>
        <v>0</v>
      </c>
      <c r="H1204" s="39">
        <f t="shared" si="113"/>
        <v>0</v>
      </c>
      <c r="I1204" s="65" t="str">
        <f t="shared" si="114"/>
        <v>N/A</v>
      </c>
      <c r="J1204" s="61">
        <f>'Balance sheet'!L1204</f>
        <v>0</v>
      </c>
      <c r="K1204" s="45">
        <f>(E1204*'Data Input'!$B$14)</f>
        <v>0</v>
      </c>
      <c r="L1204" s="39">
        <f>(F1204*'Data Input'!$B$14)</f>
        <v>0</v>
      </c>
      <c r="M1204" s="43">
        <f t="shared" si="110"/>
        <v>0</v>
      </c>
      <c r="N1204" s="45">
        <f>(G1204*'Data Input'!$B$14)</f>
        <v>0</v>
      </c>
      <c r="O1204" s="63">
        <f>(H1204*'Data Input'!$B$14)</f>
        <v>0</v>
      </c>
      <c r="P1204" s="39">
        <f t="shared" si="111"/>
        <v>0</v>
      </c>
      <c r="Q1204" s="6"/>
    </row>
    <row r="1205" spans="1:17" x14ac:dyDescent="0.25">
      <c r="A1205" s="9">
        <v>1203</v>
      </c>
      <c r="B1205" s="10">
        <f t="shared" si="109"/>
        <v>45743</v>
      </c>
      <c r="C1205" s="45">
        <f>'Balance sheet'!D1205-'Balance sheet'!D1204</f>
        <v>0</v>
      </c>
      <c r="D1205" s="39">
        <f>'Balance sheet'!D1205-'Balance sheet'!D1199</f>
        <v>0</v>
      </c>
      <c r="E1205" s="45">
        <f>'Balance sheet'!E1205 * 0.95</f>
        <v>0</v>
      </c>
      <c r="F1205" s="39">
        <f t="shared" si="112"/>
        <v>0</v>
      </c>
      <c r="G1205" s="39">
        <f>'Balance sheet'!G1205</f>
        <v>0</v>
      </c>
      <c r="H1205" s="39">
        <f t="shared" si="113"/>
        <v>0</v>
      </c>
      <c r="I1205" s="65" t="str">
        <f t="shared" si="114"/>
        <v>N/A</v>
      </c>
      <c r="J1205" s="61">
        <f>'Balance sheet'!L1205</f>
        <v>0</v>
      </c>
      <c r="K1205" s="45">
        <f>(E1205*'Data Input'!$B$14)</f>
        <v>0</v>
      </c>
      <c r="L1205" s="39">
        <f>(F1205*'Data Input'!$B$14)</f>
        <v>0</v>
      </c>
      <c r="M1205" s="43">
        <f t="shared" si="110"/>
        <v>0</v>
      </c>
      <c r="N1205" s="45">
        <f>(G1205*'Data Input'!$B$14)</f>
        <v>0</v>
      </c>
      <c r="O1205" s="63">
        <f>(H1205*'Data Input'!$B$14)</f>
        <v>0</v>
      </c>
      <c r="P1205" s="39">
        <f t="shared" si="111"/>
        <v>0</v>
      </c>
      <c r="Q1205" s="6"/>
    </row>
    <row r="1206" spans="1:17" x14ac:dyDescent="0.25">
      <c r="A1206" s="9">
        <v>1204</v>
      </c>
      <c r="B1206" s="10">
        <f t="shared" si="109"/>
        <v>45744</v>
      </c>
      <c r="C1206" s="45">
        <f>'Balance sheet'!D1206-'Balance sheet'!D1205</f>
        <v>0</v>
      </c>
      <c r="D1206" s="39">
        <f>'Balance sheet'!D1206-'Balance sheet'!D1200</f>
        <v>0</v>
      </c>
      <c r="E1206" s="45">
        <f>'Balance sheet'!E1206 * 0.95</f>
        <v>0</v>
      </c>
      <c r="F1206" s="39">
        <f t="shared" si="112"/>
        <v>0</v>
      </c>
      <c r="G1206" s="39">
        <f>'Balance sheet'!G1206</f>
        <v>0</v>
      </c>
      <c r="H1206" s="39">
        <f t="shared" si="113"/>
        <v>0</v>
      </c>
      <c r="I1206" s="65" t="str">
        <f t="shared" si="114"/>
        <v>N/A</v>
      </c>
      <c r="J1206" s="61">
        <f>'Balance sheet'!L1206</f>
        <v>0</v>
      </c>
      <c r="K1206" s="45">
        <f>(E1206*'Data Input'!$B$14)</f>
        <v>0</v>
      </c>
      <c r="L1206" s="39">
        <f>(F1206*'Data Input'!$B$14)</f>
        <v>0</v>
      </c>
      <c r="M1206" s="43">
        <f t="shared" si="110"/>
        <v>0</v>
      </c>
      <c r="N1206" s="45">
        <f>(G1206*'Data Input'!$B$14)</f>
        <v>0</v>
      </c>
      <c r="O1206" s="63">
        <f>(H1206*'Data Input'!$B$14)</f>
        <v>0</v>
      </c>
      <c r="P1206" s="39">
        <f t="shared" si="111"/>
        <v>0</v>
      </c>
      <c r="Q1206" s="6"/>
    </row>
    <row r="1207" spans="1:17" x14ac:dyDescent="0.25">
      <c r="A1207" s="9">
        <v>1205</v>
      </c>
      <c r="B1207" s="10">
        <f t="shared" si="109"/>
        <v>45745</v>
      </c>
      <c r="C1207" s="45">
        <f>'Balance sheet'!D1207-'Balance sheet'!D1206</f>
        <v>0</v>
      </c>
      <c r="D1207" s="39">
        <f>'Balance sheet'!D1207-'Balance sheet'!D1201</f>
        <v>0</v>
      </c>
      <c r="E1207" s="45">
        <f>'Balance sheet'!E1207 * 0.95</f>
        <v>0</v>
      </c>
      <c r="F1207" s="39">
        <f t="shared" si="112"/>
        <v>0</v>
      </c>
      <c r="G1207" s="39">
        <f>'Balance sheet'!G1207</f>
        <v>0</v>
      </c>
      <c r="H1207" s="39">
        <f t="shared" si="113"/>
        <v>0</v>
      </c>
      <c r="I1207" s="65" t="str">
        <f t="shared" si="114"/>
        <v>N/A</v>
      </c>
      <c r="J1207" s="61">
        <f>'Balance sheet'!L1207</f>
        <v>0</v>
      </c>
      <c r="K1207" s="45">
        <f>(E1207*'Data Input'!$B$14)</f>
        <v>0</v>
      </c>
      <c r="L1207" s="39">
        <f>(F1207*'Data Input'!$B$14)</f>
        <v>0</v>
      </c>
      <c r="M1207" s="43">
        <f t="shared" si="110"/>
        <v>0</v>
      </c>
      <c r="N1207" s="45">
        <f>(G1207*'Data Input'!$B$14)</f>
        <v>0</v>
      </c>
      <c r="O1207" s="63">
        <f>(H1207*'Data Input'!$B$14)</f>
        <v>0</v>
      </c>
      <c r="P1207" s="39">
        <f t="shared" si="111"/>
        <v>0</v>
      </c>
      <c r="Q1207" s="6"/>
    </row>
    <row r="1208" spans="1:17" x14ac:dyDescent="0.25">
      <c r="A1208" s="9">
        <v>1206</v>
      </c>
      <c r="B1208" s="10">
        <f t="shared" si="109"/>
        <v>45746</v>
      </c>
      <c r="C1208" s="45">
        <f>'Balance sheet'!D1208-'Balance sheet'!D1207</f>
        <v>0</v>
      </c>
      <c r="D1208" s="39">
        <f>'Balance sheet'!D1208-'Balance sheet'!D1202</f>
        <v>0</v>
      </c>
      <c r="E1208" s="45">
        <f>'Balance sheet'!E1208 * 0.95</f>
        <v>0</v>
      </c>
      <c r="F1208" s="39">
        <f t="shared" si="112"/>
        <v>0</v>
      </c>
      <c r="G1208" s="39">
        <f>'Balance sheet'!G1208</f>
        <v>0</v>
      </c>
      <c r="H1208" s="39">
        <f t="shared" si="113"/>
        <v>0</v>
      </c>
      <c r="I1208" s="65" t="str">
        <f t="shared" si="114"/>
        <v>N/A</v>
      </c>
      <c r="J1208" s="61">
        <f>'Balance sheet'!L1208</f>
        <v>0</v>
      </c>
      <c r="K1208" s="45">
        <f>(E1208*'Data Input'!$B$14)</f>
        <v>0</v>
      </c>
      <c r="L1208" s="39">
        <f>(F1208*'Data Input'!$B$14)</f>
        <v>0</v>
      </c>
      <c r="M1208" s="43">
        <f t="shared" si="110"/>
        <v>0</v>
      </c>
      <c r="N1208" s="45">
        <f>(G1208*'Data Input'!$B$14)</f>
        <v>0</v>
      </c>
      <c r="O1208" s="63">
        <f>(H1208*'Data Input'!$B$14)</f>
        <v>0</v>
      </c>
      <c r="P1208" s="39">
        <f t="shared" si="111"/>
        <v>0</v>
      </c>
      <c r="Q1208" s="6"/>
    </row>
    <row r="1209" spans="1:17" x14ac:dyDescent="0.25">
      <c r="A1209" s="9">
        <v>1207</v>
      </c>
      <c r="B1209" s="10">
        <f t="shared" si="109"/>
        <v>45747</v>
      </c>
      <c r="C1209" s="45">
        <f>'Balance sheet'!D1209-'Balance sheet'!D1208</f>
        <v>0</v>
      </c>
      <c r="D1209" s="39">
        <f>'Balance sheet'!D1209-'Balance sheet'!D1203</f>
        <v>0</v>
      </c>
      <c r="E1209" s="45">
        <f>'Balance sheet'!E1209 * 0.95</f>
        <v>0</v>
      </c>
      <c r="F1209" s="39">
        <f t="shared" si="112"/>
        <v>0</v>
      </c>
      <c r="G1209" s="39">
        <f>'Balance sheet'!G1209</f>
        <v>0</v>
      </c>
      <c r="H1209" s="39">
        <f t="shared" si="113"/>
        <v>0</v>
      </c>
      <c r="I1209" s="65" t="str">
        <f t="shared" si="114"/>
        <v>N/A</v>
      </c>
      <c r="J1209" s="61">
        <f>'Balance sheet'!L1209</f>
        <v>0</v>
      </c>
      <c r="K1209" s="45">
        <f>(E1209*'Data Input'!$B$14)</f>
        <v>0</v>
      </c>
      <c r="L1209" s="39">
        <f>(F1209*'Data Input'!$B$14)</f>
        <v>0</v>
      </c>
      <c r="M1209" s="43">
        <f t="shared" si="110"/>
        <v>0</v>
      </c>
      <c r="N1209" s="45">
        <f>(G1209*'Data Input'!$B$14)</f>
        <v>0</v>
      </c>
      <c r="O1209" s="63">
        <f>(H1209*'Data Input'!$B$14)</f>
        <v>0</v>
      </c>
      <c r="P1209" s="39">
        <f t="shared" si="111"/>
        <v>0</v>
      </c>
      <c r="Q1209" s="6"/>
    </row>
    <row r="1210" spans="1:17" x14ac:dyDescent="0.25">
      <c r="A1210" s="9">
        <v>1208</v>
      </c>
      <c r="B1210" s="10">
        <f t="shared" si="109"/>
        <v>45748</v>
      </c>
      <c r="C1210" s="45">
        <f>'Balance sheet'!D1210-'Balance sheet'!D1209</f>
        <v>0</v>
      </c>
      <c r="D1210" s="39">
        <f>'Balance sheet'!D1210-'Balance sheet'!D1204</f>
        <v>0</v>
      </c>
      <c r="E1210" s="45">
        <f>'Balance sheet'!E1210 * 0.95</f>
        <v>0</v>
      </c>
      <c r="F1210" s="39">
        <f t="shared" si="112"/>
        <v>0</v>
      </c>
      <c r="G1210" s="39">
        <f>'Balance sheet'!G1210</f>
        <v>0</v>
      </c>
      <c r="H1210" s="39">
        <f t="shared" si="113"/>
        <v>0</v>
      </c>
      <c r="I1210" s="65" t="str">
        <f t="shared" si="114"/>
        <v>N/A</v>
      </c>
      <c r="J1210" s="61">
        <f>'Balance sheet'!L1210</f>
        <v>0</v>
      </c>
      <c r="K1210" s="45">
        <f>(E1210*'Data Input'!$B$14)</f>
        <v>0</v>
      </c>
      <c r="L1210" s="39">
        <f>(F1210*'Data Input'!$B$14)</f>
        <v>0</v>
      </c>
      <c r="M1210" s="43">
        <f t="shared" si="110"/>
        <v>0</v>
      </c>
      <c r="N1210" s="45">
        <f>(G1210*'Data Input'!$B$14)</f>
        <v>0</v>
      </c>
      <c r="O1210" s="63">
        <f>(H1210*'Data Input'!$B$14)</f>
        <v>0</v>
      </c>
      <c r="P1210" s="39">
        <f t="shared" si="111"/>
        <v>0</v>
      </c>
      <c r="Q1210" s="6"/>
    </row>
    <row r="1211" spans="1:17" x14ac:dyDescent="0.25">
      <c r="A1211" s="9">
        <v>1209</v>
      </c>
      <c r="B1211" s="10">
        <f t="shared" si="109"/>
        <v>45749</v>
      </c>
      <c r="C1211" s="45">
        <f>'Balance sheet'!D1211-'Balance sheet'!D1210</f>
        <v>0</v>
      </c>
      <c r="D1211" s="39">
        <f>'Balance sheet'!D1211-'Balance sheet'!D1205</f>
        <v>0</v>
      </c>
      <c r="E1211" s="45">
        <f>'Balance sheet'!E1211 * 0.95</f>
        <v>0</v>
      </c>
      <c r="F1211" s="39">
        <f t="shared" si="112"/>
        <v>0</v>
      </c>
      <c r="G1211" s="39">
        <f>'Balance sheet'!G1211</f>
        <v>0</v>
      </c>
      <c r="H1211" s="39">
        <f t="shared" si="113"/>
        <v>0</v>
      </c>
      <c r="I1211" s="65" t="str">
        <f t="shared" si="114"/>
        <v>N/A</v>
      </c>
      <c r="J1211" s="61">
        <f>'Balance sheet'!L1211</f>
        <v>0</v>
      </c>
      <c r="K1211" s="45">
        <f>(E1211*'Data Input'!$B$14)</f>
        <v>0</v>
      </c>
      <c r="L1211" s="39">
        <f>(F1211*'Data Input'!$B$14)</f>
        <v>0</v>
      </c>
      <c r="M1211" s="43">
        <f t="shared" si="110"/>
        <v>0</v>
      </c>
      <c r="N1211" s="45">
        <f>(G1211*'Data Input'!$B$14)</f>
        <v>0</v>
      </c>
      <c r="O1211" s="63">
        <f>(H1211*'Data Input'!$B$14)</f>
        <v>0</v>
      </c>
      <c r="P1211" s="39">
        <f t="shared" si="111"/>
        <v>0</v>
      </c>
      <c r="Q1211" s="6"/>
    </row>
    <row r="1212" spans="1:17" x14ac:dyDescent="0.25">
      <c r="A1212" s="9">
        <v>1210</v>
      </c>
      <c r="B1212" s="10">
        <f t="shared" si="109"/>
        <v>45750</v>
      </c>
      <c r="C1212" s="45">
        <f>'Balance sheet'!D1212-'Balance sheet'!D1211</f>
        <v>0</v>
      </c>
      <c r="D1212" s="39">
        <f>'Balance sheet'!D1212-'Balance sheet'!D1206</f>
        <v>0</v>
      </c>
      <c r="E1212" s="45">
        <f>'Balance sheet'!E1212 * 0.95</f>
        <v>0</v>
      </c>
      <c r="F1212" s="39">
        <f t="shared" si="112"/>
        <v>0</v>
      </c>
      <c r="G1212" s="39">
        <f>'Balance sheet'!G1212</f>
        <v>0</v>
      </c>
      <c r="H1212" s="39">
        <f t="shared" si="113"/>
        <v>0</v>
      </c>
      <c r="I1212" s="65" t="str">
        <f t="shared" si="114"/>
        <v>N/A</v>
      </c>
      <c r="J1212" s="61">
        <f>'Balance sheet'!L1212</f>
        <v>0</v>
      </c>
      <c r="K1212" s="45">
        <f>(E1212*'Data Input'!$B$14)</f>
        <v>0</v>
      </c>
      <c r="L1212" s="39">
        <f>(F1212*'Data Input'!$B$14)</f>
        <v>0</v>
      </c>
      <c r="M1212" s="43">
        <f t="shared" si="110"/>
        <v>0</v>
      </c>
      <c r="N1212" s="45">
        <f>(G1212*'Data Input'!$B$14)</f>
        <v>0</v>
      </c>
      <c r="O1212" s="63">
        <f>(H1212*'Data Input'!$B$14)</f>
        <v>0</v>
      </c>
      <c r="P1212" s="39">
        <f t="shared" si="111"/>
        <v>0</v>
      </c>
      <c r="Q1212" s="6"/>
    </row>
    <row r="1213" spans="1:17" x14ac:dyDescent="0.25">
      <c r="A1213" s="9">
        <v>1211</v>
      </c>
      <c r="B1213" s="10">
        <f t="shared" si="109"/>
        <v>45751</v>
      </c>
      <c r="C1213" s="45">
        <f>'Balance sheet'!D1213-'Balance sheet'!D1212</f>
        <v>0</v>
      </c>
      <c r="D1213" s="39">
        <f>'Balance sheet'!D1213-'Balance sheet'!D1207</f>
        <v>0</v>
      </c>
      <c r="E1213" s="45">
        <f>'Balance sheet'!E1213 * 0.95</f>
        <v>0</v>
      </c>
      <c r="F1213" s="39">
        <f t="shared" si="112"/>
        <v>0</v>
      </c>
      <c r="G1213" s="39">
        <f>'Balance sheet'!G1213</f>
        <v>0</v>
      </c>
      <c r="H1213" s="39">
        <f t="shared" si="113"/>
        <v>0</v>
      </c>
      <c r="I1213" s="65" t="str">
        <f t="shared" si="114"/>
        <v>N/A</v>
      </c>
      <c r="J1213" s="61">
        <f>'Balance sheet'!L1213</f>
        <v>0</v>
      </c>
      <c r="K1213" s="45">
        <f>(E1213*'Data Input'!$B$14)</f>
        <v>0</v>
      </c>
      <c r="L1213" s="39">
        <f>(F1213*'Data Input'!$B$14)</f>
        <v>0</v>
      </c>
      <c r="M1213" s="43">
        <f t="shared" si="110"/>
        <v>0</v>
      </c>
      <c r="N1213" s="45">
        <f>(G1213*'Data Input'!$B$14)</f>
        <v>0</v>
      </c>
      <c r="O1213" s="63">
        <f>(H1213*'Data Input'!$B$14)</f>
        <v>0</v>
      </c>
      <c r="P1213" s="39">
        <f t="shared" si="111"/>
        <v>0</v>
      </c>
      <c r="Q1213" s="6"/>
    </row>
    <row r="1214" spans="1:17" x14ac:dyDescent="0.25">
      <c r="A1214" s="9">
        <v>1212</v>
      </c>
      <c r="B1214" s="10">
        <f t="shared" si="109"/>
        <v>45752</v>
      </c>
      <c r="C1214" s="45">
        <f>'Balance sheet'!D1214-'Balance sheet'!D1213</f>
        <v>0</v>
      </c>
      <c r="D1214" s="39">
        <f>'Balance sheet'!D1214-'Balance sheet'!D1208</f>
        <v>0</v>
      </c>
      <c r="E1214" s="45">
        <f>'Balance sheet'!E1214 * 0.95</f>
        <v>0</v>
      </c>
      <c r="F1214" s="39">
        <f t="shared" si="112"/>
        <v>0</v>
      </c>
      <c r="G1214" s="39">
        <f>'Balance sheet'!G1214</f>
        <v>0</v>
      </c>
      <c r="H1214" s="39">
        <f t="shared" si="113"/>
        <v>0</v>
      </c>
      <c r="I1214" s="65" t="str">
        <f t="shared" si="114"/>
        <v>N/A</v>
      </c>
      <c r="J1214" s="61">
        <f>'Balance sheet'!L1214</f>
        <v>0</v>
      </c>
      <c r="K1214" s="45">
        <f>(E1214*'Data Input'!$B$14)</f>
        <v>0</v>
      </c>
      <c r="L1214" s="39">
        <f>(F1214*'Data Input'!$B$14)</f>
        <v>0</v>
      </c>
      <c r="M1214" s="43">
        <f t="shared" si="110"/>
        <v>0</v>
      </c>
      <c r="N1214" s="45">
        <f>(G1214*'Data Input'!$B$14)</f>
        <v>0</v>
      </c>
      <c r="O1214" s="63">
        <f>(H1214*'Data Input'!$B$14)</f>
        <v>0</v>
      </c>
      <c r="P1214" s="39">
        <f t="shared" si="111"/>
        <v>0</v>
      </c>
      <c r="Q1214" s="6"/>
    </row>
    <row r="1215" spans="1:17" x14ac:dyDescent="0.25">
      <c r="A1215" s="9">
        <v>1213</v>
      </c>
      <c r="B1215" s="10">
        <f t="shared" si="109"/>
        <v>45753</v>
      </c>
      <c r="C1215" s="45">
        <f>'Balance sheet'!D1215-'Balance sheet'!D1214</f>
        <v>0</v>
      </c>
      <c r="D1215" s="39">
        <f>'Balance sheet'!D1215-'Balance sheet'!D1209</f>
        <v>0</v>
      </c>
      <c r="E1215" s="45">
        <f>'Balance sheet'!E1215 * 0.95</f>
        <v>0</v>
      </c>
      <c r="F1215" s="39">
        <f t="shared" si="112"/>
        <v>0</v>
      </c>
      <c r="G1215" s="39">
        <f>'Balance sheet'!G1215</f>
        <v>0</v>
      </c>
      <c r="H1215" s="39">
        <f t="shared" si="113"/>
        <v>0</v>
      </c>
      <c r="I1215" s="65" t="str">
        <f t="shared" si="114"/>
        <v>N/A</v>
      </c>
      <c r="J1215" s="61">
        <f>'Balance sheet'!L1215</f>
        <v>0</v>
      </c>
      <c r="K1215" s="45">
        <f>(E1215*'Data Input'!$B$14)</f>
        <v>0</v>
      </c>
      <c r="L1215" s="39">
        <f>(F1215*'Data Input'!$B$14)</f>
        <v>0</v>
      </c>
      <c r="M1215" s="43">
        <f t="shared" si="110"/>
        <v>0</v>
      </c>
      <c r="N1215" s="45">
        <f>(G1215*'Data Input'!$B$14)</f>
        <v>0</v>
      </c>
      <c r="O1215" s="63">
        <f>(H1215*'Data Input'!$B$14)</f>
        <v>0</v>
      </c>
      <c r="P1215" s="39">
        <f t="shared" si="111"/>
        <v>0</v>
      </c>
      <c r="Q1215" s="6"/>
    </row>
    <row r="1216" spans="1:17" x14ac:dyDescent="0.25">
      <c r="A1216" s="9">
        <v>1214</v>
      </c>
      <c r="B1216" s="10">
        <f t="shared" si="109"/>
        <v>45754</v>
      </c>
      <c r="C1216" s="45">
        <f>'Balance sheet'!D1216-'Balance sheet'!D1215</f>
        <v>0</v>
      </c>
      <c r="D1216" s="39">
        <f>'Balance sheet'!D1216-'Balance sheet'!D1210</f>
        <v>0</v>
      </c>
      <c r="E1216" s="45">
        <f>'Balance sheet'!E1216 * 0.95</f>
        <v>0</v>
      </c>
      <c r="F1216" s="39">
        <f t="shared" si="112"/>
        <v>0</v>
      </c>
      <c r="G1216" s="39">
        <f>'Balance sheet'!G1216</f>
        <v>0</v>
      </c>
      <c r="H1216" s="39">
        <f t="shared" si="113"/>
        <v>0</v>
      </c>
      <c r="I1216" s="65" t="str">
        <f t="shared" si="114"/>
        <v>N/A</v>
      </c>
      <c r="J1216" s="61">
        <f>'Balance sheet'!L1216</f>
        <v>0</v>
      </c>
      <c r="K1216" s="45">
        <f>(E1216*'Data Input'!$B$14)</f>
        <v>0</v>
      </c>
      <c r="L1216" s="39">
        <f>(F1216*'Data Input'!$B$14)</f>
        <v>0</v>
      </c>
      <c r="M1216" s="43">
        <f t="shared" si="110"/>
        <v>0</v>
      </c>
      <c r="N1216" s="45">
        <f>(G1216*'Data Input'!$B$14)</f>
        <v>0</v>
      </c>
      <c r="O1216" s="63">
        <f>(H1216*'Data Input'!$B$14)</f>
        <v>0</v>
      </c>
      <c r="P1216" s="39">
        <f t="shared" si="111"/>
        <v>0</v>
      </c>
      <c r="Q1216" s="6"/>
    </row>
    <row r="1217" spans="1:17" x14ac:dyDescent="0.25">
      <c r="A1217" s="9">
        <v>1215</v>
      </c>
      <c r="B1217" s="10">
        <f t="shared" si="109"/>
        <v>45755</v>
      </c>
      <c r="C1217" s="45">
        <f>'Balance sheet'!D1217-'Balance sheet'!D1216</f>
        <v>0</v>
      </c>
      <c r="D1217" s="39">
        <f>'Balance sheet'!D1217-'Balance sheet'!D1211</f>
        <v>0</v>
      </c>
      <c r="E1217" s="45">
        <f>'Balance sheet'!E1217 * 0.95</f>
        <v>0</v>
      </c>
      <c r="F1217" s="39">
        <f t="shared" si="112"/>
        <v>0</v>
      </c>
      <c r="G1217" s="39">
        <f>'Balance sheet'!G1217</f>
        <v>0</v>
      </c>
      <c r="H1217" s="39">
        <f t="shared" si="113"/>
        <v>0</v>
      </c>
      <c r="I1217" s="65" t="str">
        <f t="shared" si="114"/>
        <v>N/A</v>
      </c>
      <c r="J1217" s="61">
        <f>'Balance sheet'!L1217</f>
        <v>0</v>
      </c>
      <c r="K1217" s="45">
        <f>(E1217*'Data Input'!$B$14)</f>
        <v>0</v>
      </c>
      <c r="L1217" s="39">
        <f>(F1217*'Data Input'!$B$14)</f>
        <v>0</v>
      </c>
      <c r="M1217" s="43">
        <f t="shared" si="110"/>
        <v>0</v>
      </c>
      <c r="N1217" s="45">
        <f>(G1217*'Data Input'!$B$14)</f>
        <v>0</v>
      </c>
      <c r="O1217" s="63">
        <f>(H1217*'Data Input'!$B$14)</f>
        <v>0</v>
      </c>
      <c r="P1217" s="39">
        <f t="shared" si="111"/>
        <v>0</v>
      </c>
      <c r="Q1217" s="6"/>
    </row>
    <row r="1218" spans="1:17" x14ac:dyDescent="0.25">
      <c r="A1218" s="9">
        <v>1216</v>
      </c>
      <c r="B1218" s="10">
        <f t="shared" si="109"/>
        <v>45756</v>
      </c>
      <c r="C1218" s="45">
        <f>'Balance sheet'!D1218-'Balance sheet'!D1217</f>
        <v>0</v>
      </c>
      <c r="D1218" s="39">
        <f>'Balance sheet'!D1218-'Balance sheet'!D1212</f>
        <v>0</v>
      </c>
      <c r="E1218" s="45">
        <f>'Balance sheet'!E1218 * 0.95</f>
        <v>0</v>
      </c>
      <c r="F1218" s="39">
        <f t="shared" si="112"/>
        <v>0</v>
      </c>
      <c r="G1218" s="39">
        <f>'Balance sheet'!G1218</f>
        <v>0</v>
      </c>
      <c r="H1218" s="39">
        <f t="shared" si="113"/>
        <v>0</v>
      </c>
      <c r="I1218" s="65" t="str">
        <f t="shared" si="114"/>
        <v>N/A</v>
      </c>
      <c r="J1218" s="61">
        <f>'Balance sheet'!L1218</f>
        <v>0</v>
      </c>
      <c r="K1218" s="45">
        <f>(E1218*'Data Input'!$B$14)</f>
        <v>0</v>
      </c>
      <c r="L1218" s="39">
        <f>(F1218*'Data Input'!$B$14)</f>
        <v>0</v>
      </c>
      <c r="M1218" s="43">
        <f t="shared" si="110"/>
        <v>0</v>
      </c>
      <c r="N1218" s="45">
        <f>(G1218*'Data Input'!$B$14)</f>
        <v>0</v>
      </c>
      <c r="O1218" s="63">
        <f>(H1218*'Data Input'!$B$14)</f>
        <v>0</v>
      </c>
      <c r="P1218" s="39">
        <f t="shared" si="111"/>
        <v>0</v>
      </c>
      <c r="Q1218" s="6"/>
    </row>
    <row r="1219" spans="1:17" x14ac:dyDescent="0.25">
      <c r="A1219" s="9">
        <v>1217</v>
      </c>
      <c r="B1219" s="10">
        <f t="shared" si="109"/>
        <v>45757</v>
      </c>
      <c r="C1219" s="45">
        <f>'Balance sheet'!D1219-'Balance sheet'!D1218</f>
        <v>0</v>
      </c>
      <c r="D1219" s="39">
        <f>'Balance sheet'!D1219-'Balance sheet'!D1213</f>
        <v>0</v>
      </c>
      <c r="E1219" s="45">
        <f>'Balance sheet'!E1219 * 0.95</f>
        <v>0</v>
      </c>
      <c r="F1219" s="39">
        <f t="shared" si="112"/>
        <v>0</v>
      </c>
      <c r="G1219" s="39">
        <f>'Balance sheet'!G1219</f>
        <v>0</v>
      </c>
      <c r="H1219" s="39">
        <f t="shared" si="113"/>
        <v>0</v>
      </c>
      <c r="I1219" s="65" t="str">
        <f t="shared" si="114"/>
        <v>N/A</v>
      </c>
      <c r="J1219" s="61">
        <f>'Balance sheet'!L1219</f>
        <v>0</v>
      </c>
      <c r="K1219" s="45">
        <f>(E1219*'Data Input'!$B$14)</f>
        <v>0</v>
      </c>
      <c r="L1219" s="39">
        <f>(F1219*'Data Input'!$B$14)</f>
        <v>0</v>
      </c>
      <c r="M1219" s="43">
        <f t="shared" si="110"/>
        <v>0</v>
      </c>
      <c r="N1219" s="45">
        <f>(G1219*'Data Input'!$B$14)</f>
        <v>0</v>
      </c>
      <c r="O1219" s="63">
        <f>(H1219*'Data Input'!$B$14)</f>
        <v>0</v>
      </c>
      <c r="P1219" s="39">
        <f t="shared" si="111"/>
        <v>0</v>
      </c>
      <c r="Q1219" s="6"/>
    </row>
    <row r="1220" spans="1:17" x14ac:dyDescent="0.25">
      <c r="A1220" s="9">
        <v>1218</v>
      </c>
      <c r="B1220" s="10">
        <f t="shared" ref="B1220:B1283" si="115">B1219+1</f>
        <v>45758</v>
      </c>
      <c r="C1220" s="45">
        <f>'Balance sheet'!D1220-'Balance sheet'!D1219</f>
        <v>0</v>
      </c>
      <c r="D1220" s="39">
        <f>'Balance sheet'!D1220-'Balance sheet'!D1214</f>
        <v>0</v>
      </c>
      <c r="E1220" s="45">
        <f>'Balance sheet'!E1220 * 0.95</f>
        <v>0</v>
      </c>
      <c r="F1220" s="39">
        <f t="shared" si="112"/>
        <v>0</v>
      </c>
      <c r="G1220" s="39">
        <f>'Balance sheet'!G1220</f>
        <v>0</v>
      </c>
      <c r="H1220" s="39">
        <f t="shared" si="113"/>
        <v>0</v>
      </c>
      <c r="I1220" s="65" t="str">
        <f t="shared" si="114"/>
        <v>N/A</v>
      </c>
      <c r="J1220" s="61">
        <f>'Balance sheet'!L1220</f>
        <v>0</v>
      </c>
      <c r="K1220" s="45">
        <f>(E1220*'Data Input'!$B$14)</f>
        <v>0</v>
      </c>
      <c r="L1220" s="39">
        <f>(F1220*'Data Input'!$B$14)</f>
        <v>0</v>
      </c>
      <c r="M1220" s="43">
        <f t="shared" ref="M1220:M1283" si="116">M1219+K1220-J1220</f>
        <v>0</v>
      </c>
      <c r="N1220" s="45">
        <f>(G1220*'Data Input'!$B$14)</f>
        <v>0</v>
      </c>
      <c r="O1220" s="63">
        <f>(H1220*'Data Input'!$B$14)</f>
        <v>0</v>
      </c>
      <c r="P1220" s="39">
        <f t="shared" ref="P1220:P1283" si="117">P1219+N1220-J1220</f>
        <v>0</v>
      </c>
      <c r="Q1220" s="6"/>
    </row>
    <row r="1221" spans="1:17" x14ac:dyDescent="0.25">
      <c r="A1221" s="9">
        <v>1219</v>
      </c>
      <c r="B1221" s="10">
        <f t="shared" si="115"/>
        <v>45759</v>
      </c>
      <c r="C1221" s="45">
        <f>'Balance sheet'!D1221-'Balance sheet'!D1220</f>
        <v>0</v>
      </c>
      <c r="D1221" s="39">
        <f>'Balance sheet'!D1221-'Balance sheet'!D1215</f>
        <v>0</v>
      </c>
      <c r="E1221" s="45">
        <f>'Balance sheet'!E1221 * 0.95</f>
        <v>0</v>
      </c>
      <c r="F1221" s="39">
        <f t="shared" si="112"/>
        <v>0</v>
      </c>
      <c r="G1221" s="39">
        <f>'Balance sheet'!G1221</f>
        <v>0</v>
      </c>
      <c r="H1221" s="39">
        <f t="shared" si="113"/>
        <v>0</v>
      </c>
      <c r="I1221" s="65" t="str">
        <f t="shared" si="114"/>
        <v>N/A</v>
      </c>
      <c r="J1221" s="61">
        <f>'Balance sheet'!L1221</f>
        <v>0</v>
      </c>
      <c r="K1221" s="45">
        <f>(E1221*'Data Input'!$B$14)</f>
        <v>0</v>
      </c>
      <c r="L1221" s="39">
        <f>(F1221*'Data Input'!$B$14)</f>
        <v>0</v>
      </c>
      <c r="M1221" s="43">
        <f t="shared" si="116"/>
        <v>0</v>
      </c>
      <c r="N1221" s="45">
        <f>(G1221*'Data Input'!$B$14)</f>
        <v>0</v>
      </c>
      <c r="O1221" s="63">
        <f>(H1221*'Data Input'!$B$14)</f>
        <v>0</v>
      </c>
      <c r="P1221" s="39">
        <f t="shared" si="117"/>
        <v>0</v>
      </c>
      <c r="Q1221" s="6"/>
    </row>
    <row r="1222" spans="1:17" x14ac:dyDescent="0.25">
      <c r="A1222" s="9">
        <v>1220</v>
      </c>
      <c r="B1222" s="10">
        <f t="shared" si="115"/>
        <v>45760</v>
      </c>
      <c r="C1222" s="45">
        <f>'Balance sheet'!D1222-'Balance sheet'!D1221</f>
        <v>0</v>
      </c>
      <c r="D1222" s="39">
        <f>'Balance sheet'!D1222-'Balance sheet'!D1216</f>
        <v>0</v>
      </c>
      <c r="E1222" s="45">
        <f>'Balance sheet'!E1222 * 0.95</f>
        <v>0</v>
      </c>
      <c r="F1222" s="39">
        <f t="shared" si="112"/>
        <v>0</v>
      </c>
      <c r="G1222" s="39">
        <f>'Balance sheet'!G1222</f>
        <v>0</v>
      </c>
      <c r="H1222" s="39">
        <f t="shared" si="113"/>
        <v>0</v>
      </c>
      <c r="I1222" s="65" t="str">
        <f t="shared" si="114"/>
        <v>N/A</v>
      </c>
      <c r="J1222" s="61">
        <f>'Balance sheet'!L1222</f>
        <v>0</v>
      </c>
      <c r="K1222" s="45">
        <f>(E1222*'Data Input'!$B$14)</f>
        <v>0</v>
      </c>
      <c r="L1222" s="39">
        <f>(F1222*'Data Input'!$B$14)</f>
        <v>0</v>
      </c>
      <c r="M1222" s="43">
        <f t="shared" si="116"/>
        <v>0</v>
      </c>
      <c r="N1222" s="45">
        <f>(G1222*'Data Input'!$B$14)</f>
        <v>0</v>
      </c>
      <c r="O1222" s="63">
        <f>(H1222*'Data Input'!$B$14)</f>
        <v>0</v>
      </c>
      <c r="P1222" s="39">
        <f t="shared" si="117"/>
        <v>0</v>
      </c>
      <c r="Q1222" s="6"/>
    </row>
    <row r="1223" spans="1:17" x14ac:dyDescent="0.25">
      <c r="A1223" s="9">
        <v>1221</v>
      </c>
      <c r="B1223" s="10">
        <f t="shared" si="115"/>
        <v>45761</v>
      </c>
      <c r="C1223" s="45">
        <f>'Balance sheet'!D1223-'Balance sheet'!D1222</f>
        <v>0</v>
      </c>
      <c r="D1223" s="39">
        <f>'Balance sheet'!D1223-'Balance sheet'!D1217</f>
        <v>0</v>
      </c>
      <c r="E1223" s="45">
        <f>'Balance sheet'!E1223 * 0.95</f>
        <v>0</v>
      </c>
      <c r="F1223" s="39">
        <f t="shared" si="112"/>
        <v>0</v>
      </c>
      <c r="G1223" s="39">
        <f>'Balance sheet'!G1223</f>
        <v>0</v>
      </c>
      <c r="H1223" s="39">
        <f t="shared" si="113"/>
        <v>0</v>
      </c>
      <c r="I1223" s="65" t="str">
        <f t="shared" si="114"/>
        <v>N/A</v>
      </c>
      <c r="J1223" s="61">
        <f>'Balance sheet'!L1223</f>
        <v>0</v>
      </c>
      <c r="K1223" s="45">
        <f>(E1223*'Data Input'!$B$14)</f>
        <v>0</v>
      </c>
      <c r="L1223" s="39">
        <f>(F1223*'Data Input'!$B$14)</f>
        <v>0</v>
      </c>
      <c r="M1223" s="43">
        <f t="shared" si="116"/>
        <v>0</v>
      </c>
      <c r="N1223" s="45">
        <f>(G1223*'Data Input'!$B$14)</f>
        <v>0</v>
      </c>
      <c r="O1223" s="63">
        <f>(H1223*'Data Input'!$B$14)</f>
        <v>0</v>
      </c>
      <c r="P1223" s="39">
        <f t="shared" si="117"/>
        <v>0</v>
      </c>
      <c r="Q1223" s="6"/>
    </row>
    <row r="1224" spans="1:17" x14ac:dyDescent="0.25">
      <c r="A1224" s="9">
        <v>1222</v>
      </c>
      <c r="B1224" s="10">
        <f t="shared" si="115"/>
        <v>45762</v>
      </c>
      <c r="C1224" s="45">
        <f>'Balance sheet'!D1224-'Balance sheet'!D1223</f>
        <v>0</v>
      </c>
      <c r="D1224" s="39">
        <f>'Balance sheet'!D1224-'Balance sheet'!D1218</f>
        <v>0</v>
      </c>
      <c r="E1224" s="45">
        <f>'Balance sheet'!E1224 * 0.95</f>
        <v>0</v>
      </c>
      <c r="F1224" s="39">
        <f t="shared" si="112"/>
        <v>0</v>
      </c>
      <c r="G1224" s="39">
        <f>'Balance sheet'!G1224</f>
        <v>0</v>
      </c>
      <c r="H1224" s="39">
        <f t="shared" si="113"/>
        <v>0</v>
      </c>
      <c r="I1224" s="65" t="str">
        <f t="shared" si="114"/>
        <v>N/A</v>
      </c>
      <c r="J1224" s="61">
        <f>'Balance sheet'!L1224</f>
        <v>0</v>
      </c>
      <c r="K1224" s="45">
        <f>(E1224*'Data Input'!$B$14)</f>
        <v>0</v>
      </c>
      <c r="L1224" s="39">
        <f>(F1224*'Data Input'!$B$14)</f>
        <v>0</v>
      </c>
      <c r="M1224" s="43">
        <f t="shared" si="116"/>
        <v>0</v>
      </c>
      <c r="N1224" s="45">
        <f>(G1224*'Data Input'!$B$14)</f>
        <v>0</v>
      </c>
      <c r="O1224" s="63">
        <f>(H1224*'Data Input'!$B$14)</f>
        <v>0</v>
      </c>
      <c r="P1224" s="39">
        <f t="shared" si="117"/>
        <v>0</v>
      </c>
      <c r="Q1224" s="6"/>
    </row>
    <row r="1225" spans="1:17" x14ac:dyDescent="0.25">
      <c r="A1225" s="9">
        <v>1223</v>
      </c>
      <c r="B1225" s="10">
        <f t="shared" si="115"/>
        <v>45763</v>
      </c>
      <c r="C1225" s="45">
        <f>'Balance sheet'!D1225-'Balance sheet'!D1224</f>
        <v>0</v>
      </c>
      <c r="D1225" s="39">
        <f>'Balance sheet'!D1225-'Balance sheet'!D1219</f>
        <v>0</v>
      </c>
      <c r="E1225" s="45">
        <f>'Balance sheet'!E1225 * 0.95</f>
        <v>0</v>
      </c>
      <c r="F1225" s="39">
        <f t="shared" ref="F1225:F1288" si="118">SUM(E1219:E1225)</f>
        <v>0</v>
      </c>
      <c r="G1225" s="39">
        <f>'Balance sheet'!G1225</f>
        <v>0</v>
      </c>
      <c r="H1225" s="39">
        <f t="shared" ref="H1225:H1288" si="119">SUM(G1219:G1225)</f>
        <v>0</v>
      </c>
      <c r="I1225" s="65" t="str">
        <f t="shared" ref="I1225:I1288" si="120">IFERROR((H1225-F1225)/H1225,"N/A")</f>
        <v>N/A</v>
      </c>
      <c r="J1225" s="61">
        <f>'Balance sheet'!L1225</f>
        <v>0</v>
      </c>
      <c r="K1225" s="45">
        <f>(E1225*'Data Input'!$B$14)</f>
        <v>0</v>
      </c>
      <c r="L1225" s="39">
        <f>(F1225*'Data Input'!$B$14)</f>
        <v>0</v>
      </c>
      <c r="M1225" s="43">
        <f t="shared" si="116"/>
        <v>0</v>
      </c>
      <c r="N1225" s="45">
        <f>(G1225*'Data Input'!$B$14)</f>
        <v>0</v>
      </c>
      <c r="O1225" s="63">
        <f>(H1225*'Data Input'!$B$14)</f>
        <v>0</v>
      </c>
      <c r="P1225" s="39">
        <f t="shared" si="117"/>
        <v>0</v>
      </c>
      <c r="Q1225" s="6"/>
    </row>
    <row r="1226" spans="1:17" x14ac:dyDescent="0.25">
      <c r="A1226" s="9">
        <v>1224</v>
      </c>
      <c r="B1226" s="10">
        <f t="shared" si="115"/>
        <v>45764</v>
      </c>
      <c r="C1226" s="45">
        <f>'Balance sheet'!D1226-'Balance sheet'!D1225</f>
        <v>0</v>
      </c>
      <c r="D1226" s="39">
        <f>'Balance sheet'!D1226-'Balance sheet'!D1220</f>
        <v>0</v>
      </c>
      <c r="E1226" s="45">
        <f>'Balance sheet'!E1226 * 0.95</f>
        <v>0</v>
      </c>
      <c r="F1226" s="39">
        <f t="shared" si="118"/>
        <v>0</v>
      </c>
      <c r="G1226" s="39">
        <f>'Balance sheet'!G1226</f>
        <v>0</v>
      </c>
      <c r="H1226" s="39">
        <f t="shared" si="119"/>
        <v>0</v>
      </c>
      <c r="I1226" s="65" t="str">
        <f t="shared" si="120"/>
        <v>N/A</v>
      </c>
      <c r="J1226" s="61">
        <f>'Balance sheet'!L1226</f>
        <v>0</v>
      </c>
      <c r="K1226" s="45">
        <f>(E1226*'Data Input'!$B$14)</f>
        <v>0</v>
      </c>
      <c r="L1226" s="39">
        <f>(F1226*'Data Input'!$B$14)</f>
        <v>0</v>
      </c>
      <c r="M1226" s="43">
        <f t="shared" si="116"/>
        <v>0</v>
      </c>
      <c r="N1226" s="45">
        <f>(G1226*'Data Input'!$B$14)</f>
        <v>0</v>
      </c>
      <c r="O1226" s="63">
        <f>(H1226*'Data Input'!$B$14)</f>
        <v>0</v>
      </c>
      <c r="P1226" s="39">
        <f t="shared" si="117"/>
        <v>0</v>
      </c>
      <c r="Q1226" s="6"/>
    </row>
    <row r="1227" spans="1:17" x14ac:dyDescent="0.25">
      <c r="A1227" s="9">
        <v>1225</v>
      </c>
      <c r="B1227" s="10">
        <f t="shared" si="115"/>
        <v>45765</v>
      </c>
      <c r="C1227" s="45">
        <f>'Balance sheet'!D1227-'Balance sheet'!D1226</f>
        <v>0</v>
      </c>
      <c r="D1227" s="39">
        <f>'Balance sheet'!D1227-'Balance sheet'!D1221</f>
        <v>0</v>
      </c>
      <c r="E1227" s="45">
        <f>'Balance sheet'!E1227 * 0.95</f>
        <v>0</v>
      </c>
      <c r="F1227" s="39">
        <f t="shared" si="118"/>
        <v>0</v>
      </c>
      <c r="G1227" s="39">
        <f>'Balance sheet'!G1227</f>
        <v>0</v>
      </c>
      <c r="H1227" s="39">
        <f t="shared" si="119"/>
        <v>0</v>
      </c>
      <c r="I1227" s="65" t="str">
        <f t="shared" si="120"/>
        <v>N/A</v>
      </c>
      <c r="J1227" s="61">
        <f>'Balance sheet'!L1227</f>
        <v>0</v>
      </c>
      <c r="K1227" s="45">
        <f>(E1227*'Data Input'!$B$14)</f>
        <v>0</v>
      </c>
      <c r="L1227" s="39">
        <f>(F1227*'Data Input'!$B$14)</f>
        <v>0</v>
      </c>
      <c r="M1227" s="43">
        <f t="shared" si="116"/>
        <v>0</v>
      </c>
      <c r="N1227" s="45">
        <f>(G1227*'Data Input'!$B$14)</f>
        <v>0</v>
      </c>
      <c r="O1227" s="63">
        <f>(H1227*'Data Input'!$B$14)</f>
        <v>0</v>
      </c>
      <c r="P1227" s="39">
        <f t="shared" si="117"/>
        <v>0</v>
      </c>
      <c r="Q1227" s="6"/>
    </row>
    <row r="1228" spans="1:17" x14ac:dyDescent="0.25">
      <c r="A1228" s="9">
        <v>1226</v>
      </c>
      <c r="B1228" s="10">
        <f t="shared" si="115"/>
        <v>45766</v>
      </c>
      <c r="C1228" s="45">
        <f>'Balance sheet'!D1228-'Balance sheet'!D1227</f>
        <v>0</v>
      </c>
      <c r="D1228" s="39">
        <f>'Balance sheet'!D1228-'Balance sheet'!D1222</f>
        <v>0</v>
      </c>
      <c r="E1228" s="45">
        <f>'Balance sheet'!E1228 * 0.95</f>
        <v>0</v>
      </c>
      <c r="F1228" s="39">
        <f t="shared" si="118"/>
        <v>0</v>
      </c>
      <c r="G1228" s="39">
        <f>'Balance sheet'!G1228</f>
        <v>0</v>
      </c>
      <c r="H1228" s="39">
        <f t="shared" si="119"/>
        <v>0</v>
      </c>
      <c r="I1228" s="65" t="str">
        <f t="shared" si="120"/>
        <v>N/A</v>
      </c>
      <c r="J1228" s="61">
        <f>'Balance sheet'!L1228</f>
        <v>0</v>
      </c>
      <c r="K1228" s="45">
        <f>(E1228*'Data Input'!$B$14)</f>
        <v>0</v>
      </c>
      <c r="L1228" s="39">
        <f>(F1228*'Data Input'!$B$14)</f>
        <v>0</v>
      </c>
      <c r="M1228" s="43">
        <f t="shared" si="116"/>
        <v>0</v>
      </c>
      <c r="N1228" s="45">
        <f>(G1228*'Data Input'!$B$14)</f>
        <v>0</v>
      </c>
      <c r="O1228" s="63">
        <f>(H1228*'Data Input'!$B$14)</f>
        <v>0</v>
      </c>
      <c r="P1228" s="39">
        <f t="shared" si="117"/>
        <v>0</v>
      </c>
      <c r="Q1228" s="6"/>
    </row>
    <row r="1229" spans="1:17" x14ac:dyDescent="0.25">
      <c r="A1229" s="9">
        <v>1227</v>
      </c>
      <c r="B1229" s="10">
        <f t="shared" si="115"/>
        <v>45767</v>
      </c>
      <c r="C1229" s="45">
        <f>'Balance sheet'!D1229-'Balance sheet'!D1228</f>
        <v>0</v>
      </c>
      <c r="D1229" s="39">
        <f>'Balance sheet'!D1229-'Balance sheet'!D1223</f>
        <v>0</v>
      </c>
      <c r="E1229" s="45">
        <f>'Balance sheet'!E1229 * 0.95</f>
        <v>0</v>
      </c>
      <c r="F1229" s="39">
        <f t="shared" si="118"/>
        <v>0</v>
      </c>
      <c r="G1229" s="39">
        <f>'Balance sheet'!G1229</f>
        <v>0</v>
      </c>
      <c r="H1229" s="39">
        <f t="shared" si="119"/>
        <v>0</v>
      </c>
      <c r="I1229" s="65" t="str">
        <f t="shared" si="120"/>
        <v>N/A</v>
      </c>
      <c r="J1229" s="61">
        <f>'Balance sheet'!L1229</f>
        <v>0</v>
      </c>
      <c r="K1229" s="45">
        <f>(E1229*'Data Input'!$B$14)</f>
        <v>0</v>
      </c>
      <c r="L1229" s="39">
        <f>(F1229*'Data Input'!$B$14)</f>
        <v>0</v>
      </c>
      <c r="M1229" s="43">
        <f t="shared" si="116"/>
        <v>0</v>
      </c>
      <c r="N1229" s="45">
        <f>(G1229*'Data Input'!$B$14)</f>
        <v>0</v>
      </c>
      <c r="O1229" s="63">
        <f>(H1229*'Data Input'!$B$14)</f>
        <v>0</v>
      </c>
      <c r="P1229" s="39">
        <f t="shared" si="117"/>
        <v>0</v>
      </c>
      <c r="Q1229" s="6"/>
    </row>
    <row r="1230" spans="1:17" x14ac:dyDescent="0.25">
      <c r="A1230" s="9">
        <v>1228</v>
      </c>
      <c r="B1230" s="10">
        <f t="shared" si="115"/>
        <v>45768</v>
      </c>
      <c r="C1230" s="45">
        <f>'Balance sheet'!D1230-'Balance sheet'!D1229</f>
        <v>0</v>
      </c>
      <c r="D1230" s="39">
        <f>'Balance sheet'!D1230-'Balance sheet'!D1224</f>
        <v>0</v>
      </c>
      <c r="E1230" s="45">
        <f>'Balance sheet'!E1230 * 0.95</f>
        <v>0</v>
      </c>
      <c r="F1230" s="39">
        <f t="shared" si="118"/>
        <v>0</v>
      </c>
      <c r="G1230" s="39">
        <f>'Balance sheet'!G1230</f>
        <v>0</v>
      </c>
      <c r="H1230" s="39">
        <f t="shared" si="119"/>
        <v>0</v>
      </c>
      <c r="I1230" s="65" t="str">
        <f t="shared" si="120"/>
        <v>N/A</v>
      </c>
      <c r="J1230" s="61">
        <f>'Balance sheet'!L1230</f>
        <v>0</v>
      </c>
      <c r="K1230" s="45">
        <f>(E1230*'Data Input'!$B$14)</f>
        <v>0</v>
      </c>
      <c r="L1230" s="39">
        <f>(F1230*'Data Input'!$B$14)</f>
        <v>0</v>
      </c>
      <c r="M1230" s="43">
        <f t="shared" si="116"/>
        <v>0</v>
      </c>
      <c r="N1230" s="45">
        <f>(G1230*'Data Input'!$B$14)</f>
        <v>0</v>
      </c>
      <c r="O1230" s="63">
        <f>(H1230*'Data Input'!$B$14)</f>
        <v>0</v>
      </c>
      <c r="P1230" s="39">
        <f t="shared" si="117"/>
        <v>0</v>
      </c>
      <c r="Q1230" s="6"/>
    </row>
    <row r="1231" spans="1:17" x14ac:dyDescent="0.25">
      <c r="A1231" s="9">
        <v>1229</v>
      </c>
      <c r="B1231" s="10">
        <f t="shared" si="115"/>
        <v>45769</v>
      </c>
      <c r="C1231" s="45">
        <f>'Balance sheet'!D1231-'Balance sheet'!D1230</f>
        <v>0</v>
      </c>
      <c r="D1231" s="39">
        <f>'Balance sheet'!D1231-'Balance sheet'!D1225</f>
        <v>0</v>
      </c>
      <c r="E1231" s="45">
        <f>'Balance sheet'!E1231 * 0.95</f>
        <v>0</v>
      </c>
      <c r="F1231" s="39">
        <f t="shared" si="118"/>
        <v>0</v>
      </c>
      <c r="G1231" s="39">
        <f>'Balance sheet'!G1231</f>
        <v>0</v>
      </c>
      <c r="H1231" s="39">
        <f t="shared" si="119"/>
        <v>0</v>
      </c>
      <c r="I1231" s="65" t="str">
        <f t="shared" si="120"/>
        <v>N/A</v>
      </c>
      <c r="J1231" s="61">
        <f>'Balance sheet'!L1231</f>
        <v>0</v>
      </c>
      <c r="K1231" s="45">
        <f>(E1231*'Data Input'!$B$14)</f>
        <v>0</v>
      </c>
      <c r="L1231" s="39">
        <f>(F1231*'Data Input'!$B$14)</f>
        <v>0</v>
      </c>
      <c r="M1231" s="43">
        <f t="shared" si="116"/>
        <v>0</v>
      </c>
      <c r="N1231" s="45">
        <f>(G1231*'Data Input'!$B$14)</f>
        <v>0</v>
      </c>
      <c r="O1231" s="63">
        <f>(H1231*'Data Input'!$B$14)</f>
        <v>0</v>
      </c>
      <c r="P1231" s="39">
        <f t="shared" si="117"/>
        <v>0</v>
      </c>
      <c r="Q1231" s="6"/>
    </row>
    <row r="1232" spans="1:17" x14ac:dyDescent="0.25">
      <c r="A1232" s="9">
        <v>1230</v>
      </c>
      <c r="B1232" s="10">
        <f t="shared" si="115"/>
        <v>45770</v>
      </c>
      <c r="C1232" s="45">
        <f>'Balance sheet'!D1232-'Balance sheet'!D1231</f>
        <v>0</v>
      </c>
      <c r="D1232" s="39">
        <f>'Balance sheet'!D1232-'Balance sheet'!D1226</f>
        <v>0</v>
      </c>
      <c r="E1232" s="45">
        <f>'Balance sheet'!E1232 * 0.95</f>
        <v>0</v>
      </c>
      <c r="F1232" s="39">
        <f t="shared" si="118"/>
        <v>0</v>
      </c>
      <c r="G1232" s="39">
        <f>'Balance sheet'!G1232</f>
        <v>0</v>
      </c>
      <c r="H1232" s="39">
        <f t="shared" si="119"/>
        <v>0</v>
      </c>
      <c r="I1232" s="65" t="str">
        <f t="shared" si="120"/>
        <v>N/A</v>
      </c>
      <c r="J1232" s="61">
        <f>'Balance sheet'!L1232</f>
        <v>0</v>
      </c>
      <c r="K1232" s="45">
        <f>(E1232*'Data Input'!$B$14)</f>
        <v>0</v>
      </c>
      <c r="L1232" s="39">
        <f>(F1232*'Data Input'!$B$14)</f>
        <v>0</v>
      </c>
      <c r="M1232" s="43">
        <f t="shared" si="116"/>
        <v>0</v>
      </c>
      <c r="N1232" s="45">
        <f>(G1232*'Data Input'!$B$14)</f>
        <v>0</v>
      </c>
      <c r="O1232" s="63">
        <f>(H1232*'Data Input'!$B$14)</f>
        <v>0</v>
      </c>
      <c r="P1232" s="39">
        <f t="shared" si="117"/>
        <v>0</v>
      </c>
      <c r="Q1232" s="6"/>
    </row>
    <row r="1233" spans="1:17" x14ac:dyDescent="0.25">
      <c r="A1233" s="9">
        <v>1231</v>
      </c>
      <c r="B1233" s="10">
        <f t="shared" si="115"/>
        <v>45771</v>
      </c>
      <c r="C1233" s="45">
        <f>'Balance sheet'!D1233-'Balance sheet'!D1232</f>
        <v>0</v>
      </c>
      <c r="D1233" s="39">
        <f>'Balance sheet'!D1233-'Balance sheet'!D1227</f>
        <v>0</v>
      </c>
      <c r="E1233" s="45">
        <f>'Balance sheet'!E1233 * 0.95</f>
        <v>0</v>
      </c>
      <c r="F1233" s="39">
        <f t="shared" si="118"/>
        <v>0</v>
      </c>
      <c r="G1233" s="39">
        <f>'Balance sheet'!G1233</f>
        <v>0</v>
      </c>
      <c r="H1233" s="39">
        <f t="shared" si="119"/>
        <v>0</v>
      </c>
      <c r="I1233" s="65" t="str">
        <f t="shared" si="120"/>
        <v>N/A</v>
      </c>
      <c r="J1233" s="61">
        <f>'Balance sheet'!L1233</f>
        <v>0</v>
      </c>
      <c r="K1233" s="45">
        <f>(E1233*'Data Input'!$B$14)</f>
        <v>0</v>
      </c>
      <c r="L1233" s="39">
        <f>(F1233*'Data Input'!$B$14)</f>
        <v>0</v>
      </c>
      <c r="M1233" s="43">
        <f t="shared" si="116"/>
        <v>0</v>
      </c>
      <c r="N1233" s="45">
        <f>(G1233*'Data Input'!$B$14)</f>
        <v>0</v>
      </c>
      <c r="O1233" s="63">
        <f>(H1233*'Data Input'!$B$14)</f>
        <v>0</v>
      </c>
      <c r="P1233" s="39">
        <f t="shared" si="117"/>
        <v>0</v>
      </c>
      <c r="Q1233" s="6"/>
    </row>
    <row r="1234" spans="1:17" x14ac:dyDescent="0.25">
      <c r="A1234" s="9">
        <v>1232</v>
      </c>
      <c r="B1234" s="10">
        <f t="shared" si="115"/>
        <v>45772</v>
      </c>
      <c r="C1234" s="45">
        <f>'Balance sheet'!D1234-'Balance sheet'!D1233</f>
        <v>0</v>
      </c>
      <c r="D1234" s="39">
        <f>'Balance sheet'!D1234-'Balance sheet'!D1228</f>
        <v>0</v>
      </c>
      <c r="E1234" s="45">
        <f>'Balance sheet'!E1234 * 0.95</f>
        <v>0</v>
      </c>
      <c r="F1234" s="39">
        <f t="shared" si="118"/>
        <v>0</v>
      </c>
      <c r="G1234" s="39">
        <f>'Balance sheet'!G1234</f>
        <v>0</v>
      </c>
      <c r="H1234" s="39">
        <f t="shared" si="119"/>
        <v>0</v>
      </c>
      <c r="I1234" s="65" t="str">
        <f t="shared" si="120"/>
        <v>N/A</v>
      </c>
      <c r="J1234" s="61">
        <f>'Balance sheet'!L1234</f>
        <v>0</v>
      </c>
      <c r="K1234" s="45">
        <f>(E1234*'Data Input'!$B$14)</f>
        <v>0</v>
      </c>
      <c r="L1234" s="39">
        <f>(F1234*'Data Input'!$B$14)</f>
        <v>0</v>
      </c>
      <c r="M1234" s="43">
        <f t="shared" si="116"/>
        <v>0</v>
      </c>
      <c r="N1234" s="45">
        <f>(G1234*'Data Input'!$B$14)</f>
        <v>0</v>
      </c>
      <c r="O1234" s="63">
        <f>(H1234*'Data Input'!$B$14)</f>
        <v>0</v>
      </c>
      <c r="P1234" s="39">
        <f t="shared" si="117"/>
        <v>0</v>
      </c>
      <c r="Q1234" s="6"/>
    </row>
    <row r="1235" spans="1:17" x14ac:dyDescent="0.25">
      <c r="A1235" s="9">
        <v>1233</v>
      </c>
      <c r="B1235" s="10">
        <f t="shared" si="115"/>
        <v>45773</v>
      </c>
      <c r="C1235" s="45">
        <f>'Balance sheet'!D1235-'Balance sheet'!D1234</f>
        <v>0</v>
      </c>
      <c r="D1235" s="39">
        <f>'Balance sheet'!D1235-'Balance sheet'!D1229</f>
        <v>0</v>
      </c>
      <c r="E1235" s="45">
        <f>'Balance sheet'!E1235 * 0.95</f>
        <v>0</v>
      </c>
      <c r="F1235" s="39">
        <f t="shared" si="118"/>
        <v>0</v>
      </c>
      <c r="G1235" s="39">
        <f>'Balance sheet'!G1235</f>
        <v>0</v>
      </c>
      <c r="H1235" s="39">
        <f t="shared" si="119"/>
        <v>0</v>
      </c>
      <c r="I1235" s="65" t="str">
        <f t="shared" si="120"/>
        <v>N/A</v>
      </c>
      <c r="J1235" s="61">
        <f>'Balance sheet'!L1235</f>
        <v>0</v>
      </c>
      <c r="K1235" s="45">
        <f>(E1235*'Data Input'!$B$14)</f>
        <v>0</v>
      </c>
      <c r="L1235" s="39">
        <f>(F1235*'Data Input'!$B$14)</f>
        <v>0</v>
      </c>
      <c r="M1235" s="43">
        <f t="shared" si="116"/>
        <v>0</v>
      </c>
      <c r="N1235" s="45">
        <f>(G1235*'Data Input'!$B$14)</f>
        <v>0</v>
      </c>
      <c r="O1235" s="63">
        <f>(H1235*'Data Input'!$B$14)</f>
        <v>0</v>
      </c>
      <c r="P1235" s="39">
        <f t="shared" si="117"/>
        <v>0</v>
      </c>
      <c r="Q1235" s="6"/>
    </row>
    <row r="1236" spans="1:17" x14ac:dyDescent="0.25">
      <c r="A1236" s="9">
        <v>1234</v>
      </c>
      <c r="B1236" s="10">
        <f t="shared" si="115"/>
        <v>45774</v>
      </c>
      <c r="C1236" s="45">
        <f>'Balance sheet'!D1236-'Balance sheet'!D1235</f>
        <v>0</v>
      </c>
      <c r="D1236" s="39">
        <f>'Balance sheet'!D1236-'Balance sheet'!D1230</f>
        <v>0</v>
      </c>
      <c r="E1236" s="45">
        <f>'Balance sheet'!E1236 * 0.95</f>
        <v>0</v>
      </c>
      <c r="F1236" s="39">
        <f t="shared" si="118"/>
        <v>0</v>
      </c>
      <c r="G1236" s="39">
        <f>'Balance sheet'!G1236</f>
        <v>0</v>
      </c>
      <c r="H1236" s="39">
        <f t="shared" si="119"/>
        <v>0</v>
      </c>
      <c r="I1236" s="65" t="str">
        <f t="shared" si="120"/>
        <v>N/A</v>
      </c>
      <c r="J1236" s="61">
        <f>'Balance sheet'!L1236</f>
        <v>0</v>
      </c>
      <c r="K1236" s="45">
        <f>(E1236*'Data Input'!$B$14)</f>
        <v>0</v>
      </c>
      <c r="L1236" s="39">
        <f>(F1236*'Data Input'!$B$14)</f>
        <v>0</v>
      </c>
      <c r="M1236" s="43">
        <f t="shared" si="116"/>
        <v>0</v>
      </c>
      <c r="N1236" s="45">
        <f>(G1236*'Data Input'!$B$14)</f>
        <v>0</v>
      </c>
      <c r="O1236" s="63">
        <f>(H1236*'Data Input'!$B$14)</f>
        <v>0</v>
      </c>
      <c r="P1236" s="39">
        <f t="shared" si="117"/>
        <v>0</v>
      </c>
      <c r="Q1236" s="6"/>
    </row>
    <row r="1237" spans="1:17" x14ac:dyDescent="0.25">
      <c r="A1237" s="9">
        <v>1235</v>
      </c>
      <c r="B1237" s="10">
        <f t="shared" si="115"/>
        <v>45775</v>
      </c>
      <c r="C1237" s="45">
        <f>'Balance sheet'!D1237-'Balance sheet'!D1236</f>
        <v>0</v>
      </c>
      <c r="D1237" s="39">
        <f>'Balance sheet'!D1237-'Balance sheet'!D1231</f>
        <v>0</v>
      </c>
      <c r="E1237" s="45">
        <f>'Balance sheet'!E1237 * 0.95</f>
        <v>0</v>
      </c>
      <c r="F1237" s="39">
        <f t="shared" si="118"/>
        <v>0</v>
      </c>
      <c r="G1237" s="39">
        <f>'Balance sheet'!G1237</f>
        <v>0</v>
      </c>
      <c r="H1237" s="39">
        <f t="shared" si="119"/>
        <v>0</v>
      </c>
      <c r="I1237" s="65" t="str">
        <f t="shared" si="120"/>
        <v>N/A</v>
      </c>
      <c r="J1237" s="61">
        <f>'Balance sheet'!L1237</f>
        <v>0</v>
      </c>
      <c r="K1237" s="45">
        <f>(E1237*'Data Input'!$B$14)</f>
        <v>0</v>
      </c>
      <c r="L1237" s="39">
        <f>(F1237*'Data Input'!$B$14)</f>
        <v>0</v>
      </c>
      <c r="M1237" s="43">
        <f t="shared" si="116"/>
        <v>0</v>
      </c>
      <c r="N1237" s="45">
        <f>(G1237*'Data Input'!$B$14)</f>
        <v>0</v>
      </c>
      <c r="O1237" s="63">
        <f>(H1237*'Data Input'!$B$14)</f>
        <v>0</v>
      </c>
      <c r="P1237" s="39">
        <f t="shared" si="117"/>
        <v>0</v>
      </c>
      <c r="Q1237" s="6"/>
    </row>
    <row r="1238" spans="1:17" x14ac:dyDescent="0.25">
      <c r="A1238" s="9">
        <v>1236</v>
      </c>
      <c r="B1238" s="10">
        <f t="shared" si="115"/>
        <v>45776</v>
      </c>
      <c r="C1238" s="45">
        <f>'Balance sheet'!D1238-'Balance sheet'!D1237</f>
        <v>0</v>
      </c>
      <c r="D1238" s="39">
        <f>'Balance sheet'!D1238-'Balance sheet'!D1232</f>
        <v>0</v>
      </c>
      <c r="E1238" s="45">
        <f>'Balance sheet'!E1238 * 0.95</f>
        <v>0</v>
      </c>
      <c r="F1238" s="39">
        <f t="shared" si="118"/>
        <v>0</v>
      </c>
      <c r="G1238" s="39">
        <f>'Balance sheet'!G1238</f>
        <v>0</v>
      </c>
      <c r="H1238" s="39">
        <f t="shared" si="119"/>
        <v>0</v>
      </c>
      <c r="I1238" s="65" t="str">
        <f t="shared" si="120"/>
        <v>N/A</v>
      </c>
      <c r="J1238" s="61">
        <f>'Balance sheet'!L1238</f>
        <v>0</v>
      </c>
      <c r="K1238" s="45">
        <f>(E1238*'Data Input'!$B$14)</f>
        <v>0</v>
      </c>
      <c r="L1238" s="39">
        <f>(F1238*'Data Input'!$B$14)</f>
        <v>0</v>
      </c>
      <c r="M1238" s="43">
        <f t="shared" si="116"/>
        <v>0</v>
      </c>
      <c r="N1238" s="45">
        <f>(G1238*'Data Input'!$B$14)</f>
        <v>0</v>
      </c>
      <c r="O1238" s="63">
        <f>(H1238*'Data Input'!$B$14)</f>
        <v>0</v>
      </c>
      <c r="P1238" s="39">
        <f t="shared" si="117"/>
        <v>0</v>
      </c>
      <c r="Q1238" s="6"/>
    </row>
    <row r="1239" spans="1:17" x14ac:dyDescent="0.25">
      <c r="A1239" s="9">
        <v>1237</v>
      </c>
      <c r="B1239" s="10">
        <f t="shared" si="115"/>
        <v>45777</v>
      </c>
      <c r="C1239" s="45">
        <f>'Balance sheet'!D1239-'Balance sheet'!D1238</f>
        <v>0</v>
      </c>
      <c r="D1239" s="39">
        <f>'Balance sheet'!D1239-'Balance sheet'!D1233</f>
        <v>0</v>
      </c>
      <c r="E1239" s="45">
        <f>'Balance sheet'!E1239 * 0.95</f>
        <v>0</v>
      </c>
      <c r="F1239" s="39">
        <f t="shared" si="118"/>
        <v>0</v>
      </c>
      <c r="G1239" s="39">
        <f>'Balance sheet'!G1239</f>
        <v>0</v>
      </c>
      <c r="H1239" s="39">
        <f t="shared" si="119"/>
        <v>0</v>
      </c>
      <c r="I1239" s="65" t="str">
        <f t="shared" si="120"/>
        <v>N/A</v>
      </c>
      <c r="J1239" s="61">
        <f>'Balance sheet'!L1239</f>
        <v>0</v>
      </c>
      <c r="K1239" s="45">
        <f>(E1239*'Data Input'!$B$14)</f>
        <v>0</v>
      </c>
      <c r="L1239" s="39">
        <f>(F1239*'Data Input'!$B$14)</f>
        <v>0</v>
      </c>
      <c r="M1239" s="43">
        <f t="shared" si="116"/>
        <v>0</v>
      </c>
      <c r="N1239" s="45">
        <f>(G1239*'Data Input'!$B$14)</f>
        <v>0</v>
      </c>
      <c r="O1239" s="63">
        <f>(H1239*'Data Input'!$B$14)</f>
        <v>0</v>
      </c>
      <c r="P1239" s="39">
        <f t="shared" si="117"/>
        <v>0</v>
      </c>
      <c r="Q1239" s="6"/>
    </row>
    <row r="1240" spans="1:17" x14ac:dyDescent="0.25">
      <c r="A1240" s="9">
        <v>1238</v>
      </c>
      <c r="B1240" s="10">
        <f t="shared" si="115"/>
        <v>45778</v>
      </c>
      <c r="C1240" s="45">
        <f>'Balance sheet'!D1240-'Balance sheet'!D1239</f>
        <v>0</v>
      </c>
      <c r="D1240" s="39">
        <f>'Balance sheet'!D1240-'Balance sheet'!D1234</f>
        <v>0</v>
      </c>
      <c r="E1240" s="45">
        <f>'Balance sheet'!E1240 * 0.95</f>
        <v>0</v>
      </c>
      <c r="F1240" s="39">
        <f t="shared" si="118"/>
        <v>0</v>
      </c>
      <c r="G1240" s="39">
        <f>'Balance sheet'!G1240</f>
        <v>0</v>
      </c>
      <c r="H1240" s="39">
        <f t="shared" si="119"/>
        <v>0</v>
      </c>
      <c r="I1240" s="65" t="str">
        <f t="shared" si="120"/>
        <v>N/A</v>
      </c>
      <c r="J1240" s="61">
        <f>'Balance sheet'!L1240</f>
        <v>0</v>
      </c>
      <c r="K1240" s="45">
        <f>(E1240*'Data Input'!$B$14)</f>
        <v>0</v>
      </c>
      <c r="L1240" s="39">
        <f>(F1240*'Data Input'!$B$14)</f>
        <v>0</v>
      </c>
      <c r="M1240" s="43">
        <f t="shared" si="116"/>
        <v>0</v>
      </c>
      <c r="N1240" s="45">
        <f>(G1240*'Data Input'!$B$14)</f>
        <v>0</v>
      </c>
      <c r="O1240" s="63">
        <f>(H1240*'Data Input'!$B$14)</f>
        <v>0</v>
      </c>
      <c r="P1240" s="39">
        <f t="shared" si="117"/>
        <v>0</v>
      </c>
      <c r="Q1240" s="6"/>
    </row>
    <row r="1241" spans="1:17" x14ac:dyDescent="0.25">
      <c r="A1241" s="9">
        <v>1239</v>
      </c>
      <c r="B1241" s="10">
        <f t="shared" si="115"/>
        <v>45779</v>
      </c>
      <c r="C1241" s="45">
        <f>'Balance sheet'!D1241-'Balance sheet'!D1240</f>
        <v>0</v>
      </c>
      <c r="D1241" s="39">
        <f>'Balance sheet'!D1241-'Balance sheet'!D1235</f>
        <v>0</v>
      </c>
      <c r="E1241" s="45">
        <f>'Balance sheet'!E1241 * 0.95</f>
        <v>0</v>
      </c>
      <c r="F1241" s="39">
        <f t="shared" si="118"/>
        <v>0</v>
      </c>
      <c r="G1241" s="39">
        <f>'Balance sheet'!G1241</f>
        <v>0</v>
      </c>
      <c r="H1241" s="39">
        <f t="shared" si="119"/>
        <v>0</v>
      </c>
      <c r="I1241" s="65" t="str">
        <f t="shared" si="120"/>
        <v>N/A</v>
      </c>
      <c r="J1241" s="61">
        <f>'Balance sheet'!L1241</f>
        <v>0</v>
      </c>
      <c r="K1241" s="45">
        <f>(E1241*'Data Input'!$B$14)</f>
        <v>0</v>
      </c>
      <c r="L1241" s="39">
        <f>(F1241*'Data Input'!$B$14)</f>
        <v>0</v>
      </c>
      <c r="M1241" s="43">
        <f t="shared" si="116"/>
        <v>0</v>
      </c>
      <c r="N1241" s="45">
        <f>(G1241*'Data Input'!$B$14)</f>
        <v>0</v>
      </c>
      <c r="O1241" s="63">
        <f>(H1241*'Data Input'!$B$14)</f>
        <v>0</v>
      </c>
      <c r="P1241" s="39">
        <f t="shared" si="117"/>
        <v>0</v>
      </c>
      <c r="Q1241" s="6"/>
    </row>
    <row r="1242" spans="1:17" x14ac:dyDescent="0.25">
      <c r="A1242" s="9">
        <v>1240</v>
      </c>
      <c r="B1242" s="10">
        <f t="shared" si="115"/>
        <v>45780</v>
      </c>
      <c r="C1242" s="45">
        <f>'Balance sheet'!D1242-'Balance sheet'!D1241</f>
        <v>0</v>
      </c>
      <c r="D1242" s="39">
        <f>'Balance sheet'!D1242-'Balance sheet'!D1236</f>
        <v>0</v>
      </c>
      <c r="E1242" s="45">
        <f>'Balance sheet'!E1242 * 0.95</f>
        <v>0</v>
      </c>
      <c r="F1242" s="39">
        <f t="shared" si="118"/>
        <v>0</v>
      </c>
      <c r="G1242" s="39">
        <f>'Balance sheet'!G1242</f>
        <v>0</v>
      </c>
      <c r="H1242" s="39">
        <f t="shared" si="119"/>
        <v>0</v>
      </c>
      <c r="I1242" s="65" t="str">
        <f t="shared" si="120"/>
        <v>N/A</v>
      </c>
      <c r="J1242" s="61">
        <f>'Balance sheet'!L1242</f>
        <v>0</v>
      </c>
      <c r="K1242" s="45">
        <f>(E1242*'Data Input'!$B$14)</f>
        <v>0</v>
      </c>
      <c r="L1242" s="39">
        <f>(F1242*'Data Input'!$B$14)</f>
        <v>0</v>
      </c>
      <c r="M1242" s="43">
        <f t="shared" si="116"/>
        <v>0</v>
      </c>
      <c r="N1242" s="45">
        <f>(G1242*'Data Input'!$B$14)</f>
        <v>0</v>
      </c>
      <c r="O1242" s="63">
        <f>(H1242*'Data Input'!$B$14)</f>
        <v>0</v>
      </c>
      <c r="P1242" s="39">
        <f t="shared" si="117"/>
        <v>0</v>
      </c>
      <c r="Q1242" s="6"/>
    </row>
    <row r="1243" spans="1:17" x14ac:dyDescent="0.25">
      <c r="A1243" s="9">
        <v>1241</v>
      </c>
      <c r="B1243" s="10">
        <f t="shared" si="115"/>
        <v>45781</v>
      </c>
      <c r="C1243" s="45">
        <f>'Balance sheet'!D1243-'Balance sheet'!D1242</f>
        <v>0</v>
      </c>
      <c r="D1243" s="39">
        <f>'Balance sheet'!D1243-'Balance sheet'!D1237</f>
        <v>0</v>
      </c>
      <c r="E1243" s="45">
        <f>'Balance sheet'!E1243 * 0.95</f>
        <v>0</v>
      </c>
      <c r="F1243" s="39">
        <f t="shared" si="118"/>
        <v>0</v>
      </c>
      <c r="G1243" s="39">
        <f>'Balance sheet'!G1243</f>
        <v>0</v>
      </c>
      <c r="H1243" s="39">
        <f t="shared" si="119"/>
        <v>0</v>
      </c>
      <c r="I1243" s="65" t="str">
        <f t="shared" si="120"/>
        <v>N/A</v>
      </c>
      <c r="J1243" s="61">
        <f>'Balance sheet'!L1243</f>
        <v>0</v>
      </c>
      <c r="K1243" s="45">
        <f>(E1243*'Data Input'!$B$14)</f>
        <v>0</v>
      </c>
      <c r="L1243" s="39">
        <f>(F1243*'Data Input'!$B$14)</f>
        <v>0</v>
      </c>
      <c r="M1243" s="43">
        <f t="shared" si="116"/>
        <v>0</v>
      </c>
      <c r="N1243" s="45">
        <f>(G1243*'Data Input'!$B$14)</f>
        <v>0</v>
      </c>
      <c r="O1243" s="63">
        <f>(H1243*'Data Input'!$B$14)</f>
        <v>0</v>
      </c>
      <c r="P1243" s="39">
        <f t="shared" si="117"/>
        <v>0</v>
      </c>
      <c r="Q1243" s="6"/>
    </row>
    <row r="1244" spans="1:17" x14ac:dyDescent="0.25">
      <c r="A1244" s="9">
        <v>1242</v>
      </c>
      <c r="B1244" s="10">
        <f t="shared" si="115"/>
        <v>45782</v>
      </c>
      <c r="C1244" s="45">
        <f>'Balance sheet'!D1244-'Balance sheet'!D1243</f>
        <v>0</v>
      </c>
      <c r="D1244" s="39">
        <f>'Balance sheet'!D1244-'Balance sheet'!D1238</f>
        <v>0</v>
      </c>
      <c r="E1244" s="45">
        <f>'Balance sheet'!E1244 * 0.95</f>
        <v>0</v>
      </c>
      <c r="F1244" s="39">
        <f t="shared" si="118"/>
        <v>0</v>
      </c>
      <c r="G1244" s="39">
        <f>'Balance sheet'!G1244</f>
        <v>0</v>
      </c>
      <c r="H1244" s="39">
        <f t="shared" si="119"/>
        <v>0</v>
      </c>
      <c r="I1244" s="65" t="str">
        <f t="shared" si="120"/>
        <v>N/A</v>
      </c>
      <c r="J1244" s="61">
        <f>'Balance sheet'!L1244</f>
        <v>0</v>
      </c>
      <c r="K1244" s="45">
        <f>(E1244*'Data Input'!$B$14)</f>
        <v>0</v>
      </c>
      <c r="L1244" s="39">
        <f>(F1244*'Data Input'!$B$14)</f>
        <v>0</v>
      </c>
      <c r="M1244" s="43">
        <f t="shared" si="116"/>
        <v>0</v>
      </c>
      <c r="N1244" s="45">
        <f>(G1244*'Data Input'!$B$14)</f>
        <v>0</v>
      </c>
      <c r="O1244" s="63">
        <f>(H1244*'Data Input'!$B$14)</f>
        <v>0</v>
      </c>
      <c r="P1244" s="39">
        <f t="shared" si="117"/>
        <v>0</v>
      </c>
      <c r="Q1244" s="6"/>
    </row>
    <row r="1245" spans="1:17" x14ac:dyDescent="0.25">
      <c r="A1245" s="9">
        <v>1243</v>
      </c>
      <c r="B1245" s="10">
        <f t="shared" si="115"/>
        <v>45783</v>
      </c>
      <c r="C1245" s="45">
        <f>'Balance sheet'!D1245-'Balance sheet'!D1244</f>
        <v>0</v>
      </c>
      <c r="D1245" s="39">
        <f>'Balance sheet'!D1245-'Balance sheet'!D1239</f>
        <v>0</v>
      </c>
      <c r="E1245" s="45">
        <f>'Balance sheet'!E1245 * 0.95</f>
        <v>0</v>
      </c>
      <c r="F1245" s="39">
        <f t="shared" si="118"/>
        <v>0</v>
      </c>
      <c r="G1245" s="39">
        <f>'Balance sheet'!G1245</f>
        <v>0</v>
      </c>
      <c r="H1245" s="39">
        <f t="shared" si="119"/>
        <v>0</v>
      </c>
      <c r="I1245" s="65" t="str">
        <f t="shared" si="120"/>
        <v>N/A</v>
      </c>
      <c r="J1245" s="61">
        <f>'Balance sheet'!L1245</f>
        <v>0</v>
      </c>
      <c r="K1245" s="45">
        <f>(E1245*'Data Input'!$B$14)</f>
        <v>0</v>
      </c>
      <c r="L1245" s="39">
        <f>(F1245*'Data Input'!$B$14)</f>
        <v>0</v>
      </c>
      <c r="M1245" s="43">
        <f t="shared" si="116"/>
        <v>0</v>
      </c>
      <c r="N1245" s="45">
        <f>(G1245*'Data Input'!$B$14)</f>
        <v>0</v>
      </c>
      <c r="O1245" s="63">
        <f>(H1245*'Data Input'!$B$14)</f>
        <v>0</v>
      </c>
      <c r="P1245" s="39">
        <f t="shared" si="117"/>
        <v>0</v>
      </c>
      <c r="Q1245" s="6"/>
    </row>
    <row r="1246" spans="1:17" x14ac:dyDescent="0.25">
      <c r="A1246" s="9">
        <v>1244</v>
      </c>
      <c r="B1246" s="10">
        <f t="shared" si="115"/>
        <v>45784</v>
      </c>
      <c r="C1246" s="45">
        <f>'Balance sheet'!D1246-'Balance sheet'!D1245</f>
        <v>0</v>
      </c>
      <c r="D1246" s="39">
        <f>'Balance sheet'!D1246-'Balance sheet'!D1240</f>
        <v>0</v>
      </c>
      <c r="E1246" s="45">
        <f>'Balance sheet'!E1246 * 0.95</f>
        <v>0</v>
      </c>
      <c r="F1246" s="39">
        <f t="shared" si="118"/>
        <v>0</v>
      </c>
      <c r="G1246" s="39">
        <f>'Balance sheet'!G1246</f>
        <v>0</v>
      </c>
      <c r="H1246" s="39">
        <f t="shared" si="119"/>
        <v>0</v>
      </c>
      <c r="I1246" s="65" t="str">
        <f t="shared" si="120"/>
        <v>N/A</v>
      </c>
      <c r="J1246" s="61">
        <f>'Balance sheet'!L1246</f>
        <v>0</v>
      </c>
      <c r="K1246" s="45">
        <f>(E1246*'Data Input'!$B$14)</f>
        <v>0</v>
      </c>
      <c r="L1246" s="39">
        <f>(F1246*'Data Input'!$B$14)</f>
        <v>0</v>
      </c>
      <c r="M1246" s="43">
        <f t="shared" si="116"/>
        <v>0</v>
      </c>
      <c r="N1246" s="45">
        <f>(G1246*'Data Input'!$B$14)</f>
        <v>0</v>
      </c>
      <c r="O1246" s="63">
        <f>(H1246*'Data Input'!$B$14)</f>
        <v>0</v>
      </c>
      <c r="P1246" s="39">
        <f t="shared" si="117"/>
        <v>0</v>
      </c>
      <c r="Q1246" s="6"/>
    </row>
    <row r="1247" spans="1:17" x14ac:dyDescent="0.25">
      <c r="A1247" s="9">
        <v>1245</v>
      </c>
      <c r="B1247" s="10">
        <f t="shared" si="115"/>
        <v>45785</v>
      </c>
      <c r="C1247" s="45">
        <f>'Balance sheet'!D1247-'Balance sheet'!D1246</f>
        <v>0</v>
      </c>
      <c r="D1247" s="39">
        <f>'Balance sheet'!D1247-'Balance sheet'!D1241</f>
        <v>0</v>
      </c>
      <c r="E1247" s="45">
        <f>'Balance sheet'!E1247 * 0.95</f>
        <v>0</v>
      </c>
      <c r="F1247" s="39">
        <f t="shared" si="118"/>
        <v>0</v>
      </c>
      <c r="G1247" s="39">
        <f>'Balance sheet'!G1247</f>
        <v>0</v>
      </c>
      <c r="H1247" s="39">
        <f t="shared" si="119"/>
        <v>0</v>
      </c>
      <c r="I1247" s="65" t="str">
        <f t="shared" si="120"/>
        <v>N/A</v>
      </c>
      <c r="J1247" s="61">
        <f>'Balance sheet'!L1247</f>
        <v>0</v>
      </c>
      <c r="K1247" s="45">
        <f>(E1247*'Data Input'!$B$14)</f>
        <v>0</v>
      </c>
      <c r="L1247" s="39">
        <f>(F1247*'Data Input'!$B$14)</f>
        <v>0</v>
      </c>
      <c r="M1247" s="43">
        <f t="shared" si="116"/>
        <v>0</v>
      </c>
      <c r="N1247" s="45">
        <f>(G1247*'Data Input'!$B$14)</f>
        <v>0</v>
      </c>
      <c r="O1247" s="63">
        <f>(H1247*'Data Input'!$B$14)</f>
        <v>0</v>
      </c>
      <c r="P1247" s="39">
        <f t="shared" si="117"/>
        <v>0</v>
      </c>
      <c r="Q1247" s="6"/>
    </row>
    <row r="1248" spans="1:17" x14ac:dyDescent="0.25">
      <c r="A1248" s="9">
        <v>1246</v>
      </c>
      <c r="B1248" s="10">
        <f t="shared" si="115"/>
        <v>45786</v>
      </c>
      <c r="C1248" s="45">
        <f>'Balance sheet'!D1248-'Balance sheet'!D1247</f>
        <v>0</v>
      </c>
      <c r="D1248" s="39">
        <f>'Balance sheet'!D1248-'Balance sheet'!D1242</f>
        <v>0</v>
      </c>
      <c r="E1248" s="45">
        <f>'Balance sheet'!E1248 * 0.95</f>
        <v>0</v>
      </c>
      <c r="F1248" s="39">
        <f t="shared" si="118"/>
        <v>0</v>
      </c>
      <c r="G1248" s="39">
        <f>'Balance sheet'!G1248</f>
        <v>0</v>
      </c>
      <c r="H1248" s="39">
        <f t="shared" si="119"/>
        <v>0</v>
      </c>
      <c r="I1248" s="65" t="str">
        <f t="shared" si="120"/>
        <v>N/A</v>
      </c>
      <c r="J1248" s="61">
        <f>'Balance sheet'!L1248</f>
        <v>0</v>
      </c>
      <c r="K1248" s="45">
        <f>(E1248*'Data Input'!$B$14)</f>
        <v>0</v>
      </c>
      <c r="L1248" s="39">
        <f>(F1248*'Data Input'!$B$14)</f>
        <v>0</v>
      </c>
      <c r="M1248" s="43">
        <f t="shared" si="116"/>
        <v>0</v>
      </c>
      <c r="N1248" s="45">
        <f>(G1248*'Data Input'!$B$14)</f>
        <v>0</v>
      </c>
      <c r="O1248" s="63">
        <f>(H1248*'Data Input'!$B$14)</f>
        <v>0</v>
      </c>
      <c r="P1248" s="39">
        <f t="shared" si="117"/>
        <v>0</v>
      </c>
      <c r="Q1248" s="6"/>
    </row>
    <row r="1249" spans="1:17" x14ac:dyDescent="0.25">
      <c r="A1249" s="9">
        <v>1247</v>
      </c>
      <c r="B1249" s="10">
        <f t="shared" si="115"/>
        <v>45787</v>
      </c>
      <c r="C1249" s="45">
        <f>'Balance sheet'!D1249-'Balance sheet'!D1248</f>
        <v>0</v>
      </c>
      <c r="D1249" s="39">
        <f>'Balance sheet'!D1249-'Balance sheet'!D1243</f>
        <v>0</v>
      </c>
      <c r="E1249" s="45">
        <f>'Balance sheet'!E1249 * 0.95</f>
        <v>0</v>
      </c>
      <c r="F1249" s="39">
        <f t="shared" si="118"/>
        <v>0</v>
      </c>
      <c r="G1249" s="39">
        <f>'Balance sheet'!G1249</f>
        <v>0</v>
      </c>
      <c r="H1249" s="39">
        <f t="shared" si="119"/>
        <v>0</v>
      </c>
      <c r="I1249" s="65" t="str">
        <f t="shared" si="120"/>
        <v>N/A</v>
      </c>
      <c r="J1249" s="61">
        <f>'Balance sheet'!L1249</f>
        <v>0</v>
      </c>
      <c r="K1249" s="45">
        <f>(E1249*'Data Input'!$B$14)</f>
        <v>0</v>
      </c>
      <c r="L1249" s="39">
        <f>(F1249*'Data Input'!$B$14)</f>
        <v>0</v>
      </c>
      <c r="M1249" s="43">
        <f t="shared" si="116"/>
        <v>0</v>
      </c>
      <c r="N1249" s="45">
        <f>(G1249*'Data Input'!$B$14)</f>
        <v>0</v>
      </c>
      <c r="O1249" s="63">
        <f>(H1249*'Data Input'!$B$14)</f>
        <v>0</v>
      </c>
      <c r="P1249" s="39">
        <f t="shared" si="117"/>
        <v>0</v>
      </c>
      <c r="Q1249" s="6"/>
    </row>
    <row r="1250" spans="1:17" x14ac:dyDescent="0.25">
      <c r="A1250" s="9">
        <v>1248</v>
      </c>
      <c r="B1250" s="10">
        <f t="shared" si="115"/>
        <v>45788</v>
      </c>
      <c r="C1250" s="45">
        <f>'Balance sheet'!D1250-'Balance sheet'!D1249</f>
        <v>0</v>
      </c>
      <c r="D1250" s="39">
        <f>'Balance sheet'!D1250-'Balance sheet'!D1244</f>
        <v>0</v>
      </c>
      <c r="E1250" s="45">
        <f>'Balance sheet'!E1250 * 0.95</f>
        <v>0</v>
      </c>
      <c r="F1250" s="39">
        <f t="shared" si="118"/>
        <v>0</v>
      </c>
      <c r="G1250" s="39">
        <f>'Balance sheet'!G1250</f>
        <v>0</v>
      </c>
      <c r="H1250" s="39">
        <f t="shared" si="119"/>
        <v>0</v>
      </c>
      <c r="I1250" s="65" t="str">
        <f t="shared" si="120"/>
        <v>N/A</v>
      </c>
      <c r="J1250" s="61">
        <f>'Balance sheet'!L1250</f>
        <v>0</v>
      </c>
      <c r="K1250" s="45">
        <f>(E1250*'Data Input'!$B$14)</f>
        <v>0</v>
      </c>
      <c r="L1250" s="39">
        <f>(F1250*'Data Input'!$B$14)</f>
        <v>0</v>
      </c>
      <c r="M1250" s="43">
        <f t="shared" si="116"/>
        <v>0</v>
      </c>
      <c r="N1250" s="45">
        <f>(G1250*'Data Input'!$B$14)</f>
        <v>0</v>
      </c>
      <c r="O1250" s="63">
        <f>(H1250*'Data Input'!$B$14)</f>
        <v>0</v>
      </c>
      <c r="P1250" s="39">
        <f t="shared" si="117"/>
        <v>0</v>
      </c>
      <c r="Q1250" s="6"/>
    </row>
    <row r="1251" spans="1:17" x14ac:dyDescent="0.25">
      <c r="A1251" s="9">
        <v>1249</v>
      </c>
      <c r="B1251" s="10">
        <f t="shared" si="115"/>
        <v>45789</v>
      </c>
      <c r="C1251" s="45">
        <f>'Balance sheet'!D1251-'Balance sheet'!D1250</f>
        <v>0</v>
      </c>
      <c r="D1251" s="39">
        <f>'Balance sheet'!D1251-'Balance sheet'!D1245</f>
        <v>0</v>
      </c>
      <c r="E1251" s="45">
        <f>'Balance sheet'!E1251 * 0.95</f>
        <v>0</v>
      </c>
      <c r="F1251" s="39">
        <f t="shared" si="118"/>
        <v>0</v>
      </c>
      <c r="G1251" s="39">
        <f>'Balance sheet'!G1251</f>
        <v>0</v>
      </c>
      <c r="H1251" s="39">
        <f t="shared" si="119"/>
        <v>0</v>
      </c>
      <c r="I1251" s="65" t="str">
        <f t="shared" si="120"/>
        <v>N/A</v>
      </c>
      <c r="J1251" s="61">
        <f>'Balance sheet'!L1251</f>
        <v>0</v>
      </c>
      <c r="K1251" s="45">
        <f>(E1251*'Data Input'!$B$14)</f>
        <v>0</v>
      </c>
      <c r="L1251" s="39">
        <f>(F1251*'Data Input'!$B$14)</f>
        <v>0</v>
      </c>
      <c r="M1251" s="43">
        <f t="shared" si="116"/>
        <v>0</v>
      </c>
      <c r="N1251" s="45">
        <f>(G1251*'Data Input'!$B$14)</f>
        <v>0</v>
      </c>
      <c r="O1251" s="63">
        <f>(H1251*'Data Input'!$B$14)</f>
        <v>0</v>
      </c>
      <c r="P1251" s="39">
        <f t="shared" si="117"/>
        <v>0</v>
      </c>
      <c r="Q1251" s="6"/>
    </row>
    <row r="1252" spans="1:17" x14ac:dyDescent="0.25">
      <c r="A1252" s="9">
        <v>1250</v>
      </c>
      <c r="B1252" s="10">
        <f t="shared" si="115"/>
        <v>45790</v>
      </c>
      <c r="C1252" s="45">
        <f>'Balance sheet'!D1252-'Balance sheet'!D1251</f>
        <v>0</v>
      </c>
      <c r="D1252" s="39">
        <f>'Balance sheet'!D1252-'Balance sheet'!D1246</f>
        <v>0</v>
      </c>
      <c r="E1252" s="45">
        <f>'Balance sheet'!E1252 * 0.95</f>
        <v>0</v>
      </c>
      <c r="F1252" s="39">
        <f t="shared" si="118"/>
        <v>0</v>
      </c>
      <c r="G1252" s="39">
        <f>'Balance sheet'!G1252</f>
        <v>0</v>
      </c>
      <c r="H1252" s="39">
        <f t="shared" si="119"/>
        <v>0</v>
      </c>
      <c r="I1252" s="65" t="str">
        <f t="shared" si="120"/>
        <v>N/A</v>
      </c>
      <c r="J1252" s="61">
        <f>'Balance sheet'!L1252</f>
        <v>0</v>
      </c>
      <c r="K1252" s="45">
        <f>(E1252*'Data Input'!$B$14)</f>
        <v>0</v>
      </c>
      <c r="L1252" s="39">
        <f>(F1252*'Data Input'!$B$14)</f>
        <v>0</v>
      </c>
      <c r="M1252" s="43">
        <f t="shared" si="116"/>
        <v>0</v>
      </c>
      <c r="N1252" s="45">
        <f>(G1252*'Data Input'!$B$14)</f>
        <v>0</v>
      </c>
      <c r="O1252" s="63">
        <f>(H1252*'Data Input'!$B$14)</f>
        <v>0</v>
      </c>
      <c r="P1252" s="39">
        <f t="shared" si="117"/>
        <v>0</v>
      </c>
      <c r="Q1252" s="6"/>
    </row>
    <row r="1253" spans="1:17" x14ac:dyDescent="0.25">
      <c r="A1253" s="9">
        <v>1251</v>
      </c>
      <c r="B1253" s="10">
        <f t="shared" si="115"/>
        <v>45791</v>
      </c>
      <c r="C1253" s="45">
        <f>'Balance sheet'!D1253-'Balance sheet'!D1252</f>
        <v>0</v>
      </c>
      <c r="D1253" s="39">
        <f>'Balance sheet'!D1253-'Balance sheet'!D1247</f>
        <v>0</v>
      </c>
      <c r="E1253" s="45">
        <f>'Balance sheet'!E1253 * 0.95</f>
        <v>0</v>
      </c>
      <c r="F1253" s="39">
        <f t="shared" si="118"/>
        <v>0</v>
      </c>
      <c r="G1253" s="39">
        <f>'Balance sheet'!G1253</f>
        <v>0</v>
      </c>
      <c r="H1253" s="39">
        <f t="shared" si="119"/>
        <v>0</v>
      </c>
      <c r="I1253" s="65" t="str">
        <f t="shared" si="120"/>
        <v>N/A</v>
      </c>
      <c r="J1253" s="61">
        <f>'Balance sheet'!L1253</f>
        <v>0</v>
      </c>
      <c r="K1253" s="45">
        <f>(E1253*'Data Input'!$B$14)</f>
        <v>0</v>
      </c>
      <c r="L1253" s="39">
        <f>(F1253*'Data Input'!$B$14)</f>
        <v>0</v>
      </c>
      <c r="M1253" s="43">
        <f t="shared" si="116"/>
        <v>0</v>
      </c>
      <c r="N1253" s="45">
        <f>(G1253*'Data Input'!$B$14)</f>
        <v>0</v>
      </c>
      <c r="O1253" s="63">
        <f>(H1253*'Data Input'!$B$14)</f>
        <v>0</v>
      </c>
      <c r="P1253" s="39">
        <f t="shared" si="117"/>
        <v>0</v>
      </c>
      <c r="Q1253" s="6"/>
    </row>
    <row r="1254" spans="1:17" x14ac:dyDescent="0.25">
      <c r="A1254" s="9">
        <v>1252</v>
      </c>
      <c r="B1254" s="10">
        <f t="shared" si="115"/>
        <v>45792</v>
      </c>
      <c r="C1254" s="45">
        <f>'Balance sheet'!D1254-'Balance sheet'!D1253</f>
        <v>0</v>
      </c>
      <c r="D1254" s="39">
        <f>'Balance sheet'!D1254-'Balance sheet'!D1248</f>
        <v>0</v>
      </c>
      <c r="E1254" s="45">
        <f>'Balance sheet'!E1254 * 0.95</f>
        <v>0</v>
      </c>
      <c r="F1254" s="39">
        <f t="shared" si="118"/>
        <v>0</v>
      </c>
      <c r="G1254" s="39">
        <f>'Balance sheet'!G1254</f>
        <v>0</v>
      </c>
      <c r="H1254" s="39">
        <f t="shared" si="119"/>
        <v>0</v>
      </c>
      <c r="I1254" s="65" t="str">
        <f t="shared" si="120"/>
        <v>N/A</v>
      </c>
      <c r="J1254" s="61">
        <f>'Balance sheet'!L1254</f>
        <v>0</v>
      </c>
      <c r="K1254" s="45">
        <f>(E1254*'Data Input'!$B$14)</f>
        <v>0</v>
      </c>
      <c r="L1254" s="39">
        <f>(F1254*'Data Input'!$B$14)</f>
        <v>0</v>
      </c>
      <c r="M1254" s="43">
        <f t="shared" si="116"/>
        <v>0</v>
      </c>
      <c r="N1254" s="45">
        <f>(G1254*'Data Input'!$B$14)</f>
        <v>0</v>
      </c>
      <c r="O1254" s="63">
        <f>(H1254*'Data Input'!$B$14)</f>
        <v>0</v>
      </c>
      <c r="P1254" s="39">
        <f t="shared" si="117"/>
        <v>0</v>
      </c>
      <c r="Q1254" s="6"/>
    </row>
    <row r="1255" spans="1:17" x14ac:dyDescent="0.25">
      <c r="A1255" s="9">
        <v>1253</v>
      </c>
      <c r="B1255" s="10">
        <f t="shared" si="115"/>
        <v>45793</v>
      </c>
      <c r="C1255" s="45">
        <f>'Balance sheet'!D1255-'Balance sheet'!D1254</f>
        <v>0</v>
      </c>
      <c r="D1255" s="39">
        <f>'Balance sheet'!D1255-'Balance sheet'!D1249</f>
        <v>0</v>
      </c>
      <c r="E1255" s="45">
        <f>'Balance sheet'!E1255 * 0.95</f>
        <v>0</v>
      </c>
      <c r="F1255" s="39">
        <f t="shared" si="118"/>
        <v>0</v>
      </c>
      <c r="G1255" s="39">
        <f>'Balance sheet'!G1255</f>
        <v>0</v>
      </c>
      <c r="H1255" s="39">
        <f t="shared" si="119"/>
        <v>0</v>
      </c>
      <c r="I1255" s="65" t="str">
        <f t="shared" si="120"/>
        <v>N/A</v>
      </c>
      <c r="J1255" s="61">
        <f>'Balance sheet'!L1255</f>
        <v>0</v>
      </c>
      <c r="K1255" s="45">
        <f>(E1255*'Data Input'!$B$14)</f>
        <v>0</v>
      </c>
      <c r="L1255" s="39">
        <f>(F1255*'Data Input'!$B$14)</f>
        <v>0</v>
      </c>
      <c r="M1255" s="43">
        <f t="shared" si="116"/>
        <v>0</v>
      </c>
      <c r="N1255" s="45">
        <f>(G1255*'Data Input'!$B$14)</f>
        <v>0</v>
      </c>
      <c r="O1255" s="63">
        <f>(H1255*'Data Input'!$B$14)</f>
        <v>0</v>
      </c>
      <c r="P1255" s="39">
        <f t="shared" si="117"/>
        <v>0</v>
      </c>
      <c r="Q1255" s="6"/>
    </row>
    <row r="1256" spans="1:17" x14ac:dyDescent="0.25">
      <c r="A1256" s="9">
        <v>1254</v>
      </c>
      <c r="B1256" s="10">
        <f t="shared" si="115"/>
        <v>45794</v>
      </c>
      <c r="C1256" s="45">
        <f>'Balance sheet'!D1256-'Balance sheet'!D1255</f>
        <v>0</v>
      </c>
      <c r="D1256" s="39">
        <f>'Balance sheet'!D1256-'Balance sheet'!D1250</f>
        <v>0</v>
      </c>
      <c r="E1256" s="45">
        <f>'Balance sheet'!E1256 * 0.95</f>
        <v>0</v>
      </c>
      <c r="F1256" s="39">
        <f t="shared" si="118"/>
        <v>0</v>
      </c>
      <c r="G1256" s="39">
        <f>'Balance sheet'!G1256</f>
        <v>0</v>
      </c>
      <c r="H1256" s="39">
        <f t="shared" si="119"/>
        <v>0</v>
      </c>
      <c r="I1256" s="65" t="str">
        <f t="shared" si="120"/>
        <v>N/A</v>
      </c>
      <c r="J1256" s="61">
        <f>'Balance sheet'!L1256</f>
        <v>0</v>
      </c>
      <c r="K1256" s="45">
        <f>(E1256*'Data Input'!$B$14)</f>
        <v>0</v>
      </c>
      <c r="L1256" s="39">
        <f>(F1256*'Data Input'!$B$14)</f>
        <v>0</v>
      </c>
      <c r="M1256" s="43">
        <f t="shared" si="116"/>
        <v>0</v>
      </c>
      <c r="N1256" s="45">
        <f>(G1256*'Data Input'!$B$14)</f>
        <v>0</v>
      </c>
      <c r="O1256" s="63">
        <f>(H1256*'Data Input'!$B$14)</f>
        <v>0</v>
      </c>
      <c r="P1256" s="39">
        <f t="shared" si="117"/>
        <v>0</v>
      </c>
      <c r="Q1256" s="6"/>
    </row>
    <row r="1257" spans="1:17" x14ac:dyDescent="0.25">
      <c r="A1257" s="9">
        <v>1255</v>
      </c>
      <c r="B1257" s="10">
        <f t="shared" si="115"/>
        <v>45795</v>
      </c>
      <c r="C1257" s="45">
        <f>'Balance sheet'!D1257-'Balance sheet'!D1256</f>
        <v>0</v>
      </c>
      <c r="D1257" s="39">
        <f>'Balance sheet'!D1257-'Balance sheet'!D1251</f>
        <v>0</v>
      </c>
      <c r="E1257" s="45">
        <f>'Balance sheet'!E1257 * 0.95</f>
        <v>0</v>
      </c>
      <c r="F1257" s="39">
        <f t="shared" si="118"/>
        <v>0</v>
      </c>
      <c r="G1257" s="39">
        <f>'Balance sheet'!G1257</f>
        <v>0</v>
      </c>
      <c r="H1257" s="39">
        <f t="shared" si="119"/>
        <v>0</v>
      </c>
      <c r="I1257" s="65" t="str">
        <f t="shared" si="120"/>
        <v>N/A</v>
      </c>
      <c r="J1257" s="61">
        <f>'Balance sheet'!L1257</f>
        <v>0</v>
      </c>
      <c r="K1257" s="45">
        <f>(E1257*'Data Input'!$B$14)</f>
        <v>0</v>
      </c>
      <c r="L1257" s="39">
        <f>(F1257*'Data Input'!$B$14)</f>
        <v>0</v>
      </c>
      <c r="M1257" s="43">
        <f t="shared" si="116"/>
        <v>0</v>
      </c>
      <c r="N1257" s="45">
        <f>(G1257*'Data Input'!$B$14)</f>
        <v>0</v>
      </c>
      <c r="O1257" s="63">
        <f>(H1257*'Data Input'!$B$14)</f>
        <v>0</v>
      </c>
      <c r="P1257" s="39">
        <f t="shared" si="117"/>
        <v>0</v>
      </c>
      <c r="Q1257" s="6"/>
    </row>
    <row r="1258" spans="1:17" x14ac:dyDescent="0.25">
      <c r="A1258" s="9">
        <v>1256</v>
      </c>
      <c r="B1258" s="10">
        <f t="shared" si="115"/>
        <v>45796</v>
      </c>
      <c r="C1258" s="45">
        <f>'Balance sheet'!D1258-'Balance sheet'!D1257</f>
        <v>0</v>
      </c>
      <c r="D1258" s="39">
        <f>'Balance sheet'!D1258-'Balance sheet'!D1252</f>
        <v>0</v>
      </c>
      <c r="E1258" s="45">
        <f>'Balance sheet'!E1258 * 0.95</f>
        <v>0</v>
      </c>
      <c r="F1258" s="39">
        <f t="shared" si="118"/>
        <v>0</v>
      </c>
      <c r="G1258" s="39">
        <f>'Balance sheet'!G1258</f>
        <v>0</v>
      </c>
      <c r="H1258" s="39">
        <f t="shared" si="119"/>
        <v>0</v>
      </c>
      <c r="I1258" s="65" t="str">
        <f t="shared" si="120"/>
        <v>N/A</v>
      </c>
      <c r="J1258" s="61">
        <f>'Balance sheet'!L1258</f>
        <v>0</v>
      </c>
      <c r="K1258" s="45">
        <f>(E1258*'Data Input'!$B$14)</f>
        <v>0</v>
      </c>
      <c r="L1258" s="39">
        <f>(F1258*'Data Input'!$B$14)</f>
        <v>0</v>
      </c>
      <c r="M1258" s="43">
        <f t="shared" si="116"/>
        <v>0</v>
      </c>
      <c r="N1258" s="45">
        <f>(G1258*'Data Input'!$B$14)</f>
        <v>0</v>
      </c>
      <c r="O1258" s="63">
        <f>(H1258*'Data Input'!$B$14)</f>
        <v>0</v>
      </c>
      <c r="P1258" s="39">
        <f t="shared" si="117"/>
        <v>0</v>
      </c>
      <c r="Q1258" s="6"/>
    </row>
    <row r="1259" spans="1:17" x14ac:dyDescent="0.25">
      <c r="A1259" s="9">
        <v>1257</v>
      </c>
      <c r="B1259" s="10">
        <f t="shared" si="115"/>
        <v>45797</v>
      </c>
      <c r="C1259" s="45">
        <f>'Balance sheet'!D1259-'Balance sheet'!D1258</f>
        <v>0</v>
      </c>
      <c r="D1259" s="39">
        <f>'Balance sheet'!D1259-'Balance sheet'!D1253</f>
        <v>0</v>
      </c>
      <c r="E1259" s="45">
        <f>'Balance sheet'!E1259 * 0.95</f>
        <v>0</v>
      </c>
      <c r="F1259" s="39">
        <f t="shared" si="118"/>
        <v>0</v>
      </c>
      <c r="G1259" s="39">
        <f>'Balance sheet'!G1259</f>
        <v>0</v>
      </c>
      <c r="H1259" s="39">
        <f t="shared" si="119"/>
        <v>0</v>
      </c>
      <c r="I1259" s="65" t="str">
        <f t="shared" si="120"/>
        <v>N/A</v>
      </c>
      <c r="J1259" s="61">
        <f>'Balance sheet'!L1259</f>
        <v>0</v>
      </c>
      <c r="K1259" s="45">
        <f>(E1259*'Data Input'!$B$14)</f>
        <v>0</v>
      </c>
      <c r="L1259" s="39">
        <f>(F1259*'Data Input'!$B$14)</f>
        <v>0</v>
      </c>
      <c r="M1259" s="43">
        <f t="shared" si="116"/>
        <v>0</v>
      </c>
      <c r="N1259" s="45">
        <f>(G1259*'Data Input'!$B$14)</f>
        <v>0</v>
      </c>
      <c r="O1259" s="63">
        <f>(H1259*'Data Input'!$B$14)</f>
        <v>0</v>
      </c>
      <c r="P1259" s="39">
        <f t="shared" si="117"/>
        <v>0</v>
      </c>
      <c r="Q1259" s="6"/>
    </row>
    <row r="1260" spans="1:17" x14ac:dyDescent="0.25">
      <c r="A1260" s="9">
        <v>1258</v>
      </c>
      <c r="B1260" s="10">
        <f t="shared" si="115"/>
        <v>45798</v>
      </c>
      <c r="C1260" s="45">
        <f>'Balance sheet'!D1260-'Balance sheet'!D1259</f>
        <v>0</v>
      </c>
      <c r="D1260" s="39">
        <f>'Balance sheet'!D1260-'Balance sheet'!D1254</f>
        <v>0</v>
      </c>
      <c r="E1260" s="45">
        <f>'Balance sheet'!E1260 * 0.95</f>
        <v>0</v>
      </c>
      <c r="F1260" s="39">
        <f t="shared" si="118"/>
        <v>0</v>
      </c>
      <c r="G1260" s="39">
        <f>'Balance sheet'!G1260</f>
        <v>0</v>
      </c>
      <c r="H1260" s="39">
        <f t="shared" si="119"/>
        <v>0</v>
      </c>
      <c r="I1260" s="65" t="str">
        <f t="shared" si="120"/>
        <v>N/A</v>
      </c>
      <c r="J1260" s="61">
        <f>'Balance sheet'!L1260</f>
        <v>0</v>
      </c>
      <c r="K1260" s="45">
        <f>(E1260*'Data Input'!$B$14)</f>
        <v>0</v>
      </c>
      <c r="L1260" s="39">
        <f>(F1260*'Data Input'!$B$14)</f>
        <v>0</v>
      </c>
      <c r="M1260" s="43">
        <f t="shared" si="116"/>
        <v>0</v>
      </c>
      <c r="N1260" s="45">
        <f>(G1260*'Data Input'!$B$14)</f>
        <v>0</v>
      </c>
      <c r="O1260" s="63">
        <f>(H1260*'Data Input'!$B$14)</f>
        <v>0</v>
      </c>
      <c r="P1260" s="39">
        <f t="shared" si="117"/>
        <v>0</v>
      </c>
      <c r="Q1260" s="6"/>
    </row>
    <row r="1261" spans="1:17" x14ac:dyDescent="0.25">
      <c r="A1261" s="9">
        <v>1259</v>
      </c>
      <c r="B1261" s="10">
        <f t="shared" si="115"/>
        <v>45799</v>
      </c>
      <c r="C1261" s="45">
        <f>'Balance sheet'!D1261-'Balance sheet'!D1260</f>
        <v>0</v>
      </c>
      <c r="D1261" s="39">
        <f>'Balance sheet'!D1261-'Balance sheet'!D1255</f>
        <v>0</v>
      </c>
      <c r="E1261" s="45">
        <f>'Balance sheet'!E1261 * 0.95</f>
        <v>0</v>
      </c>
      <c r="F1261" s="39">
        <f t="shared" si="118"/>
        <v>0</v>
      </c>
      <c r="G1261" s="39">
        <f>'Balance sheet'!G1261</f>
        <v>0</v>
      </c>
      <c r="H1261" s="39">
        <f t="shared" si="119"/>
        <v>0</v>
      </c>
      <c r="I1261" s="65" t="str">
        <f t="shared" si="120"/>
        <v>N/A</v>
      </c>
      <c r="J1261" s="61">
        <f>'Balance sheet'!L1261</f>
        <v>0</v>
      </c>
      <c r="K1261" s="45">
        <f>(E1261*'Data Input'!$B$14)</f>
        <v>0</v>
      </c>
      <c r="L1261" s="39">
        <f>(F1261*'Data Input'!$B$14)</f>
        <v>0</v>
      </c>
      <c r="M1261" s="43">
        <f t="shared" si="116"/>
        <v>0</v>
      </c>
      <c r="N1261" s="45">
        <f>(G1261*'Data Input'!$B$14)</f>
        <v>0</v>
      </c>
      <c r="O1261" s="63">
        <f>(H1261*'Data Input'!$B$14)</f>
        <v>0</v>
      </c>
      <c r="P1261" s="39">
        <f t="shared" si="117"/>
        <v>0</v>
      </c>
      <c r="Q1261" s="6"/>
    </row>
    <row r="1262" spans="1:17" x14ac:dyDescent="0.25">
      <c r="A1262" s="9">
        <v>1260</v>
      </c>
      <c r="B1262" s="10">
        <f t="shared" si="115"/>
        <v>45800</v>
      </c>
      <c r="C1262" s="45">
        <f>'Balance sheet'!D1262-'Balance sheet'!D1261</f>
        <v>0</v>
      </c>
      <c r="D1262" s="39">
        <f>'Balance sheet'!D1262-'Balance sheet'!D1256</f>
        <v>0</v>
      </c>
      <c r="E1262" s="45">
        <f>'Balance sheet'!E1262 * 0.95</f>
        <v>0</v>
      </c>
      <c r="F1262" s="39">
        <f t="shared" si="118"/>
        <v>0</v>
      </c>
      <c r="G1262" s="39">
        <f>'Balance sheet'!G1262</f>
        <v>0</v>
      </c>
      <c r="H1262" s="39">
        <f t="shared" si="119"/>
        <v>0</v>
      </c>
      <c r="I1262" s="65" t="str">
        <f t="shared" si="120"/>
        <v>N/A</v>
      </c>
      <c r="J1262" s="61">
        <f>'Balance sheet'!L1262</f>
        <v>0</v>
      </c>
      <c r="K1262" s="45">
        <f>(E1262*'Data Input'!$B$14)</f>
        <v>0</v>
      </c>
      <c r="L1262" s="39">
        <f>(F1262*'Data Input'!$B$14)</f>
        <v>0</v>
      </c>
      <c r="M1262" s="43">
        <f t="shared" si="116"/>
        <v>0</v>
      </c>
      <c r="N1262" s="45">
        <f>(G1262*'Data Input'!$B$14)</f>
        <v>0</v>
      </c>
      <c r="O1262" s="63">
        <f>(H1262*'Data Input'!$B$14)</f>
        <v>0</v>
      </c>
      <c r="P1262" s="39">
        <f t="shared" si="117"/>
        <v>0</v>
      </c>
      <c r="Q1262" s="6"/>
    </row>
    <row r="1263" spans="1:17" x14ac:dyDescent="0.25">
      <c r="A1263" s="9">
        <v>1261</v>
      </c>
      <c r="B1263" s="10">
        <f t="shared" si="115"/>
        <v>45801</v>
      </c>
      <c r="C1263" s="45">
        <f>'Balance sheet'!D1263-'Balance sheet'!D1262</f>
        <v>0</v>
      </c>
      <c r="D1263" s="39">
        <f>'Balance sheet'!D1263-'Balance sheet'!D1257</f>
        <v>0</v>
      </c>
      <c r="E1263" s="45">
        <f>'Balance sheet'!E1263 * 0.95</f>
        <v>0</v>
      </c>
      <c r="F1263" s="39">
        <f t="shared" si="118"/>
        <v>0</v>
      </c>
      <c r="G1263" s="39">
        <f>'Balance sheet'!G1263</f>
        <v>0</v>
      </c>
      <c r="H1263" s="39">
        <f t="shared" si="119"/>
        <v>0</v>
      </c>
      <c r="I1263" s="65" t="str">
        <f t="shared" si="120"/>
        <v>N/A</v>
      </c>
      <c r="J1263" s="61">
        <f>'Balance sheet'!L1263</f>
        <v>0</v>
      </c>
      <c r="K1263" s="45">
        <f>(E1263*'Data Input'!$B$14)</f>
        <v>0</v>
      </c>
      <c r="L1263" s="39">
        <f>(F1263*'Data Input'!$B$14)</f>
        <v>0</v>
      </c>
      <c r="M1263" s="43">
        <f t="shared" si="116"/>
        <v>0</v>
      </c>
      <c r="N1263" s="45">
        <f>(G1263*'Data Input'!$B$14)</f>
        <v>0</v>
      </c>
      <c r="O1263" s="63">
        <f>(H1263*'Data Input'!$B$14)</f>
        <v>0</v>
      </c>
      <c r="P1263" s="39">
        <f t="shared" si="117"/>
        <v>0</v>
      </c>
      <c r="Q1263" s="6"/>
    </row>
    <row r="1264" spans="1:17" x14ac:dyDescent="0.25">
      <c r="A1264" s="9">
        <v>1262</v>
      </c>
      <c r="B1264" s="10">
        <f t="shared" si="115"/>
        <v>45802</v>
      </c>
      <c r="C1264" s="45">
        <f>'Balance sheet'!D1264-'Balance sheet'!D1263</f>
        <v>0</v>
      </c>
      <c r="D1264" s="39">
        <f>'Balance sheet'!D1264-'Balance sheet'!D1258</f>
        <v>0</v>
      </c>
      <c r="E1264" s="45">
        <f>'Balance sheet'!E1264 * 0.95</f>
        <v>0</v>
      </c>
      <c r="F1264" s="39">
        <f t="shared" si="118"/>
        <v>0</v>
      </c>
      <c r="G1264" s="39">
        <f>'Balance sheet'!G1264</f>
        <v>0</v>
      </c>
      <c r="H1264" s="39">
        <f t="shared" si="119"/>
        <v>0</v>
      </c>
      <c r="I1264" s="65" t="str">
        <f t="shared" si="120"/>
        <v>N/A</v>
      </c>
      <c r="J1264" s="61">
        <f>'Balance sheet'!L1264</f>
        <v>0</v>
      </c>
      <c r="K1264" s="45">
        <f>(E1264*'Data Input'!$B$14)</f>
        <v>0</v>
      </c>
      <c r="L1264" s="39">
        <f>(F1264*'Data Input'!$B$14)</f>
        <v>0</v>
      </c>
      <c r="M1264" s="43">
        <f t="shared" si="116"/>
        <v>0</v>
      </c>
      <c r="N1264" s="45">
        <f>(G1264*'Data Input'!$B$14)</f>
        <v>0</v>
      </c>
      <c r="O1264" s="63">
        <f>(H1264*'Data Input'!$B$14)</f>
        <v>0</v>
      </c>
      <c r="P1264" s="39">
        <f t="shared" si="117"/>
        <v>0</v>
      </c>
      <c r="Q1264" s="6"/>
    </row>
    <row r="1265" spans="1:17" x14ac:dyDescent="0.25">
      <c r="A1265" s="9">
        <v>1263</v>
      </c>
      <c r="B1265" s="10">
        <f t="shared" si="115"/>
        <v>45803</v>
      </c>
      <c r="C1265" s="45">
        <f>'Balance sheet'!D1265-'Balance sheet'!D1264</f>
        <v>0</v>
      </c>
      <c r="D1265" s="39">
        <f>'Balance sheet'!D1265-'Balance sheet'!D1259</f>
        <v>0</v>
      </c>
      <c r="E1265" s="45">
        <f>'Balance sheet'!E1265 * 0.95</f>
        <v>0</v>
      </c>
      <c r="F1265" s="39">
        <f t="shared" si="118"/>
        <v>0</v>
      </c>
      <c r="G1265" s="39">
        <f>'Balance sheet'!G1265</f>
        <v>0</v>
      </c>
      <c r="H1265" s="39">
        <f t="shared" si="119"/>
        <v>0</v>
      </c>
      <c r="I1265" s="65" t="str">
        <f t="shared" si="120"/>
        <v>N/A</v>
      </c>
      <c r="J1265" s="61">
        <f>'Balance sheet'!L1265</f>
        <v>0</v>
      </c>
      <c r="K1265" s="45">
        <f>(E1265*'Data Input'!$B$14)</f>
        <v>0</v>
      </c>
      <c r="L1265" s="39">
        <f>(F1265*'Data Input'!$B$14)</f>
        <v>0</v>
      </c>
      <c r="M1265" s="43">
        <f t="shared" si="116"/>
        <v>0</v>
      </c>
      <c r="N1265" s="45">
        <f>(G1265*'Data Input'!$B$14)</f>
        <v>0</v>
      </c>
      <c r="O1265" s="63">
        <f>(H1265*'Data Input'!$B$14)</f>
        <v>0</v>
      </c>
      <c r="P1265" s="39">
        <f t="shared" si="117"/>
        <v>0</v>
      </c>
      <c r="Q1265" s="6"/>
    </row>
    <row r="1266" spans="1:17" x14ac:dyDescent="0.25">
      <c r="A1266" s="9">
        <v>1264</v>
      </c>
      <c r="B1266" s="10">
        <f t="shared" si="115"/>
        <v>45804</v>
      </c>
      <c r="C1266" s="45">
        <f>'Balance sheet'!D1266-'Balance sheet'!D1265</f>
        <v>0</v>
      </c>
      <c r="D1266" s="39">
        <f>'Balance sheet'!D1266-'Balance sheet'!D1260</f>
        <v>0</v>
      </c>
      <c r="E1266" s="45">
        <f>'Balance sheet'!E1266 * 0.95</f>
        <v>0</v>
      </c>
      <c r="F1266" s="39">
        <f t="shared" si="118"/>
        <v>0</v>
      </c>
      <c r="G1266" s="39">
        <f>'Balance sheet'!G1266</f>
        <v>0</v>
      </c>
      <c r="H1266" s="39">
        <f t="shared" si="119"/>
        <v>0</v>
      </c>
      <c r="I1266" s="65" t="str">
        <f t="shared" si="120"/>
        <v>N/A</v>
      </c>
      <c r="J1266" s="61">
        <f>'Balance sheet'!L1266</f>
        <v>0</v>
      </c>
      <c r="K1266" s="45">
        <f>(E1266*'Data Input'!$B$14)</f>
        <v>0</v>
      </c>
      <c r="L1266" s="39">
        <f>(F1266*'Data Input'!$B$14)</f>
        <v>0</v>
      </c>
      <c r="M1266" s="43">
        <f t="shared" si="116"/>
        <v>0</v>
      </c>
      <c r="N1266" s="45">
        <f>(G1266*'Data Input'!$B$14)</f>
        <v>0</v>
      </c>
      <c r="O1266" s="63">
        <f>(H1266*'Data Input'!$B$14)</f>
        <v>0</v>
      </c>
      <c r="P1266" s="39">
        <f t="shared" si="117"/>
        <v>0</v>
      </c>
      <c r="Q1266" s="6"/>
    </row>
    <row r="1267" spans="1:17" x14ac:dyDescent="0.25">
      <c r="A1267" s="9">
        <v>1265</v>
      </c>
      <c r="B1267" s="10">
        <f t="shared" si="115"/>
        <v>45805</v>
      </c>
      <c r="C1267" s="45">
        <f>'Balance sheet'!D1267-'Balance sheet'!D1266</f>
        <v>0</v>
      </c>
      <c r="D1267" s="39">
        <f>'Balance sheet'!D1267-'Balance sheet'!D1261</f>
        <v>0</v>
      </c>
      <c r="E1267" s="45">
        <f>'Balance sheet'!E1267 * 0.95</f>
        <v>0</v>
      </c>
      <c r="F1267" s="39">
        <f t="shared" si="118"/>
        <v>0</v>
      </c>
      <c r="G1267" s="39">
        <f>'Balance sheet'!G1267</f>
        <v>0</v>
      </c>
      <c r="H1267" s="39">
        <f t="shared" si="119"/>
        <v>0</v>
      </c>
      <c r="I1267" s="65" t="str">
        <f t="shared" si="120"/>
        <v>N/A</v>
      </c>
      <c r="J1267" s="61">
        <f>'Balance sheet'!L1267</f>
        <v>0</v>
      </c>
      <c r="K1267" s="45">
        <f>(E1267*'Data Input'!$B$14)</f>
        <v>0</v>
      </c>
      <c r="L1267" s="39">
        <f>(F1267*'Data Input'!$B$14)</f>
        <v>0</v>
      </c>
      <c r="M1267" s="43">
        <f t="shared" si="116"/>
        <v>0</v>
      </c>
      <c r="N1267" s="45">
        <f>(G1267*'Data Input'!$B$14)</f>
        <v>0</v>
      </c>
      <c r="O1267" s="63">
        <f>(H1267*'Data Input'!$B$14)</f>
        <v>0</v>
      </c>
      <c r="P1267" s="39">
        <f t="shared" si="117"/>
        <v>0</v>
      </c>
      <c r="Q1267" s="6"/>
    </row>
    <row r="1268" spans="1:17" x14ac:dyDescent="0.25">
      <c r="A1268" s="9">
        <v>1266</v>
      </c>
      <c r="B1268" s="10">
        <f t="shared" si="115"/>
        <v>45806</v>
      </c>
      <c r="C1268" s="45">
        <f>'Balance sheet'!D1268-'Balance sheet'!D1267</f>
        <v>0</v>
      </c>
      <c r="D1268" s="39">
        <f>'Balance sheet'!D1268-'Balance sheet'!D1262</f>
        <v>0</v>
      </c>
      <c r="E1268" s="45">
        <f>'Balance sheet'!E1268 * 0.95</f>
        <v>0</v>
      </c>
      <c r="F1268" s="39">
        <f t="shared" si="118"/>
        <v>0</v>
      </c>
      <c r="G1268" s="39">
        <f>'Balance sheet'!G1268</f>
        <v>0</v>
      </c>
      <c r="H1268" s="39">
        <f t="shared" si="119"/>
        <v>0</v>
      </c>
      <c r="I1268" s="65" t="str">
        <f t="shared" si="120"/>
        <v>N/A</v>
      </c>
      <c r="J1268" s="61">
        <f>'Balance sheet'!L1268</f>
        <v>0</v>
      </c>
      <c r="K1268" s="45">
        <f>(E1268*'Data Input'!$B$14)</f>
        <v>0</v>
      </c>
      <c r="L1268" s="39">
        <f>(F1268*'Data Input'!$B$14)</f>
        <v>0</v>
      </c>
      <c r="M1268" s="43">
        <f t="shared" si="116"/>
        <v>0</v>
      </c>
      <c r="N1268" s="45">
        <f>(G1268*'Data Input'!$B$14)</f>
        <v>0</v>
      </c>
      <c r="O1268" s="63">
        <f>(H1268*'Data Input'!$B$14)</f>
        <v>0</v>
      </c>
      <c r="P1268" s="39">
        <f t="shared" si="117"/>
        <v>0</v>
      </c>
      <c r="Q1268" s="6"/>
    </row>
    <row r="1269" spans="1:17" x14ac:dyDescent="0.25">
      <c r="A1269" s="9">
        <v>1267</v>
      </c>
      <c r="B1269" s="10">
        <f t="shared" si="115"/>
        <v>45807</v>
      </c>
      <c r="C1269" s="45">
        <f>'Balance sheet'!D1269-'Balance sheet'!D1268</f>
        <v>0</v>
      </c>
      <c r="D1269" s="39">
        <f>'Balance sheet'!D1269-'Balance sheet'!D1263</f>
        <v>0</v>
      </c>
      <c r="E1269" s="45">
        <f>'Balance sheet'!E1269 * 0.95</f>
        <v>0</v>
      </c>
      <c r="F1269" s="39">
        <f t="shared" si="118"/>
        <v>0</v>
      </c>
      <c r="G1269" s="39">
        <f>'Balance sheet'!G1269</f>
        <v>0</v>
      </c>
      <c r="H1269" s="39">
        <f t="shared" si="119"/>
        <v>0</v>
      </c>
      <c r="I1269" s="65" t="str">
        <f t="shared" si="120"/>
        <v>N/A</v>
      </c>
      <c r="J1269" s="61">
        <f>'Balance sheet'!L1269</f>
        <v>0</v>
      </c>
      <c r="K1269" s="45">
        <f>(E1269*'Data Input'!$B$14)</f>
        <v>0</v>
      </c>
      <c r="L1269" s="39">
        <f>(F1269*'Data Input'!$B$14)</f>
        <v>0</v>
      </c>
      <c r="M1269" s="43">
        <f t="shared" si="116"/>
        <v>0</v>
      </c>
      <c r="N1269" s="45">
        <f>(G1269*'Data Input'!$B$14)</f>
        <v>0</v>
      </c>
      <c r="O1269" s="63">
        <f>(H1269*'Data Input'!$B$14)</f>
        <v>0</v>
      </c>
      <c r="P1269" s="39">
        <f t="shared" si="117"/>
        <v>0</v>
      </c>
      <c r="Q1269" s="6"/>
    </row>
    <row r="1270" spans="1:17" x14ac:dyDescent="0.25">
      <c r="A1270" s="9">
        <v>1268</v>
      </c>
      <c r="B1270" s="10">
        <f t="shared" si="115"/>
        <v>45808</v>
      </c>
      <c r="C1270" s="45">
        <f>'Balance sheet'!D1270-'Balance sheet'!D1269</f>
        <v>0</v>
      </c>
      <c r="D1270" s="39">
        <f>'Balance sheet'!D1270-'Balance sheet'!D1264</f>
        <v>0</v>
      </c>
      <c r="E1270" s="45">
        <f>'Balance sheet'!E1270 * 0.95</f>
        <v>0</v>
      </c>
      <c r="F1270" s="39">
        <f t="shared" si="118"/>
        <v>0</v>
      </c>
      <c r="G1270" s="39">
        <f>'Balance sheet'!G1270</f>
        <v>0</v>
      </c>
      <c r="H1270" s="39">
        <f t="shared" si="119"/>
        <v>0</v>
      </c>
      <c r="I1270" s="65" t="str">
        <f t="shared" si="120"/>
        <v>N/A</v>
      </c>
      <c r="J1270" s="61">
        <f>'Balance sheet'!L1270</f>
        <v>0</v>
      </c>
      <c r="K1270" s="45">
        <f>(E1270*'Data Input'!$B$14)</f>
        <v>0</v>
      </c>
      <c r="L1270" s="39">
        <f>(F1270*'Data Input'!$B$14)</f>
        <v>0</v>
      </c>
      <c r="M1270" s="43">
        <f t="shared" si="116"/>
        <v>0</v>
      </c>
      <c r="N1270" s="45">
        <f>(G1270*'Data Input'!$B$14)</f>
        <v>0</v>
      </c>
      <c r="O1270" s="63">
        <f>(H1270*'Data Input'!$B$14)</f>
        <v>0</v>
      </c>
      <c r="P1270" s="39">
        <f t="shared" si="117"/>
        <v>0</v>
      </c>
      <c r="Q1270" s="6"/>
    </row>
    <row r="1271" spans="1:17" x14ac:dyDescent="0.25">
      <c r="A1271" s="9">
        <v>1269</v>
      </c>
      <c r="B1271" s="10">
        <f t="shared" si="115"/>
        <v>45809</v>
      </c>
      <c r="C1271" s="45">
        <f>'Balance sheet'!D1271-'Balance sheet'!D1270</f>
        <v>0</v>
      </c>
      <c r="D1271" s="39">
        <f>'Balance sheet'!D1271-'Balance sheet'!D1265</f>
        <v>0</v>
      </c>
      <c r="E1271" s="45">
        <f>'Balance sheet'!E1271 * 0.95</f>
        <v>0</v>
      </c>
      <c r="F1271" s="39">
        <f t="shared" si="118"/>
        <v>0</v>
      </c>
      <c r="G1271" s="39">
        <f>'Balance sheet'!G1271</f>
        <v>0</v>
      </c>
      <c r="H1271" s="39">
        <f t="shared" si="119"/>
        <v>0</v>
      </c>
      <c r="I1271" s="65" t="str">
        <f t="shared" si="120"/>
        <v>N/A</v>
      </c>
      <c r="J1271" s="61">
        <f>'Balance sheet'!L1271</f>
        <v>0</v>
      </c>
      <c r="K1271" s="45">
        <f>(E1271*'Data Input'!$B$14)</f>
        <v>0</v>
      </c>
      <c r="L1271" s="39">
        <f>(F1271*'Data Input'!$B$14)</f>
        <v>0</v>
      </c>
      <c r="M1271" s="43">
        <f t="shared" si="116"/>
        <v>0</v>
      </c>
      <c r="N1271" s="45">
        <f>(G1271*'Data Input'!$B$14)</f>
        <v>0</v>
      </c>
      <c r="O1271" s="63">
        <f>(H1271*'Data Input'!$B$14)</f>
        <v>0</v>
      </c>
      <c r="P1271" s="39">
        <f t="shared" si="117"/>
        <v>0</v>
      </c>
      <c r="Q1271" s="6"/>
    </row>
    <row r="1272" spans="1:17" x14ac:dyDescent="0.25">
      <c r="A1272" s="9">
        <v>1270</v>
      </c>
      <c r="B1272" s="10">
        <f t="shared" si="115"/>
        <v>45810</v>
      </c>
      <c r="C1272" s="45">
        <f>'Balance sheet'!D1272-'Balance sheet'!D1271</f>
        <v>0</v>
      </c>
      <c r="D1272" s="39">
        <f>'Balance sheet'!D1272-'Balance sheet'!D1266</f>
        <v>0</v>
      </c>
      <c r="E1272" s="45">
        <f>'Balance sheet'!E1272 * 0.95</f>
        <v>0</v>
      </c>
      <c r="F1272" s="39">
        <f t="shared" si="118"/>
        <v>0</v>
      </c>
      <c r="G1272" s="39">
        <f>'Balance sheet'!G1272</f>
        <v>0</v>
      </c>
      <c r="H1272" s="39">
        <f t="shared" si="119"/>
        <v>0</v>
      </c>
      <c r="I1272" s="65" t="str">
        <f t="shared" si="120"/>
        <v>N/A</v>
      </c>
      <c r="J1272" s="61">
        <f>'Balance sheet'!L1272</f>
        <v>0</v>
      </c>
      <c r="K1272" s="45">
        <f>(E1272*'Data Input'!$B$14)</f>
        <v>0</v>
      </c>
      <c r="L1272" s="39">
        <f>(F1272*'Data Input'!$B$14)</f>
        <v>0</v>
      </c>
      <c r="M1272" s="43">
        <f t="shared" si="116"/>
        <v>0</v>
      </c>
      <c r="N1272" s="45">
        <f>(G1272*'Data Input'!$B$14)</f>
        <v>0</v>
      </c>
      <c r="O1272" s="63">
        <f>(H1272*'Data Input'!$B$14)</f>
        <v>0</v>
      </c>
      <c r="P1272" s="39">
        <f t="shared" si="117"/>
        <v>0</v>
      </c>
      <c r="Q1272" s="6"/>
    </row>
    <row r="1273" spans="1:17" x14ac:dyDescent="0.25">
      <c r="A1273" s="9">
        <v>1271</v>
      </c>
      <c r="B1273" s="10">
        <f t="shared" si="115"/>
        <v>45811</v>
      </c>
      <c r="C1273" s="45">
        <f>'Balance sheet'!D1273-'Balance sheet'!D1272</f>
        <v>0</v>
      </c>
      <c r="D1273" s="39">
        <f>'Balance sheet'!D1273-'Balance sheet'!D1267</f>
        <v>0</v>
      </c>
      <c r="E1273" s="45">
        <f>'Balance sheet'!E1273 * 0.95</f>
        <v>0</v>
      </c>
      <c r="F1273" s="39">
        <f t="shared" si="118"/>
        <v>0</v>
      </c>
      <c r="G1273" s="39">
        <f>'Balance sheet'!G1273</f>
        <v>0</v>
      </c>
      <c r="H1273" s="39">
        <f t="shared" si="119"/>
        <v>0</v>
      </c>
      <c r="I1273" s="65" t="str">
        <f t="shared" si="120"/>
        <v>N/A</v>
      </c>
      <c r="J1273" s="61">
        <f>'Balance sheet'!L1273</f>
        <v>0</v>
      </c>
      <c r="K1273" s="45">
        <f>(E1273*'Data Input'!$B$14)</f>
        <v>0</v>
      </c>
      <c r="L1273" s="39">
        <f>(F1273*'Data Input'!$B$14)</f>
        <v>0</v>
      </c>
      <c r="M1273" s="43">
        <f t="shared" si="116"/>
        <v>0</v>
      </c>
      <c r="N1273" s="45">
        <f>(G1273*'Data Input'!$B$14)</f>
        <v>0</v>
      </c>
      <c r="O1273" s="63">
        <f>(H1273*'Data Input'!$B$14)</f>
        <v>0</v>
      </c>
      <c r="P1273" s="39">
        <f t="shared" si="117"/>
        <v>0</v>
      </c>
      <c r="Q1273" s="6"/>
    </row>
    <row r="1274" spans="1:17" x14ac:dyDescent="0.25">
      <c r="A1274" s="9">
        <v>1272</v>
      </c>
      <c r="B1274" s="10">
        <f t="shared" si="115"/>
        <v>45812</v>
      </c>
      <c r="C1274" s="45">
        <f>'Balance sheet'!D1274-'Balance sheet'!D1273</f>
        <v>0</v>
      </c>
      <c r="D1274" s="39">
        <f>'Balance sheet'!D1274-'Balance sheet'!D1268</f>
        <v>0</v>
      </c>
      <c r="E1274" s="45">
        <f>'Balance sheet'!E1274 * 0.95</f>
        <v>0</v>
      </c>
      <c r="F1274" s="39">
        <f t="shared" si="118"/>
        <v>0</v>
      </c>
      <c r="G1274" s="39">
        <f>'Balance sheet'!G1274</f>
        <v>0</v>
      </c>
      <c r="H1274" s="39">
        <f t="shared" si="119"/>
        <v>0</v>
      </c>
      <c r="I1274" s="65" t="str">
        <f t="shared" si="120"/>
        <v>N/A</v>
      </c>
      <c r="J1274" s="61">
        <f>'Balance sheet'!L1274</f>
        <v>0</v>
      </c>
      <c r="K1274" s="45">
        <f>(E1274*'Data Input'!$B$14)</f>
        <v>0</v>
      </c>
      <c r="L1274" s="39">
        <f>(F1274*'Data Input'!$B$14)</f>
        <v>0</v>
      </c>
      <c r="M1274" s="43">
        <f t="shared" si="116"/>
        <v>0</v>
      </c>
      <c r="N1274" s="45">
        <f>(G1274*'Data Input'!$B$14)</f>
        <v>0</v>
      </c>
      <c r="O1274" s="63">
        <f>(H1274*'Data Input'!$B$14)</f>
        <v>0</v>
      </c>
      <c r="P1274" s="39">
        <f t="shared" si="117"/>
        <v>0</v>
      </c>
      <c r="Q1274" s="6"/>
    </row>
    <row r="1275" spans="1:17" x14ac:dyDescent="0.25">
      <c r="A1275" s="9">
        <v>1273</v>
      </c>
      <c r="B1275" s="10">
        <f t="shared" si="115"/>
        <v>45813</v>
      </c>
      <c r="C1275" s="45">
        <f>'Balance sheet'!D1275-'Balance sheet'!D1274</f>
        <v>0</v>
      </c>
      <c r="D1275" s="39">
        <f>'Balance sheet'!D1275-'Balance sheet'!D1269</f>
        <v>0</v>
      </c>
      <c r="E1275" s="45">
        <f>'Balance sheet'!E1275 * 0.95</f>
        <v>0</v>
      </c>
      <c r="F1275" s="39">
        <f t="shared" si="118"/>
        <v>0</v>
      </c>
      <c r="G1275" s="39">
        <f>'Balance sheet'!G1275</f>
        <v>0</v>
      </c>
      <c r="H1275" s="39">
        <f t="shared" si="119"/>
        <v>0</v>
      </c>
      <c r="I1275" s="65" t="str">
        <f t="shared" si="120"/>
        <v>N/A</v>
      </c>
      <c r="J1275" s="61">
        <f>'Balance sheet'!L1275</f>
        <v>0</v>
      </c>
      <c r="K1275" s="45">
        <f>(E1275*'Data Input'!$B$14)</f>
        <v>0</v>
      </c>
      <c r="L1275" s="39">
        <f>(F1275*'Data Input'!$B$14)</f>
        <v>0</v>
      </c>
      <c r="M1275" s="43">
        <f t="shared" si="116"/>
        <v>0</v>
      </c>
      <c r="N1275" s="45">
        <f>(G1275*'Data Input'!$B$14)</f>
        <v>0</v>
      </c>
      <c r="O1275" s="63">
        <f>(H1275*'Data Input'!$B$14)</f>
        <v>0</v>
      </c>
      <c r="P1275" s="39">
        <f t="shared" si="117"/>
        <v>0</v>
      </c>
      <c r="Q1275" s="6"/>
    </row>
    <row r="1276" spans="1:17" x14ac:dyDescent="0.25">
      <c r="A1276" s="9">
        <v>1274</v>
      </c>
      <c r="B1276" s="10">
        <f t="shared" si="115"/>
        <v>45814</v>
      </c>
      <c r="C1276" s="45">
        <f>'Balance sheet'!D1276-'Balance sheet'!D1275</f>
        <v>0</v>
      </c>
      <c r="D1276" s="39">
        <f>'Balance sheet'!D1276-'Balance sheet'!D1270</f>
        <v>0</v>
      </c>
      <c r="E1276" s="45">
        <f>'Balance sheet'!E1276 * 0.95</f>
        <v>0</v>
      </c>
      <c r="F1276" s="39">
        <f t="shared" si="118"/>
        <v>0</v>
      </c>
      <c r="G1276" s="39">
        <f>'Balance sheet'!G1276</f>
        <v>0</v>
      </c>
      <c r="H1276" s="39">
        <f t="shared" si="119"/>
        <v>0</v>
      </c>
      <c r="I1276" s="65" t="str">
        <f t="shared" si="120"/>
        <v>N/A</v>
      </c>
      <c r="J1276" s="61">
        <f>'Balance sheet'!L1276</f>
        <v>0</v>
      </c>
      <c r="K1276" s="45">
        <f>(E1276*'Data Input'!$B$14)</f>
        <v>0</v>
      </c>
      <c r="L1276" s="39">
        <f>(F1276*'Data Input'!$B$14)</f>
        <v>0</v>
      </c>
      <c r="M1276" s="43">
        <f t="shared" si="116"/>
        <v>0</v>
      </c>
      <c r="N1276" s="45">
        <f>(G1276*'Data Input'!$B$14)</f>
        <v>0</v>
      </c>
      <c r="O1276" s="63">
        <f>(H1276*'Data Input'!$B$14)</f>
        <v>0</v>
      </c>
      <c r="P1276" s="39">
        <f t="shared" si="117"/>
        <v>0</v>
      </c>
      <c r="Q1276" s="6"/>
    </row>
    <row r="1277" spans="1:17" x14ac:dyDescent="0.25">
      <c r="A1277" s="9">
        <v>1275</v>
      </c>
      <c r="B1277" s="10">
        <f t="shared" si="115"/>
        <v>45815</v>
      </c>
      <c r="C1277" s="45">
        <f>'Balance sheet'!D1277-'Balance sheet'!D1276</f>
        <v>0</v>
      </c>
      <c r="D1277" s="39">
        <f>'Balance sheet'!D1277-'Balance sheet'!D1271</f>
        <v>0</v>
      </c>
      <c r="E1277" s="45">
        <f>'Balance sheet'!E1277 * 0.95</f>
        <v>0</v>
      </c>
      <c r="F1277" s="39">
        <f t="shared" si="118"/>
        <v>0</v>
      </c>
      <c r="G1277" s="39">
        <f>'Balance sheet'!G1277</f>
        <v>0</v>
      </c>
      <c r="H1277" s="39">
        <f t="shared" si="119"/>
        <v>0</v>
      </c>
      <c r="I1277" s="65" t="str">
        <f t="shared" si="120"/>
        <v>N/A</v>
      </c>
      <c r="J1277" s="61">
        <f>'Balance sheet'!L1277</f>
        <v>0</v>
      </c>
      <c r="K1277" s="45">
        <f>(E1277*'Data Input'!$B$14)</f>
        <v>0</v>
      </c>
      <c r="L1277" s="39">
        <f>(F1277*'Data Input'!$B$14)</f>
        <v>0</v>
      </c>
      <c r="M1277" s="43">
        <f t="shared" si="116"/>
        <v>0</v>
      </c>
      <c r="N1277" s="45">
        <f>(G1277*'Data Input'!$B$14)</f>
        <v>0</v>
      </c>
      <c r="O1277" s="63">
        <f>(H1277*'Data Input'!$B$14)</f>
        <v>0</v>
      </c>
      <c r="P1277" s="39">
        <f t="shared" si="117"/>
        <v>0</v>
      </c>
      <c r="Q1277" s="6"/>
    </row>
    <row r="1278" spans="1:17" x14ac:dyDescent="0.25">
      <c r="A1278" s="9">
        <v>1276</v>
      </c>
      <c r="B1278" s="10">
        <f t="shared" si="115"/>
        <v>45816</v>
      </c>
      <c r="C1278" s="45">
        <f>'Balance sheet'!D1278-'Balance sheet'!D1277</f>
        <v>0</v>
      </c>
      <c r="D1278" s="39">
        <f>'Balance sheet'!D1278-'Balance sheet'!D1272</f>
        <v>0</v>
      </c>
      <c r="E1278" s="45">
        <f>'Balance sheet'!E1278 * 0.95</f>
        <v>0</v>
      </c>
      <c r="F1278" s="39">
        <f t="shared" si="118"/>
        <v>0</v>
      </c>
      <c r="G1278" s="39">
        <f>'Balance sheet'!G1278</f>
        <v>0</v>
      </c>
      <c r="H1278" s="39">
        <f t="shared" si="119"/>
        <v>0</v>
      </c>
      <c r="I1278" s="65" t="str">
        <f t="shared" si="120"/>
        <v>N/A</v>
      </c>
      <c r="J1278" s="61">
        <f>'Balance sheet'!L1278</f>
        <v>0</v>
      </c>
      <c r="K1278" s="45">
        <f>(E1278*'Data Input'!$B$14)</f>
        <v>0</v>
      </c>
      <c r="L1278" s="39">
        <f>(F1278*'Data Input'!$B$14)</f>
        <v>0</v>
      </c>
      <c r="M1278" s="43">
        <f t="shared" si="116"/>
        <v>0</v>
      </c>
      <c r="N1278" s="45">
        <f>(G1278*'Data Input'!$B$14)</f>
        <v>0</v>
      </c>
      <c r="O1278" s="63">
        <f>(H1278*'Data Input'!$B$14)</f>
        <v>0</v>
      </c>
      <c r="P1278" s="39">
        <f t="shared" si="117"/>
        <v>0</v>
      </c>
      <c r="Q1278" s="6"/>
    </row>
    <row r="1279" spans="1:17" x14ac:dyDescent="0.25">
      <c r="A1279" s="9">
        <v>1277</v>
      </c>
      <c r="B1279" s="10">
        <f t="shared" si="115"/>
        <v>45817</v>
      </c>
      <c r="C1279" s="45">
        <f>'Balance sheet'!D1279-'Balance sheet'!D1278</f>
        <v>0</v>
      </c>
      <c r="D1279" s="39">
        <f>'Balance sheet'!D1279-'Balance sheet'!D1273</f>
        <v>0</v>
      </c>
      <c r="E1279" s="45">
        <f>'Balance sheet'!E1279 * 0.95</f>
        <v>0</v>
      </c>
      <c r="F1279" s="39">
        <f t="shared" si="118"/>
        <v>0</v>
      </c>
      <c r="G1279" s="39">
        <f>'Balance sheet'!G1279</f>
        <v>0</v>
      </c>
      <c r="H1279" s="39">
        <f t="shared" si="119"/>
        <v>0</v>
      </c>
      <c r="I1279" s="65" t="str">
        <f t="shared" si="120"/>
        <v>N/A</v>
      </c>
      <c r="J1279" s="61">
        <f>'Balance sheet'!L1279</f>
        <v>0</v>
      </c>
      <c r="K1279" s="45">
        <f>(E1279*'Data Input'!$B$14)</f>
        <v>0</v>
      </c>
      <c r="L1279" s="39">
        <f>(F1279*'Data Input'!$B$14)</f>
        <v>0</v>
      </c>
      <c r="M1279" s="43">
        <f t="shared" si="116"/>
        <v>0</v>
      </c>
      <c r="N1279" s="45">
        <f>(G1279*'Data Input'!$B$14)</f>
        <v>0</v>
      </c>
      <c r="O1279" s="63">
        <f>(H1279*'Data Input'!$B$14)</f>
        <v>0</v>
      </c>
      <c r="P1279" s="39">
        <f t="shared" si="117"/>
        <v>0</v>
      </c>
      <c r="Q1279" s="6"/>
    </row>
    <row r="1280" spans="1:17" x14ac:dyDescent="0.25">
      <c r="A1280" s="9">
        <v>1278</v>
      </c>
      <c r="B1280" s="10">
        <f t="shared" si="115"/>
        <v>45818</v>
      </c>
      <c r="C1280" s="45">
        <f>'Balance sheet'!D1280-'Balance sheet'!D1279</f>
        <v>0</v>
      </c>
      <c r="D1280" s="39">
        <f>'Balance sheet'!D1280-'Balance sheet'!D1274</f>
        <v>0</v>
      </c>
      <c r="E1280" s="45">
        <f>'Balance sheet'!E1280 * 0.95</f>
        <v>0</v>
      </c>
      <c r="F1280" s="39">
        <f t="shared" si="118"/>
        <v>0</v>
      </c>
      <c r="G1280" s="39">
        <f>'Balance sheet'!G1280</f>
        <v>0</v>
      </c>
      <c r="H1280" s="39">
        <f t="shared" si="119"/>
        <v>0</v>
      </c>
      <c r="I1280" s="65" t="str">
        <f t="shared" si="120"/>
        <v>N/A</v>
      </c>
      <c r="J1280" s="61">
        <f>'Balance sheet'!L1280</f>
        <v>0</v>
      </c>
      <c r="K1280" s="45">
        <f>(E1280*'Data Input'!$B$14)</f>
        <v>0</v>
      </c>
      <c r="L1280" s="39">
        <f>(F1280*'Data Input'!$B$14)</f>
        <v>0</v>
      </c>
      <c r="M1280" s="43">
        <f t="shared" si="116"/>
        <v>0</v>
      </c>
      <c r="N1280" s="45">
        <f>(G1280*'Data Input'!$B$14)</f>
        <v>0</v>
      </c>
      <c r="O1280" s="63">
        <f>(H1280*'Data Input'!$B$14)</f>
        <v>0</v>
      </c>
      <c r="P1280" s="39">
        <f t="shared" si="117"/>
        <v>0</v>
      </c>
      <c r="Q1280" s="6"/>
    </row>
    <row r="1281" spans="1:17" x14ac:dyDescent="0.25">
      <c r="A1281" s="9">
        <v>1279</v>
      </c>
      <c r="B1281" s="10">
        <f t="shared" si="115"/>
        <v>45819</v>
      </c>
      <c r="C1281" s="45">
        <f>'Balance sheet'!D1281-'Balance sheet'!D1280</f>
        <v>0</v>
      </c>
      <c r="D1281" s="39">
        <f>'Balance sheet'!D1281-'Balance sheet'!D1275</f>
        <v>0</v>
      </c>
      <c r="E1281" s="45">
        <f>'Balance sheet'!E1281 * 0.95</f>
        <v>0</v>
      </c>
      <c r="F1281" s="39">
        <f t="shared" si="118"/>
        <v>0</v>
      </c>
      <c r="G1281" s="39">
        <f>'Balance sheet'!G1281</f>
        <v>0</v>
      </c>
      <c r="H1281" s="39">
        <f t="shared" si="119"/>
        <v>0</v>
      </c>
      <c r="I1281" s="65" t="str">
        <f t="shared" si="120"/>
        <v>N/A</v>
      </c>
      <c r="J1281" s="61">
        <f>'Balance sheet'!L1281</f>
        <v>0</v>
      </c>
      <c r="K1281" s="45">
        <f>(E1281*'Data Input'!$B$14)</f>
        <v>0</v>
      </c>
      <c r="L1281" s="39">
        <f>(F1281*'Data Input'!$B$14)</f>
        <v>0</v>
      </c>
      <c r="M1281" s="43">
        <f t="shared" si="116"/>
        <v>0</v>
      </c>
      <c r="N1281" s="45">
        <f>(G1281*'Data Input'!$B$14)</f>
        <v>0</v>
      </c>
      <c r="O1281" s="63">
        <f>(H1281*'Data Input'!$B$14)</f>
        <v>0</v>
      </c>
      <c r="P1281" s="39">
        <f t="shared" si="117"/>
        <v>0</v>
      </c>
      <c r="Q1281" s="6"/>
    </row>
    <row r="1282" spans="1:17" x14ac:dyDescent="0.25">
      <c r="A1282" s="9">
        <v>1280</v>
      </c>
      <c r="B1282" s="10">
        <f t="shared" si="115"/>
        <v>45820</v>
      </c>
      <c r="C1282" s="45">
        <f>'Balance sheet'!D1282-'Balance sheet'!D1281</f>
        <v>0</v>
      </c>
      <c r="D1282" s="39">
        <f>'Balance sheet'!D1282-'Balance sheet'!D1276</f>
        <v>0</v>
      </c>
      <c r="E1282" s="45">
        <f>'Balance sheet'!E1282 * 0.95</f>
        <v>0</v>
      </c>
      <c r="F1282" s="39">
        <f t="shared" si="118"/>
        <v>0</v>
      </c>
      <c r="G1282" s="39">
        <f>'Balance sheet'!G1282</f>
        <v>0</v>
      </c>
      <c r="H1282" s="39">
        <f t="shared" si="119"/>
        <v>0</v>
      </c>
      <c r="I1282" s="65" t="str">
        <f t="shared" si="120"/>
        <v>N/A</v>
      </c>
      <c r="J1282" s="61">
        <f>'Balance sheet'!L1282</f>
        <v>0</v>
      </c>
      <c r="K1282" s="45">
        <f>(E1282*'Data Input'!$B$14)</f>
        <v>0</v>
      </c>
      <c r="L1282" s="39">
        <f>(F1282*'Data Input'!$B$14)</f>
        <v>0</v>
      </c>
      <c r="M1282" s="43">
        <f t="shared" si="116"/>
        <v>0</v>
      </c>
      <c r="N1282" s="45">
        <f>(G1282*'Data Input'!$B$14)</f>
        <v>0</v>
      </c>
      <c r="O1282" s="63">
        <f>(H1282*'Data Input'!$B$14)</f>
        <v>0</v>
      </c>
      <c r="P1282" s="39">
        <f t="shared" si="117"/>
        <v>0</v>
      </c>
      <c r="Q1282" s="6"/>
    </row>
    <row r="1283" spans="1:17" x14ac:dyDescent="0.25">
      <c r="A1283" s="9">
        <v>1281</v>
      </c>
      <c r="B1283" s="10">
        <f t="shared" si="115"/>
        <v>45821</v>
      </c>
      <c r="C1283" s="45">
        <f>'Balance sheet'!D1283-'Balance sheet'!D1282</f>
        <v>0</v>
      </c>
      <c r="D1283" s="39">
        <f>'Balance sheet'!D1283-'Balance sheet'!D1277</f>
        <v>0</v>
      </c>
      <c r="E1283" s="45">
        <f>'Balance sheet'!E1283 * 0.95</f>
        <v>0</v>
      </c>
      <c r="F1283" s="39">
        <f t="shared" si="118"/>
        <v>0</v>
      </c>
      <c r="G1283" s="39">
        <f>'Balance sheet'!G1283</f>
        <v>0</v>
      </c>
      <c r="H1283" s="39">
        <f t="shared" si="119"/>
        <v>0</v>
      </c>
      <c r="I1283" s="65" t="str">
        <f t="shared" si="120"/>
        <v>N/A</v>
      </c>
      <c r="J1283" s="61">
        <f>'Balance sheet'!L1283</f>
        <v>0</v>
      </c>
      <c r="K1283" s="45">
        <f>(E1283*'Data Input'!$B$14)</f>
        <v>0</v>
      </c>
      <c r="L1283" s="39">
        <f>(F1283*'Data Input'!$B$14)</f>
        <v>0</v>
      </c>
      <c r="M1283" s="43">
        <f t="shared" si="116"/>
        <v>0</v>
      </c>
      <c r="N1283" s="45">
        <f>(G1283*'Data Input'!$B$14)</f>
        <v>0</v>
      </c>
      <c r="O1283" s="63">
        <f>(H1283*'Data Input'!$B$14)</f>
        <v>0</v>
      </c>
      <c r="P1283" s="39">
        <f t="shared" si="117"/>
        <v>0</v>
      </c>
      <c r="Q1283" s="6"/>
    </row>
    <row r="1284" spans="1:17" x14ac:dyDescent="0.25">
      <c r="A1284" s="9">
        <v>1282</v>
      </c>
      <c r="B1284" s="10">
        <f t="shared" ref="B1284:B1347" si="121">B1283+1</f>
        <v>45822</v>
      </c>
      <c r="C1284" s="45">
        <f>'Balance sheet'!D1284-'Balance sheet'!D1283</f>
        <v>0</v>
      </c>
      <c r="D1284" s="39">
        <f>'Balance sheet'!D1284-'Balance sheet'!D1278</f>
        <v>0</v>
      </c>
      <c r="E1284" s="45">
        <f>'Balance sheet'!E1284 * 0.95</f>
        <v>0</v>
      </c>
      <c r="F1284" s="39">
        <f t="shared" si="118"/>
        <v>0</v>
      </c>
      <c r="G1284" s="39">
        <f>'Balance sheet'!G1284</f>
        <v>0</v>
      </c>
      <c r="H1284" s="39">
        <f t="shared" si="119"/>
        <v>0</v>
      </c>
      <c r="I1284" s="65" t="str">
        <f t="shared" si="120"/>
        <v>N/A</v>
      </c>
      <c r="J1284" s="61">
        <f>'Balance sheet'!L1284</f>
        <v>0</v>
      </c>
      <c r="K1284" s="45">
        <f>(E1284*'Data Input'!$B$14)</f>
        <v>0</v>
      </c>
      <c r="L1284" s="39">
        <f>(F1284*'Data Input'!$B$14)</f>
        <v>0</v>
      </c>
      <c r="M1284" s="43">
        <f t="shared" ref="M1284:M1347" si="122">M1283+K1284-J1284</f>
        <v>0</v>
      </c>
      <c r="N1284" s="45">
        <f>(G1284*'Data Input'!$B$14)</f>
        <v>0</v>
      </c>
      <c r="O1284" s="63">
        <f>(H1284*'Data Input'!$B$14)</f>
        <v>0</v>
      </c>
      <c r="P1284" s="39">
        <f t="shared" ref="P1284:P1347" si="123">P1283+N1284-J1284</f>
        <v>0</v>
      </c>
      <c r="Q1284" s="6"/>
    </row>
    <row r="1285" spans="1:17" x14ac:dyDescent="0.25">
      <c r="A1285" s="9">
        <v>1283</v>
      </c>
      <c r="B1285" s="10">
        <f t="shared" si="121"/>
        <v>45823</v>
      </c>
      <c r="C1285" s="45">
        <f>'Balance sheet'!D1285-'Balance sheet'!D1284</f>
        <v>0</v>
      </c>
      <c r="D1285" s="39">
        <f>'Balance sheet'!D1285-'Balance sheet'!D1279</f>
        <v>0</v>
      </c>
      <c r="E1285" s="45">
        <f>'Balance sheet'!E1285 * 0.95</f>
        <v>0</v>
      </c>
      <c r="F1285" s="39">
        <f t="shared" si="118"/>
        <v>0</v>
      </c>
      <c r="G1285" s="39">
        <f>'Balance sheet'!G1285</f>
        <v>0</v>
      </c>
      <c r="H1285" s="39">
        <f t="shared" si="119"/>
        <v>0</v>
      </c>
      <c r="I1285" s="65" t="str">
        <f t="shared" si="120"/>
        <v>N/A</v>
      </c>
      <c r="J1285" s="61">
        <f>'Balance sheet'!L1285</f>
        <v>0</v>
      </c>
      <c r="K1285" s="45">
        <f>(E1285*'Data Input'!$B$14)</f>
        <v>0</v>
      </c>
      <c r="L1285" s="39">
        <f>(F1285*'Data Input'!$B$14)</f>
        <v>0</v>
      </c>
      <c r="M1285" s="43">
        <f t="shared" si="122"/>
        <v>0</v>
      </c>
      <c r="N1285" s="45">
        <f>(G1285*'Data Input'!$B$14)</f>
        <v>0</v>
      </c>
      <c r="O1285" s="63">
        <f>(H1285*'Data Input'!$B$14)</f>
        <v>0</v>
      </c>
      <c r="P1285" s="39">
        <f t="shared" si="123"/>
        <v>0</v>
      </c>
      <c r="Q1285" s="6"/>
    </row>
    <row r="1286" spans="1:17" x14ac:dyDescent="0.25">
      <c r="A1286" s="9">
        <v>1284</v>
      </c>
      <c r="B1286" s="10">
        <f t="shared" si="121"/>
        <v>45824</v>
      </c>
      <c r="C1286" s="45">
        <f>'Balance sheet'!D1286-'Balance sheet'!D1285</f>
        <v>0</v>
      </c>
      <c r="D1286" s="39">
        <f>'Balance sheet'!D1286-'Balance sheet'!D1280</f>
        <v>0</v>
      </c>
      <c r="E1286" s="45">
        <f>'Balance sheet'!E1286 * 0.95</f>
        <v>0</v>
      </c>
      <c r="F1286" s="39">
        <f t="shared" si="118"/>
        <v>0</v>
      </c>
      <c r="G1286" s="39">
        <f>'Balance sheet'!G1286</f>
        <v>0</v>
      </c>
      <c r="H1286" s="39">
        <f t="shared" si="119"/>
        <v>0</v>
      </c>
      <c r="I1286" s="65" t="str">
        <f t="shared" si="120"/>
        <v>N/A</v>
      </c>
      <c r="J1286" s="61">
        <f>'Balance sheet'!L1286</f>
        <v>0</v>
      </c>
      <c r="K1286" s="45">
        <f>(E1286*'Data Input'!$B$14)</f>
        <v>0</v>
      </c>
      <c r="L1286" s="39">
        <f>(F1286*'Data Input'!$B$14)</f>
        <v>0</v>
      </c>
      <c r="M1286" s="43">
        <f t="shared" si="122"/>
        <v>0</v>
      </c>
      <c r="N1286" s="45">
        <f>(G1286*'Data Input'!$B$14)</f>
        <v>0</v>
      </c>
      <c r="O1286" s="63">
        <f>(H1286*'Data Input'!$B$14)</f>
        <v>0</v>
      </c>
      <c r="P1286" s="39">
        <f t="shared" si="123"/>
        <v>0</v>
      </c>
      <c r="Q1286" s="6"/>
    </row>
    <row r="1287" spans="1:17" x14ac:dyDescent="0.25">
      <c r="A1287" s="9">
        <v>1285</v>
      </c>
      <c r="B1287" s="10">
        <f t="shared" si="121"/>
        <v>45825</v>
      </c>
      <c r="C1287" s="45">
        <f>'Balance sheet'!D1287-'Balance sheet'!D1286</f>
        <v>0</v>
      </c>
      <c r="D1287" s="39">
        <f>'Balance sheet'!D1287-'Balance sheet'!D1281</f>
        <v>0</v>
      </c>
      <c r="E1287" s="45">
        <f>'Balance sheet'!E1287 * 0.95</f>
        <v>0</v>
      </c>
      <c r="F1287" s="39">
        <f t="shared" si="118"/>
        <v>0</v>
      </c>
      <c r="G1287" s="39">
        <f>'Balance sheet'!G1287</f>
        <v>0</v>
      </c>
      <c r="H1287" s="39">
        <f t="shared" si="119"/>
        <v>0</v>
      </c>
      <c r="I1287" s="65" t="str">
        <f t="shared" si="120"/>
        <v>N/A</v>
      </c>
      <c r="J1287" s="61">
        <f>'Balance sheet'!L1287</f>
        <v>0</v>
      </c>
      <c r="K1287" s="45">
        <f>(E1287*'Data Input'!$B$14)</f>
        <v>0</v>
      </c>
      <c r="L1287" s="39">
        <f>(F1287*'Data Input'!$B$14)</f>
        <v>0</v>
      </c>
      <c r="M1287" s="43">
        <f t="shared" si="122"/>
        <v>0</v>
      </c>
      <c r="N1287" s="45">
        <f>(G1287*'Data Input'!$B$14)</f>
        <v>0</v>
      </c>
      <c r="O1287" s="63">
        <f>(H1287*'Data Input'!$B$14)</f>
        <v>0</v>
      </c>
      <c r="P1287" s="39">
        <f t="shared" si="123"/>
        <v>0</v>
      </c>
      <c r="Q1287" s="6"/>
    </row>
    <row r="1288" spans="1:17" x14ac:dyDescent="0.25">
      <c r="A1288" s="9">
        <v>1286</v>
      </c>
      <c r="B1288" s="10">
        <f t="shared" si="121"/>
        <v>45826</v>
      </c>
      <c r="C1288" s="45">
        <f>'Balance sheet'!D1288-'Balance sheet'!D1287</f>
        <v>0</v>
      </c>
      <c r="D1288" s="39">
        <f>'Balance sheet'!D1288-'Balance sheet'!D1282</f>
        <v>0</v>
      </c>
      <c r="E1288" s="45">
        <f>'Balance sheet'!E1288 * 0.95</f>
        <v>0</v>
      </c>
      <c r="F1288" s="39">
        <f t="shared" si="118"/>
        <v>0</v>
      </c>
      <c r="G1288" s="39">
        <f>'Balance sheet'!G1288</f>
        <v>0</v>
      </c>
      <c r="H1288" s="39">
        <f t="shared" si="119"/>
        <v>0</v>
      </c>
      <c r="I1288" s="65" t="str">
        <f t="shared" si="120"/>
        <v>N/A</v>
      </c>
      <c r="J1288" s="61">
        <f>'Balance sheet'!L1288</f>
        <v>0</v>
      </c>
      <c r="K1288" s="45">
        <f>(E1288*'Data Input'!$B$14)</f>
        <v>0</v>
      </c>
      <c r="L1288" s="39">
        <f>(F1288*'Data Input'!$B$14)</f>
        <v>0</v>
      </c>
      <c r="M1288" s="43">
        <f t="shared" si="122"/>
        <v>0</v>
      </c>
      <c r="N1288" s="45">
        <f>(G1288*'Data Input'!$B$14)</f>
        <v>0</v>
      </c>
      <c r="O1288" s="63">
        <f>(H1288*'Data Input'!$B$14)</f>
        <v>0</v>
      </c>
      <c r="P1288" s="39">
        <f t="shared" si="123"/>
        <v>0</v>
      </c>
      <c r="Q1288" s="6"/>
    </row>
    <row r="1289" spans="1:17" x14ac:dyDescent="0.25">
      <c r="A1289" s="9">
        <v>1287</v>
      </c>
      <c r="B1289" s="10">
        <f t="shared" si="121"/>
        <v>45827</v>
      </c>
      <c r="C1289" s="45">
        <f>'Balance sheet'!D1289-'Balance sheet'!D1288</f>
        <v>0</v>
      </c>
      <c r="D1289" s="39">
        <f>'Balance sheet'!D1289-'Balance sheet'!D1283</f>
        <v>0</v>
      </c>
      <c r="E1289" s="45">
        <f>'Balance sheet'!E1289 * 0.95</f>
        <v>0</v>
      </c>
      <c r="F1289" s="39">
        <f t="shared" ref="F1289:F1352" si="124">SUM(E1283:E1289)</f>
        <v>0</v>
      </c>
      <c r="G1289" s="39">
        <f>'Balance sheet'!G1289</f>
        <v>0</v>
      </c>
      <c r="H1289" s="39">
        <f t="shared" ref="H1289:H1352" si="125">SUM(G1283:G1289)</f>
        <v>0</v>
      </c>
      <c r="I1289" s="65" t="str">
        <f t="shared" ref="I1289:I1352" si="126">IFERROR((H1289-F1289)/H1289,"N/A")</f>
        <v>N/A</v>
      </c>
      <c r="J1289" s="61">
        <f>'Balance sheet'!L1289</f>
        <v>0</v>
      </c>
      <c r="K1289" s="45">
        <f>(E1289*'Data Input'!$B$14)</f>
        <v>0</v>
      </c>
      <c r="L1289" s="39">
        <f>(F1289*'Data Input'!$B$14)</f>
        <v>0</v>
      </c>
      <c r="M1289" s="43">
        <f t="shared" si="122"/>
        <v>0</v>
      </c>
      <c r="N1289" s="45">
        <f>(G1289*'Data Input'!$B$14)</f>
        <v>0</v>
      </c>
      <c r="O1289" s="63">
        <f>(H1289*'Data Input'!$B$14)</f>
        <v>0</v>
      </c>
      <c r="P1289" s="39">
        <f t="shared" si="123"/>
        <v>0</v>
      </c>
      <c r="Q1289" s="6"/>
    </row>
    <row r="1290" spans="1:17" x14ac:dyDescent="0.25">
      <c r="A1290" s="9">
        <v>1288</v>
      </c>
      <c r="B1290" s="10">
        <f t="shared" si="121"/>
        <v>45828</v>
      </c>
      <c r="C1290" s="45">
        <f>'Balance sheet'!D1290-'Balance sheet'!D1289</f>
        <v>0</v>
      </c>
      <c r="D1290" s="39">
        <f>'Balance sheet'!D1290-'Balance sheet'!D1284</f>
        <v>0</v>
      </c>
      <c r="E1290" s="45">
        <f>'Balance sheet'!E1290 * 0.95</f>
        <v>0</v>
      </c>
      <c r="F1290" s="39">
        <f t="shared" si="124"/>
        <v>0</v>
      </c>
      <c r="G1290" s="39">
        <f>'Balance sheet'!G1290</f>
        <v>0</v>
      </c>
      <c r="H1290" s="39">
        <f t="shared" si="125"/>
        <v>0</v>
      </c>
      <c r="I1290" s="65" t="str">
        <f t="shared" si="126"/>
        <v>N/A</v>
      </c>
      <c r="J1290" s="61">
        <f>'Balance sheet'!L1290</f>
        <v>0</v>
      </c>
      <c r="K1290" s="45">
        <f>(E1290*'Data Input'!$B$14)</f>
        <v>0</v>
      </c>
      <c r="L1290" s="39">
        <f>(F1290*'Data Input'!$B$14)</f>
        <v>0</v>
      </c>
      <c r="M1290" s="43">
        <f t="shared" si="122"/>
        <v>0</v>
      </c>
      <c r="N1290" s="45">
        <f>(G1290*'Data Input'!$B$14)</f>
        <v>0</v>
      </c>
      <c r="O1290" s="63">
        <f>(H1290*'Data Input'!$B$14)</f>
        <v>0</v>
      </c>
      <c r="P1290" s="39">
        <f t="shared" si="123"/>
        <v>0</v>
      </c>
      <c r="Q1290" s="6"/>
    </row>
    <row r="1291" spans="1:17" x14ac:dyDescent="0.25">
      <c r="A1291" s="9">
        <v>1289</v>
      </c>
      <c r="B1291" s="10">
        <f t="shared" si="121"/>
        <v>45829</v>
      </c>
      <c r="C1291" s="45">
        <f>'Balance sheet'!D1291-'Balance sheet'!D1290</f>
        <v>0</v>
      </c>
      <c r="D1291" s="39">
        <f>'Balance sheet'!D1291-'Balance sheet'!D1285</f>
        <v>0</v>
      </c>
      <c r="E1291" s="45">
        <f>'Balance sheet'!E1291 * 0.95</f>
        <v>0</v>
      </c>
      <c r="F1291" s="39">
        <f t="shared" si="124"/>
        <v>0</v>
      </c>
      <c r="G1291" s="39">
        <f>'Balance sheet'!G1291</f>
        <v>0</v>
      </c>
      <c r="H1291" s="39">
        <f t="shared" si="125"/>
        <v>0</v>
      </c>
      <c r="I1291" s="65" t="str">
        <f t="shared" si="126"/>
        <v>N/A</v>
      </c>
      <c r="J1291" s="61">
        <f>'Balance sheet'!L1291</f>
        <v>0</v>
      </c>
      <c r="K1291" s="45">
        <f>(E1291*'Data Input'!$B$14)</f>
        <v>0</v>
      </c>
      <c r="L1291" s="39">
        <f>(F1291*'Data Input'!$B$14)</f>
        <v>0</v>
      </c>
      <c r="M1291" s="43">
        <f t="shared" si="122"/>
        <v>0</v>
      </c>
      <c r="N1291" s="45">
        <f>(G1291*'Data Input'!$B$14)</f>
        <v>0</v>
      </c>
      <c r="O1291" s="63">
        <f>(H1291*'Data Input'!$B$14)</f>
        <v>0</v>
      </c>
      <c r="P1291" s="39">
        <f t="shared" si="123"/>
        <v>0</v>
      </c>
      <c r="Q1291" s="6"/>
    </row>
    <row r="1292" spans="1:17" x14ac:dyDescent="0.25">
      <c r="A1292" s="9">
        <v>1290</v>
      </c>
      <c r="B1292" s="10">
        <f t="shared" si="121"/>
        <v>45830</v>
      </c>
      <c r="C1292" s="45">
        <f>'Balance sheet'!D1292-'Balance sheet'!D1291</f>
        <v>0</v>
      </c>
      <c r="D1292" s="39">
        <f>'Balance sheet'!D1292-'Balance sheet'!D1286</f>
        <v>0</v>
      </c>
      <c r="E1292" s="45">
        <f>'Balance sheet'!E1292 * 0.95</f>
        <v>0</v>
      </c>
      <c r="F1292" s="39">
        <f t="shared" si="124"/>
        <v>0</v>
      </c>
      <c r="G1292" s="39">
        <f>'Balance sheet'!G1292</f>
        <v>0</v>
      </c>
      <c r="H1292" s="39">
        <f t="shared" si="125"/>
        <v>0</v>
      </c>
      <c r="I1292" s="65" t="str">
        <f t="shared" si="126"/>
        <v>N/A</v>
      </c>
      <c r="J1292" s="61">
        <f>'Balance sheet'!L1292</f>
        <v>0</v>
      </c>
      <c r="K1292" s="45">
        <f>(E1292*'Data Input'!$B$14)</f>
        <v>0</v>
      </c>
      <c r="L1292" s="39">
        <f>(F1292*'Data Input'!$B$14)</f>
        <v>0</v>
      </c>
      <c r="M1292" s="43">
        <f t="shared" si="122"/>
        <v>0</v>
      </c>
      <c r="N1292" s="45">
        <f>(G1292*'Data Input'!$B$14)</f>
        <v>0</v>
      </c>
      <c r="O1292" s="63">
        <f>(H1292*'Data Input'!$B$14)</f>
        <v>0</v>
      </c>
      <c r="P1292" s="39">
        <f t="shared" si="123"/>
        <v>0</v>
      </c>
      <c r="Q1292" s="6"/>
    </row>
    <row r="1293" spans="1:17" x14ac:dyDescent="0.25">
      <c r="A1293" s="9">
        <v>1291</v>
      </c>
      <c r="B1293" s="10">
        <f t="shared" si="121"/>
        <v>45831</v>
      </c>
      <c r="C1293" s="45">
        <f>'Balance sheet'!D1293-'Balance sheet'!D1292</f>
        <v>0</v>
      </c>
      <c r="D1293" s="39">
        <f>'Balance sheet'!D1293-'Balance sheet'!D1287</f>
        <v>0</v>
      </c>
      <c r="E1293" s="45">
        <f>'Balance sheet'!E1293 * 0.95</f>
        <v>0</v>
      </c>
      <c r="F1293" s="39">
        <f t="shared" si="124"/>
        <v>0</v>
      </c>
      <c r="G1293" s="39">
        <f>'Balance sheet'!G1293</f>
        <v>0</v>
      </c>
      <c r="H1293" s="39">
        <f t="shared" si="125"/>
        <v>0</v>
      </c>
      <c r="I1293" s="65" t="str">
        <f t="shared" si="126"/>
        <v>N/A</v>
      </c>
      <c r="J1293" s="61">
        <f>'Balance sheet'!L1293</f>
        <v>0</v>
      </c>
      <c r="K1293" s="45">
        <f>(E1293*'Data Input'!$B$14)</f>
        <v>0</v>
      </c>
      <c r="L1293" s="39">
        <f>(F1293*'Data Input'!$B$14)</f>
        <v>0</v>
      </c>
      <c r="M1293" s="43">
        <f t="shared" si="122"/>
        <v>0</v>
      </c>
      <c r="N1293" s="45">
        <f>(G1293*'Data Input'!$B$14)</f>
        <v>0</v>
      </c>
      <c r="O1293" s="63">
        <f>(H1293*'Data Input'!$B$14)</f>
        <v>0</v>
      </c>
      <c r="P1293" s="39">
        <f t="shared" si="123"/>
        <v>0</v>
      </c>
      <c r="Q1293" s="6"/>
    </row>
    <row r="1294" spans="1:17" x14ac:dyDescent="0.25">
      <c r="A1294" s="9">
        <v>1292</v>
      </c>
      <c r="B1294" s="10">
        <f t="shared" si="121"/>
        <v>45832</v>
      </c>
      <c r="C1294" s="45">
        <f>'Balance sheet'!D1294-'Balance sheet'!D1293</f>
        <v>0</v>
      </c>
      <c r="D1294" s="39">
        <f>'Balance sheet'!D1294-'Balance sheet'!D1288</f>
        <v>0</v>
      </c>
      <c r="E1294" s="45">
        <f>'Balance sheet'!E1294 * 0.95</f>
        <v>0</v>
      </c>
      <c r="F1294" s="39">
        <f t="shared" si="124"/>
        <v>0</v>
      </c>
      <c r="G1294" s="39">
        <f>'Balance sheet'!G1294</f>
        <v>0</v>
      </c>
      <c r="H1294" s="39">
        <f t="shared" si="125"/>
        <v>0</v>
      </c>
      <c r="I1294" s="65" t="str">
        <f t="shared" si="126"/>
        <v>N/A</v>
      </c>
      <c r="J1294" s="61">
        <f>'Balance sheet'!L1294</f>
        <v>0</v>
      </c>
      <c r="K1294" s="45">
        <f>(E1294*'Data Input'!$B$14)</f>
        <v>0</v>
      </c>
      <c r="L1294" s="39">
        <f>(F1294*'Data Input'!$B$14)</f>
        <v>0</v>
      </c>
      <c r="M1294" s="43">
        <f t="shared" si="122"/>
        <v>0</v>
      </c>
      <c r="N1294" s="45">
        <f>(G1294*'Data Input'!$B$14)</f>
        <v>0</v>
      </c>
      <c r="O1294" s="63">
        <f>(H1294*'Data Input'!$B$14)</f>
        <v>0</v>
      </c>
      <c r="P1294" s="39">
        <f t="shared" si="123"/>
        <v>0</v>
      </c>
      <c r="Q1294" s="6"/>
    </row>
    <row r="1295" spans="1:17" x14ac:dyDescent="0.25">
      <c r="A1295" s="9">
        <v>1293</v>
      </c>
      <c r="B1295" s="10">
        <f t="shared" si="121"/>
        <v>45833</v>
      </c>
      <c r="C1295" s="45">
        <f>'Balance sheet'!D1295-'Balance sheet'!D1294</f>
        <v>0</v>
      </c>
      <c r="D1295" s="39">
        <f>'Balance sheet'!D1295-'Balance sheet'!D1289</f>
        <v>0</v>
      </c>
      <c r="E1295" s="45">
        <f>'Balance sheet'!E1295 * 0.95</f>
        <v>0</v>
      </c>
      <c r="F1295" s="39">
        <f t="shared" si="124"/>
        <v>0</v>
      </c>
      <c r="G1295" s="39">
        <f>'Balance sheet'!G1295</f>
        <v>0</v>
      </c>
      <c r="H1295" s="39">
        <f t="shared" si="125"/>
        <v>0</v>
      </c>
      <c r="I1295" s="65" t="str">
        <f t="shared" si="126"/>
        <v>N/A</v>
      </c>
      <c r="J1295" s="61">
        <f>'Balance sheet'!L1295</f>
        <v>0</v>
      </c>
      <c r="K1295" s="45">
        <f>(E1295*'Data Input'!$B$14)</f>
        <v>0</v>
      </c>
      <c r="L1295" s="39">
        <f>(F1295*'Data Input'!$B$14)</f>
        <v>0</v>
      </c>
      <c r="M1295" s="43">
        <f t="shared" si="122"/>
        <v>0</v>
      </c>
      <c r="N1295" s="45">
        <f>(G1295*'Data Input'!$B$14)</f>
        <v>0</v>
      </c>
      <c r="O1295" s="63">
        <f>(H1295*'Data Input'!$B$14)</f>
        <v>0</v>
      </c>
      <c r="P1295" s="39">
        <f t="shared" si="123"/>
        <v>0</v>
      </c>
      <c r="Q1295" s="6"/>
    </row>
    <row r="1296" spans="1:17" x14ac:dyDescent="0.25">
      <c r="A1296" s="9">
        <v>1294</v>
      </c>
      <c r="B1296" s="10">
        <f t="shared" si="121"/>
        <v>45834</v>
      </c>
      <c r="C1296" s="45">
        <f>'Balance sheet'!D1296-'Balance sheet'!D1295</f>
        <v>0</v>
      </c>
      <c r="D1296" s="39">
        <f>'Balance sheet'!D1296-'Balance sheet'!D1290</f>
        <v>0</v>
      </c>
      <c r="E1296" s="45">
        <f>'Balance sheet'!E1296 * 0.95</f>
        <v>0</v>
      </c>
      <c r="F1296" s="39">
        <f t="shared" si="124"/>
        <v>0</v>
      </c>
      <c r="G1296" s="39">
        <f>'Balance sheet'!G1296</f>
        <v>0</v>
      </c>
      <c r="H1296" s="39">
        <f t="shared" si="125"/>
        <v>0</v>
      </c>
      <c r="I1296" s="65" t="str">
        <f t="shared" si="126"/>
        <v>N/A</v>
      </c>
      <c r="J1296" s="61">
        <f>'Balance sheet'!L1296</f>
        <v>0</v>
      </c>
      <c r="K1296" s="45">
        <f>(E1296*'Data Input'!$B$14)</f>
        <v>0</v>
      </c>
      <c r="L1296" s="39">
        <f>(F1296*'Data Input'!$B$14)</f>
        <v>0</v>
      </c>
      <c r="M1296" s="43">
        <f t="shared" si="122"/>
        <v>0</v>
      </c>
      <c r="N1296" s="45">
        <f>(G1296*'Data Input'!$B$14)</f>
        <v>0</v>
      </c>
      <c r="O1296" s="63">
        <f>(H1296*'Data Input'!$B$14)</f>
        <v>0</v>
      </c>
      <c r="P1296" s="39">
        <f t="shared" si="123"/>
        <v>0</v>
      </c>
      <c r="Q1296" s="6"/>
    </row>
    <row r="1297" spans="1:17" x14ac:dyDescent="0.25">
      <c r="A1297" s="9">
        <v>1295</v>
      </c>
      <c r="B1297" s="10">
        <f t="shared" si="121"/>
        <v>45835</v>
      </c>
      <c r="C1297" s="45">
        <f>'Balance sheet'!D1297-'Balance sheet'!D1296</f>
        <v>0</v>
      </c>
      <c r="D1297" s="39">
        <f>'Balance sheet'!D1297-'Balance sheet'!D1291</f>
        <v>0</v>
      </c>
      <c r="E1297" s="45">
        <f>'Balance sheet'!E1297 * 0.95</f>
        <v>0</v>
      </c>
      <c r="F1297" s="39">
        <f t="shared" si="124"/>
        <v>0</v>
      </c>
      <c r="G1297" s="39">
        <f>'Balance sheet'!G1297</f>
        <v>0</v>
      </c>
      <c r="H1297" s="39">
        <f t="shared" si="125"/>
        <v>0</v>
      </c>
      <c r="I1297" s="65" t="str">
        <f t="shared" si="126"/>
        <v>N/A</v>
      </c>
      <c r="J1297" s="61">
        <f>'Balance sheet'!L1297</f>
        <v>0</v>
      </c>
      <c r="K1297" s="45">
        <f>(E1297*'Data Input'!$B$14)</f>
        <v>0</v>
      </c>
      <c r="L1297" s="39">
        <f>(F1297*'Data Input'!$B$14)</f>
        <v>0</v>
      </c>
      <c r="M1297" s="43">
        <f t="shared" si="122"/>
        <v>0</v>
      </c>
      <c r="N1297" s="45">
        <f>(G1297*'Data Input'!$B$14)</f>
        <v>0</v>
      </c>
      <c r="O1297" s="63">
        <f>(H1297*'Data Input'!$B$14)</f>
        <v>0</v>
      </c>
      <c r="P1297" s="39">
        <f t="shared" si="123"/>
        <v>0</v>
      </c>
      <c r="Q1297" s="6"/>
    </row>
    <row r="1298" spans="1:17" x14ac:dyDescent="0.25">
      <c r="A1298" s="9">
        <v>1296</v>
      </c>
      <c r="B1298" s="10">
        <f t="shared" si="121"/>
        <v>45836</v>
      </c>
      <c r="C1298" s="45">
        <f>'Balance sheet'!D1298-'Balance sheet'!D1297</f>
        <v>0</v>
      </c>
      <c r="D1298" s="39">
        <f>'Balance sheet'!D1298-'Balance sheet'!D1292</f>
        <v>0</v>
      </c>
      <c r="E1298" s="45">
        <f>'Balance sheet'!E1298 * 0.95</f>
        <v>0</v>
      </c>
      <c r="F1298" s="39">
        <f t="shared" si="124"/>
        <v>0</v>
      </c>
      <c r="G1298" s="39">
        <f>'Balance sheet'!G1298</f>
        <v>0</v>
      </c>
      <c r="H1298" s="39">
        <f t="shared" si="125"/>
        <v>0</v>
      </c>
      <c r="I1298" s="65" t="str">
        <f t="shared" si="126"/>
        <v>N/A</v>
      </c>
      <c r="J1298" s="61">
        <f>'Balance sheet'!L1298</f>
        <v>0</v>
      </c>
      <c r="K1298" s="45">
        <f>(E1298*'Data Input'!$B$14)</f>
        <v>0</v>
      </c>
      <c r="L1298" s="39">
        <f>(F1298*'Data Input'!$B$14)</f>
        <v>0</v>
      </c>
      <c r="M1298" s="43">
        <f t="shared" si="122"/>
        <v>0</v>
      </c>
      <c r="N1298" s="45">
        <f>(G1298*'Data Input'!$B$14)</f>
        <v>0</v>
      </c>
      <c r="O1298" s="63">
        <f>(H1298*'Data Input'!$B$14)</f>
        <v>0</v>
      </c>
      <c r="P1298" s="39">
        <f t="shared" si="123"/>
        <v>0</v>
      </c>
      <c r="Q1298" s="6"/>
    </row>
    <row r="1299" spans="1:17" x14ac:dyDescent="0.25">
      <c r="A1299" s="9">
        <v>1297</v>
      </c>
      <c r="B1299" s="10">
        <f t="shared" si="121"/>
        <v>45837</v>
      </c>
      <c r="C1299" s="45">
        <f>'Balance sheet'!D1299-'Balance sheet'!D1298</f>
        <v>0</v>
      </c>
      <c r="D1299" s="39">
        <f>'Balance sheet'!D1299-'Balance sheet'!D1293</f>
        <v>0</v>
      </c>
      <c r="E1299" s="45">
        <f>'Balance sheet'!E1299 * 0.95</f>
        <v>0</v>
      </c>
      <c r="F1299" s="39">
        <f t="shared" si="124"/>
        <v>0</v>
      </c>
      <c r="G1299" s="39">
        <f>'Balance sheet'!G1299</f>
        <v>0</v>
      </c>
      <c r="H1299" s="39">
        <f t="shared" si="125"/>
        <v>0</v>
      </c>
      <c r="I1299" s="65" t="str">
        <f t="shared" si="126"/>
        <v>N/A</v>
      </c>
      <c r="J1299" s="61">
        <f>'Balance sheet'!L1299</f>
        <v>0</v>
      </c>
      <c r="K1299" s="45">
        <f>(E1299*'Data Input'!$B$14)</f>
        <v>0</v>
      </c>
      <c r="L1299" s="39">
        <f>(F1299*'Data Input'!$B$14)</f>
        <v>0</v>
      </c>
      <c r="M1299" s="43">
        <f t="shared" si="122"/>
        <v>0</v>
      </c>
      <c r="N1299" s="45">
        <f>(G1299*'Data Input'!$B$14)</f>
        <v>0</v>
      </c>
      <c r="O1299" s="63">
        <f>(H1299*'Data Input'!$B$14)</f>
        <v>0</v>
      </c>
      <c r="P1299" s="39">
        <f t="shared" si="123"/>
        <v>0</v>
      </c>
      <c r="Q1299" s="6"/>
    </row>
    <row r="1300" spans="1:17" x14ac:dyDescent="0.25">
      <c r="A1300" s="9">
        <v>1298</v>
      </c>
      <c r="B1300" s="10">
        <f t="shared" si="121"/>
        <v>45838</v>
      </c>
      <c r="C1300" s="45">
        <f>'Balance sheet'!D1300-'Balance sheet'!D1299</f>
        <v>0</v>
      </c>
      <c r="D1300" s="39">
        <f>'Balance sheet'!D1300-'Balance sheet'!D1294</f>
        <v>0</v>
      </c>
      <c r="E1300" s="45">
        <f>'Balance sheet'!E1300 * 0.95</f>
        <v>0</v>
      </c>
      <c r="F1300" s="39">
        <f t="shared" si="124"/>
        <v>0</v>
      </c>
      <c r="G1300" s="39">
        <f>'Balance sheet'!G1300</f>
        <v>0</v>
      </c>
      <c r="H1300" s="39">
        <f t="shared" si="125"/>
        <v>0</v>
      </c>
      <c r="I1300" s="65" t="str">
        <f t="shared" si="126"/>
        <v>N/A</v>
      </c>
      <c r="J1300" s="61">
        <f>'Balance sheet'!L1300</f>
        <v>0</v>
      </c>
      <c r="K1300" s="45">
        <f>(E1300*'Data Input'!$B$14)</f>
        <v>0</v>
      </c>
      <c r="L1300" s="39">
        <f>(F1300*'Data Input'!$B$14)</f>
        <v>0</v>
      </c>
      <c r="M1300" s="43">
        <f t="shared" si="122"/>
        <v>0</v>
      </c>
      <c r="N1300" s="45">
        <f>(G1300*'Data Input'!$B$14)</f>
        <v>0</v>
      </c>
      <c r="O1300" s="63">
        <f>(H1300*'Data Input'!$B$14)</f>
        <v>0</v>
      </c>
      <c r="P1300" s="39">
        <f t="shared" si="123"/>
        <v>0</v>
      </c>
      <c r="Q1300" s="6"/>
    </row>
    <row r="1301" spans="1:17" x14ac:dyDescent="0.25">
      <c r="A1301" s="9">
        <v>1299</v>
      </c>
      <c r="B1301" s="10">
        <f t="shared" si="121"/>
        <v>45839</v>
      </c>
      <c r="C1301" s="45">
        <f>'Balance sheet'!D1301-'Balance sheet'!D1300</f>
        <v>0</v>
      </c>
      <c r="D1301" s="39">
        <f>'Balance sheet'!D1301-'Balance sheet'!D1295</f>
        <v>0</v>
      </c>
      <c r="E1301" s="45">
        <f>'Balance sheet'!E1301 * 0.95</f>
        <v>0</v>
      </c>
      <c r="F1301" s="39">
        <f t="shared" si="124"/>
        <v>0</v>
      </c>
      <c r="G1301" s="39">
        <f>'Balance sheet'!G1301</f>
        <v>0</v>
      </c>
      <c r="H1301" s="39">
        <f t="shared" si="125"/>
        <v>0</v>
      </c>
      <c r="I1301" s="65" t="str">
        <f t="shared" si="126"/>
        <v>N/A</v>
      </c>
      <c r="J1301" s="61">
        <f>'Balance sheet'!L1301</f>
        <v>0</v>
      </c>
      <c r="K1301" s="45">
        <f>(E1301*'Data Input'!$B$14)</f>
        <v>0</v>
      </c>
      <c r="L1301" s="39">
        <f>(F1301*'Data Input'!$B$14)</f>
        <v>0</v>
      </c>
      <c r="M1301" s="43">
        <f t="shared" si="122"/>
        <v>0</v>
      </c>
      <c r="N1301" s="45">
        <f>(G1301*'Data Input'!$B$14)</f>
        <v>0</v>
      </c>
      <c r="O1301" s="63">
        <f>(H1301*'Data Input'!$B$14)</f>
        <v>0</v>
      </c>
      <c r="P1301" s="39">
        <f t="shared" si="123"/>
        <v>0</v>
      </c>
      <c r="Q1301" s="6"/>
    </row>
    <row r="1302" spans="1:17" x14ac:dyDescent="0.25">
      <c r="A1302" s="9">
        <v>1300</v>
      </c>
      <c r="B1302" s="10">
        <f t="shared" si="121"/>
        <v>45840</v>
      </c>
      <c r="C1302" s="45">
        <f>'Balance sheet'!D1302-'Balance sheet'!D1301</f>
        <v>0</v>
      </c>
      <c r="D1302" s="39">
        <f>'Balance sheet'!D1302-'Balance sheet'!D1296</f>
        <v>0</v>
      </c>
      <c r="E1302" s="45">
        <f>'Balance sheet'!E1302 * 0.95</f>
        <v>0</v>
      </c>
      <c r="F1302" s="39">
        <f t="shared" si="124"/>
        <v>0</v>
      </c>
      <c r="G1302" s="39">
        <f>'Balance sheet'!G1302</f>
        <v>0</v>
      </c>
      <c r="H1302" s="39">
        <f t="shared" si="125"/>
        <v>0</v>
      </c>
      <c r="I1302" s="65" t="str">
        <f t="shared" si="126"/>
        <v>N/A</v>
      </c>
      <c r="J1302" s="61">
        <f>'Balance sheet'!L1302</f>
        <v>0</v>
      </c>
      <c r="K1302" s="45">
        <f>(E1302*'Data Input'!$B$14)</f>
        <v>0</v>
      </c>
      <c r="L1302" s="39">
        <f>(F1302*'Data Input'!$B$14)</f>
        <v>0</v>
      </c>
      <c r="M1302" s="43">
        <f t="shared" si="122"/>
        <v>0</v>
      </c>
      <c r="N1302" s="45">
        <f>(G1302*'Data Input'!$B$14)</f>
        <v>0</v>
      </c>
      <c r="O1302" s="63">
        <f>(H1302*'Data Input'!$B$14)</f>
        <v>0</v>
      </c>
      <c r="P1302" s="39">
        <f t="shared" si="123"/>
        <v>0</v>
      </c>
      <c r="Q1302" s="6"/>
    </row>
    <row r="1303" spans="1:17" x14ac:dyDescent="0.25">
      <c r="A1303" s="9">
        <v>1301</v>
      </c>
      <c r="B1303" s="10">
        <f t="shared" si="121"/>
        <v>45841</v>
      </c>
      <c r="C1303" s="45">
        <f>'Balance sheet'!D1303-'Balance sheet'!D1302</f>
        <v>0</v>
      </c>
      <c r="D1303" s="39">
        <f>'Balance sheet'!D1303-'Balance sheet'!D1297</f>
        <v>0</v>
      </c>
      <c r="E1303" s="45">
        <f>'Balance sheet'!E1303 * 0.95</f>
        <v>0</v>
      </c>
      <c r="F1303" s="39">
        <f t="shared" si="124"/>
        <v>0</v>
      </c>
      <c r="G1303" s="39">
        <f>'Balance sheet'!G1303</f>
        <v>0</v>
      </c>
      <c r="H1303" s="39">
        <f t="shared" si="125"/>
        <v>0</v>
      </c>
      <c r="I1303" s="65" t="str">
        <f t="shared" si="126"/>
        <v>N/A</v>
      </c>
      <c r="J1303" s="61">
        <f>'Balance sheet'!L1303</f>
        <v>0</v>
      </c>
      <c r="K1303" s="45">
        <f>(E1303*'Data Input'!$B$14)</f>
        <v>0</v>
      </c>
      <c r="L1303" s="39">
        <f>(F1303*'Data Input'!$B$14)</f>
        <v>0</v>
      </c>
      <c r="M1303" s="43">
        <f t="shared" si="122"/>
        <v>0</v>
      </c>
      <c r="N1303" s="45">
        <f>(G1303*'Data Input'!$B$14)</f>
        <v>0</v>
      </c>
      <c r="O1303" s="63">
        <f>(H1303*'Data Input'!$B$14)</f>
        <v>0</v>
      </c>
      <c r="P1303" s="39">
        <f t="shared" si="123"/>
        <v>0</v>
      </c>
      <c r="Q1303" s="6"/>
    </row>
    <row r="1304" spans="1:17" x14ac:dyDescent="0.25">
      <c r="A1304" s="9">
        <v>1302</v>
      </c>
      <c r="B1304" s="10">
        <f t="shared" si="121"/>
        <v>45842</v>
      </c>
      <c r="C1304" s="45">
        <f>'Balance sheet'!D1304-'Balance sheet'!D1303</f>
        <v>0</v>
      </c>
      <c r="D1304" s="39">
        <f>'Balance sheet'!D1304-'Balance sheet'!D1298</f>
        <v>0</v>
      </c>
      <c r="E1304" s="45">
        <f>'Balance sheet'!E1304 * 0.95</f>
        <v>0</v>
      </c>
      <c r="F1304" s="39">
        <f t="shared" si="124"/>
        <v>0</v>
      </c>
      <c r="G1304" s="39">
        <f>'Balance sheet'!G1304</f>
        <v>0</v>
      </c>
      <c r="H1304" s="39">
        <f t="shared" si="125"/>
        <v>0</v>
      </c>
      <c r="I1304" s="65" t="str">
        <f t="shared" si="126"/>
        <v>N/A</v>
      </c>
      <c r="J1304" s="61">
        <f>'Balance sheet'!L1304</f>
        <v>0</v>
      </c>
      <c r="K1304" s="45">
        <f>(E1304*'Data Input'!$B$14)</f>
        <v>0</v>
      </c>
      <c r="L1304" s="39">
        <f>(F1304*'Data Input'!$B$14)</f>
        <v>0</v>
      </c>
      <c r="M1304" s="43">
        <f t="shared" si="122"/>
        <v>0</v>
      </c>
      <c r="N1304" s="45">
        <f>(G1304*'Data Input'!$B$14)</f>
        <v>0</v>
      </c>
      <c r="O1304" s="63">
        <f>(H1304*'Data Input'!$B$14)</f>
        <v>0</v>
      </c>
      <c r="P1304" s="39">
        <f t="shared" si="123"/>
        <v>0</v>
      </c>
      <c r="Q1304" s="6"/>
    </row>
    <row r="1305" spans="1:17" x14ac:dyDescent="0.25">
      <c r="A1305" s="9">
        <v>1303</v>
      </c>
      <c r="B1305" s="10">
        <f t="shared" si="121"/>
        <v>45843</v>
      </c>
      <c r="C1305" s="45">
        <f>'Balance sheet'!D1305-'Balance sheet'!D1304</f>
        <v>0</v>
      </c>
      <c r="D1305" s="39">
        <f>'Balance sheet'!D1305-'Balance sheet'!D1299</f>
        <v>0</v>
      </c>
      <c r="E1305" s="45">
        <f>'Balance sheet'!E1305 * 0.95</f>
        <v>0</v>
      </c>
      <c r="F1305" s="39">
        <f t="shared" si="124"/>
        <v>0</v>
      </c>
      <c r="G1305" s="39">
        <f>'Balance sheet'!G1305</f>
        <v>0</v>
      </c>
      <c r="H1305" s="39">
        <f t="shared" si="125"/>
        <v>0</v>
      </c>
      <c r="I1305" s="65" t="str">
        <f t="shared" si="126"/>
        <v>N/A</v>
      </c>
      <c r="J1305" s="61">
        <f>'Balance sheet'!L1305</f>
        <v>0</v>
      </c>
      <c r="K1305" s="45">
        <f>(E1305*'Data Input'!$B$14)</f>
        <v>0</v>
      </c>
      <c r="L1305" s="39">
        <f>(F1305*'Data Input'!$B$14)</f>
        <v>0</v>
      </c>
      <c r="M1305" s="43">
        <f t="shared" si="122"/>
        <v>0</v>
      </c>
      <c r="N1305" s="45">
        <f>(G1305*'Data Input'!$B$14)</f>
        <v>0</v>
      </c>
      <c r="O1305" s="63">
        <f>(H1305*'Data Input'!$B$14)</f>
        <v>0</v>
      </c>
      <c r="P1305" s="39">
        <f t="shared" si="123"/>
        <v>0</v>
      </c>
      <c r="Q1305" s="6"/>
    </row>
    <row r="1306" spans="1:17" x14ac:dyDescent="0.25">
      <c r="A1306" s="9">
        <v>1304</v>
      </c>
      <c r="B1306" s="10">
        <f t="shared" si="121"/>
        <v>45844</v>
      </c>
      <c r="C1306" s="45">
        <f>'Balance sheet'!D1306-'Balance sheet'!D1305</f>
        <v>0</v>
      </c>
      <c r="D1306" s="39">
        <f>'Balance sheet'!D1306-'Balance sheet'!D1300</f>
        <v>0</v>
      </c>
      <c r="E1306" s="45">
        <f>'Balance sheet'!E1306 * 0.95</f>
        <v>0</v>
      </c>
      <c r="F1306" s="39">
        <f t="shared" si="124"/>
        <v>0</v>
      </c>
      <c r="G1306" s="39">
        <f>'Balance sheet'!G1306</f>
        <v>0</v>
      </c>
      <c r="H1306" s="39">
        <f t="shared" si="125"/>
        <v>0</v>
      </c>
      <c r="I1306" s="65" t="str">
        <f t="shared" si="126"/>
        <v>N/A</v>
      </c>
      <c r="J1306" s="61">
        <f>'Balance sheet'!L1306</f>
        <v>0</v>
      </c>
      <c r="K1306" s="45">
        <f>(E1306*'Data Input'!$B$14)</f>
        <v>0</v>
      </c>
      <c r="L1306" s="39">
        <f>(F1306*'Data Input'!$B$14)</f>
        <v>0</v>
      </c>
      <c r="M1306" s="43">
        <f t="shared" si="122"/>
        <v>0</v>
      </c>
      <c r="N1306" s="45">
        <f>(G1306*'Data Input'!$B$14)</f>
        <v>0</v>
      </c>
      <c r="O1306" s="63">
        <f>(H1306*'Data Input'!$B$14)</f>
        <v>0</v>
      </c>
      <c r="P1306" s="39">
        <f t="shared" si="123"/>
        <v>0</v>
      </c>
      <c r="Q1306" s="6"/>
    </row>
    <row r="1307" spans="1:17" x14ac:dyDescent="0.25">
      <c r="A1307" s="9">
        <v>1305</v>
      </c>
      <c r="B1307" s="10">
        <f t="shared" si="121"/>
        <v>45845</v>
      </c>
      <c r="C1307" s="45">
        <f>'Balance sheet'!D1307-'Balance sheet'!D1306</f>
        <v>0</v>
      </c>
      <c r="D1307" s="39">
        <f>'Balance sheet'!D1307-'Balance sheet'!D1301</f>
        <v>0</v>
      </c>
      <c r="E1307" s="45">
        <f>'Balance sheet'!E1307 * 0.95</f>
        <v>0</v>
      </c>
      <c r="F1307" s="39">
        <f t="shared" si="124"/>
        <v>0</v>
      </c>
      <c r="G1307" s="39">
        <f>'Balance sheet'!G1307</f>
        <v>0</v>
      </c>
      <c r="H1307" s="39">
        <f t="shared" si="125"/>
        <v>0</v>
      </c>
      <c r="I1307" s="65" t="str">
        <f t="shared" si="126"/>
        <v>N/A</v>
      </c>
      <c r="J1307" s="61">
        <f>'Balance sheet'!L1307</f>
        <v>0</v>
      </c>
      <c r="K1307" s="45">
        <f>(E1307*'Data Input'!$B$14)</f>
        <v>0</v>
      </c>
      <c r="L1307" s="39">
        <f>(F1307*'Data Input'!$B$14)</f>
        <v>0</v>
      </c>
      <c r="M1307" s="43">
        <f t="shared" si="122"/>
        <v>0</v>
      </c>
      <c r="N1307" s="45">
        <f>(G1307*'Data Input'!$B$14)</f>
        <v>0</v>
      </c>
      <c r="O1307" s="63">
        <f>(H1307*'Data Input'!$B$14)</f>
        <v>0</v>
      </c>
      <c r="P1307" s="39">
        <f t="shared" si="123"/>
        <v>0</v>
      </c>
      <c r="Q1307" s="6"/>
    </row>
    <row r="1308" spans="1:17" x14ac:dyDescent="0.25">
      <c r="A1308" s="9">
        <v>1306</v>
      </c>
      <c r="B1308" s="10">
        <f t="shared" si="121"/>
        <v>45846</v>
      </c>
      <c r="C1308" s="45">
        <f>'Balance sheet'!D1308-'Balance sheet'!D1307</f>
        <v>0</v>
      </c>
      <c r="D1308" s="39">
        <f>'Balance sheet'!D1308-'Balance sheet'!D1302</f>
        <v>0</v>
      </c>
      <c r="E1308" s="45">
        <f>'Balance sheet'!E1308 * 0.95</f>
        <v>0</v>
      </c>
      <c r="F1308" s="39">
        <f t="shared" si="124"/>
        <v>0</v>
      </c>
      <c r="G1308" s="39">
        <f>'Balance sheet'!G1308</f>
        <v>0</v>
      </c>
      <c r="H1308" s="39">
        <f t="shared" si="125"/>
        <v>0</v>
      </c>
      <c r="I1308" s="65" t="str">
        <f t="shared" si="126"/>
        <v>N/A</v>
      </c>
      <c r="J1308" s="61">
        <f>'Balance sheet'!L1308</f>
        <v>0</v>
      </c>
      <c r="K1308" s="45">
        <f>(E1308*'Data Input'!$B$14)</f>
        <v>0</v>
      </c>
      <c r="L1308" s="39">
        <f>(F1308*'Data Input'!$B$14)</f>
        <v>0</v>
      </c>
      <c r="M1308" s="43">
        <f t="shared" si="122"/>
        <v>0</v>
      </c>
      <c r="N1308" s="45">
        <f>(G1308*'Data Input'!$B$14)</f>
        <v>0</v>
      </c>
      <c r="O1308" s="63">
        <f>(H1308*'Data Input'!$B$14)</f>
        <v>0</v>
      </c>
      <c r="P1308" s="39">
        <f t="shared" si="123"/>
        <v>0</v>
      </c>
      <c r="Q1308" s="6"/>
    </row>
    <row r="1309" spans="1:17" x14ac:dyDescent="0.25">
      <c r="A1309" s="9">
        <v>1307</v>
      </c>
      <c r="B1309" s="10">
        <f t="shared" si="121"/>
        <v>45847</v>
      </c>
      <c r="C1309" s="45">
        <f>'Balance sheet'!D1309-'Balance sheet'!D1308</f>
        <v>0</v>
      </c>
      <c r="D1309" s="39">
        <f>'Balance sheet'!D1309-'Balance sheet'!D1303</f>
        <v>0</v>
      </c>
      <c r="E1309" s="45">
        <f>'Balance sheet'!E1309 * 0.95</f>
        <v>0</v>
      </c>
      <c r="F1309" s="39">
        <f t="shared" si="124"/>
        <v>0</v>
      </c>
      <c r="G1309" s="39">
        <f>'Balance sheet'!G1309</f>
        <v>0</v>
      </c>
      <c r="H1309" s="39">
        <f t="shared" si="125"/>
        <v>0</v>
      </c>
      <c r="I1309" s="65" t="str">
        <f t="shared" si="126"/>
        <v>N/A</v>
      </c>
      <c r="J1309" s="61">
        <f>'Balance sheet'!L1309</f>
        <v>0</v>
      </c>
      <c r="K1309" s="45">
        <f>(E1309*'Data Input'!$B$14)</f>
        <v>0</v>
      </c>
      <c r="L1309" s="39">
        <f>(F1309*'Data Input'!$B$14)</f>
        <v>0</v>
      </c>
      <c r="M1309" s="43">
        <f t="shared" si="122"/>
        <v>0</v>
      </c>
      <c r="N1309" s="45">
        <f>(G1309*'Data Input'!$B$14)</f>
        <v>0</v>
      </c>
      <c r="O1309" s="63">
        <f>(H1309*'Data Input'!$B$14)</f>
        <v>0</v>
      </c>
      <c r="P1309" s="39">
        <f t="shared" si="123"/>
        <v>0</v>
      </c>
      <c r="Q1309" s="6"/>
    </row>
    <row r="1310" spans="1:17" x14ac:dyDescent="0.25">
      <c r="A1310" s="9">
        <v>1308</v>
      </c>
      <c r="B1310" s="10">
        <f t="shared" si="121"/>
        <v>45848</v>
      </c>
      <c r="C1310" s="45">
        <f>'Balance sheet'!D1310-'Balance sheet'!D1309</f>
        <v>0</v>
      </c>
      <c r="D1310" s="39">
        <f>'Balance sheet'!D1310-'Balance sheet'!D1304</f>
        <v>0</v>
      </c>
      <c r="E1310" s="45">
        <f>'Balance sheet'!E1310 * 0.95</f>
        <v>0</v>
      </c>
      <c r="F1310" s="39">
        <f t="shared" si="124"/>
        <v>0</v>
      </c>
      <c r="G1310" s="39">
        <f>'Balance sheet'!G1310</f>
        <v>0</v>
      </c>
      <c r="H1310" s="39">
        <f t="shared" si="125"/>
        <v>0</v>
      </c>
      <c r="I1310" s="65" t="str">
        <f t="shared" si="126"/>
        <v>N/A</v>
      </c>
      <c r="J1310" s="61">
        <f>'Balance sheet'!L1310</f>
        <v>0</v>
      </c>
      <c r="K1310" s="45">
        <f>(E1310*'Data Input'!$B$14)</f>
        <v>0</v>
      </c>
      <c r="L1310" s="39">
        <f>(F1310*'Data Input'!$B$14)</f>
        <v>0</v>
      </c>
      <c r="M1310" s="43">
        <f t="shared" si="122"/>
        <v>0</v>
      </c>
      <c r="N1310" s="45">
        <f>(G1310*'Data Input'!$B$14)</f>
        <v>0</v>
      </c>
      <c r="O1310" s="63">
        <f>(H1310*'Data Input'!$B$14)</f>
        <v>0</v>
      </c>
      <c r="P1310" s="39">
        <f t="shared" si="123"/>
        <v>0</v>
      </c>
      <c r="Q1310" s="6"/>
    </row>
    <row r="1311" spans="1:17" x14ac:dyDescent="0.25">
      <c r="A1311" s="9">
        <v>1309</v>
      </c>
      <c r="B1311" s="10">
        <f t="shared" si="121"/>
        <v>45849</v>
      </c>
      <c r="C1311" s="45">
        <f>'Balance sheet'!D1311-'Balance sheet'!D1310</f>
        <v>0</v>
      </c>
      <c r="D1311" s="39">
        <f>'Balance sheet'!D1311-'Balance sheet'!D1305</f>
        <v>0</v>
      </c>
      <c r="E1311" s="45">
        <f>'Balance sheet'!E1311 * 0.95</f>
        <v>0</v>
      </c>
      <c r="F1311" s="39">
        <f t="shared" si="124"/>
        <v>0</v>
      </c>
      <c r="G1311" s="39">
        <f>'Balance sheet'!G1311</f>
        <v>0</v>
      </c>
      <c r="H1311" s="39">
        <f t="shared" si="125"/>
        <v>0</v>
      </c>
      <c r="I1311" s="65" t="str">
        <f t="shared" si="126"/>
        <v>N/A</v>
      </c>
      <c r="J1311" s="61">
        <f>'Balance sheet'!L1311</f>
        <v>0</v>
      </c>
      <c r="K1311" s="45">
        <f>(E1311*'Data Input'!$B$14)</f>
        <v>0</v>
      </c>
      <c r="L1311" s="39">
        <f>(F1311*'Data Input'!$B$14)</f>
        <v>0</v>
      </c>
      <c r="M1311" s="43">
        <f t="shared" si="122"/>
        <v>0</v>
      </c>
      <c r="N1311" s="45">
        <f>(G1311*'Data Input'!$B$14)</f>
        <v>0</v>
      </c>
      <c r="O1311" s="63">
        <f>(H1311*'Data Input'!$B$14)</f>
        <v>0</v>
      </c>
      <c r="P1311" s="39">
        <f t="shared" si="123"/>
        <v>0</v>
      </c>
      <c r="Q1311" s="6"/>
    </row>
    <row r="1312" spans="1:17" x14ac:dyDescent="0.25">
      <c r="A1312" s="9">
        <v>1310</v>
      </c>
      <c r="B1312" s="10">
        <f t="shared" si="121"/>
        <v>45850</v>
      </c>
      <c r="C1312" s="45">
        <f>'Balance sheet'!D1312-'Balance sheet'!D1311</f>
        <v>0</v>
      </c>
      <c r="D1312" s="39">
        <f>'Balance sheet'!D1312-'Balance sheet'!D1306</f>
        <v>0</v>
      </c>
      <c r="E1312" s="45">
        <f>'Balance sheet'!E1312 * 0.95</f>
        <v>0</v>
      </c>
      <c r="F1312" s="39">
        <f t="shared" si="124"/>
        <v>0</v>
      </c>
      <c r="G1312" s="39">
        <f>'Balance sheet'!G1312</f>
        <v>0</v>
      </c>
      <c r="H1312" s="39">
        <f t="shared" si="125"/>
        <v>0</v>
      </c>
      <c r="I1312" s="65" t="str">
        <f t="shared" si="126"/>
        <v>N/A</v>
      </c>
      <c r="J1312" s="61">
        <f>'Balance sheet'!L1312</f>
        <v>0</v>
      </c>
      <c r="K1312" s="45">
        <f>(E1312*'Data Input'!$B$14)</f>
        <v>0</v>
      </c>
      <c r="L1312" s="39">
        <f>(F1312*'Data Input'!$B$14)</f>
        <v>0</v>
      </c>
      <c r="M1312" s="43">
        <f t="shared" si="122"/>
        <v>0</v>
      </c>
      <c r="N1312" s="45">
        <f>(G1312*'Data Input'!$B$14)</f>
        <v>0</v>
      </c>
      <c r="O1312" s="63">
        <f>(H1312*'Data Input'!$B$14)</f>
        <v>0</v>
      </c>
      <c r="P1312" s="39">
        <f t="shared" si="123"/>
        <v>0</v>
      </c>
      <c r="Q1312" s="6"/>
    </row>
    <row r="1313" spans="1:17" x14ac:dyDescent="0.25">
      <c r="A1313" s="9">
        <v>1311</v>
      </c>
      <c r="B1313" s="10">
        <f t="shared" si="121"/>
        <v>45851</v>
      </c>
      <c r="C1313" s="45">
        <f>'Balance sheet'!D1313-'Balance sheet'!D1312</f>
        <v>0</v>
      </c>
      <c r="D1313" s="39">
        <f>'Balance sheet'!D1313-'Balance sheet'!D1307</f>
        <v>0</v>
      </c>
      <c r="E1313" s="45">
        <f>'Balance sheet'!E1313 * 0.95</f>
        <v>0</v>
      </c>
      <c r="F1313" s="39">
        <f t="shared" si="124"/>
        <v>0</v>
      </c>
      <c r="G1313" s="39">
        <f>'Balance sheet'!G1313</f>
        <v>0</v>
      </c>
      <c r="H1313" s="39">
        <f t="shared" si="125"/>
        <v>0</v>
      </c>
      <c r="I1313" s="65" t="str">
        <f t="shared" si="126"/>
        <v>N/A</v>
      </c>
      <c r="J1313" s="61">
        <f>'Balance sheet'!L1313</f>
        <v>0</v>
      </c>
      <c r="K1313" s="45">
        <f>(E1313*'Data Input'!$B$14)</f>
        <v>0</v>
      </c>
      <c r="L1313" s="39">
        <f>(F1313*'Data Input'!$B$14)</f>
        <v>0</v>
      </c>
      <c r="M1313" s="43">
        <f t="shared" si="122"/>
        <v>0</v>
      </c>
      <c r="N1313" s="45">
        <f>(G1313*'Data Input'!$B$14)</f>
        <v>0</v>
      </c>
      <c r="O1313" s="63">
        <f>(H1313*'Data Input'!$B$14)</f>
        <v>0</v>
      </c>
      <c r="P1313" s="39">
        <f t="shared" si="123"/>
        <v>0</v>
      </c>
      <c r="Q1313" s="6"/>
    </row>
    <row r="1314" spans="1:17" x14ac:dyDescent="0.25">
      <c r="A1314" s="9">
        <v>1312</v>
      </c>
      <c r="B1314" s="10">
        <f t="shared" si="121"/>
        <v>45852</v>
      </c>
      <c r="C1314" s="45">
        <f>'Balance sheet'!D1314-'Balance sheet'!D1313</f>
        <v>0</v>
      </c>
      <c r="D1314" s="39">
        <f>'Balance sheet'!D1314-'Balance sheet'!D1308</f>
        <v>0</v>
      </c>
      <c r="E1314" s="45">
        <f>'Balance sheet'!E1314 * 0.95</f>
        <v>0</v>
      </c>
      <c r="F1314" s="39">
        <f t="shared" si="124"/>
        <v>0</v>
      </c>
      <c r="G1314" s="39">
        <f>'Balance sheet'!G1314</f>
        <v>0</v>
      </c>
      <c r="H1314" s="39">
        <f t="shared" si="125"/>
        <v>0</v>
      </c>
      <c r="I1314" s="65" t="str">
        <f t="shared" si="126"/>
        <v>N/A</v>
      </c>
      <c r="J1314" s="61">
        <f>'Balance sheet'!L1314</f>
        <v>0</v>
      </c>
      <c r="K1314" s="45">
        <f>(E1314*'Data Input'!$B$14)</f>
        <v>0</v>
      </c>
      <c r="L1314" s="39">
        <f>(F1314*'Data Input'!$B$14)</f>
        <v>0</v>
      </c>
      <c r="M1314" s="43">
        <f t="shared" si="122"/>
        <v>0</v>
      </c>
      <c r="N1314" s="45">
        <f>(G1314*'Data Input'!$B$14)</f>
        <v>0</v>
      </c>
      <c r="O1314" s="63">
        <f>(H1314*'Data Input'!$B$14)</f>
        <v>0</v>
      </c>
      <c r="P1314" s="39">
        <f t="shared" si="123"/>
        <v>0</v>
      </c>
      <c r="Q1314" s="6"/>
    </row>
    <row r="1315" spans="1:17" x14ac:dyDescent="0.25">
      <c r="A1315" s="9">
        <v>1313</v>
      </c>
      <c r="B1315" s="10">
        <f t="shared" si="121"/>
        <v>45853</v>
      </c>
      <c r="C1315" s="45">
        <f>'Balance sheet'!D1315-'Balance sheet'!D1314</f>
        <v>0</v>
      </c>
      <c r="D1315" s="39">
        <f>'Balance sheet'!D1315-'Balance sheet'!D1309</f>
        <v>0</v>
      </c>
      <c r="E1315" s="45">
        <f>'Balance sheet'!E1315 * 0.95</f>
        <v>0</v>
      </c>
      <c r="F1315" s="39">
        <f t="shared" si="124"/>
        <v>0</v>
      </c>
      <c r="G1315" s="39">
        <f>'Balance sheet'!G1315</f>
        <v>0</v>
      </c>
      <c r="H1315" s="39">
        <f t="shared" si="125"/>
        <v>0</v>
      </c>
      <c r="I1315" s="65" t="str">
        <f t="shared" si="126"/>
        <v>N/A</v>
      </c>
      <c r="J1315" s="61">
        <f>'Balance sheet'!L1315</f>
        <v>0</v>
      </c>
      <c r="K1315" s="45">
        <f>(E1315*'Data Input'!$B$14)</f>
        <v>0</v>
      </c>
      <c r="L1315" s="39">
        <f>(F1315*'Data Input'!$B$14)</f>
        <v>0</v>
      </c>
      <c r="M1315" s="43">
        <f t="shared" si="122"/>
        <v>0</v>
      </c>
      <c r="N1315" s="45">
        <f>(G1315*'Data Input'!$B$14)</f>
        <v>0</v>
      </c>
      <c r="O1315" s="63">
        <f>(H1315*'Data Input'!$B$14)</f>
        <v>0</v>
      </c>
      <c r="P1315" s="39">
        <f t="shared" si="123"/>
        <v>0</v>
      </c>
      <c r="Q1315" s="6"/>
    </row>
    <row r="1316" spans="1:17" x14ac:dyDescent="0.25">
      <c r="A1316" s="9">
        <v>1314</v>
      </c>
      <c r="B1316" s="10">
        <f t="shared" si="121"/>
        <v>45854</v>
      </c>
      <c r="C1316" s="45">
        <f>'Balance sheet'!D1316-'Balance sheet'!D1315</f>
        <v>0</v>
      </c>
      <c r="D1316" s="39">
        <f>'Balance sheet'!D1316-'Balance sheet'!D1310</f>
        <v>0</v>
      </c>
      <c r="E1316" s="45">
        <f>'Balance sheet'!E1316 * 0.95</f>
        <v>0</v>
      </c>
      <c r="F1316" s="39">
        <f t="shared" si="124"/>
        <v>0</v>
      </c>
      <c r="G1316" s="39">
        <f>'Balance sheet'!G1316</f>
        <v>0</v>
      </c>
      <c r="H1316" s="39">
        <f t="shared" si="125"/>
        <v>0</v>
      </c>
      <c r="I1316" s="65" t="str">
        <f t="shared" si="126"/>
        <v>N/A</v>
      </c>
      <c r="J1316" s="61">
        <f>'Balance sheet'!L1316</f>
        <v>0</v>
      </c>
      <c r="K1316" s="45">
        <f>(E1316*'Data Input'!$B$14)</f>
        <v>0</v>
      </c>
      <c r="L1316" s="39">
        <f>(F1316*'Data Input'!$B$14)</f>
        <v>0</v>
      </c>
      <c r="M1316" s="43">
        <f t="shared" si="122"/>
        <v>0</v>
      </c>
      <c r="N1316" s="45">
        <f>(G1316*'Data Input'!$B$14)</f>
        <v>0</v>
      </c>
      <c r="O1316" s="63">
        <f>(H1316*'Data Input'!$B$14)</f>
        <v>0</v>
      </c>
      <c r="P1316" s="39">
        <f t="shared" si="123"/>
        <v>0</v>
      </c>
      <c r="Q1316" s="6"/>
    </row>
    <row r="1317" spans="1:17" x14ac:dyDescent="0.25">
      <c r="A1317" s="9">
        <v>1315</v>
      </c>
      <c r="B1317" s="10">
        <f t="shared" si="121"/>
        <v>45855</v>
      </c>
      <c r="C1317" s="45">
        <f>'Balance sheet'!D1317-'Balance sheet'!D1316</f>
        <v>0</v>
      </c>
      <c r="D1317" s="39">
        <f>'Balance sheet'!D1317-'Balance sheet'!D1311</f>
        <v>0</v>
      </c>
      <c r="E1317" s="45">
        <f>'Balance sheet'!E1317 * 0.95</f>
        <v>0</v>
      </c>
      <c r="F1317" s="39">
        <f t="shared" si="124"/>
        <v>0</v>
      </c>
      <c r="G1317" s="39">
        <f>'Balance sheet'!G1317</f>
        <v>0</v>
      </c>
      <c r="H1317" s="39">
        <f t="shared" si="125"/>
        <v>0</v>
      </c>
      <c r="I1317" s="65" t="str">
        <f t="shared" si="126"/>
        <v>N/A</v>
      </c>
      <c r="J1317" s="61">
        <f>'Balance sheet'!L1317</f>
        <v>0</v>
      </c>
      <c r="K1317" s="45">
        <f>(E1317*'Data Input'!$B$14)</f>
        <v>0</v>
      </c>
      <c r="L1317" s="39">
        <f>(F1317*'Data Input'!$B$14)</f>
        <v>0</v>
      </c>
      <c r="M1317" s="43">
        <f t="shared" si="122"/>
        <v>0</v>
      </c>
      <c r="N1317" s="45">
        <f>(G1317*'Data Input'!$B$14)</f>
        <v>0</v>
      </c>
      <c r="O1317" s="63">
        <f>(H1317*'Data Input'!$B$14)</f>
        <v>0</v>
      </c>
      <c r="P1317" s="39">
        <f t="shared" si="123"/>
        <v>0</v>
      </c>
      <c r="Q1317" s="6"/>
    </row>
    <row r="1318" spans="1:17" x14ac:dyDescent="0.25">
      <c r="A1318" s="9">
        <v>1316</v>
      </c>
      <c r="B1318" s="10">
        <f t="shared" si="121"/>
        <v>45856</v>
      </c>
      <c r="C1318" s="45">
        <f>'Balance sheet'!D1318-'Balance sheet'!D1317</f>
        <v>0</v>
      </c>
      <c r="D1318" s="39">
        <f>'Balance sheet'!D1318-'Balance sheet'!D1312</f>
        <v>0</v>
      </c>
      <c r="E1318" s="45">
        <f>'Balance sheet'!E1318 * 0.95</f>
        <v>0</v>
      </c>
      <c r="F1318" s="39">
        <f t="shared" si="124"/>
        <v>0</v>
      </c>
      <c r="G1318" s="39">
        <f>'Balance sheet'!G1318</f>
        <v>0</v>
      </c>
      <c r="H1318" s="39">
        <f t="shared" si="125"/>
        <v>0</v>
      </c>
      <c r="I1318" s="65" t="str">
        <f t="shared" si="126"/>
        <v>N/A</v>
      </c>
      <c r="J1318" s="61">
        <f>'Balance sheet'!L1318</f>
        <v>0</v>
      </c>
      <c r="K1318" s="45">
        <f>(E1318*'Data Input'!$B$14)</f>
        <v>0</v>
      </c>
      <c r="L1318" s="39">
        <f>(F1318*'Data Input'!$B$14)</f>
        <v>0</v>
      </c>
      <c r="M1318" s="43">
        <f t="shared" si="122"/>
        <v>0</v>
      </c>
      <c r="N1318" s="45">
        <f>(G1318*'Data Input'!$B$14)</f>
        <v>0</v>
      </c>
      <c r="O1318" s="63">
        <f>(H1318*'Data Input'!$B$14)</f>
        <v>0</v>
      </c>
      <c r="P1318" s="39">
        <f t="shared" si="123"/>
        <v>0</v>
      </c>
      <c r="Q1318" s="6"/>
    </row>
    <row r="1319" spans="1:17" x14ac:dyDescent="0.25">
      <c r="A1319" s="9">
        <v>1317</v>
      </c>
      <c r="B1319" s="10">
        <f t="shared" si="121"/>
        <v>45857</v>
      </c>
      <c r="C1319" s="45">
        <f>'Balance sheet'!D1319-'Balance sheet'!D1318</f>
        <v>0</v>
      </c>
      <c r="D1319" s="39">
        <f>'Balance sheet'!D1319-'Balance sheet'!D1313</f>
        <v>0</v>
      </c>
      <c r="E1319" s="45">
        <f>'Balance sheet'!E1319 * 0.95</f>
        <v>0</v>
      </c>
      <c r="F1319" s="39">
        <f t="shared" si="124"/>
        <v>0</v>
      </c>
      <c r="G1319" s="39">
        <f>'Balance sheet'!G1319</f>
        <v>0</v>
      </c>
      <c r="H1319" s="39">
        <f t="shared" si="125"/>
        <v>0</v>
      </c>
      <c r="I1319" s="65" t="str">
        <f t="shared" si="126"/>
        <v>N/A</v>
      </c>
      <c r="J1319" s="61">
        <f>'Balance sheet'!L1319</f>
        <v>0</v>
      </c>
      <c r="K1319" s="45">
        <f>(E1319*'Data Input'!$B$14)</f>
        <v>0</v>
      </c>
      <c r="L1319" s="39">
        <f>(F1319*'Data Input'!$B$14)</f>
        <v>0</v>
      </c>
      <c r="M1319" s="43">
        <f t="shared" si="122"/>
        <v>0</v>
      </c>
      <c r="N1319" s="45">
        <f>(G1319*'Data Input'!$B$14)</f>
        <v>0</v>
      </c>
      <c r="O1319" s="63">
        <f>(H1319*'Data Input'!$B$14)</f>
        <v>0</v>
      </c>
      <c r="P1319" s="39">
        <f t="shared" si="123"/>
        <v>0</v>
      </c>
      <c r="Q1319" s="6"/>
    </row>
    <row r="1320" spans="1:17" x14ac:dyDescent="0.25">
      <c r="A1320" s="9">
        <v>1318</v>
      </c>
      <c r="B1320" s="10">
        <f t="shared" si="121"/>
        <v>45858</v>
      </c>
      <c r="C1320" s="45">
        <f>'Balance sheet'!D1320-'Balance sheet'!D1319</f>
        <v>0</v>
      </c>
      <c r="D1320" s="39">
        <f>'Balance sheet'!D1320-'Balance sheet'!D1314</f>
        <v>0</v>
      </c>
      <c r="E1320" s="45">
        <f>'Balance sheet'!E1320 * 0.95</f>
        <v>0</v>
      </c>
      <c r="F1320" s="39">
        <f t="shared" si="124"/>
        <v>0</v>
      </c>
      <c r="G1320" s="39">
        <f>'Balance sheet'!G1320</f>
        <v>0</v>
      </c>
      <c r="H1320" s="39">
        <f t="shared" si="125"/>
        <v>0</v>
      </c>
      <c r="I1320" s="65" t="str">
        <f t="shared" si="126"/>
        <v>N/A</v>
      </c>
      <c r="J1320" s="61">
        <f>'Balance sheet'!L1320</f>
        <v>0</v>
      </c>
      <c r="K1320" s="45">
        <f>(E1320*'Data Input'!$B$14)</f>
        <v>0</v>
      </c>
      <c r="L1320" s="39">
        <f>(F1320*'Data Input'!$B$14)</f>
        <v>0</v>
      </c>
      <c r="M1320" s="43">
        <f t="shared" si="122"/>
        <v>0</v>
      </c>
      <c r="N1320" s="45">
        <f>(G1320*'Data Input'!$B$14)</f>
        <v>0</v>
      </c>
      <c r="O1320" s="63">
        <f>(H1320*'Data Input'!$B$14)</f>
        <v>0</v>
      </c>
      <c r="P1320" s="39">
        <f t="shared" si="123"/>
        <v>0</v>
      </c>
      <c r="Q1320" s="6"/>
    </row>
    <row r="1321" spans="1:17" x14ac:dyDescent="0.25">
      <c r="A1321" s="9">
        <v>1319</v>
      </c>
      <c r="B1321" s="10">
        <f t="shared" si="121"/>
        <v>45859</v>
      </c>
      <c r="C1321" s="45">
        <f>'Balance sheet'!D1321-'Balance sheet'!D1320</f>
        <v>0</v>
      </c>
      <c r="D1321" s="39">
        <f>'Balance sheet'!D1321-'Balance sheet'!D1315</f>
        <v>0</v>
      </c>
      <c r="E1321" s="45">
        <f>'Balance sheet'!E1321 * 0.95</f>
        <v>0</v>
      </c>
      <c r="F1321" s="39">
        <f t="shared" si="124"/>
        <v>0</v>
      </c>
      <c r="G1321" s="39">
        <f>'Balance sheet'!G1321</f>
        <v>0</v>
      </c>
      <c r="H1321" s="39">
        <f t="shared" si="125"/>
        <v>0</v>
      </c>
      <c r="I1321" s="65" t="str">
        <f t="shared" si="126"/>
        <v>N/A</v>
      </c>
      <c r="J1321" s="61">
        <f>'Balance sheet'!L1321</f>
        <v>0</v>
      </c>
      <c r="K1321" s="45">
        <f>(E1321*'Data Input'!$B$14)</f>
        <v>0</v>
      </c>
      <c r="L1321" s="39">
        <f>(F1321*'Data Input'!$B$14)</f>
        <v>0</v>
      </c>
      <c r="M1321" s="43">
        <f t="shared" si="122"/>
        <v>0</v>
      </c>
      <c r="N1321" s="45">
        <f>(G1321*'Data Input'!$B$14)</f>
        <v>0</v>
      </c>
      <c r="O1321" s="63">
        <f>(H1321*'Data Input'!$B$14)</f>
        <v>0</v>
      </c>
      <c r="P1321" s="39">
        <f t="shared" si="123"/>
        <v>0</v>
      </c>
      <c r="Q1321" s="6"/>
    </row>
    <row r="1322" spans="1:17" x14ac:dyDescent="0.25">
      <c r="A1322" s="9">
        <v>1320</v>
      </c>
      <c r="B1322" s="10">
        <f t="shared" si="121"/>
        <v>45860</v>
      </c>
      <c r="C1322" s="45">
        <f>'Balance sheet'!D1322-'Balance sheet'!D1321</f>
        <v>0</v>
      </c>
      <c r="D1322" s="39">
        <f>'Balance sheet'!D1322-'Balance sheet'!D1316</f>
        <v>0</v>
      </c>
      <c r="E1322" s="45">
        <f>'Balance sheet'!E1322 * 0.95</f>
        <v>0</v>
      </c>
      <c r="F1322" s="39">
        <f t="shared" si="124"/>
        <v>0</v>
      </c>
      <c r="G1322" s="39">
        <f>'Balance sheet'!G1322</f>
        <v>0</v>
      </c>
      <c r="H1322" s="39">
        <f t="shared" si="125"/>
        <v>0</v>
      </c>
      <c r="I1322" s="65" t="str">
        <f t="shared" si="126"/>
        <v>N/A</v>
      </c>
      <c r="J1322" s="61">
        <f>'Balance sheet'!L1322</f>
        <v>0</v>
      </c>
      <c r="K1322" s="45">
        <f>(E1322*'Data Input'!$B$14)</f>
        <v>0</v>
      </c>
      <c r="L1322" s="39">
        <f>(F1322*'Data Input'!$B$14)</f>
        <v>0</v>
      </c>
      <c r="M1322" s="43">
        <f t="shared" si="122"/>
        <v>0</v>
      </c>
      <c r="N1322" s="45">
        <f>(G1322*'Data Input'!$B$14)</f>
        <v>0</v>
      </c>
      <c r="O1322" s="63">
        <f>(H1322*'Data Input'!$B$14)</f>
        <v>0</v>
      </c>
      <c r="P1322" s="39">
        <f t="shared" si="123"/>
        <v>0</v>
      </c>
      <c r="Q1322" s="6"/>
    </row>
    <row r="1323" spans="1:17" x14ac:dyDescent="0.25">
      <c r="A1323" s="9">
        <v>1321</v>
      </c>
      <c r="B1323" s="10">
        <f t="shared" si="121"/>
        <v>45861</v>
      </c>
      <c r="C1323" s="45">
        <f>'Balance sheet'!D1323-'Balance sheet'!D1322</f>
        <v>0</v>
      </c>
      <c r="D1323" s="39">
        <f>'Balance sheet'!D1323-'Balance sheet'!D1317</f>
        <v>0</v>
      </c>
      <c r="E1323" s="45">
        <f>'Balance sheet'!E1323 * 0.95</f>
        <v>0</v>
      </c>
      <c r="F1323" s="39">
        <f t="shared" si="124"/>
        <v>0</v>
      </c>
      <c r="G1323" s="39">
        <f>'Balance sheet'!G1323</f>
        <v>0</v>
      </c>
      <c r="H1323" s="39">
        <f t="shared" si="125"/>
        <v>0</v>
      </c>
      <c r="I1323" s="65" t="str">
        <f t="shared" si="126"/>
        <v>N/A</v>
      </c>
      <c r="J1323" s="61">
        <f>'Balance sheet'!L1323</f>
        <v>0</v>
      </c>
      <c r="K1323" s="45">
        <f>(E1323*'Data Input'!$B$14)</f>
        <v>0</v>
      </c>
      <c r="L1323" s="39">
        <f>(F1323*'Data Input'!$B$14)</f>
        <v>0</v>
      </c>
      <c r="M1323" s="43">
        <f t="shared" si="122"/>
        <v>0</v>
      </c>
      <c r="N1323" s="45">
        <f>(G1323*'Data Input'!$B$14)</f>
        <v>0</v>
      </c>
      <c r="O1323" s="63">
        <f>(H1323*'Data Input'!$B$14)</f>
        <v>0</v>
      </c>
      <c r="P1323" s="39">
        <f t="shared" si="123"/>
        <v>0</v>
      </c>
      <c r="Q1323" s="6"/>
    </row>
    <row r="1324" spans="1:17" x14ac:dyDescent="0.25">
      <c r="A1324" s="9">
        <v>1322</v>
      </c>
      <c r="B1324" s="10">
        <f t="shared" si="121"/>
        <v>45862</v>
      </c>
      <c r="C1324" s="45">
        <f>'Balance sheet'!D1324-'Balance sheet'!D1323</f>
        <v>0</v>
      </c>
      <c r="D1324" s="39">
        <f>'Balance sheet'!D1324-'Balance sheet'!D1318</f>
        <v>0</v>
      </c>
      <c r="E1324" s="45">
        <f>'Balance sheet'!E1324 * 0.95</f>
        <v>0</v>
      </c>
      <c r="F1324" s="39">
        <f t="shared" si="124"/>
        <v>0</v>
      </c>
      <c r="G1324" s="39">
        <f>'Balance sheet'!G1324</f>
        <v>0</v>
      </c>
      <c r="H1324" s="39">
        <f t="shared" si="125"/>
        <v>0</v>
      </c>
      <c r="I1324" s="65" t="str">
        <f t="shared" si="126"/>
        <v>N/A</v>
      </c>
      <c r="J1324" s="61">
        <f>'Balance sheet'!L1324</f>
        <v>0</v>
      </c>
      <c r="K1324" s="45">
        <f>(E1324*'Data Input'!$B$14)</f>
        <v>0</v>
      </c>
      <c r="L1324" s="39">
        <f>(F1324*'Data Input'!$B$14)</f>
        <v>0</v>
      </c>
      <c r="M1324" s="43">
        <f t="shared" si="122"/>
        <v>0</v>
      </c>
      <c r="N1324" s="45">
        <f>(G1324*'Data Input'!$B$14)</f>
        <v>0</v>
      </c>
      <c r="O1324" s="63">
        <f>(H1324*'Data Input'!$B$14)</f>
        <v>0</v>
      </c>
      <c r="P1324" s="39">
        <f t="shared" si="123"/>
        <v>0</v>
      </c>
      <c r="Q1324" s="6"/>
    </row>
    <row r="1325" spans="1:17" x14ac:dyDescent="0.25">
      <c r="A1325" s="9">
        <v>1323</v>
      </c>
      <c r="B1325" s="10">
        <f t="shared" si="121"/>
        <v>45863</v>
      </c>
      <c r="C1325" s="45">
        <f>'Balance sheet'!D1325-'Balance sheet'!D1324</f>
        <v>0</v>
      </c>
      <c r="D1325" s="39">
        <f>'Balance sheet'!D1325-'Balance sheet'!D1319</f>
        <v>0</v>
      </c>
      <c r="E1325" s="45">
        <f>'Balance sheet'!E1325 * 0.95</f>
        <v>0</v>
      </c>
      <c r="F1325" s="39">
        <f t="shared" si="124"/>
        <v>0</v>
      </c>
      <c r="G1325" s="39">
        <f>'Balance sheet'!G1325</f>
        <v>0</v>
      </c>
      <c r="H1325" s="39">
        <f t="shared" si="125"/>
        <v>0</v>
      </c>
      <c r="I1325" s="65" t="str">
        <f t="shared" si="126"/>
        <v>N/A</v>
      </c>
      <c r="J1325" s="61">
        <f>'Balance sheet'!L1325</f>
        <v>0</v>
      </c>
      <c r="K1325" s="45">
        <f>(E1325*'Data Input'!$B$14)</f>
        <v>0</v>
      </c>
      <c r="L1325" s="39">
        <f>(F1325*'Data Input'!$B$14)</f>
        <v>0</v>
      </c>
      <c r="M1325" s="43">
        <f t="shared" si="122"/>
        <v>0</v>
      </c>
      <c r="N1325" s="45">
        <f>(G1325*'Data Input'!$B$14)</f>
        <v>0</v>
      </c>
      <c r="O1325" s="63">
        <f>(H1325*'Data Input'!$B$14)</f>
        <v>0</v>
      </c>
      <c r="P1325" s="39">
        <f t="shared" si="123"/>
        <v>0</v>
      </c>
      <c r="Q1325" s="6"/>
    </row>
    <row r="1326" spans="1:17" x14ac:dyDescent="0.25">
      <c r="A1326" s="9">
        <v>1324</v>
      </c>
      <c r="B1326" s="10">
        <f t="shared" si="121"/>
        <v>45864</v>
      </c>
      <c r="C1326" s="45">
        <f>'Balance sheet'!D1326-'Balance sheet'!D1325</f>
        <v>0</v>
      </c>
      <c r="D1326" s="39">
        <f>'Balance sheet'!D1326-'Balance sheet'!D1320</f>
        <v>0</v>
      </c>
      <c r="E1326" s="45">
        <f>'Balance sheet'!E1326 * 0.95</f>
        <v>0</v>
      </c>
      <c r="F1326" s="39">
        <f t="shared" si="124"/>
        <v>0</v>
      </c>
      <c r="G1326" s="39">
        <f>'Balance sheet'!G1326</f>
        <v>0</v>
      </c>
      <c r="H1326" s="39">
        <f t="shared" si="125"/>
        <v>0</v>
      </c>
      <c r="I1326" s="65" t="str">
        <f t="shared" si="126"/>
        <v>N/A</v>
      </c>
      <c r="J1326" s="61">
        <f>'Balance sheet'!L1326</f>
        <v>0</v>
      </c>
      <c r="K1326" s="45">
        <f>(E1326*'Data Input'!$B$14)</f>
        <v>0</v>
      </c>
      <c r="L1326" s="39">
        <f>(F1326*'Data Input'!$B$14)</f>
        <v>0</v>
      </c>
      <c r="M1326" s="43">
        <f t="shared" si="122"/>
        <v>0</v>
      </c>
      <c r="N1326" s="45">
        <f>(G1326*'Data Input'!$B$14)</f>
        <v>0</v>
      </c>
      <c r="O1326" s="63">
        <f>(H1326*'Data Input'!$B$14)</f>
        <v>0</v>
      </c>
      <c r="P1326" s="39">
        <f t="shared" si="123"/>
        <v>0</v>
      </c>
      <c r="Q1326" s="6"/>
    </row>
    <row r="1327" spans="1:17" x14ac:dyDescent="0.25">
      <c r="A1327" s="9">
        <v>1325</v>
      </c>
      <c r="B1327" s="10">
        <f t="shared" si="121"/>
        <v>45865</v>
      </c>
      <c r="C1327" s="45">
        <f>'Balance sheet'!D1327-'Balance sheet'!D1326</f>
        <v>0</v>
      </c>
      <c r="D1327" s="39">
        <f>'Balance sheet'!D1327-'Balance sheet'!D1321</f>
        <v>0</v>
      </c>
      <c r="E1327" s="45">
        <f>'Balance sheet'!E1327 * 0.95</f>
        <v>0</v>
      </c>
      <c r="F1327" s="39">
        <f t="shared" si="124"/>
        <v>0</v>
      </c>
      <c r="G1327" s="39">
        <f>'Balance sheet'!G1327</f>
        <v>0</v>
      </c>
      <c r="H1327" s="39">
        <f t="shared" si="125"/>
        <v>0</v>
      </c>
      <c r="I1327" s="65" t="str">
        <f t="shared" si="126"/>
        <v>N/A</v>
      </c>
      <c r="J1327" s="61">
        <f>'Balance sheet'!L1327</f>
        <v>0</v>
      </c>
      <c r="K1327" s="45">
        <f>(E1327*'Data Input'!$B$14)</f>
        <v>0</v>
      </c>
      <c r="L1327" s="39">
        <f>(F1327*'Data Input'!$B$14)</f>
        <v>0</v>
      </c>
      <c r="M1327" s="43">
        <f t="shared" si="122"/>
        <v>0</v>
      </c>
      <c r="N1327" s="45">
        <f>(G1327*'Data Input'!$B$14)</f>
        <v>0</v>
      </c>
      <c r="O1327" s="63">
        <f>(H1327*'Data Input'!$B$14)</f>
        <v>0</v>
      </c>
      <c r="P1327" s="39">
        <f t="shared" si="123"/>
        <v>0</v>
      </c>
      <c r="Q1327" s="6"/>
    </row>
    <row r="1328" spans="1:17" x14ac:dyDescent="0.25">
      <c r="A1328" s="9">
        <v>1326</v>
      </c>
      <c r="B1328" s="10">
        <f t="shared" si="121"/>
        <v>45866</v>
      </c>
      <c r="C1328" s="45">
        <f>'Balance sheet'!D1328-'Balance sheet'!D1327</f>
        <v>0</v>
      </c>
      <c r="D1328" s="39">
        <f>'Balance sheet'!D1328-'Balance sheet'!D1322</f>
        <v>0</v>
      </c>
      <c r="E1328" s="45">
        <f>'Balance sheet'!E1328 * 0.95</f>
        <v>0</v>
      </c>
      <c r="F1328" s="39">
        <f t="shared" si="124"/>
        <v>0</v>
      </c>
      <c r="G1328" s="39">
        <f>'Balance sheet'!G1328</f>
        <v>0</v>
      </c>
      <c r="H1328" s="39">
        <f t="shared" si="125"/>
        <v>0</v>
      </c>
      <c r="I1328" s="65" t="str">
        <f t="shared" si="126"/>
        <v>N/A</v>
      </c>
      <c r="J1328" s="61">
        <f>'Balance sheet'!L1328</f>
        <v>0</v>
      </c>
      <c r="K1328" s="45">
        <f>(E1328*'Data Input'!$B$14)</f>
        <v>0</v>
      </c>
      <c r="L1328" s="39">
        <f>(F1328*'Data Input'!$B$14)</f>
        <v>0</v>
      </c>
      <c r="M1328" s="43">
        <f t="shared" si="122"/>
        <v>0</v>
      </c>
      <c r="N1328" s="45">
        <f>(G1328*'Data Input'!$B$14)</f>
        <v>0</v>
      </c>
      <c r="O1328" s="63">
        <f>(H1328*'Data Input'!$B$14)</f>
        <v>0</v>
      </c>
      <c r="P1328" s="39">
        <f t="shared" si="123"/>
        <v>0</v>
      </c>
      <c r="Q1328" s="6"/>
    </row>
    <row r="1329" spans="1:17" x14ac:dyDescent="0.25">
      <c r="A1329" s="9">
        <v>1327</v>
      </c>
      <c r="B1329" s="10">
        <f t="shared" si="121"/>
        <v>45867</v>
      </c>
      <c r="C1329" s="45">
        <f>'Balance sheet'!D1329-'Balance sheet'!D1328</f>
        <v>0</v>
      </c>
      <c r="D1329" s="39">
        <f>'Balance sheet'!D1329-'Balance sheet'!D1323</f>
        <v>0</v>
      </c>
      <c r="E1329" s="45">
        <f>'Balance sheet'!E1329 * 0.95</f>
        <v>0</v>
      </c>
      <c r="F1329" s="39">
        <f t="shared" si="124"/>
        <v>0</v>
      </c>
      <c r="G1329" s="39">
        <f>'Balance sheet'!G1329</f>
        <v>0</v>
      </c>
      <c r="H1329" s="39">
        <f t="shared" si="125"/>
        <v>0</v>
      </c>
      <c r="I1329" s="65" t="str">
        <f t="shared" si="126"/>
        <v>N/A</v>
      </c>
      <c r="J1329" s="61">
        <f>'Balance sheet'!L1329</f>
        <v>0</v>
      </c>
      <c r="K1329" s="45">
        <f>(E1329*'Data Input'!$B$14)</f>
        <v>0</v>
      </c>
      <c r="L1329" s="39">
        <f>(F1329*'Data Input'!$B$14)</f>
        <v>0</v>
      </c>
      <c r="M1329" s="43">
        <f t="shared" si="122"/>
        <v>0</v>
      </c>
      <c r="N1329" s="45">
        <f>(G1329*'Data Input'!$B$14)</f>
        <v>0</v>
      </c>
      <c r="O1329" s="63">
        <f>(H1329*'Data Input'!$B$14)</f>
        <v>0</v>
      </c>
      <c r="P1329" s="39">
        <f t="shared" si="123"/>
        <v>0</v>
      </c>
      <c r="Q1329" s="6"/>
    </row>
    <row r="1330" spans="1:17" x14ac:dyDescent="0.25">
      <c r="A1330" s="9">
        <v>1328</v>
      </c>
      <c r="B1330" s="10">
        <f t="shared" si="121"/>
        <v>45868</v>
      </c>
      <c r="C1330" s="45">
        <f>'Balance sheet'!D1330-'Balance sheet'!D1329</f>
        <v>0</v>
      </c>
      <c r="D1330" s="39">
        <f>'Balance sheet'!D1330-'Balance sheet'!D1324</f>
        <v>0</v>
      </c>
      <c r="E1330" s="45">
        <f>'Balance sheet'!E1330 * 0.95</f>
        <v>0</v>
      </c>
      <c r="F1330" s="39">
        <f t="shared" si="124"/>
        <v>0</v>
      </c>
      <c r="G1330" s="39">
        <f>'Balance sheet'!G1330</f>
        <v>0</v>
      </c>
      <c r="H1330" s="39">
        <f t="shared" si="125"/>
        <v>0</v>
      </c>
      <c r="I1330" s="65" t="str">
        <f t="shared" si="126"/>
        <v>N/A</v>
      </c>
      <c r="J1330" s="61">
        <f>'Balance sheet'!L1330</f>
        <v>0</v>
      </c>
      <c r="K1330" s="45">
        <f>(E1330*'Data Input'!$B$14)</f>
        <v>0</v>
      </c>
      <c r="L1330" s="39">
        <f>(F1330*'Data Input'!$B$14)</f>
        <v>0</v>
      </c>
      <c r="M1330" s="43">
        <f t="shared" si="122"/>
        <v>0</v>
      </c>
      <c r="N1330" s="45">
        <f>(G1330*'Data Input'!$B$14)</f>
        <v>0</v>
      </c>
      <c r="O1330" s="63">
        <f>(H1330*'Data Input'!$B$14)</f>
        <v>0</v>
      </c>
      <c r="P1330" s="39">
        <f t="shared" si="123"/>
        <v>0</v>
      </c>
      <c r="Q1330" s="6"/>
    </row>
    <row r="1331" spans="1:17" x14ac:dyDescent="0.25">
      <c r="A1331" s="9">
        <v>1329</v>
      </c>
      <c r="B1331" s="10">
        <f t="shared" si="121"/>
        <v>45869</v>
      </c>
      <c r="C1331" s="45">
        <f>'Balance sheet'!D1331-'Balance sheet'!D1330</f>
        <v>0</v>
      </c>
      <c r="D1331" s="39">
        <f>'Balance sheet'!D1331-'Balance sheet'!D1325</f>
        <v>0</v>
      </c>
      <c r="E1331" s="45">
        <f>'Balance sheet'!E1331 * 0.95</f>
        <v>0</v>
      </c>
      <c r="F1331" s="39">
        <f t="shared" si="124"/>
        <v>0</v>
      </c>
      <c r="G1331" s="39">
        <f>'Balance sheet'!G1331</f>
        <v>0</v>
      </c>
      <c r="H1331" s="39">
        <f t="shared" si="125"/>
        <v>0</v>
      </c>
      <c r="I1331" s="65" t="str">
        <f t="shared" si="126"/>
        <v>N/A</v>
      </c>
      <c r="J1331" s="61">
        <f>'Balance sheet'!L1331</f>
        <v>0</v>
      </c>
      <c r="K1331" s="45">
        <f>(E1331*'Data Input'!$B$14)</f>
        <v>0</v>
      </c>
      <c r="L1331" s="39">
        <f>(F1331*'Data Input'!$B$14)</f>
        <v>0</v>
      </c>
      <c r="M1331" s="43">
        <f t="shared" si="122"/>
        <v>0</v>
      </c>
      <c r="N1331" s="45">
        <f>(G1331*'Data Input'!$B$14)</f>
        <v>0</v>
      </c>
      <c r="O1331" s="63">
        <f>(H1331*'Data Input'!$B$14)</f>
        <v>0</v>
      </c>
      <c r="P1331" s="39">
        <f t="shared" si="123"/>
        <v>0</v>
      </c>
      <c r="Q1331" s="6"/>
    </row>
    <row r="1332" spans="1:17" x14ac:dyDescent="0.25">
      <c r="A1332" s="9">
        <v>1330</v>
      </c>
      <c r="B1332" s="10">
        <f t="shared" si="121"/>
        <v>45870</v>
      </c>
      <c r="C1332" s="45">
        <f>'Balance sheet'!D1332-'Balance sheet'!D1331</f>
        <v>0</v>
      </c>
      <c r="D1332" s="39">
        <f>'Balance sheet'!D1332-'Balance sheet'!D1326</f>
        <v>0</v>
      </c>
      <c r="E1332" s="45">
        <f>'Balance sheet'!E1332 * 0.95</f>
        <v>0</v>
      </c>
      <c r="F1332" s="39">
        <f t="shared" si="124"/>
        <v>0</v>
      </c>
      <c r="G1332" s="39">
        <f>'Balance sheet'!G1332</f>
        <v>0</v>
      </c>
      <c r="H1332" s="39">
        <f t="shared" si="125"/>
        <v>0</v>
      </c>
      <c r="I1332" s="65" t="str">
        <f t="shared" si="126"/>
        <v>N/A</v>
      </c>
      <c r="J1332" s="61">
        <f>'Balance sheet'!L1332</f>
        <v>0</v>
      </c>
      <c r="K1332" s="45">
        <f>(E1332*'Data Input'!$B$14)</f>
        <v>0</v>
      </c>
      <c r="L1332" s="39">
        <f>(F1332*'Data Input'!$B$14)</f>
        <v>0</v>
      </c>
      <c r="M1332" s="43">
        <f t="shared" si="122"/>
        <v>0</v>
      </c>
      <c r="N1332" s="45">
        <f>(G1332*'Data Input'!$B$14)</f>
        <v>0</v>
      </c>
      <c r="O1332" s="63">
        <f>(H1332*'Data Input'!$B$14)</f>
        <v>0</v>
      </c>
      <c r="P1332" s="39">
        <f t="shared" si="123"/>
        <v>0</v>
      </c>
      <c r="Q1332" s="6"/>
    </row>
    <row r="1333" spans="1:17" x14ac:dyDescent="0.25">
      <c r="A1333" s="9">
        <v>1331</v>
      </c>
      <c r="B1333" s="10">
        <f t="shared" si="121"/>
        <v>45871</v>
      </c>
      <c r="C1333" s="45">
        <f>'Balance sheet'!D1333-'Balance sheet'!D1332</f>
        <v>0</v>
      </c>
      <c r="D1333" s="39">
        <f>'Balance sheet'!D1333-'Balance sheet'!D1327</f>
        <v>0</v>
      </c>
      <c r="E1333" s="45">
        <f>'Balance sheet'!E1333 * 0.95</f>
        <v>0</v>
      </c>
      <c r="F1333" s="39">
        <f t="shared" si="124"/>
        <v>0</v>
      </c>
      <c r="G1333" s="39">
        <f>'Balance sheet'!G1333</f>
        <v>0</v>
      </c>
      <c r="H1333" s="39">
        <f t="shared" si="125"/>
        <v>0</v>
      </c>
      <c r="I1333" s="65" t="str">
        <f t="shared" si="126"/>
        <v>N/A</v>
      </c>
      <c r="J1333" s="61">
        <f>'Balance sheet'!L1333</f>
        <v>0</v>
      </c>
      <c r="K1333" s="45">
        <f>(E1333*'Data Input'!$B$14)</f>
        <v>0</v>
      </c>
      <c r="L1333" s="39">
        <f>(F1333*'Data Input'!$B$14)</f>
        <v>0</v>
      </c>
      <c r="M1333" s="43">
        <f t="shared" si="122"/>
        <v>0</v>
      </c>
      <c r="N1333" s="45">
        <f>(G1333*'Data Input'!$B$14)</f>
        <v>0</v>
      </c>
      <c r="O1333" s="63">
        <f>(H1333*'Data Input'!$B$14)</f>
        <v>0</v>
      </c>
      <c r="P1333" s="39">
        <f t="shared" si="123"/>
        <v>0</v>
      </c>
      <c r="Q1333" s="6"/>
    </row>
    <row r="1334" spans="1:17" x14ac:dyDescent="0.25">
      <c r="A1334" s="9">
        <v>1332</v>
      </c>
      <c r="B1334" s="10">
        <f t="shared" si="121"/>
        <v>45872</v>
      </c>
      <c r="C1334" s="45">
        <f>'Balance sheet'!D1334-'Balance sheet'!D1333</f>
        <v>0</v>
      </c>
      <c r="D1334" s="39">
        <f>'Balance sheet'!D1334-'Balance sheet'!D1328</f>
        <v>0</v>
      </c>
      <c r="E1334" s="45">
        <f>'Balance sheet'!E1334 * 0.95</f>
        <v>0</v>
      </c>
      <c r="F1334" s="39">
        <f t="shared" si="124"/>
        <v>0</v>
      </c>
      <c r="G1334" s="39">
        <f>'Balance sheet'!G1334</f>
        <v>0</v>
      </c>
      <c r="H1334" s="39">
        <f t="shared" si="125"/>
        <v>0</v>
      </c>
      <c r="I1334" s="65" t="str">
        <f t="shared" si="126"/>
        <v>N/A</v>
      </c>
      <c r="J1334" s="61">
        <f>'Balance sheet'!L1334</f>
        <v>0</v>
      </c>
      <c r="K1334" s="45">
        <f>(E1334*'Data Input'!$B$14)</f>
        <v>0</v>
      </c>
      <c r="L1334" s="39">
        <f>(F1334*'Data Input'!$B$14)</f>
        <v>0</v>
      </c>
      <c r="M1334" s="43">
        <f t="shared" si="122"/>
        <v>0</v>
      </c>
      <c r="N1334" s="45">
        <f>(G1334*'Data Input'!$B$14)</f>
        <v>0</v>
      </c>
      <c r="O1334" s="63">
        <f>(H1334*'Data Input'!$B$14)</f>
        <v>0</v>
      </c>
      <c r="P1334" s="39">
        <f t="shared" si="123"/>
        <v>0</v>
      </c>
      <c r="Q1334" s="6"/>
    </row>
    <row r="1335" spans="1:17" x14ac:dyDescent="0.25">
      <c r="A1335" s="9">
        <v>1333</v>
      </c>
      <c r="B1335" s="10">
        <f t="shared" si="121"/>
        <v>45873</v>
      </c>
      <c r="C1335" s="45">
        <f>'Balance sheet'!D1335-'Balance sheet'!D1334</f>
        <v>0</v>
      </c>
      <c r="D1335" s="39">
        <f>'Balance sheet'!D1335-'Balance sheet'!D1329</f>
        <v>0</v>
      </c>
      <c r="E1335" s="45">
        <f>'Balance sheet'!E1335 * 0.95</f>
        <v>0</v>
      </c>
      <c r="F1335" s="39">
        <f t="shared" si="124"/>
        <v>0</v>
      </c>
      <c r="G1335" s="39">
        <f>'Balance sheet'!G1335</f>
        <v>0</v>
      </c>
      <c r="H1335" s="39">
        <f t="shared" si="125"/>
        <v>0</v>
      </c>
      <c r="I1335" s="65" t="str">
        <f t="shared" si="126"/>
        <v>N/A</v>
      </c>
      <c r="J1335" s="61">
        <f>'Balance sheet'!L1335</f>
        <v>0</v>
      </c>
      <c r="K1335" s="45">
        <f>(E1335*'Data Input'!$B$14)</f>
        <v>0</v>
      </c>
      <c r="L1335" s="39">
        <f>(F1335*'Data Input'!$B$14)</f>
        <v>0</v>
      </c>
      <c r="M1335" s="43">
        <f t="shared" si="122"/>
        <v>0</v>
      </c>
      <c r="N1335" s="45">
        <f>(G1335*'Data Input'!$B$14)</f>
        <v>0</v>
      </c>
      <c r="O1335" s="63">
        <f>(H1335*'Data Input'!$B$14)</f>
        <v>0</v>
      </c>
      <c r="P1335" s="39">
        <f t="shared" si="123"/>
        <v>0</v>
      </c>
      <c r="Q1335" s="6"/>
    </row>
    <row r="1336" spans="1:17" x14ac:dyDescent="0.25">
      <c r="A1336" s="9">
        <v>1334</v>
      </c>
      <c r="B1336" s="10">
        <f t="shared" si="121"/>
        <v>45874</v>
      </c>
      <c r="C1336" s="45">
        <f>'Balance sheet'!D1336-'Balance sheet'!D1335</f>
        <v>0</v>
      </c>
      <c r="D1336" s="39">
        <f>'Balance sheet'!D1336-'Balance sheet'!D1330</f>
        <v>0</v>
      </c>
      <c r="E1336" s="45">
        <f>'Balance sheet'!E1336 * 0.95</f>
        <v>0</v>
      </c>
      <c r="F1336" s="39">
        <f t="shared" si="124"/>
        <v>0</v>
      </c>
      <c r="G1336" s="39">
        <f>'Balance sheet'!G1336</f>
        <v>0</v>
      </c>
      <c r="H1336" s="39">
        <f t="shared" si="125"/>
        <v>0</v>
      </c>
      <c r="I1336" s="65" t="str">
        <f t="shared" si="126"/>
        <v>N/A</v>
      </c>
      <c r="J1336" s="61">
        <f>'Balance sheet'!L1336</f>
        <v>0</v>
      </c>
      <c r="K1336" s="45">
        <f>(E1336*'Data Input'!$B$14)</f>
        <v>0</v>
      </c>
      <c r="L1336" s="39">
        <f>(F1336*'Data Input'!$B$14)</f>
        <v>0</v>
      </c>
      <c r="M1336" s="43">
        <f t="shared" si="122"/>
        <v>0</v>
      </c>
      <c r="N1336" s="45">
        <f>(G1336*'Data Input'!$B$14)</f>
        <v>0</v>
      </c>
      <c r="O1336" s="63">
        <f>(H1336*'Data Input'!$B$14)</f>
        <v>0</v>
      </c>
      <c r="P1336" s="39">
        <f t="shared" si="123"/>
        <v>0</v>
      </c>
      <c r="Q1336" s="6"/>
    </row>
    <row r="1337" spans="1:17" x14ac:dyDescent="0.25">
      <c r="A1337" s="9">
        <v>1335</v>
      </c>
      <c r="B1337" s="10">
        <f t="shared" si="121"/>
        <v>45875</v>
      </c>
      <c r="C1337" s="45">
        <f>'Balance sheet'!D1337-'Balance sheet'!D1336</f>
        <v>0</v>
      </c>
      <c r="D1337" s="39">
        <f>'Balance sheet'!D1337-'Balance sheet'!D1331</f>
        <v>0</v>
      </c>
      <c r="E1337" s="45">
        <f>'Balance sheet'!E1337 * 0.95</f>
        <v>0</v>
      </c>
      <c r="F1337" s="39">
        <f t="shared" si="124"/>
        <v>0</v>
      </c>
      <c r="G1337" s="39">
        <f>'Balance sheet'!G1337</f>
        <v>0</v>
      </c>
      <c r="H1337" s="39">
        <f t="shared" si="125"/>
        <v>0</v>
      </c>
      <c r="I1337" s="65" t="str">
        <f t="shared" si="126"/>
        <v>N/A</v>
      </c>
      <c r="J1337" s="61">
        <f>'Balance sheet'!L1337</f>
        <v>0</v>
      </c>
      <c r="K1337" s="45">
        <f>(E1337*'Data Input'!$B$14)</f>
        <v>0</v>
      </c>
      <c r="L1337" s="39">
        <f>(F1337*'Data Input'!$B$14)</f>
        <v>0</v>
      </c>
      <c r="M1337" s="43">
        <f t="shared" si="122"/>
        <v>0</v>
      </c>
      <c r="N1337" s="45">
        <f>(G1337*'Data Input'!$B$14)</f>
        <v>0</v>
      </c>
      <c r="O1337" s="63">
        <f>(H1337*'Data Input'!$B$14)</f>
        <v>0</v>
      </c>
      <c r="P1337" s="39">
        <f t="shared" si="123"/>
        <v>0</v>
      </c>
      <c r="Q1337" s="6"/>
    </row>
    <row r="1338" spans="1:17" x14ac:dyDescent="0.25">
      <c r="A1338" s="9">
        <v>1336</v>
      </c>
      <c r="B1338" s="10">
        <f t="shared" si="121"/>
        <v>45876</v>
      </c>
      <c r="C1338" s="45">
        <f>'Balance sheet'!D1338-'Balance sheet'!D1337</f>
        <v>0</v>
      </c>
      <c r="D1338" s="39">
        <f>'Balance sheet'!D1338-'Balance sheet'!D1332</f>
        <v>0</v>
      </c>
      <c r="E1338" s="45">
        <f>'Balance sheet'!E1338 * 0.95</f>
        <v>0</v>
      </c>
      <c r="F1338" s="39">
        <f t="shared" si="124"/>
        <v>0</v>
      </c>
      <c r="G1338" s="39">
        <f>'Balance sheet'!G1338</f>
        <v>0</v>
      </c>
      <c r="H1338" s="39">
        <f t="shared" si="125"/>
        <v>0</v>
      </c>
      <c r="I1338" s="65" t="str">
        <f t="shared" si="126"/>
        <v>N/A</v>
      </c>
      <c r="J1338" s="61">
        <f>'Balance sheet'!L1338</f>
        <v>0</v>
      </c>
      <c r="K1338" s="45">
        <f>(E1338*'Data Input'!$B$14)</f>
        <v>0</v>
      </c>
      <c r="L1338" s="39">
        <f>(F1338*'Data Input'!$B$14)</f>
        <v>0</v>
      </c>
      <c r="M1338" s="43">
        <f t="shared" si="122"/>
        <v>0</v>
      </c>
      <c r="N1338" s="45">
        <f>(G1338*'Data Input'!$B$14)</f>
        <v>0</v>
      </c>
      <c r="O1338" s="63">
        <f>(H1338*'Data Input'!$B$14)</f>
        <v>0</v>
      </c>
      <c r="P1338" s="39">
        <f t="shared" si="123"/>
        <v>0</v>
      </c>
      <c r="Q1338" s="6"/>
    </row>
    <row r="1339" spans="1:17" x14ac:dyDescent="0.25">
      <c r="A1339" s="9">
        <v>1337</v>
      </c>
      <c r="B1339" s="10">
        <f t="shared" si="121"/>
        <v>45877</v>
      </c>
      <c r="C1339" s="45">
        <f>'Balance sheet'!D1339-'Balance sheet'!D1338</f>
        <v>0</v>
      </c>
      <c r="D1339" s="39">
        <f>'Balance sheet'!D1339-'Balance sheet'!D1333</f>
        <v>0</v>
      </c>
      <c r="E1339" s="45">
        <f>'Balance sheet'!E1339 * 0.95</f>
        <v>0</v>
      </c>
      <c r="F1339" s="39">
        <f t="shared" si="124"/>
        <v>0</v>
      </c>
      <c r="G1339" s="39">
        <f>'Balance sheet'!G1339</f>
        <v>0</v>
      </c>
      <c r="H1339" s="39">
        <f t="shared" si="125"/>
        <v>0</v>
      </c>
      <c r="I1339" s="65" t="str">
        <f t="shared" si="126"/>
        <v>N/A</v>
      </c>
      <c r="J1339" s="61">
        <f>'Balance sheet'!L1339</f>
        <v>0</v>
      </c>
      <c r="K1339" s="45">
        <f>(E1339*'Data Input'!$B$14)</f>
        <v>0</v>
      </c>
      <c r="L1339" s="39">
        <f>(F1339*'Data Input'!$B$14)</f>
        <v>0</v>
      </c>
      <c r="M1339" s="43">
        <f t="shared" si="122"/>
        <v>0</v>
      </c>
      <c r="N1339" s="45">
        <f>(G1339*'Data Input'!$B$14)</f>
        <v>0</v>
      </c>
      <c r="O1339" s="63">
        <f>(H1339*'Data Input'!$B$14)</f>
        <v>0</v>
      </c>
      <c r="P1339" s="39">
        <f t="shared" si="123"/>
        <v>0</v>
      </c>
      <c r="Q1339" s="6"/>
    </row>
    <row r="1340" spans="1:17" x14ac:dyDescent="0.25">
      <c r="A1340" s="9">
        <v>1338</v>
      </c>
      <c r="B1340" s="10">
        <f t="shared" si="121"/>
        <v>45878</v>
      </c>
      <c r="C1340" s="45">
        <f>'Balance sheet'!D1340-'Balance sheet'!D1339</f>
        <v>0</v>
      </c>
      <c r="D1340" s="39">
        <f>'Balance sheet'!D1340-'Balance sheet'!D1334</f>
        <v>0</v>
      </c>
      <c r="E1340" s="45">
        <f>'Balance sheet'!E1340 * 0.95</f>
        <v>0</v>
      </c>
      <c r="F1340" s="39">
        <f t="shared" si="124"/>
        <v>0</v>
      </c>
      <c r="G1340" s="39">
        <f>'Balance sheet'!G1340</f>
        <v>0</v>
      </c>
      <c r="H1340" s="39">
        <f t="shared" si="125"/>
        <v>0</v>
      </c>
      <c r="I1340" s="65" t="str">
        <f t="shared" si="126"/>
        <v>N/A</v>
      </c>
      <c r="J1340" s="61">
        <f>'Balance sheet'!L1340</f>
        <v>0</v>
      </c>
      <c r="K1340" s="45">
        <f>(E1340*'Data Input'!$B$14)</f>
        <v>0</v>
      </c>
      <c r="L1340" s="39">
        <f>(F1340*'Data Input'!$B$14)</f>
        <v>0</v>
      </c>
      <c r="M1340" s="43">
        <f t="shared" si="122"/>
        <v>0</v>
      </c>
      <c r="N1340" s="45">
        <f>(G1340*'Data Input'!$B$14)</f>
        <v>0</v>
      </c>
      <c r="O1340" s="63">
        <f>(H1340*'Data Input'!$B$14)</f>
        <v>0</v>
      </c>
      <c r="P1340" s="39">
        <f t="shared" si="123"/>
        <v>0</v>
      </c>
      <c r="Q1340" s="6"/>
    </row>
    <row r="1341" spans="1:17" x14ac:dyDescent="0.25">
      <c r="A1341" s="9">
        <v>1339</v>
      </c>
      <c r="B1341" s="10">
        <f t="shared" si="121"/>
        <v>45879</v>
      </c>
      <c r="C1341" s="45">
        <f>'Balance sheet'!D1341-'Balance sheet'!D1340</f>
        <v>0</v>
      </c>
      <c r="D1341" s="39">
        <f>'Balance sheet'!D1341-'Balance sheet'!D1335</f>
        <v>0</v>
      </c>
      <c r="E1341" s="45">
        <f>'Balance sheet'!E1341 * 0.95</f>
        <v>0</v>
      </c>
      <c r="F1341" s="39">
        <f t="shared" si="124"/>
        <v>0</v>
      </c>
      <c r="G1341" s="39">
        <f>'Balance sheet'!G1341</f>
        <v>0</v>
      </c>
      <c r="H1341" s="39">
        <f t="shared" si="125"/>
        <v>0</v>
      </c>
      <c r="I1341" s="65" t="str">
        <f t="shared" si="126"/>
        <v>N/A</v>
      </c>
      <c r="J1341" s="61">
        <f>'Balance sheet'!L1341</f>
        <v>0</v>
      </c>
      <c r="K1341" s="45">
        <f>(E1341*'Data Input'!$B$14)</f>
        <v>0</v>
      </c>
      <c r="L1341" s="39">
        <f>(F1341*'Data Input'!$B$14)</f>
        <v>0</v>
      </c>
      <c r="M1341" s="43">
        <f t="shared" si="122"/>
        <v>0</v>
      </c>
      <c r="N1341" s="45">
        <f>(G1341*'Data Input'!$B$14)</f>
        <v>0</v>
      </c>
      <c r="O1341" s="63">
        <f>(H1341*'Data Input'!$B$14)</f>
        <v>0</v>
      </c>
      <c r="P1341" s="39">
        <f t="shared" si="123"/>
        <v>0</v>
      </c>
      <c r="Q1341" s="6"/>
    </row>
    <row r="1342" spans="1:17" x14ac:dyDescent="0.25">
      <c r="A1342" s="9">
        <v>1340</v>
      </c>
      <c r="B1342" s="10">
        <f t="shared" si="121"/>
        <v>45880</v>
      </c>
      <c r="C1342" s="45">
        <f>'Balance sheet'!D1342-'Balance sheet'!D1341</f>
        <v>0</v>
      </c>
      <c r="D1342" s="39">
        <f>'Balance sheet'!D1342-'Balance sheet'!D1336</f>
        <v>0</v>
      </c>
      <c r="E1342" s="45">
        <f>'Balance sheet'!E1342 * 0.95</f>
        <v>0</v>
      </c>
      <c r="F1342" s="39">
        <f t="shared" si="124"/>
        <v>0</v>
      </c>
      <c r="G1342" s="39">
        <f>'Balance sheet'!G1342</f>
        <v>0</v>
      </c>
      <c r="H1342" s="39">
        <f t="shared" si="125"/>
        <v>0</v>
      </c>
      <c r="I1342" s="65" t="str">
        <f t="shared" si="126"/>
        <v>N/A</v>
      </c>
      <c r="J1342" s="61">
        <f>'Balance sheet'!L1342</f>
        <v>0</v>
      </c>
      <c r="K1342" s="45">
        <f>(E1342*'Data Input'!$B$14)</f>
        <v>0</v>
      </c>
      <c r="L1342" s="39">
        <f>(F1342*'Data Input'!$B$14)</f>
        <v>0</v>
      </c>
      <c r="M1342" s="43">
        <f t="shared" si="122"/>
        <v>0</v>
      </c>
      <c r="N1342" s="45">
        <f>(G1342*'Data Input'!$B$14)</f>
        <v>0</v>
      </c>
      <c r="O1342" s="63">
        <f>(H1342*'Data Input'!$B$14)</f>
        <v>0</v>
      </c>
      <c r="P1342" s="39">
        <f t="shared" si="123"/>
        <v>0</v>
      </c>
      <c r="Q1342" s="6"/>
    </row>
    <row r="1343" spans="1:17" x14ac:dyDescent="0.25">
      <c r="A1343" s="9">
        <v>1341</v>
      </c>
      <c r="B1343" s="10">
        <f t="shared" si="121"/>
        <v>45881</v>
      </c>
      <c r="C1343" s="45">
        <f>'Balance sheet'!D1343-'Balance sheet'!D1342</f>
        <v>0</v>
      </c>
      <c r="D1343" s="39">
        <f>'Balance sheet'!D1343-'Balance sheet'!D1337</f>
        <v>0</v>
      </c>
      <c r="E1343" s="45">
        <f>'Balance sheet'!E1343 * 0.95</f>
        <v>0</v>
      </c>
      <c r="F1343" s="39">
        <f t="shared" si="124"/>
        <v>0</v>
      </c>
      <c r="G1343" s="39">
        <f>'Balance sheet'!G1343</f>
        <v>0</v>
      </c>
      <c r="H1343" s="39">
        <f t="shared" si="125"/>
        <v>0</v>
      </c>
      <c r="I1343" s="65" t="str">
        <f t="shared" si="126"/>
        <v>N/A</v>
      </c>
      <c r="J1343" s="61">
        <f>'Balance sheet'!L1343</f>
        <v>0</v>
      </c>
      <c r="K1343" s="45">
        <f>(E1343*'Data Input'!$B$14)</f>
        <v>0</v>
      </c>
      <c r="L1343" s="39">
        <f>(F1343*'Data Input'!$B$14)</f>
        <v>0</v>
      </c>
      <c r="M1343" s="43">
        <f t="shared" si="122"/>
        <v>0</v>
      </c>
      <c r="N1343" s="45">
        <f>(G1343*'Data Input'!$B$14)</f>
        <v>0</v>
      </c>
      <c r="O1343" s="63">
        <f>(H1343*'Data Input'!$B$14)</f>
        <v>0</v>
      </c>
      <c r="P1343" s="39">
        <f t="shared" si="123"/>
        <v>0</v>
      </c>
      <c r="Q1343" s="6"/>
    </row>
    <row r="1344" spans="1:17" x14ac:dyDescent="0.25">
      <c r="A1344" s="9">
        <v>1342</v>
      </c>
      <c r="B1344" s="10">
        <f t="shared" si="121"/>
        <v>45882</v>
      </c>
      <c r="C1344" s="45">
        <f>'Balance sheet'!D1344-'Balance sheet'!D1343</f>
        <v>0</v>
      </c>
      <c r="D1344" s="39">
        <f>'Balance sheet'!D1344-'Balance sheet'!D1338</f>
        <v>0</v>
      </c>
      <c r="E1344" s="45">
        <f>'Balance sheet'!E1344 * 0.95</f>
        <v>0</v>
      </c>
      <c r="F1344" s="39">
        <f t="shared" si="124"/>
        <v>0</v>
      </c>
      <c r="G1344" s="39">
        <f>'Balance sheet'!G1344</f>
        <v>0</v>
      </c>
      <c r="H1344" s="39">
        <f t="shared" si="125"/>
        <v>0</v>
      </c>
      <c r="I1344" s="65" t="str">
        <f t="shared" si="126"/>
        <v>N/A</v>
      </c>
      <c r="J1344" s="61">
        <f>'Balance sheet'!L1344</f>
        <v>0</v>
      </c>
      <c r="K1344" s="45">
        <f>(E1344*'Data Input'!$B$14)</f>
        <v>0</v>
      </c>
      <c r="L1344" s="39">
        <f>(F1344*'Data Input'!$B$14)</f>
        <v>0</v>
      </c>
      <c r="M1344" s="43">
        <f t="shared" si="122"/>
        <v>0</v>
      </c>
      <c r="N1344" s="45">
        <f>(G1344*'Data Input'!$B$14)</f>
        <v>0</v>
      </c>
      <c r="O1344" s="63">
        <f>(H1344*'Data Input'!$B$14)</f>
        <v>0</v>
      </c>
      <c r="P1344" s="39">
        <f t="shared" si="123"/>
        <v>0</v>
      </c>
      <c r="Q1344" s="6"/>
    </row>
    <row r="1345" spans="1:17" x14ac:dyDescent="0.25">
      <c r="A1345" s="9">
        <v>1343</v>
      </c>
      <c r="B1345" s="10">
        <f t="shared" si="121"/>
        <v>45883</v>
      </c>
      <c r="C1345" s="45">
        <f>'Balance sheet'!D1345-'Balance sheet'!D1344</f>
        <v>0</v>
      </c>
      <c r="D1345" s="39">
        <f>'Balance sheet'!D1345-'Balance sheet'!D1339</f>
        <v>0</v>
      </c>
      <c r="E1345" s="45">
        <f>'Balance sheet'!E1345 * 0.95</f>
        <v>0</v>
      </c>
      <c r="F1345" s="39">
        <f t="shared" si="124"/>
        <v>0</v>
      </c>
      <c r="G1345" s="39">
        <f>'Balance sheet'!G1345</f>
        <v>0</v>
      </c>
      <c r="H1345" s="39">
        <f t="shared" si="125"/>
        <v>0</v>
      </c>
      <c r="I1345" s="65" t="str">
        <f t="shared" si="126"/>
        <v>N/A</v>
      </c>
      <c r="J1345" s="61">
        <f>'Balance sheet'!L1345</f>
        <v>0</v>
      </c>
      <c r="K1345" s="45">
        <f>(E1345*'Data Input'!$B$14)</f>
        <v>0</v>
      </c>
      <c r="L1345" s="39">
        <f>(F1345*'Data Input'!$B$14)</f>
        <v>0</v>
      </c>
      <c r="M1345" s="43">
        <f t="shared" si="122"/>
        <v>0</v>
      </c>
      <c r="N1345" s="45">
        <f>(G1345*'Data Input'!$B$14)</f>
        <v>0</v>
      </c>
      <c r="O1345" s="63">
        <f>(H1345*'Data Input'!$B$14)</f>
        <v>0</v>
      </c>
      <c r="P1345" s="39">
        <f t="shared" si="123"/>
        <v>0</v>
      </c>
      <c r="Q1345" s="6"/>
    </row>
    <row r="1346" spans="1:17" x14ac:dyDescent="0.25">
      <c r="A1346" s="9">
        <v>1344</v>
      </c>
      <c r="B1346" s="10">
        <f t="shared" si="121"/>
        <v>45884</v>
      </c>
      <c r="C1346" s="45">
        <f>'Balance sheet'!D1346-'Balance sheet'!D1345</f>
        <v>0</v>
      </c>
      <c r="D1346" s="39">
        <f>'Balance sheet'!D1346-'Balance sheet'!D1340</f>
        <v>0</v>
      </c>
      <c r="E1346" s="45">
        <f>'Balance sheet'!E1346 * 0.95</f>
        <v>0</v>
      </c>
      <c r="F1346" s="39">
        <f t="shared" si="124"/>
        <v>0</v>
      </c>
      <c r="G1346" s="39">
        <f>'Balance sheet'!G1346</f>
        <v>0</v>
      </c>
      <c r="H1346" s="39">
        <f t="shared" si="125"/>
        <v>0</v>
      </c>
      <c r="I1346" s="65" t="str">
        <f t="shared" si="126"/>
        <v>N/A</v>
      </c>
      <c r="J1346" s="61">
        <f>'Balance sheet'!L1346</f>
        <v>0</v>
      </c>
      <c r="K1346" s="45">
        <f>(E1346*'Data Input'!$B$14)</f>
        <v>0</v>
      </c>
      <c r="L1346" s="39">
        <f>(F1346*'Data Input'!$B$14)</f>
        <v>0</v>
      </c>
      <c r="M1346" s="43">
        <f t="shared" si="122"/>
        <v>0</v>
      </c>
      <c r="N1346" s="45">
        <f>(G1346*'Data Input'!$B$14)</f>
        <v>0</v>
      </c>
      <c r="O1346" s="63">
        <f>(H1346*'Data Input'!$B$14)</f>
        <v>0</v>
      </c>
      <c r="P1346" s="39">
        <f t="shared" si="123"/>
        <v>0</v>
      </c>
      <c r="Q1346" s="6"/>
    </row>
    <row r="1347" spans="1:17" x14ac:dyDescent="0.25">
      <c r="A1347" s="9">
        <v>1345</v>
      </c>
      <c r="B1347" s="10">
        <f t="shared" si="121"/>
        <v>45885</v>
      </c>
      <c r="C1347" s="45">
        <f>'Balance sheet'!D1347-'Balance sheet'!D1346</f>
        <v>0</v>
      </c>
      <c r="D1347" s="39">
        <f>'Balance sheet'!D1347-'Balance sheet'!D1341</f>
        <v>0</v>
      </c>
      <c r="E1347" s="45">
        <f>'Balance sheet'!E1347 * 0.95</f>
        <v>0</v>
      </c>
      <c r="F1347" s="39">
        <f t="shared" si="124"/>
        <v>0</v>
      </c>
      <c r="G1347" s="39">
        <f>'Balance sheet'!G1347</f>
        <v>0</v>
      </c>
      <c r="H1347" s="39">
        <f t="shared" si="125"/>
        <v>0</v>
      </c>
      <c r="I1347" s="65" t="str">
        <f t="shared" si="126"/>
        <v>N/A</v>
      </c>
      <c r="J1347" s="61">
        <f>'Balance sheet'!L1347</f>
        <v>0</v>
      </c>
      <c r="K1347" s="45">
        <f>(E1347*'Data Input'!$B$14)</f>
        <v>0</v>
      </c>
      <c r="L1347" s="39">
        <f>(F1347*'Data Input'!$B$14)</f>
        <v>0</v>
      </c>
      <c r="M1347" s="43">
        <f t="shared" si="122"/>
        <v>0</v>
      </c>
      <c r="N1347" s="45">
        <f>(G1347*'Data Input'!$B$14)</f>
        <v>0</v>
      </c>
      <c r="O1347" s="63">
        <f>(H1347*'Data Input'!$B$14)</f>
        <v>0</v>
      </c>
      <c r="P1347" s="39">
        <f t="shared" si="123"/>
        <v>0</v>
      </c>
      <c r="Q1347" s="6"/>
    </row>
    <row r="1348" spans="1:17" x14ac:dyDescent="0.25">
      <c r="A1348" s="9">
        <v>1346</v>
      </c>
      <c r="B1348" s="10">
        <f t="shared" ref="B1348:B1411" si="127">B1347+1</f>
        <v>45886</v>
      </c>
      <c r="C1348" s="45">
        <f>'Balance sheet'!D1348-'Balance sheet'!D1347</f>
        <v>0</v>
      </c>
      <c r="D1348" s="39">
        <f>'Balance sheet'!D1348-'Balance sheet'!D1342</f>
        <v>0</v>
      </c>
      <c r="E1348" s="45">
        <f>'Balance sheet'!E1348 * 0.95</f>
        <v>0</v>
      </c>
      <c r="F1348" s="39">
        <f t="shared" si="124"/>
        <v>0</v>
      </c>
      <c r="G1348" s="39">
        <f>'Balance sheet'!G1348</f>
        <v>0</v>
      </c>
      <c r="H1348" s="39">
        <f t="shared" si="125"/>
        <v>0</v>
      </c>
      <c r="I1348" s="65" t="str">
        <f t="shared" si="126"/>
        <v>N/A</v>
      </c>
      <c r="J1348" s="61">
        <f>'Balance sheet'!L1348</f>
        <v>0</v>
      </c>
      <c r="K1348" s="45">
        <f>(E1348*'Data Input'!$B$14)</f>
        <v>0</v>
      </c>
      <c r="L1348" s="39">
        <f>(F1348*'Data Input'!$B$14)</f>
        <v>0</v>
      </c>
      <c r="M1348" s="43">
        <f t="shared" ref="M1348:M1411" si="128">M1347+K1348-J1348</f>
        <v>0</v>
      </c>
      <c r="N1348" s="45">
        <f>(G1348*'Data Input'!$B$14)</f>
        <v>0</v>
      </c>
      <c r="O1348" s="63">
        <f>(H1348*'Data Input'!$B$14)</f>
        <v>0</v>
      </c>
      <c r="P1348" s="39">
        <f t="shared" ref="P1348:P1411" si="129">P1347+N1348-J1348</f>
        <v>0</v>
      </c>
      <c r="Q1348" s="6"/>
    </row>
    <row r="1349" spans="1:17" x14ac:dyDescent="0.25">
      <c r="A1349" s="9">
        <v>1347</v>
      </c>
      <c r="B1349" s="10">
        <f t="shared" si="127"/>
        <v>45887</v>
      </c>
      <c r="C1349" s="45">
        <f>'Balance sheet'!D1349-'Balance sheet'!D1348</f>
        <v>0</v>
      </c>
      <c r="D1349" s="39">
        <f>'Balance sheet'!D1349-'Balance sheet'!D1343</f>
        <v>0</v>
      </c>
      <c r="E1349" s="45">
        <f>'Balance sheet'!E1349 * 0.95</f>
        <v>0</v>
      </c>
      <c r="F1349" s="39">
        <f t="shared" si="124"/>
        <v>0</v>
      </c>
      <c r="G1349" s="39">
        <f>'Balance sheet'!G1349</f>
        <v>0</v>
      </c>
      <c r="H1349" s="39">
        <f t="shared" si="125"/>
        <v>0</v>
      </c>
      <c r="I1349" s="65" t="str">
        <f t="shared" si="126"/>
        <v>N/A</v>
      </c>
      <c r="J1349" s="61">
        <f>'Balance sheet'!L1349</f>
        <v>0</v>
      </c>
      <c r="K1349" s="45">
        <f>(E1349*'Data Input'!$B$14)</f>
        <v>0</v>
      </c>
      <c r="L1349" s="39">
        <f>(F1349*'Data Input'!$B$14)</f>
        <v>0</v>
      </c>
      <c r="M1349" s="43">
        <f t="shared" si="128"/>
        <v>0</v>
      </c>
      <c r="N1349" s="45">
        <f>(G1349*'Data Input'!$B$14)</f>
        <v>0</v>
      </c>
      <c r="O1349" s="63">
        <f>(H1349*'Data Input'!$B$14)</f>
        <v>0</v>
      </c>
      <c r="P1349" s="39">
        <f t="shared" si="129"/>
        <v>0</v>
      </c>
      <c r="Q1349" s="6"/>
    </row>
    <row r="1350" spans="1:17" x14ac:dyDescent="0.25">
      <c r="A1350" s="9">
        <v>1348</v>
      </c>
      <c r="B1350" s="10">
        <f t="shared" si="127"/>
        <v>45888</v>
      </c>
      <c r="C1350" s="45">
        <f>'Balance sheet'!D1350-'Balance sheet'!D1349</f>
        <v>0</v>
      </c>
      <c r="D1350" s="39">
        <f>'Balance sheet'!D1350-'Balance sheet'!D1344</f>
        <v>0</v>
      </c>
      <c r="E1350" s="45">
        <f>'Balance sheet'!E1350 * 0.95</f>
        <v>0</v>
      </c>
      <c r="F1350" s="39">
        <f t="shared" si="124"/>
        <v>0</v>
      </c>
      <c r="G1350" s="39">
        <f>'Balance sheet'!G1350</f>
        <v>0</v>
      </c>
      <c r="H1350" s="39">
        <f t="shared" si="125"/>
        <v>0</v>
      </c>
      <c r="I1350" s="65" t="str">
        <f t="shared" si="126"/>
        <v>N/A</v>
      </c>
      <c r="J1350" s="61">
        <f>'Balance sheet'!L1350</f>
        <v>0</v>
      </c>
      <c r="K1350" s="45">
        <f>(E1350*'Data Input'!$B$14)</f>
        <v>0</v>
      </c>
      <c r="L1350" s="39">
        <f>(F1350*'Data Input'!$B$14)</f>
        <v>0</v>
      </c>
      <c r="M1350" s="43">
        <f t="shared" si="128"/>
        <v>0</v>
      </c>
      <c r="N1350" s="45">
        <f>(G1350*'Data Input'!$B$14)</f>
        <v>0</v>
      </c>
      <c r="O1350" s="63">
        <f>(H1350*'Data Input'!$B$14)</f>
        <v>0</v>
      </c>
      <c r="P1350" s="39">
        <f t="shared" si="129"/>
        <v>0</v>
      </c>
      <c r="Q1350" s="6"/>
    </row>
    <row r="1351" spans="1:17" x14ac:dyDescent="0.25">
      <c r="A1351" s="9">
        <v>1349</v>
      </c>
      <c r="B1351" s="10">
        <f t="shared" si="127"/>
        <v>45889</v>
      </c>
      <c r="C1351" s="45">
        <f>'Balance sheet'!D1351-'Balance sheet'!D1350</f>
        <v>0</v>
      </c>
      <c r="D1351" s="39">
        <f>'Balance sheet'!D1351-'Balance sheet'!D1345</f>
        <v>0</v>
      </c>
      <c r="E1351" s="45">
        <f>'Balance sheet'!E1351 * 0.95</f>
        <v>0</v>
      </c>
      <c r="F1351" s="39">
        <f t="shared" si="124"/>
        <v>0</v>
      </c>
      <c r="G1351" s="39">
        <f>'Balance sheet'!G1351</f>
        <v>0</v>
      </c>
      <c r="H1351" s="39">
        <f t="shared" si="125"/>
        <v>0</v>
      </c>
      <c r="I1351" s="65" t="str">
        <f t="shared" si="126"/>
        <v>N/A</v>
      </c>
      <c r="J1351" s="61">
        <f>'Balance sheet'!L1351</f>
        <v>0</v>
      </c>
      <c r="K1351" s="45">
        <f>(E1351*'Data Input'!$B$14)</f>
        <v>0</v>
      </c>
      <c r="L1351" s="39">
        <f>(F1351*'Data Input'!$B$14)</f>
        <v>0</v>
      </c>
      <c r="M1351" s="43">
        <f t="shared" si="128"/>
        <v>0</v>
      </c>
      <c r="N1351" s="45">
        <f>(G1351*'Data Input'!$B$14)</f>
        <v>0</v>
      </c>
      <c r="O1351" s="63">
        <f>(H1351*'Data Input'!$B$14)</f>
        <v>0</v>
      </c>
      <c r="P1351" s="39">
        <f t="shared" si="129"/>
        <v>0</v>
      </c>
      <c r="Q1351" s="6"/>
    </row>
    <row r="1352" spans="1:17" x14ac:dyDescent="0.25">
      <c r="A1352" s="9">
        <v>1350</v>
      </c>
      <c r="B1352" s="10">
        <f t="shared" si="127"/>
        <v>45890</v>
      </c>
      <c r="C1352" s="45">
        <f>'Balance sheet'!D1352-'Balance sheet'!D1351</f>
        <v>0</v>
      </c>
      <c r="D1352" s="39">
        <f>'Balance sheet'!D1352-'Balance sheet'!D1346</f>
        <v>0</v>
      </c>
      <c r="E1352" s="45">
        <f>'Balance sheet'!E1352 * 0.95</f>
        <v>0</v>
      </c>
      <c r="F1352" s="39">
        <f t="shared" si="124"/>
        <v>0</v>
      </c>
      <c r="G1352" s="39">
        <f>'Balance sheet'!G1352</f>
        <v>0</v>
      </c>
      <c r="H1352" s="39">
        <f t="shared" si="125"/>
        <v>0</v>
      </c>
      <c r="I1352" s="65" t="str">
        <f t="shared" si="126"/>
        <v>N/A</v>
      </c>
      <c r="J1352" s="61">
        <f>'Balance sheet'!L1352</f>
        <v>0</v>
      </c>
      <c r="K1352" s="45">
        <f>(E1352*'Data Input'!$B$14)</f>
        <v>0</v>
      </c>
      <c r="L1352" s="39">
        <f>(F1352*'Data Input'!$B$14)</f>
        <v>0</v>
      </c>
      <c r="M1352" s="43">
        <f t="shared" si="128"/>
        <v>0</v>
      </c>
      <c r="N1352" s="45">
        <f>(G1352*'Data Input'!$B$14)</f>
        <v>0</v>
      </c>
      <c r="O1352" s="63">
        <f>(H1352*'Data Input'!$B$14)</f>
        <v>0</v>
      </c>
      <c r="P1352" s="39">
        <f t="shared" si="129"/>
        <v>0</v>
      </c>
      <c r="Q1352" s="6"/>
    </row>
    <row r="1353" spans="1:17" x14ac:dyDescent="0.25">
      <c r="A1353" s="9">
        <v>1351</v>
      </c>
      <c r="B1353" s="10">
        <f t="shared" si="127"/>
        <v>45891</v>
      </c>
      <c r="C1353" s="45">
        <f>'Balance sheet'!D1353-'Balance sheet'!D1352</f>
        <v>0</v>
      </c>
      <c r="D1353" s="39">
        <f>'Balance sheet'!D1353-'Balance sheet'!D1347</f>
        <v>0</v>
      </c>
      <c r="E1353" s="45">
        <f>'Balance sheet'!E1353 * 0.95</f>
        <v>0</v>
      </c>
      <c r="F1353" s="39">
        <f t="shared" ref="F1353:F1416" si="130">SUM(E1347:E1353)</f>
        <v>0</v>
      </c>
      <c r="G1353" s="39">
        <f>'Balance sheet'!G1353</f>
        <v>0</v>
      </c>
      <c r="H1353" s="39">
        <f t="shared" ref="H1353:H1416" si="131">SUM(G1347:G1353)</f>
        <v>0</v>
      </c>
      <c r="I1353" s="65" t="str">
        <f t="shared" ref="I1353:I1416" si="132">IFERROR((H1353-F1353)/H1353,"N/A")</f>
        <v>N/A</v>
      </c>
      <c r="J1353" s="61">
        <f>'Balance sheet'!L1353</f>
        <v>0</v>
      </c>
      <c r="K1353" s="45">
        <f>(E1353*'Data Input'!$B$14)</f>
        <v>0</v>
      </c>
      <c r="L1353" s="39">
        <f>(F1353*'Data Input'!$B$14)</f>
        <v>0</v>
      </c>
      <c r="M1353" s="43">
        <f t="shared" si="128"/>
        <v>0</v>
      </c>
      <c r="N1353" s="45">
        <f>(G1353*'Data Input'!$B$14)</f>
        <v>0</v>
      </c>
      <c r="O1353" s="63">
        <f>(H1353*'Data Input'!$B$14)</f>
        <v>0</v>
      </c>
      <c r="P1353" s="39">
        <f t="shared" si="129"/>
        <v>0</v>
      </c>
      <c r="Q1353" s="6"/>
    </row>
    <row r="1354" spans="1:17" x14ac:dyDescent="0.25">
      <c r="A1354" s="9">
        <v>1352</v>
      </c>
      <c r="B1354" s="10">
        <f t="shared" si="127"/>
        <v>45892</v>
      </c>
      <c r="C1354" s="45">
        <f>'Balance sheet'!D1354-'Balance sheet'!D1353</f>
        <v>0</v>
      </c>
      <c r="D1354" s="39">
        <f>'Balance sheet'!D1354-'Balance sheet'!D1348</f>
        <v>0</v>
      </c>
      <c r="E1354" s="45">
        <f>'Balance sheet'!E1354 * 0.95</f>
        <v>0</v>
      </c>
      <c r="F1354" s="39">
        <f t="shared" si="130"/>
        <v>0</v>
      </c>
      <c r="G1354" s="39">
        <f>'Balance sheet'!G1354</f>
        <v>0</v>
      </c>
      <c r="H1354" s="39">
        <f t="shared" si="131"/>
        <v>0</v>
      </c>
      <c r="I1354" s="65" t="str">
        <f t="shared" si="132"/>
        <v>N/A</v>
      </c>
      <c r="J1354" s="61">
        <f>'Balance sheet'!L1354</f>
        <v>0</v>
      </c>
      <c r="K1354" s="45">
        <f>(E1354*'Data Input'!$B$14)</f>
        <v>0</v>
      </c>
      <c r="L1354" s="39">
        <f>(F1354*'Data Input'!$B$14)</f>
        <v>0</v>
      </c>
      <c r="M1354" s="43">
        <f t="shared" si="128"/>
        <v>0</v>
      </c>
      <c r="N1354" s="45">
        <f>(G1354*'Data Input'!$B$14)</f>
        <v>0</v>
      </c>
      <c r="O1354" s="63">
        <f>(H1354*'Data Input'!$B$14)</f>
        <v>0</v>
      </c>
      <c r="P1354" s="39">
        <f t="shared" si="129"/>
        <v>0</v>
      </c>
      <c r="Q1354" s="6"/>
    </row>
    <row r="1355" spans="1:17" x14ac:dyDescent="0.25">
      <c r="A1355" s="9">
        <v>1353</v>
      </c>
      <c r="B1355" s="10">
        <f t="shared" si="127"/>
        <v>45893</v>
      </c>
      <c r="C1355" s="45">
        <f>'Balance sheet'!D1355-'Balance sheet'!D1354</f>
        <v>0</v>
      </c>
      <c r="D1355" s="39">
        <f>'Balance sheet'!D1355-'Balance sheet'!D1349</f>
        <v>0</v>
      </c>
      <c r="E1355" s="45">
        <f>'Balance sheet'!E1355 * 0.95</f>
        <v>0</v>
      </c>
      <c r="F1355" s="39">
        <f t="shared" si="130"/>
        <v>0</v>
      </c>
      <c r="G1355" s="39">
        <f>'Balance sheet'!G1355</f>
        <v>0</v>
      </c>
      <c r="H1355" s="39">
        <f t="shared" si="131"/>
        <v>0</v>
      </c>
      <c r="I1355" s="65" t="str">
        <f t="shared" si="132"/>
        <v>N/A</v>
      </c>
      <c r="J1355" s="61">
        <f>'Balance sheet'!L1355</f>
        <v>0</v>
      </c>
      <c r="K1355" s="45">
        <f>(E1355*'Data Input'!$B$14)</f>
        <v>0</v>
      </c>
      <c r="L1355" s="39">
        <f>(F1355*'Data Input'!$B$14)</f>
        <v>0</v>
      </c>
      <c r="M1355" s="43">
        <f t="shared" si="128"/>
        <v>0</v>
      </c>
      <c r="N1355" s="45">
        <f>(G1355*'Data Input'!$B$14)</f>
        <v>0</v>
      </c>
      <c r="O1355" s="63">
        <f>(H1355*'Data Input'!$B$14)</f>
        <v>0</v>
      </c>
      <c r="P1355" s="39">
        <f t="shared" si="129"/>
        <v>0</v>
      </c>
      <c r="Q1355" s="6"/>
    </row>
    <row r="1356" spans="1:17" x14ac:dyDescent="0.25">
      <c r="A1356" s="9">
        <v>1354</v>
      </c>
      <c r="B1356" s="10">
        <f t="shared" si="127"/>
        <v>45894</v>
      </c>
      <c r="C1356" s="45">
        <f>'Balance sheet'!D1356-'Balance sheet'!D1355</f>
        <v>0</v>
      </c>
      <c r="D1356" s="39">
        <f>'Balance sheet'!D1356-'Balance sheet'!D1350</f>
        <v>0</v>
      </c>
      <c r="E1356" s="45">
        <f>'Balance sheet'!E1356 * 0.95</f>
        <v>0</v>
      </c>
      <c r="F1356" s="39">
        <f t="shared" si="130"/>
        <v>0</v>
      </c>
      <c r="G1356" s="39">
        <f>'Balance sheet'!G1356</f>
        <v>0</v>
      </c>
      <c r="H1356" s="39">
        <f t="shared" si="131"/>
        <v>0</v>
      </c>
      <c r="I1356" s="65" t="str">
        <f t="shared" si="132"/>
        <v>N/A</v>
      </c>
      <c r="J1356" s="61">
        <f>'Balance sheet'!L1356</f>
        <v>0</v>
      </c>
      <c r="K1356" s="45">
        <f>(E1356*'Data Input'!$B$14)</f>
        <v>0</v>
      </c>
      <c r="L1356" s="39">
        <f>(F1356*'Data Input'!$B$14)</f>
        <v>0</v>
      </c>
      <c r="M1356" s="43">
        <f t="shared" si="128"/>
        <v>0</v>
      </c>
      <c r="N1356" s="45">
        <f>(G1356*'Data Input'!$B$14)</f>
        <v>0</v>
      </c>
      <c r="O1356" s="63">
        <f>(H1356*'Data Input'!$B$14)</f>
        <v>0</v>
      </c>
      <c r="P1356" s="39">
        <f t="shared" si="129"/>
        <v>0</v>
      </c>
      <c r="Q1356" s="6"/>
    </row>
    <row r="1357" spans="1:17" x14ac:dyDescent="0.25">
      <c r="A1357" s="9">
        <v>1355</v>
      </c>
      <c r="B1357" s="10">
        <f t="shared" si="127"/>
        <v>45895</v>
      </c>
      <c r="C1357" s="45">
        <f>'Balance sheet'!D1357-'Balance sheet'!D1356</f>
        <v>0</v>
      </c>
      <c r="D1357" s="39">
        <f>'Balance sheet'!D1357-'Balance sheet'!D1351</f>
        <v>0</v>
      </c>
      <c r="E1357" s="45">
        <f>'Balance sheet'!E1357 * 0.95</f>
        <v>0</v>
      </c>
      <c r="F1357" s="39">
        <f t="shared" si="130"/>
        <v>0</v>
      </c>
      <c r="G1357" s="39">
        <f>'Balance sheet'!G1357</f>
        <v>0</v>
      </c>
      <c r="H1357" s="39">
        <f t="shared" si="131"/>
        <v>0</v>
      </c>
      <c r="I1357" s="65" t="str">
        <f t="shared" si="132"/>
        <v>N/A</v>
      </c>
      <c r="J1357" s="61">
        <f>'Balance sheet'!L1357</f>
        <v>0</v>
      </c>
      <c r="K1357" s="45">
        <f>(E1357*'Data Input'!$B$14)</f>
        <v>0</v>
      </c>
      <c r="L1357" s="39">
        <f>(F1357*'Data Input'!$B$14)</f>
        <v>0</v>
      </c>
      <c r="M1357" s="43">
        <f t="shared" si="128"/>
        <v>0</v>
      </c>
      <c r="N1357" s="45">
        <f>(G1357*'Data Input'!$B$14)</f>
        <v>0</v>
      </c>
      <c r="O1357" s="63">
        <f>(H1357*'Data Input'!$B$14)</f>
        <v>0</v>
      </c>
      <c r="P1357" s="39">
        <f t="shared" si="129"/>
        <v>0</v>
      </c>
      <c r="Q1357" s="6"/>
    </row>
    <row r="1358" spans="1:17" x14ac:dyDescent="0.25">
      <c r="A1358" s="9">
        <v>1356</v>
      </c>
      <c r="B1358" s="10">
        <f t="shared" si="127"/>
        <v>45896</v>
      </c>
      <c r="C1358" s="45">
        <f>'Balance sheet'!D1358-'Balance sheet'!D1357</f>
        <v>0</v>
      </c>
      <c r="D1358" s="39">
        <f>'Balance sheet'!D1358-'Balance sheet'!D1352</f>
        <v>0</v>
      </c>
      <c r="E1358" s="45">
        <f>'Balance sheet'!E1358 * 0.95</f>
        <v>0</v>
      </c>
      <c r="F1358" s="39">
        <f t="shared" si="130"/>
        <v>0</v>
      </c>
      <c r="G1358" s="39">
        <f>'Balance sheet'!G1358</f>
        <v>0</v>
      </c>
      <c r="H1358" s="39">
        <f t="shared" si="131"/>
        <v>0</v>
      </c>
      <c r="I1358" s="65" t="str">
        <f t="shared" si="132"/>
        <v>N/A</v>
      </c>
      <c r="J1358" s="61">
        <f>'Balance sheet'!L1358</f>
        <v>0</v>
      </c>
      <c r="K1358" s="45">
        <f>(E1358*'Data Input'!$B$14)</f>
        <v>0</v>
      </c>
      <c r="L1358" s="39">
        <f>(F1358*'Data Input'!$B$14)</f>
        <v>0</v>
      </c>
      <c r="M1358" s="43">
        <f t="shared" si="128"/>
        <v>0</v>
      </c>
      <c r="N1358" s="45">
        <f>(G1358*'Data Input'!$B$14)</f>
        <v>0</v>
      </c>
      <c r="O1358" s="63">
        <f>(H1358*'Data Input'!$B$14)</f>
        <v>0</v>
      </c>
      <c r="P1358" s="39">
        <f t="shared" si="129"/>
        <v>0</v>
      </c>
      <c r="Q1358" s="6"/>
    </row>
    <row r="1359" spans="1:17" x14ac:dyDescent="0.25">
      <c r="A1359" s="9">
        <v>1357</v>
      </c>
      <c r="B1359" s="10">
        <f t="shared" si="127"/>
        <v>45897</v>
      </c>
      <c r="C1359" s="45">
        <f>'Balance sheet'!D1359-'Balance sheet'!D1358</f>
        <v>0</v>
      </c>
      <c r="D1359" s="39">
        <f>'Balance sheet'!D1359-'Balance sheet'!D1353</f>
        <v>0</v>
      </c>
      <c r="E1359" s="45">
        <f>'Balance sheet'!E1359 * 0.95</f>
        <v>0</v>
      </c>
      <c r="F1359" s="39">
        <f t="shared" si="130"/>
        <v>0</v>
      </c>
      <c r="G1359" s="39">
        <f>'Balance sheet'!G1359</f>
        <v>0</v>
      </c>
      <c r="H1359" s="39">
        <f t="shared" si="131"/>
        <v>0</v>
      </c>
      <c r="I1359" s="65" t="str">
        <f t="shared" si="132"/>
        <v>N/A</v>
      </c>
      <c r="J1359" s="61">
        <f>'Balance sheet'!L1359</f>
        <v>0</v>
      </c>
      <c r="K1359" s="45">
        <f>(E1359*'Data Input'!$B$14)</f>
        <v>0</v>
      </c>
      <c r="L1359" s="39">
        <f>(F1359*'Data Input'!$B$14)</f>
        <v>0</v>
      </c>
      <c r="M1359" s="43">
        <f t="shared" si="128"/>
        <v>0</v>
      </c>
      <c r="N1359" s="45">
        <f>(G1359*'Data Input'!$B$14)</f>
        <v>0</v>
      </c>
      <c r="O1359" s="63">
        <f>(H1359*'Data Input'!$B$14)</f>
        <v>0</v>
      </c>
      <c r="P1359" s="39">
        <f t="shared" si="129"/>
        <v>0</v>
      </c>
      <c r="Q1359" s="6"/>
    </row>
    <row r="1360" spans="1:17" x14ac:dyDescent="0.25">
      <c r="A1360" s="9">
        <v>1358</v>
      </c>
      <c r="B1360" s="10">
        <f t="shared" si="127"/>
        <v>45898</v>
      </c>
      <c r="C1360" s="45">
        <f>'Balance sheet'!D1360-'Balance sheet'!D1359</f>
        <v>0</v>
      </c>
      <c r="D1360" s="39">
        <f>'Balance sheet'!D1360-'Balance sheet'!D1354</f>
        <v>0</v>
      </c>
      <c r="E1360" s="45">
        <f>'Balance sheet'!E1360 * 0.95</f>
        <v>0</v>
      </c>
      <c r="F1360" s="39">
        <f t="shared" si="130"/>
        <v>0</v>
      </c>
      <c r="G1360" s="39">
        <f>'Balance sheet'!G1360</f>
        <v>0</v>
      </c>
      <c r="H1360" s="39">
        <f t="shared" si="131"/>
        <v>0</v>
      </c>
      <c r="I1360" s="65" t="str">
        <f t="shared" si="132"/>
        <v>N/A</v>
      </c>
      <c r="J1360" s="61">
        <f>'Balance sheet'!L1360</f>
        <v>0</v>
      </c>
      <c r="K1360" s="45">
        <f>(E1360*'Data Input'!$B$14)</f>
        <v>0</v>
      </c>
      <c r="L1360" s="39">
        <f>(F1360*'Data Input'!$B$14)</f>
        <v>0</v>
      </c>
      <c r="M1360" s="43">
        <f t="shared" si="128"/>
        <v>0</v>
      </c>
      <c r="N1360" s="45">
        <f>(G1360*'Data Input'!$B$14)</f>
        <v>0</v>
      </c>
      <c r="O1360" s="63">
        <f>(H1360*'Data Input'!$B$14)</f>
        <v>0</v>
      </c>
      <c r="P1360" s="39">
        <f t="shared" si="129"/>
        <v>0</v>
      </c>
      <c r="Q1360" s="6"/>
    </row>
    <row r="1361" spans="1:17" x14ac:dyDescent="0.25">
      <c r="A1361" s="9">
        <v>1359</v>
      </c>
      <c r="B1361" s="10">
        <f t="shared" si="127"/>
        <v>45899</v>
      </c>
      <c r="C1361" s="45">
        <f>'Balance sheet'!D1361-'Balance sheet'!D1360</f>
        <v>0</v>
      </c>
      <c r="D1361" s="39">
        <f>'Balance sheet'!D1361-'Balance sheet'!D1355</f>
        <v>0</v>
      </c>
      <c r="E1361" s="45">
        <f>'Balance sheet'!E1361 * 0.95</f>
        <v>0</v>
      </c>
      <c r="F1361" s="39">
        <f t="shared" si="130"/>
        <v>0</v>
      </c>
      <c r="G1361" s="39">
        <f>'Balance sheet'!G1361</f>
        <v>0</v>
      </c>
      <c r="H1361" s="39">
        <f t="shared" si="131"/>
        <v>0</v>
      </c>
      <c r="I1361" s="65" t="str">
        <f t="shared" si="132"/>
        <v>N/A</v>
      </c>
      <c r="J1361" s="61">
        <f>'Balance sheet'!L1361</f>
        <v>0</v>
      </c>
      <c r="K1361" s="45">
        <f>(E1361*'Data Input'!$B$14)</f>
        <v>0</v>
      </c>
      <c r="L1361" s="39">
        <f>(F1361*'Data Input'!$B$14)</f>
        <v>0</v>
      </c>
      <c r="M1361" s="43">
        <f t="shared" si="128"/>
        <v>0</v>
      </c>
      <c r="N1361" s="45">
        <f>(G1361*'Data Input'!$B$14)</f>
        <v>0</v>
      </c>
      <c r="O1361" s="63">
        <f>(H1361*'Data Input'!$B$14)</f>
        <v>0</v>
      </c>
      <c r="P1361" s="39">
        <f t="shared" si="129"/>
        <v>0</v>
      </c>
      <c r="Q1361" s="6"/>
    </row>
    <row r="1362" spans="1:17" x14ac:dyDescent="0.25">
      <c r="A1362" s="9">
        <v>1360</v>
      </c>
      <c r="B1362" s="10">
        <f t="shared" si="127"/>
        <v>45900</v>
      </c>
      <c r="C1362" s="45">
        <f>'Balance sheet'!D1362-'Balance sheet'!D1361</f>
        <v>0</v>
      </c>
      <c r="D1362" s="39">
        <f>'Balance sheet'!D1362-'Balance sheet'!D1356</f>
        <v>0</v>
      </c>
      <c r="E1362" s="45">
        <f>'Balance sheet'!E1362 * 0.95</f>
        <v>0</v>
      </c>
      <c r="F1362" s="39">
        <f t="shared" si="130"/>
        <v>0</v>
      </c>
      <c r="G1362" s="39">
        <f>'Balance sheet'!G1362</f>
        <v>0</v>
      </c>
      <c r="H1362" s="39">
        <f t="shared" si="131"/>
        <v>0</v>
      </c>
      <c r="I1362" s="65" t="str">
        <f t="shared" si="132"/>
        <v>N/A</v>
      </c>
      <c r="J1362" s="61">
        <f>'Balance sheet'!L1362</f>
        <v>0</v>
      </c>
      <c r="K1362" s="45">
        <f>(E1362*'Data Input'!$B$14)</f>
        <v>0</v>
      </c>
      <c r="L1362" s="39">
        <f>(F1362*'Data Input'!$B$14)</f>
        <v>0</v>
      </c>
      <c r="M1362" s="43">
        <f t="shared" si="128"/>
        <v>0</v>
      </c>
      <c r="N1362" s="45">
        <f>(G1362*'Data Input'!$B$14)</f>
        <v>0</v>
      </c>
      <c r="O1362" s="63">
        <f>(H1362*'Data Input'!$B$14)</f>
        <v>0</v>
      </c>
      <c r="P1362" s="39">
        <f t="shared" si="129"/>
        <v>0</v>
      </c>
      <c r="Q1362" s="6"/>
    </row>
    <row r="1363" spans="1:17" x14ac:dyDescent="0.25">
      <c r="A1363" s="9">
        <v>1361</v>
      </c>
      <c r="B1363" s="10">
        <f t="shared" si="127"/>
        <v>45901</v>
      </c>
      <c r="C1363" s="45">
        <f>'Balance sheet'!D1363-'Balance sheet'!D1362</f>
        <v>0</v>
      </c>
      <c r="D1363" s="39">
        <f>'Balance sheet'!D1363-'Balance sheet'!D1357</f>
        <v>0</v>
      </c>
      <c r="E1363" s="45">
        <f>'Balance sheet'!E1363 * 0.95</f>
        <v>0</v>
      </c>
      <c r="F1363" s="39">
        <f t="shared" si="130"/>
        <v>0</v>
      </c>
      <c r="G1363" s="39">
        <f>'Balance sheet'!G1363</f>
        <v>0</v>
      </c>
      <c r="H1363" s="39">
        <f t="shared" si="131"/>
        <v>0</v>
      </c>
      <c r="I1363" s="65" t="str">
        <f t="shared" si="132"/>
        <v>N/A</v>
      </c>
      <c r="J1363" s="61">
        <f>'Balance sheet'!L1363</f>
        <v>0</v>
      </c>
      <c r="K1363" s="45">
        <f>(E1363*'Data Input'!$B$14)</f>
        <v>0</v>
      </c>
      <c r="L1363" s="39">
        <f>(F1363*'Data Input'!$B$14)</f>
        <v>0</v>
      </c>
      <c r="M1363" s="43">
        <f t="shared" si="128"/>
        <v>0</v>
      </c>
      <c r="N1363" s="45">
        <f>(G1363*'Data Input'!$B$14)</f>
        <v>0</v>
      </c>
      <c r="O1363" s="63">
        <f>(H1363*'Data Input'!$B$14)</f>
        <v>0</v>
      </c>
      <c r="P1363" s="39">
        <f t="shared" si="129"/>
        <v>0</v>
      </c>
      <c r="Q1363" s="6"/>
    </row>
    <row r="1364" spans="1:17" x14ac:dyDescent="0.25">
      <c r="A1364" s="9">
        <v>1362</v>
      </c>
      <c r="B1364" s="10">
        <f t="shared" si="127"/>
        <v>45902</v>
      </c>
      <c r="C1364" s="45">
        <f>'Balance sheet'!D1364-'Balance sheet'!D1363</f>
        <v>0</v>
      </c>
      <c r="D1364" s="39">
        <f>'Balance sheet'!D1364-'Balance sheet'!D1358</f>
        <v>0</v>
      </c>
      <c r="E1364" s="45">
        <f>'Balance sheet'!E1364 * 0.95</f>
        <v>0</v>
      </c>
      <c r="F1364" s="39">
        <f t="shared" si="130"/>
        <v>0</v>
      </c>
      <c r="G1364" s="39">
        <f>'Balance sheet'!G1364</f>
        <v>0</v>
      </c>
      <c r="H1364" s="39">
        <f t="shared" si="131"/>
        <v>0</v>
      </c>
      <c r="I1364" s="65" t="str">
        <f t="shared" si="132"/>
        <v>N/A</v>
      </c>
      <c r="J1364" s="61">
        <f>'Balance sheet'!L1364</f>
        <v>0</v>
      </c>
      <c r="K1364" s="45">
        <f>(E1364*'Data Input'!$B$14)</f>
        <v>0</v>
      </c>
      <c r="L1364" s="39">
        <f>(F1364*'Data Input'!$B$14)</f>
        <v>0</v>
      </c>
      <c r="M1364" s="43">
        <f t="shared" si="128"/>
        <v>0</v>
      </c>
      <c r="N1364" s="45">
        <f>(G1364*'Data Input'!$B$14)</f>
        <v>0</v>
      </c>
      <c r="O1364" s="63">
        <f>(H1364*'Data Input'!$B$14)</f>
        <v>0</v>
      </c>
      <c r="P1364" s="39">
        <f t="shared" si="129"/>
        <v>0</v>
      </c>
      <c r="Q1364" s="6"/>
    </row>
    <row r="1365" spans="1:17" x14ac:dyDescent="0.25">
      <c r="A1365" s="9">
        <v>1363</v>
      </c>
      <c r="B1365" s="10">
        <f t="shared" si="127"/>
        <v>45903</v>
      </c>
      <c r="C1365" s="45">
        <f>'Balance sheet'!D1365-'Balance sheet'!D1364</f>
        <v>0</v>
      </c>
      <c r="D1365" s="39">
        <f>'Balance sheet'!D1365-'Balance sheet'!D1359</f>
        <v>0</v>
      </c>
      <c r="E1365" s="45">
        <f>'Balance sheet'!E1365 * 0.95</f>
        <v>0</v>
      </c>
      <c r="F1365" s="39">
        <f t="shared" si="130"/>
        <v>0</v>
      </c>
      <c r="G1365" s="39">
        <f>'Balance sheet'!G1365</f>
        <v>0</v>
      </c>
      <c r="H1365" s="39">
        <f t="shared" si="131"/>
        <v>0</v>
      </c>
      <c r="I1365" s="65" t="str">
        <f t="shared" si="132"/>
        <v>N/A</v>
      </c>
      <c r="J1365" s="61">
        <f>'Balance sheet'!L1365</f>
        <v>0</v>
      </c>
      <c r="K1365" s="45">
        <f>(E1365*'Data Input'!$B$14)</f>
        <v>0</v>
      </c>
      <c r="L1365" s="39">
        <f>(F1365*'Data Input'!$B$14)</f>
        <v>0</v>
      </c>
      <c r="M1365" s="43">
        <f t="shared" si="128"/>
        <v>0</v>
      </c>
      <c r="N1365" s="45">
        <f>(G1365*'Data Input'!$B$14)</f>
        <v>0</v>
      </c>
      <c r="O1365" s="63">
        <f>(H1365*'Data Input'!$B$14)</f>
        <v>0</v>
      </c>
      <c r="P1365" s="39">
        <f t="shared" si="129"/>
        <v>0</v>
      </c>
      <c r="Q1365" s="6"/>
    </row>
    <row r="1366" spans="1:17" x14ac:dyDescent="0.25">
      <c r="A1366" s="9">
        <v>1364</v>
      </c>
      <c r="B1366" s="10">
        <f t="shared" si="127"/>
        <v>45904</v>
      </c>
      <c r="C1366" s="45">
        <f>'Balance sheet'!D1366-'Balance sheet'!D1365</f>
        <v>0</v>
      </c>
      <c r="D1366" s="39">
        <f>'Balance sheet'!D1366-'Balance sheet'!D1360</f>
        <v>0</v>
      </c>
      <c r="E1366" s="45">
        <f>'Balance sheet'!E1366 * 0.95</f>
        <v>0</v>
      </c>
      <c r="F1366" s="39">
        <f t="shared" si="130"/>
        <v>0</v>
      </c>
      <c r="G1366" s="39">
        <f>'Balance sheet'!G1366</f>
        <v>0</v>
      </c>
      <c r="H1366" s="39">
        <f t="shared" si="131"/>
        <v>0</v>
      </c>
      <c r="I1366" s="65" t="str">
        <f t="shared" si="132"/>
        <v>N/A</v>
      </c>
      <c r="J1366" s="61">
        <f>'Balance sheet'!L1366</f>
        <v>0</v>
      </c>
      <c r="K1366" s="45">
        <f>(E1366*'Data Input'!$B$14)</f>
        <v>0</v>
      </c>
      <c r="L1366" s="39">
        <f>(F1366*'Data Input'!$B$14)</f>
        <v>0</v>
      </c>
      <c r="M1366" s="43">
        <f t="shared" si="128"/>
        <v>0</v>
      </c>
      <c r="N1366" s="45">
        <f>(G1366*'Data Input'!$B$14)</f>
        <v>0</v>
      </c>
      <c r="O1366" s="63">
        <f>(H1366*'Data Input'!$B$14)</f>
        <v>0</v>
      </c>
      <c r="P1366" s="39">
        <f t="shared" si="129"/>
        <v>0</v>
      </c>
      <c r="Q1366" s="6"/>
    </row>
    <row r="1367" spans="1:17" x14ac:dyDescent="0.25">
      <c r="A1367" s="9">
        <v>1365</v>
      </c>
      <c r="B1367" s="10">
        <f t="shared" si="127"/>
        <v>45905</v>
      </c>
      <c r="C1367" s="45">
        <f>'Balance sheet'!D1367-'Balance sheet'!D1366</f>
        <v>0</v>
      </c>
      <c r="D1367" s="39">
        <f>'Balance sheet'!D1367-'Balance sheet'!D1361</f>
        <v>0</v>
      </c>
      <c r="E1367" s="45">
        <f>'Balance sheet'!E1367 * 0.95</f>
        <v>0</v>
      </c>
      <c r="F1367" s="39">
        <f t="shared" si="130"/>
        <v>0</v>
      </c>
      <c r="G1367" s="39">
        <f>'Balance sheet'!G1367</f>
        <v>0</v>
      </c>
      <c r="H1367" s="39">
        <f t="shared" si="131"/>
        <v>0</v>
      </c>
      <c r="I1367" s="65" t="str">
        <f t="shared" si="132"/>
        <v>N/A</v>
      </c>
      <c r="J1367" s="61">
        <f>'Balance sheet'!L1367</f>
        <v>0</v>
      </c>
      <c r="K1367" s="45">
        <f>(E1367*'Data Input'!$B$14)</f>
        <v>0</v>
      </c>
      <c r="L1367" s="39">
        <f>(F1367*'Data Input'!$B$14)</f>
        <v>0</v>
      </c>
      <c r="M1367" s="43">
        <f t="shared" si="128"/>
        <v>0</v>
      </c>
      <c r="N1367" s="45">
        <f>(G1367*'Data Input'!$B$14)</f>
        <v>0</v>
      </c>
      <c r="O1367" s="63">
        <f>(H1367*'Data Input'!$B$14)</f>
        <v>0</v>
      </c>
      <c r="P1367" s="39">
        <f t="shared" si="129"/>
        <v>0</v>
      </c>
      <c r="Q1367" s="6"/>
    </row>
    <row r="1368" spans="1:17" x14ac:dyDescent="0.25">
      <c r="A1368" s="9">
        <v>1366</v>
      </c>
      <c r="B1368" s="10">
        <f t="shared" si="127"/>
        <v>45906</v>
      </c>
      <c r="C1368" s="45">
        <f>'Balance sheet'!D1368-'Balance sheet'!D1367</f>
        <v>0</v>
      </c>
      <c r="D1368" s="39">
        <f>'Balance sheet'!D1368-'Balance sheet'!D1362</f>
        <v>0</v>
      </c>
      <c r="E1368" s="45">
        <f>'Balance sheet'!E1368 * 0.95</f>
        <v>0</v>
      </c>
      <c r="F1368" s="39">
        <f t="shared" si="130"/>
        <v>0</v>
      </c>
      <c r="G1368" s="39">
        <f>'Balance sheet'!G1368</f>
        <v>0</v>
      </c>
      <c r="H1368" s="39">
        <f t="shared" si="131"/>
        <v>0</v>
      </c>
      <c r="I1368" s="65" t="str">
        <f t="shared" si="132"/>
        <v>N/A</v>
      </c>
      <c r="J1368" s="61">
        <f>'Balance sheet'!L1368</f>
        <v>0</v>
      </c>
      <c r="K1368" s="45">
        <f>(E1368*'Data Input'!$B$14)</f>
        <v>0</v>
      </c>
      <c r="L1368" s="39">
        <f>(F1368*'Data Input'!$B$14)</f>
        <v>0</v>
      </c>
      <c r="M1368" s="43">
        <f t="shared" si="128"/>
        <v>0</v>
      </c>
      <c r="N1368" s="45">
        <f>(G1368*'Data Input'!$B$14)</f>
        <v>0</v>
      </c>
      <c r="O1368" s="63">
        <f>(H1368*'Data Input'!$B$14)</f>
        <v>0</v>
      </c>
      <c r="P1368" s="39">
        <f t="shared" si="129"/>
        <v>0</v>
      </c>
      <c r="Q1368" s="6"/>
    </row>
    <row r="1369" spans="1:17" x14ac:dyDescent="0.25">
      <c r="A1369" s="9">
        <v>1367</v>
      </c>
      <c r="B1369" s="10">
        <f t="shared" si="127"/>
        <v>45907</v>
      </c>
      <c r="C1369" s="45">
        <f>'Balance sheet'!D1369-'Balance sheet'!D1368</f>
        <v>0</v>
      </c>
      <c r="D1369" s="39">
        <f>'Balance sheet'!D1369-'Balance sheet'!D1363</f>
        <v>0</v>
      </c>
      <c r="E1369" s="45">
        <f>'Balance sheet'!E1369 * 0.95</f>
        <v>0</v>
      </c>
      <c r="F1369" s="39">
        <f t="shared" si="130"/>
        <v>0</v>
      </c>
      <c r="G1369" s="39">
        <f>'Balance sheet'!G1369</f>
        <v>0</v>
      </c>
      <c r="H1369" s="39">
        <f t="shared" si="131"/>
        <v>0</v>
      </c>
      <c r="I1369" s="65" t="str">
        <f t="shared" si="132"/>
        <v>N/A</v>
      </c>
      <c r="J1369" s="61">
        <f>'Balance sheet'!L1369</f>
        <v>0</v>
      </c>
      <c r="K1369" s="45">
        <f>(E1369*'Data Input'!$B$14)</f>
        <v>0</v>
      </c>
      <c r="L1369" s="39">
        <f>(F1369*'Data Input'!$B$14)</f>
        <v>0</v>
      </c>
      <c r="M1369" s="43">
        <f t="shared" si="128"/>
        <v>0</v>
      </c>
      <c r="N1369" s="45">
        <f>(G1369*'Data Input'!$B$14)</f>
        <v>0</v>
      </c>
      <c r="O1369" s="63">
        <f>(H1369*'Data Input'!$B$14)</f>
        <v>0</v>
      </c>
      <c r="P1369" s="39">
        <f t="shared" si="129"/>
        <v>0</v>
      </c>
      <c r="Q1369" s="6"/>
    </row>
    <row r="1370" spans="1:17" x14ac:dyDescent="0.25">
      <c r="A1370" s="9">
        <v>1368</v>
      </c>
      <c r="B1370" s="10">
        <f t="shared" si="127"/>
        <v>45908</v>
      </c>
      <c r="C1370" s="45">
        <f>'Balance sheet'!D1370-'Balance sheet'!D1369</f>
        <v>0</v>
      </c>
      <c r="D1370" s="39">
        <f>'Balance sheet'!D1370-'Balance sheet'!D1364</f>
        <v>0</v>
      </c>
      <c r="E1370" s="45">
        <f>'Balance sheet'!E1370 * 0.95</f>
        <v>0</v>
      </c>
      <c r="F1370" s="39">
        <f t="shared" si="130"/>
        <v>0</v>
      </c>
      <c r="G1370" s="39">
        <f>'Balance sheet'!G1370</f>
        <v>0</v>
      </c>
      <c r="H1370" s="39">
        <f t="shared" si="131"/>
        <v>0</v>
      </c>
      <c r="I1370" s="65" t="str">
        <f t="shared" si="132"/>
        <v>N/A</v>
      </c>
      <c r="J1370" s="61">
        <f>'Balance sheet'!L1370</f>
        <v>0</v>
      </c>
      <c r="K1370" s="45">
        <f>(E1370*'Data Input'!$B$14)</f>
        <v>0</v>
      </c>
      <c r="L1370" s="39">
        <f>(F1370*'Data Input'!$B$14)</f>
        <v>0</v>
      </c>
      <c r="M1370" s="43">
        <f t="shared" si="128"/>
        <v>0</v>
      </c>
      <c r="N1370" s="45">
        <f>(G1370*'Data Input'!$B$14)</f>
        <v>0</v>
      </c>
      <c r="O1370" s="63">
        <f>(H1370*'Data Input'!$B$14)</f>
        <v>0</v>
      </c>
      <c r="P1370" s="39">
        <f t="shared" si="129"/>
        <v>0</v>
      </c>
      <c r="Q1370" s="6"/>
    </row>
    <row r="1371" spans="1:17" x14ac:dyDescent="0.25">
      <c r="A1371" s="9">
        <v>1369</v>
      </c>
      <c r="B1371" s="10">
        <f t="shared" si="127"/>
        <v>45909</v>
      </c>
      <c r="C1371" s="45">
        <f>'Balance sheet'!D1371-'Balance sheet'!D1370</f>
        <v>0</v>
      </c>
      <c r="D1371" s="39">
        <f>'Balance sheet'!D1371-'Balance sheet'!D1365</f>
        <v>0</v>
      </c>
      <c r="E1371" s="45">
        <f>'Balance sheet'!E1371 * 0.95</f>
        <v>0</v>
      </c>
      <c r="F1371" s="39">
        <f t="shared" si="130"/>
        <v>0</v>
      </c>
      <c r="G1371" s="39">
        <f>'Balance sheet'!G1371</f>
        <v>0</v>
      </c>
      <c r="H1371" s="39">
        <f t="shared" si="131"/>
        <v>0</v>
      </c>
      <c r="I1371" s="65" t="str">
        <f t="shared" si="132"/>
        <v>N/A</v>
      </c>
      <c r="J1371" s="61">
        <f>'Balance sheet'!L1371</f>
        <v>0</v>
      </c>
      <c r="K1371" s="45">
        <f>(E1371*'Data Input'!$B$14)</f>
        <v>0</v>
      </c>
      <c r="L1371" s="39">
        <f>(F1371*'Data Input'!$B$14)</f>
        <v>0</v>
      </c>
      <c r="M1371" s="43">
        <f t="shared" si="128"/>
        <v>0</v>
      </c>
      <c r="N1371" s="45">
        <f>(G1371*'Data Input'!$B$14)</f>
        <v>0</v>
      </c>
      <c r="O1371" s="63">
        <f>(H1371*'Data Input'!$B$14)</f>
        <v>0</v>
      </c>
      <c r="P1371" s="39">
        <f t="shared" si="129"/>
        <v>0</v>
      </c>
      <c r="Q1371" s="6"/>
    </row>
    <row r="1372" spans="1:17" x14ac:dyDescent="0.25">
      <c r="A1372" s="9">
        <v>1370</v>
      </c>
      <c r="B1372" s="10">
        <f t="shared" si="127"/>
        <v>45910</v>
      </c>
      <c r="C1372" s="45">
        <f>'Balance sheet'!D1372-'Balance sheet'!D1371</f>
        <v>0</v>
      </c>
      <c r="D1372" s="39">
        <f>'Balance sheet'!D1372-'Balance sheet'!D1366</f>
        <v>0</v>
      </c>
      <c r="E1372" s="45">
        <f>'Balance sheet'!E1372 * 0.95</f>
        <v>0</v>
      </c>
      <c r="F1372" s="39">
        <f t="shared" si="130"/>
        <v>0</v>
      </c>
      <c r="G1372" s="39">
        <f>'Balance sheet'!G1372</f>
        <v>0</v>
      </c>
      <c r="H1372" s="39">
        <f t="shared" si="131"/>
        <v>0</v>
      </c>
      <c r="I1372" s="65" t="str">
        <f t="shared" si="132"/>
        <v>N/A</v>
      </c>
      <c r="J1372" s="61">
        <f>'Balance sheet'!L1372</f>
        <v>0</v>
      </c>
      <c r="K1372" s="45">
        <f>(E1372*'Data Input'!$B$14)</f>
        <v>0</v>
      </c>
      <c r="L1372" s="39">
        <f>(F1372*'Data Input'!$B$14)</f>
        <v>0</v>
      </c>
      <c r="M1372" s="43">
        <f t="shared" si="128"/>
        <v>0</v>
      </c>
      <c r="N1372" s="45">
        <f>(G1372*'Data Input'!$B$14)</f>
        <v>0</v>
      </c>
      <c r="O1372" s="63">
        <f>(H1372*'Data Input'!$B$14)</f>
        <v>0</v>
      </c>
      <c r="P1372" s="39">
        <f t="shared" si="129"/>
        <v>0</v>
      </c>
      <c r="Q1372" s="6"/>
    </row>
    <row r="1373" spans="1:17" x14ac:dyDescent="0.25">
      <c r="A1373" s="9">
        <v>1371</v>
      </c>
      <c r="B1373" s="10">
        <f t="shared" si="127"/>
        <v>45911</v>
      </c>
      <c r="C1373" s="45">
        <f>'Balance sheet'!D1373-'Balance sheet'!D1372</f>
        <v>0</v>
      </c>
      <c r="D1373" s="39">
        <f>'Balance sheet'!D1373-'Balance sheet'!D1367</f>
        <v>0</v>
      </c>
      <c r="E1373" s="45">
        <f>'Balance sheet'!E1373 * 0.95</f>
        <v>0</v>
      </c>
      <c r="F1373" s="39">
        <f t="shared" si="130"/>
        <v>0</v>
      </c>
      <c r="G1373" s="39">
        <f>'Balance sheet'!G1373</f>
        <v>0</v>
      </c>
      <c r="H1373" s="39">
        <f t="shared" si="131"/>
        <v>0</v>
      </c>
      <c r="I1373" s="65" t="str">
        <f t="shared" si="132"/>
        <v>N/A</v>
      </c>
      <c r="J1373" s="61">
        <f>'Balance sheet'!L1373</f>
        <v>0</v>
      </c>
      <c r="K1373" s="45">
        <f>(E1373*'Data Input'!$B$14)</f>
        <v>0</v>
      </c>
      <c r="L1373" s="39">
        <f>(F1373*'Data Input'!$B$14)</f>
        <v>0</v>
      </c>
      <c r="M1373" s="43">
        <f t="shared" si="128"/>
        <v>0</v>
      </c>
      <c r="N1373" s="45">
        <f>(G1373*'Data Input'!$B$14)</f>
        <v>0</v>
      </c>
      <c r="O1373" s="63">
        <f>(H1373*'Data Input'!$B$14)</f>
        <v>0</v>
      </c>
      <c r="P1373" s="39">
        <f t="shared" si="129"/>
        <v>0</v>
      </c>
      <c r="Q1373" s="6"/>
    </row>
    <row r="1374" spans="1:17" x14ac:dyDescent="0.25">
      <c r="A1374" s="9">
        <v>1372</v>
      </c>
      <c r="B1374" s="10">
        <f t="shared" si="127"/>
        <v>45912</v>
      </c>
      <c r="C1374" s="45">
        <f>'Balance sheet'!D1374-'Balance sheet'!D1373</f>
        <v>0</v>
      </c>
      <c r="D1374" s="39">
        <f>'Balance sheet'!D1374-'Balance sheet'!D1368</f>
        <v>0</v>
      </c>
      <c r="E1374" s="45">
        <f>'Balance sheet'!E1374 * 0.95</f>
        <v>0</v>
      </c>
      <c r="F1374" s="39">
        <f t="shared" si="130"/>
        <v>0</v>
      </c>
      <c r="G1374" s="39">
        <f>'Balance sheet'!G1374</f>
        <v>0</v>
      </c>
      <c r="H1374" s="39">
        <f t="shared" si="131"/>
        <v>0</v>
      </c>
      <c r="I1374" s="65" t="str">
        <f t="shared" si="132"/>
        <v>N/A</v>
      </c>
      <c r="J1374" s="61">
        <f>'Balance sheet'!L1374</f>
        <v>0</v>
      </c>
      <c r="K1374" s="45">
        <f>(E1374*'Data Input'!$B$14)</f>
        <v>0</v>
      </c>
      <c r="L1374" s="39">
        <f>(F1374*'Data Input'!$B$14)</f>
        <v>0</v>
      </c>
      <c r="M1374" s="43">
        <f t="shared" si="128"/>
        <v>0</v>
      </c>
      <c r="N1374" s="45">
        <f>(G1374*'Data Input'!$B$14)</f>
        <v>0</v>
      </c>
      <c r="O1374" s="63">
        <f>(H1374*'Data Input'!$B$14)</f>
        <v>0</v>
      </c>
      <c r="P1374" s="39">
        <f t="shared" si="129"/>
        <v>0</v>
      </c>
      <c r="Q1374" s="6"/>
    </row>
    <row r="1375" spans="1:17" x14ac:dyDescent="0.25">
      <c r="A1375" s="9">
        <v>1373</v>
      </c>
      <c r="B1375" s="10">
        <f t="shared" si="127"/>
        <v>45913</v>
      </c>
      <c r="C1375" s="45">
        <f>'Balance sheet'!D1375-'Balance sheet'!D1374</f>
        <v>0</v>
      </c>
      <c r="D1375" s="39">
        <f>'Balance sheet'!D1375-'Balance sheet'!D1369</f>
        <v>0</v>
      </c>
      <c r="E1375" s="45">
        <f>'Balance sheet'!E1375 * 0.95</f>
        <v>0</v>
      </c>
      <c r="F1375" s="39">
        <f t="shared" si="130"/>
        <v>0</v>
      </c>
      <c r="G1375" s="39">
        <f>'Balance sheet'!G1375</f>
        <v>0</v>
      </c>
      <c r="H1375" s="39">
        <f t="shared" si="131"/>
        <v>0</v>
      </c>
      <c r="I1375" s="65" t="str">
        <f t="shared" si="132"/>
        <v>N/A</v>
      </c>
      <c r="J1375" s="61">
        <f>'Balance sheet'!L1375</f>
        <v>0</v>
      </c>
      <c r="K1375" s="45">
        <f>(E1375*'Data Input'!$B$14)</f>
        <v>0</v>
      </c>
      <c r="L1375" s="39">
        <f>(F1375*'Data Input'!$B$14)</f>
        <v>0</v>
      </c>
      <c r="M1375" s="43">
        <f t="shared" si="128"/>
        <v>0</v>
      </c>
      <c r="N1375" s="45">
        <f>(G1375*'Data Input'!$B$14)</f>
        <v>0</v>
      </c>
      <c r="O1375" s="63">
        <f>(H1375*'Data Input'!$B$14)</f>
        <v>0</v>
      </c>
      <c r="P1375" s="39">
        <f t="shared" si="129"/>
        <v>0</v>
      </c>
      <c r="Q1375" s="6"/>
    </row>
    <row r="1376" spans="1:17" x14ac:dyDescent="0.25">
      <c r="A1376" s="9">
        <v>1374</v>
      </c>
      <c r="B1376" s="10">
        <f t="shared" si="127"/>
        <v>45914</v>
      </c>
      <c r="C1376" s="45">
        <f>'Balance sheet'!D1376-'Balance sheet'!D1375</f>
        <v>0</v>
      </c>
      <c r="D1376" s="39">
        <f>'Balance sheet'!D1376-'Balance sheet'!D1370</f>
        <v>0</v>
      </c>
      <c r="E1376" s="45">
        <f>'Balance sheet'!E1376 * 0.95</f>
        <v>0</v>
      </c>
      <c r="F1376" s="39">
        <f t="shared" si="130"/>
        <v>0</v>
      </c>
      <c r="G1376" s="39">
        <f>'Balance sheet'!G1376</f>
        <v>0</v>
      </c>
      <c r="H1376" s="39">
        <f t="shared" si="131"/>
        <v>0</v>
      </c>
      <c r="I1376" s="65" t="str">
        <f t="shared" si="132"/>
        <v>N/A</v>
      </c>
      <c r="J1376" s="61">
        <f>'Balance sheet'!L1376</f>
        <v>0</v>
      </c>
      <c r="K1376" s="45">
        <f>(E1376*'Data Input'!$B$14)</f>
        <v>0</v>
      </c>
      <c r="L1376" s="39">
        <f>(F1376*'Data Input'!$B$14)</f>
        <v>0</v>
      </c>
      <c r="M1376" s="43">
        <f t="shared" si="128"/>
        <v>0</v>
      </c>
      <c r="N1376" s="45">
        <f>(G1376*'Data Input'!$B$14)</f>
        <v>0</v>
      </c>
      <c r="O1376" s="63">
        <f>(H1376*'Data Input'!$B$14)</f>
        <v>0</v>
      </c>
      <c r="P1376" s="39">
        <f t="shared" si="129"/>
        <v>0</v>
      </c>
      <c r="Q1376" s="6"/>
    </row>
    <row r="1377" spans="1:17" x14ac:dyDescent="0.25">
      <c r="A1377" s="9">
        <v>1375</v>
      </c>
      <c r="B1377" s="10">
        <f t="shared" si="127"/>
        <v>45915</v>
      </c>
      <c r="C1377" s="45">
        <f>'Balance sheet'!D1377-'Balance sheet'!D1376</f>
        <v>0</v>
      </c>
      <c r="D1377" s="39">
        <f>'Balance sheet'!D1377-'Balance sheet'!D1371</f>
        <v>0</v>
      </c>
      <c r="E1377" s="45">
        <f>'Balance sheet'!E1377 * 0.95</f>
        <v>0</v>
      </c>
      <c r="F1377" s="39">
        <f t="shared" si="130"/>
        <v>0</v>
      </c>
      <c r="G1377" s="39">
        <f>'Balance sheet'!G1377</f>
        <v>0</v>
      </c>
      <c r="H1377" s="39">
        <f t="shared" si="131"/>
        <v>0</v>
      </c>
      <c r="I1377" s="65" t="str">
        <f t="shared" si="132"/>
        <v>N/A</v>
      </c>
      <c r="J1377" s="61">
        <f>'Balance sheet'!L1377</f>
        <v>0</v>
      </c>
      <c r="K1377" s="45">
        <f>(E1377*'Data Input'!$B$14)</f>
        <v>0</v>
      </c>
      <c r="L1377" s="39">
        <f>(F1377*'Data Input'!$B$14)</f>
        <v>0</v>
      </c>
      <c r="M1377" s="43">
        <f t="shared" si="128"/>
        <v>0</v>
      </c>
      <c r="N1377" s="45">
        <f>(G1377*'Data Input'!$B$14)</f>
        <v>0</v>
      </c>
      <c r="O1377" s="63">
        <f>(H1377*'Data Input'!$B$14)</f>
        <v>0</v>
      </c>
      <c r="P1377" s="39">
        <f t="shared" si="129"/>
        <v>0</v>
      </c>
      <c r="Q1377" s="6"/>
    </row>
    <row r="1378" spans="1:17" x14ac:dyDescent="0.25">
      <c r="A1378" s="9">
        <v>1376</v>
      </c>
      <c r="B1378" s="10">
        <f t="shared" si="127"/>
        <v>45916</v>
      </c>
      <c r="C1378" s="45">
        <f>'Balance sheet'!D1378-'Balance sheet'!D1377</f>
        <v>0</v>
      </c>
      <c r="D1378" s="39">
        <f>'Balance sheet'!D1378-'Balance sheet'!D1372</f>
        <v>0</v>
      </c>
      <c r="E1378" s="45">
        <f>'Balance sheet'!E1378 * 0.95</f>
        <v>0</v>
      </c>
      <c r="F1378" s="39">
        <f t="shared" si="130"/>
        <v>0</v>
      </c>
      <c r="G1378" s="39">
        <f>'Balance sheet'!G1378</f>
        <v>0</v>
      </c>
      <c r="H1378" s="39">
        <f t="shared" si="131"/>
        <v>0</v>
      </c>
      <c r="I1378" s="65" t="str">
        <f t="shared" si="132"/>
        <v>N/A</v>
      </c>
      <c r="J1378" s="61">
        <f>'Balance sheet'!L1378</f>
        <v>0</v>
      </c>
      <c r="K1378" s="45">
        <f>(E1378*'Data Input'!$B$14)</f>
        <v>0</v>
      </c>
      <c r="L1378" s="39">
        <f>(F1378*'Data Input'!$B$14)</f>
        <v>0</v>
      </c>
      <c r="M1378" s="43">
        <f t="shared" si="128"/>
        <v>0</v>
      </c>
      <c r="N1378" s="45">
        <f>(G1378*'Data Input'!$B$14)</f>
        <v>0</v>
      </c>
      <c r="O1378" s="63">
        <f>(H1378*'Data Input'!$B$14)</f>
        <v>0</v>
      </c>
      <c r="P1378" s="39">
        <f t="shared" si="129"/>
        <v>0</v>
      </c>
      <c r="Q1378" s="6"/>
    </row>
    <row r="1379" spans="1:17" x14ac:dyDescent="0.25">
      <c r="A1379" s="9">
        <v>1377</v>
      </c>
      <c r="B1379" s="10">
        <f t="shared" si="127"/>
        <v>45917</v>
      </c>
      <c r="C1379" s="45">
        <f>'Balance sheet'!D1379-'Balance sheet'!D1378</f>
        <v>0</v>
      </c>
      <c r="D1379" s="39">
        <f>'Balance sheet'!D1379-'Balance sheet'!D1373</f>
        <v>0</v>
      </c>
      <c r="E1379" s="45">
        <f>'Balance sheet'!E1379 * 0.95</f>
        <v>0</v>
      </c>
      <c r="F1379" s="39">
        <f t="shared" si="130"/>
        <v>0</v>
      </c>
      <c r="G1379" s="39">
        <f>'Balance sheet'!G1379</f>
        <v>0</v>
      </c>
      <c r="H1379" s="39">
        <f t="shared" si="131"/>
        <v>0</v>
      </c>
      <c r="I1379" s="65" t="str">
        <f t="shared" si="132"/>
        <v>N/A</v>
      </c>
      <c r="J1379" s="61">
        <f>'Balance sheet'!L1379</f>
        <v>0</v>
      </c>
      <c r="K1379" s="45">
        <f>(E1379*'Data Input'!$B$14)</f>
        <v>0</v>
      </c>
      <c r="L1379" s="39">
        <f>(F1379*'Data Input'!$B$14)</f>
        <v>0</v>
      </c>
      <c r="M1379" s="43">
        <f t="shared" si="128"/>
        <v>0</v>
      </c>
      <c r="N1379" s="45">
        <f>(G1379*'Data Input'!$B$14)</f>
        <v>0</v>
      </c>
      <c r="O1379" s="63">
        <f>(H1379*'Data Input'!$B$14)</f>
        <v>0</v>
      </c>
      <c r="P1379" s="39">
        <f t="shared" si="129"/>
        <v>0</v>
      </c>
      <c r="Q1379" s="6"/>
    </row>
    <row r="1380" spans="1:17" x14ac:dyDescent="0.25">
      <c r="A1380" s="9">
        <v>1378</v>
      </c>
      <c r="B1380" s="10">
        <f t="shared" si="127"/>
        <v>45918</v>
      </c>
      <c r="C1380" s="45">
        <f>'Balance sheet'!D1380-'Balance sheet'!D1379</f>
        <v>0</v>
      </c>
      <c r="D1380" s="39">
        <f>'Balance sheet'!D1380-'Balance sheet'!D1374</f>
        <v>0</v>
      </c>
      <c r="E1380" s="45">
        <f>'Balance sheet'!E1380 * 0.95</f>
        <v>0</v>
      </c>
      <c r="F1380" s="39">
        <f t="shared" si="130"/>
        <v>0</v>
      </c>
      <c r="G1380" s="39">
        <f>'Balance sheet'!G1380</f>
        <v>0</v>
      </c>
      <c r="H1380" s="39">
        <f t="shared" si="131"/>
        <v>0</v>
      </c>
      <c r="I1380" s="65" t="str">
        <f t="shared" si="132"/>
        <v>N/A</v>
      </c>
      <c r="J1380" s="61">
        <f>'Balance sheet'!L1380</f>
        <v>0</v>
      </c>
      <c r="K1380" s="45">
        <f>(E1380*'Data Input'!$B$14)</f>
        <v>0</v>
      </c>
      <c r="L1380" s="39">
        <f>(F1380*'Data Input'!$B$14)</f>
        <v>0</v>
      </c>
      <c r="M1380" s="43">
        <f t="shared" si="128"/>
        <v>0</v>
      </c>
      <c r="N1380" s="45">
        <f>(G1380*'Data Input'!$B$14)</f>
        <v>0</v>
      </c>
      <c r="O1380" s="63">
        <f>(H1380*'Data Input'!$B$14)</f>
        <v>0</v>
      </c>
      <c r="P1380" s="39">
        <f t="shared" si="129"/>
        <v>0</v>
      </c>
      <c r="Q1380" s="6"/>
    </row>
    <row r="1381" spans="1:17" x14ac:dyDescent="0.25">
      <c r="A1381" s="9">
        <v>1379</v>
      </c>
      <c r="B1381" s="10">
        <f t="shared" si="127"/>
        <v>45919</v>
      </c>
      <c r="C1381" s="45">
        <f>'Balance sheet'!D1381-'Balance sheet'!D1380</f>
        <v>0</v>
      </c>
      <c r="D1381" s="39">
        <f>'Balance sheet'!D1381-'Balance sheet'!D1375</f>
        <v>0</v>
      </c>
      <c r="E1381" s="45">
        <f>'Balance sheet'!E1381 * 0.95</f>
        <v>0</v>
      </c>
      <c r="F1381" s="39">
        <f t="shared" si="130"/>
        <v>0</v>
      </c>
      <c r="G1381" s="39">
        <f>'Balance sheet'!G1381</f>
        <v>0</v>
      </c>
      <c r="H1381" s="39">
        <f t="shared" si="131"/>
        <v>0</v>
      </c>
      <c r="I1381" s="65" t="str">
        <f t="shared" si="132"/>
        <v>N/A</v>
      </c>
      <c r="J1381" s="61">
        <f>'Balance sheet'!L1381</f>
        <v>0</v>
      </c>
      <c r="K1381" s="45">
        <f>(E1381*'Data Input'!$B$14)</f>
        <v>0</v>
      </c>
      <c r="L1381" s="39">
        <f>(F1381*'Data Input'!$B$14)</f>
        <v>0</v>
      </c>
      <c r="M1381" s="43">
        <f t="shared" si="128"/>
        <v>0</v>
      </c>
      <c r="N1381" s="45">
        <f>(G1381*'Data Input'!$B$14)</f>
        <v>0</v>
      </c>
      <c r="O1381" s="63">
        <f>(H1381*'Data Input'!$B$14)</f>
        <v>0</v>
      </c>
      <c r="P1381" s="39">
        <f t="shared" si="129"/>
        <v>0</v>
      </c>
      <c r="Q1381" s="6"/>
    </row>
    <row r="1382" spans="1:17" x14ac:dyDescent="0.25">
      <c r="A1382" s="9">
        <v>1380</v>
      </c>
      <c r="B1382" s="10">
        <f t="shared" si="127"/>
        <v>45920</v>
      </c>
      <c r="C1382" s="45">
        <f>'Balance sheet'!D1382-'Balance sheet'!D1381</f>
        <v>0</v>
      </c>
      <c r="D1382" s="39">
        <f>'Balance sheet'!D1382-'Balance sheet'!D1376</f>
        <v>0</v>
      </c>
      <c r="E1382" s="45">
        <f>'Balance sheet'!E1382 * 0.95</f>
        <v>0</v>
      </c>
      <c r="F1382" s="39">
        <f t="shared" si="130"/>
        <v>0</v>
      </c>
      <c r="G1382" s="39">
        <f>'Balance sheet'!G1382</f>
        <v>0</v>
      </c>
      <c r="H1382" s="39">
        <f t="shared" si="131"/>
        <v>0</v>
      </c>
      <c r="I1382" s="65" t="str">
        <f t="shared" si="132"/>
        <v>N/A</v>
      </c>
      <c r="J1382" s="61">
        <f>'Balance sheet'!L1382</f>
        <v>0</v>
      </c>
      <c r="K1382" s="45">
        <f>(E1382*'Data Input'!$B$14)</f>
        <v>0</v>
      </c>
      <c r="L1382" s="39">
        <f>(F1382*'Data Input'!$B$14)</f>
        <v>0</v>
      </c>
      <c r="M1382" s="43">
        <f t="shared" si="128"/>
        <v>0</v>
      </c>
      <c r="N1382" s="45">
        <f>(G1382*'Data Input'!$B$14)</f>
        <v>0</v>
      </c>
      <c r="O1382" s="63">
        <f>(H1382*'Data Input'!$B$14)</f>
        <v>0</v>
      </c>
      <c r="P1382" s="39">
        <f t="shared" si="129"/>
        <v>0</v>
      </c>
      <c r="Q1382" s="6"/>
    </row>
    <row r="1383" spans="1:17" x14ac:dyDescent="0.25">
      <c r="A1383" s="9">
        <v>1381</v>
      </c>
      <c r="B1383" s="10">
        <f t="shared" si="127"/>
        <v>45921</v>
      </c>
      <c r="C1383" s="45">
        <f>'Balance sheet'!D1383-'Balance sheet'!D1382</f>
        <v>0</v>
      </c>
      <c r="D1383" s="39">
        <f>'Balance sheet'!D1383-'Balance sheet'!D1377</f>
        <v>0</v>
      </c>
      <c r="E1383" s="45">
        <f>'Balance sheet'!E1383 * 0.95</f>
        <v>0</v>
      </c>
      <c r="F1383" s="39">
        <f t="shared" si="130"/>
        <v>0</v>
      </c>
      <c r="G1383" s="39">
        <f>'Balance sheet'!G1383</f>
        <v>0</v>
      </c>
      <c r="H1383" s="39">
        <f t="shared" si="131"/>
        <v>0</v>
      </c>
      <c r="I1383" s="65" t="str">
        <f t="shared" si="132"/>
        <v>N/A</v>
      </c>
      <c r="J1383" s="61">
        <f>'Balance sheet'!L1383</f>
        <v>0</v>
      </c>
      <c r="K1383" s="45">
        <f>(E1383*'Data Input'!$B$14)</f>
        <v>0</v>
      </c>
      <c r="L1383" s="39">
        <f>(F1383*'Data Input'!$B$14)</f>
        <v>0</v>
      </c>
      <c r="M1383" s="43">
        <f t="shared" si="128"/>
        <v>0</v>
      </c>
      <c r="N1383" s="45">
        <f>(G1383*'Data Input'!$B$14)</f>
        <v>0</v>
      </c>
      <c r="O1383" s="63">
        <f>(H1383*'Data Input'!$B$14)</f>
        <v>0</v>
      </c>
      <c r="P1383" s="39">
        <f t="shared" si="129"/>
        <v>0</v>
      </c>
      <c r="Q1383" s="6"/>
    </row>
    <row r="1384" spans="1:17" x14ac:dyDescent="0.25">
      <c r="A1384" s="9">
        <v>1382</v>
      </c>
      <c r="B1384" s="10">
        <f t="shared" si="127"/>
        <v>45922</v>
      </c>
      <c r="C1384" s="45">
        <f>'Balance sheet'!D1384-'Balance sheet'!D1383</f>
        <v>0</v>
      </c>
      <c r="D1384" s="39">
        <f>'Balance sheet'!D1384-'Balance sheet'!D1378</f>
        <v>0</v>
      </c>
      <c r="E1384" s="45">
        <f>'Balance sheet'!E1384 * 0.95</f>
        <v>0</v>
      </c>
      <c r="F1384" s="39">
        <f t="shared" si="130"/>
        <v>0</v>
      </c>
      <c r="G1384" s="39">
        <f>'Balance sheet'!G1384</f>
        <v>0</v>
      </c>
      <c r="H1384" s="39">
        <f t="shared" si="131"/>
        <v>0</v>
      </c>
      <c r="I1384" s="65" t="str">
        <f t="shared" si="132"/>
        <v>N/A</v>
      </c>
      <c r="J1384" s="61">
        <f>'Balance sheet'!L1384</f>
        <v>0</v>
      </c>
      <c r="K1384" s="45">
        <f>(E1384*'Data Input'!$B$14)</f>
        <v>0</v>
      </c>
      <c r="L1384" s="39">
        <f>(F1384*'Data Input'!$B$14)</f>
        <v>0</v>
      </c>
      <c r="M1384" s="43">
        <f t="shared" si="128"/>
        <v>0</v>
      </c>
      <c r="N1384" s="45">
        <f>(G1384*'Data Input'!$B$14)</f>
        <v>0</v>
      </c>
      <c r="O1384" s="63">
        <f>(H1384*'Data Input'!$B$14)</f>
        <v>0</v>
      </c>
      <c r="P1384" s="39">
        <f t="shared" si="129"/>
        <v>0</v>
      </c>
      <c r="Q1384" s="6"/>
    </row>
    <row r="1385" spans="1:17" x14ac:dyDescent="0.25">
      <c r="A1385" s="9">
        <v>1383</v>
      </c>
      <c r="B1385" s="10">
        <f t="shared" si="127"/>
        <v>45923</v>
      </c>
      <c r="C1385" s="45">
        <f>'Balance sheet'!D1385-'Balance sheet'!D1384</f>
        <v>0</v>
      </c>
      <c r="D1385" s="39">
        <f>'Balance sheet'!D1385-'Balance sheet'!D1379</f>
        <v>0</v>
      </c>
      <c r="E1385" s="45">
        <f>'Balance sheet'!E1385 * 0.95</f>
        <v>0</v>
      </c>
      <c r="F1385" s="39">
        <f t="shared" si="130"/>
        <v>0</v>
      </c>
      <c r="G1385" s="39">
        <f>'Balance sheet'!G1385</f>
        <v>0</v>
      </c>
      <c r="H1385" s="39">
        <f t="shared" si="131"/>
        <v>0</v>
      </c>
      <c r="I1385" s="65" t="str">
        <f t="shared" si="132"/>
        <v>N/A</v>
      </c>
      <c r="J1385" s="61">
        <f>'Balance sheet'!L1385</f>
        <v>0</v>
      </c>
      <c r="K1385" s="45">
        <f>(E1385*'Data Input'!$B$14)</f>
        <v>0</v>
      </c>
      <c r="L1385" s="39">
        <f>(F1385*'Data Input'!$B$14)</f>
        <v>0</v>
      </c>
      <c r="M1385" s="43">
        <f t="shared" si="128"/>
        <v>0</v>
      </c>
      <c r="N1385" s="45">
        <f>(G1385*'Data Input'!$B$14)</f>
        <v>0</v>
      </c>
      <c r="O1385" s="63">
        <f>(H1385*'Data Input'!$B$14)</f>
        <v>0</v>
      </c>
      <c r="P1385" s="39">
        <f t="shared" si="129"/>
        <v>0</v>
      </c>
      <c r="Q1385" s="6"/>
    </row>
    <row r="1386" spans="1:17" x14ac:dyDescent="0.25">
      <c r="A1386" s="9">
        <v>1384</v>
      </c>
      <c r="B1386" s="10">
        <f t="shared" si="127"/>
        <v>45924</v>
      </c>
      <c r="C1386" s="45">
        <f>'Balance sheet'!D1386-'Balance sheet'!D1385</f>
        <v>0</v>
      </c>
      <c r="D1386" s="39">
        <f>'Balance sheet'!D1386-'Balance sheet'!D1380</f>
        <v>0</v>
      </c>
      <c r="E1386" s="45">
        <f>'Balance sheet'!E1386 * 0.95</f>
        <v>0</v>
      </c>
      <c r="F1386" s="39">
        <f t="shared" si="130"/>
        <v>0</v>
      </c>
      <c r="G1386" s="39">
        <f>'Balance sheet'!G1386</f>
        <v>0</v>
      </c>
      <c r="H1386" s="39">
        <f t="shared" si="131"/>
        <v>0</v>
      </c>
      <c r="I1386" s="65" t="str">
        <f t="shared" si="132"/>
        <v>N/A</v>
      </c>
      <c r="J1386" s="61">
        <f>'Balance sheet'!L1386</f>
        <v>0</v>
      </c>
      <c r="K1386" s="45">
        <f>(E1386*'Data Input'!$B$14)</f>
        <v>0</v>
      </c>
      <c r="L1386" s="39">
        <f>(F1386*'Data Input'!$B$14)</f>
        <v>0</v>
      </c>
      <c r="M1386" s="43">
        <f t="shared" si="128"/>
        <v>0</v>
      </c>
      <c r="N1386" s="45">
        <f>(G1386*'Data Input'!$B$14)</f>
        <v>0</v>
      </c>
      <c r="O1386" s="63">
        <f>(H1386*'Data Input'!$B$14)</f>
        <v>0</v>
      </c>
      <c r="P1386" s="39">
        <f t="shared" si="129"/>
        <v>0</v>
      </c>
      <c r="Q1386" s="6"/>
    </row>
    <row r="1387" spans="1:17" x14ac:dyDescent="0.25">
      <c r="A1387" s="9">
        <v>1385</v>
      </c>
      <c r="B1387" s="10">
        <f t="shared" si="127"/>
        <v>45925</v>
      </c>
      <c r="C1387" s="45">
        <f>'Balance sheet'!D1387-'Balance sheet'!D1386</f>
        <v>0</v>
      </c>
      <c r="D1387" s="39">
        <f>'Balance sheet'!D1387-'Balance sheet'!D1381</f>
        <v>0</v>
      </c>
      <c r="E1387" s="45">
        <f>'Balance sheet'!E1387 * 0.95</f>
        <v>0</v>
      </c>
      <c r="F1387" s="39">
        <f t="shared" si="130"/>
        <v>0</v>
      </c>
      <c r="G1387" s="39">
        <f>'Balance sheet'!G1387</f>
        <v>0</v>
      </c>
      <c r="H1387" s="39">
        <f t="shared" si="131"/>
        <v>0</v>
      </c>
      <c r="I1387" s="65" t="str">
        <f t="shared" si="132"/>
        <v>N/A</v>
      </c>
      <c r="J1387" s="61">
        <f>'Balance sheet'!L1387</f>
        <v>0</v>
      </c>
      <c r="K1387" s="45">
        <f>(E1387*'Data Input'!$B$14)</f>
        <v>0</v>
      </c>
      <c r="L1387" s="39">
        <f>(F1387*'Data Input'!$B$14)</f>
        <v>0</v>
      </c>
      <c r="M1387" s="43">
        <f t="shared" si="128"/>
        <v>0</v>
      </c>
      <c r="N1387" s="45">
        <f>(G1387*'Data Input'!$B$14)</f>
        <v>0</v>
      </c>
      <c r="O1387" s="63">
        <f>(H1387*'Data Input'!$B$14)</f>
        <v>0</v>
      </c>
      <c r="P1387" s="39">
        <f t="shared" si="129"/>
        <v>0</v>
      </c>
      <c r="Q1387" s="6"/>
    </row>
    <row r="1388" spans="1:17" x14ac:dyDescent="0.25">
      <c r="A1388" s="9">
        <v>1386</v>
      </c>
      <c r="B1388" s="10">
        <f t="shared" si="127"/>
        <v>45926</v>
      </c>
      <c r="C1388" s="45">
        <f>'Balance sheet'!D1388-'Balance sheet'!D1387</f>
        <v>0</v>
      </c>
      <c r="D1388" s="39">
        <f>'Balance sheet'!D1388-'Balance sheet'!D1382</f>
        <v>0</v>
      </c>
      <c r="E1388" s="45">
        <f>'Balance sheet'!E1388 * 0.95</f>
        <v>0</v>
      </c>
      <c r="F1388" s="39">
        <f t="shared" si="130"/>
        <v>0</v>
      </c>
      <c r="G1388" s="39">
        <f>'Balance sheet'!G1388</f>
        <v>0</v>
      </c>
      <c r="H1388" s="39">
        <f t="shared" si="131"/>
        <v>0</v>
      </c>
      <c r="I1388" s="65" t="str">
        <f t="shared" si="132"/>
        <v>N/A</v>
      </c>
      <c r="J1388" s="61">
        <f>'Balance sheet'!L1388</f>
        <v>0</v>
      </c>
      <c r="K1388" s="45">
        <f>(E1388*'Data Input'!$B$14)</f>
        <v>0</v>
      </c>
      <c r="L1388" s="39">
        <f>(F1388*'Data Input'!$B$14)</f>
        <v>0</v>
      </c>
      <c r="M1388" s="43">
        <f t="shared" si="128"/>
        <v>0</v>
      </c>
      <c r="N1388" s="45">
        <f>(G1388*'Data Input'!$B$14)</f>
        <v>0</v>
      </c>
      <c r="O1388" s="63">
        <f>(H1388*'Data Input'!$B$14)</f>
        <v>0</v>
      </c>
      <c r="P1388" s="39">
        <f t="shared" si="129"/>
        <v>0</v>
      </c>
      <c r="Q1388" s="6"/>
    </row>
    <row r="1389" spans="1:17" x14ac:dyDescent="0.25">
      <c r="A1389" s="9">
        <v>1387</v>
      </c>
      <c r="B1389" s="10">
        <f t="shared" si="127"/>
        <v>45927</v>
      </c>
      <c r="C1389" s="45">
        <f>'Balance sheet'!D1389-'Balance sheet'!D1388</f>
        <v>0</v>
      </c>
      <c r="D1389" s="39">
        <f>'Balance sheet'!D1389-'Balance sheet'!D1383</f>
        <v>0</v>
      </c>
      <c r="E1389" s="45">
        <f>'Balance sheet'!E1389 * 0.95</f>
        <v>0</v>
      </c>
      <c r="F1389" s="39">
        <f t="shared" si="130"/>
        <v>0</v>
      </c>
      <c r="G1389" s="39">
        <f>'Balance sheet'!G1389</f>
        <v>0</v>
      </c>
      <c r="H1389" s="39">
        <f t="shared" si="131"/>
        <v>0</v>
      </c>
      <c r="I1389" s="65" t="str">
        <f t="shared" si="132"/>
        <v>N/A</v>
      </c>
      <c r="J1389" s="61">
        <f>'Balance sheet'!L1389</f>
        <v>0</v>
      </c>
      <c r="K1389" s="45">
        <f>(E1389*'Data Input'!$B$14)</f>
        <v>0</v>
      </c>
      <c r="L1389" s="39">
        <f>(F1389*'Data Input'!$B$14)</f>
        <v>0</v>
      </c>
      <c r="M1389" s="43">
        <f t="shared" si="128"/>
        <v>0</v>
      </c>
      <c r="N1389" s="45">
        <f>(G1389*'Data Input'!$B$14)</f>
        <v>0</v>
      </c>
      <c r="O1389" s="63">
        <f>(H1389*'Data Input'!$B$14)</f>
        <v>0</v>
      </c>
      <c r="P1389" s="39">
        <f t="shared" si="129"/>
        <v>0</v>
      </c>
      <c r="Q1389" s="6"/>
    </row>
    <row r="1390" spans="1:17" x14ac:dyDescent="0.25">
      <c r="A1390" s="9">
        <v>1388</v>
      </c>
      <c r="B1390" s="10">
        <f t="shared" si="127"/>
        <v>45928</v>
      </c>
      <c r="C1390" s="45">
        <f>'Balance sheet'!D1390-'Balance sheet'!D1389</f>
        <v>0</v>
      </c>
      <c r="D1390" s="39">
        <f>'Balance sheet'!D1390-'Balance sheet'!D1384</f>
        <v>0</v>
      </c>
      <c r="E1390" s="45">
        <f>'Balance sheet'!E1390 * 0.95</f>
        <v>0</v>
      </c>
      <c r="F1390" s="39">
        <f t="shared" si="130"/>
        <v>0</v>
      </c>
      <c r="G1390" s="39">
        <f>'Balance sheet'!G1390</f>
        <v>0</v>
      </c>
      <c r="H1390" s="39">
        <f t="shared" si="131"/>
        <v>0</v>
      </c>
      <c r="I1390" s="65" t="str">
        <f t="shared" si="132"/>
        <v>N/A</v>
      </c>
      <c r="J1390" s="61">
        <f>'Balance sheet'!L1390</f>
        <v>0</v>
      </c>
      <c r="K1390" s="45">
        <f>(E1390*'Data Input'!$B$14)</f>
        <v>0</v>
      </c>
      <c r="L1390" s="39">
        <f>(F1390*'Data Input'!$B$14)</f>
        <v>0</v>
      </c>
      <c r="M1390" s="43">
        <f t="shared" si="128"/>
        <v>0</v>
      </c>
      <c r="N1390" s="45">
        <f>(G1390*'Data Input'!$B$14)</f>
        <v>0</v>
      </c>
      <c r="O1390" s="63">
        <f>(H1390*'Data Input'!$B$14)</f>
        <v>0</v>
      </c>
      <c r="P1390" s="39">
        <f t="shared" si="129"/>
        <v>0</v>
      </c>
      <c r="Q1390" s="6"/>
    </row>
    <row r="1391" spans="1:17" x14ac:dyDescent="0.25">
      <c r="A1391" s="9">
        <v>1389</v>
      </c>
      <c r="B1391" s="10">
        <f t="shared" si="127"/>
        <v>45929</v>
      </c>
      <c r="C1391" s="45">
        <f>'Balance sheet'!D1391-'Balance sheet'!D1390</f>
        <v>0</v>
      </c>
      <c r="D1391" s="39">
        <f>'Balance sheet'!D1391-'Balance sheet'!D1385</f>
        <v>0</v>
      </c>
      <c r="E1391" s="45">
        <f>'Balance sheet'!E1391 * 0.95</f>
        <v>0</v>
      </c>
      <c r="F1391" s="39">
        <f t="shared" si="130"/>
        <v>0</v>
      </c>
      <c r="G1391" s="39">
        <f>'Balance sheet'!G1391</f>
        <v>0</v>
      </c>
      <c r="H1391" s="39">
        <f t="shared" si="131"/>
        <v>0</v>
      </c>
      <c r="I1391" s="65" t="str">
        <f t="shared" si="132"/>
        <v>N/A</v>
      </c>
      <c r="J1391" s="61">
        <f>'Balance sheet'!L1391</f>
        <v>0</v>
      </c>
      <c r="K1391" s="45">
        <f>(E1391*'Data Input'!$B$14)</f>
        <v>0</v>
      </c>
      <c r="L1391" s="39">
        <f>(F1391*'Data Input'!$B$14)</f>
        <v>0</v>
      </c>
      <c r="M1391" s="43">
        <f t="shared" si="128"/>
        <v>0</v>
      </c>
      <c r="N1391" s="45">
        <f>(G1391*'Data Input'!$B$14)</f>
        <v>0</v>
      </c>
      <c r="O1391" s="63">
        <f>(H1391*'Data Input'!$B$14)</f>
        <v>0</v>
      </c>
      <c r="P1391" s="39">
        <f t="shared" si="129"/>
        <v>0</v>
      </c>
    </row>
    <row r="1392" spans="1:17" x14ac:dyDescent="0.25">
      <c r="A1392" s="9">
        <v>1390</v>
      </c>
      <c r="B1392" s="10">
        <f t="shared" si="127"/>
        <v>45930</v>
      </c>
      <c r="C1392" s="45">
        <f>'Balance sheet'!D1392-'Balance sheet'!D1391</f>
        <v>0</v>
      </c>
      <c r="D1392" s="39">
        <f>'Balance sheet'!D1392-'Balance sheet'!D1386</f>
        <v>0</v>
      </c>
      <c r="E1392" s="45">
        <f>'Balance sheet'!E1392 * 0.95</f>
        <v>0</v>
      </c>
      <c r="F1392" s="39">
        <f t="shared" si="130"/>
        <v>0</v>
      </c>
      <c r="G1392" s="39">
        <f>'Balance sheet'!G1392</f>
        <v>0</v>
      </c>
      <c r="H1392" s="39">
        <f t="shared" si="131"/>
        <v>0</v>
      </c>
      <c r="I1392" s="65" t="str">
        <f t="shared" si="132"/>
        <v>N/A</v>
      </c>
      <c r="J1392" s="61">
        <f>'Balance sheet'!L1392</f>
        <v>0</v>
      </c>
      <c r="K1392" s="45">
        <f>(E1392*'Data Input'!$B$14)</f>
        <v>0</v>
      </c>
      <c r="L1392" s="39">
        <f>(F1392*'Data Input'!$B$14)</f>
        <v>0</v>
      </c>
      <c r="M1392" s="43">
        <f t="shared" si="128"/>
        <v>0</v>
      </c>
      <c r="N1392" s="45">
        <f>(G1392*'Data Input'!$B$14)</f>
        <v>0</v>
      </c>
      <c r="O1392" s="63">
        <f>(H1392*'Data Input'!$B$14)</f>
        <v>0</v>
      </c>
      <c r="P1392" s="39">
        <f t="shared" si="129"/>
        <v>0</v>
      </c>
    </row>
    <row r="1393" spans="1:16" x14ac:dyDescent="0.25">
      <c r="A1393" s="9">
        <v>1391</v>
      </c>
      <c r="B1393" s="10">
        <f t="shared" si="127"/>
        <v>45931</v>
      </c>
      <c r="C1393" s="45">
        <f>'Balance sheet'!D1393-'Balance sheet'!D1392</f>
        <v>0</v>
      </c>
      <c r="D1393" s="39">
        <f>'Balance sheet'!D1393-'Balance sheet'!D1387</f>
        <v>0</v>
      </c>
      <c r="E1393" s="45">
        <f>'Balance sheet'!E1393 * 0.95</f>
        <v>0</v>
      </c>
      <c r="F1393" s="39">
        <f t="shared" si="130"/>
        <v>0</v>
      </c>
      <c r="G1393" s="39">
        <f>'Balance sheet'!G1393</f>
        <v>0</v>
      </c>
      <c r="H1393" s="39">
        <f t="shared" si="131"/>
        <v>0</v>
      </c>
      <c r="I1393" s="65" t="str">
        <f t="shared" si="132"/>
        <v>N/A</v>
      </c>
      <c r="J1393" s="61">
        <f>'Balance sheet'!L1393</f>
        <v>0</v>
      </c>
      <c r="K1393" s="45">
        <f>(E1393*'Data Input'!$B$14)</f>
        <v>0</v>
      </c>
      <c r="L1393" s="39">
        <f>(F1393*'Data Input'!$B$14)</f>
        <v>0</v>
      </c>
      <c r="M1393" s="43">
        <f t="shared" si="128"/>
        <v>0</v>
      </c>
      <c r="N1393" s="45">
        <f>(G1393*'Data Input'!$B$14)</f>
        <v>0</v>
      </c>
      <c r="O1393" s="63">
        <f>(H1393*'Data Input'!$B$14)</f>
        <v>0</v>
      </c>
      <c r="P1393" s="39">
        <f t="shared" si="129"/>
        <v>0</v>
      </c>
    </row>
    <row r="1394" spans="1:16" x14ac:dyDescent="0.25">
      <c r="A1394" s="9">
        <v>1392</v>
      </c>
      <c r="B1394" s="10">
        <f t="shared" si="127"/>
        <v>45932</v>
      </c>
      <c r="C1394" s="45">
        <f>'Balance sheet'!D1394-'Balance sheet'!D1393</f>
        <v>0</v>
      </c>
      <c r="D1394" s="39">
        <f>'Balance sheet'!D1394-'Balance sheet'!D1388</f>
        <v>0</v>
      </c>
      <c r="E1394" s="45">
        <f>'Balance sheet'!E1394 * 0.95</f>
        <v>0</v>
      </c>
      <c r="F1394" s="39">
        <f t="shared" si="130"/>
        <v>0</v>
      </c>
      <c r="G1394" s="39">
        <f>'Balance sheet'!G1394</f>
        <v>0</v>
      </c>
      <c r="H1394" s="39">
        <f t="shared" si="131"/>
        <v>0</v>
      </c>
      <c r="I1394" s="65" t="str">
        <f t="shared" si="132"/>
        <v>N/A</v>
      </c>
      <c r="J1394" s="61">
        <f>'Balance sheet'!L1394</f>
        <v>0</v>
      </c>
      <c r="K1394" s="45">
        <f>(E1394*'Data Input'!$B$14)</f>
        <v>0</v>
      </c>
      <c r="L1394" s="39">
        <f>(F1394*'Data Input'!$B$14)</f>
        <v>0</v>
      </c>
      <c r="M1394" s="43">
        <f t="shared" si="128"/>
        <v>0</v>
      </c>
      <c r="N1394" s="45">
        <f>(G1394*'Data Input'!$B$14)</f>
        <v>0</v>
      </c>
      <c r="O1394" s="63">
        <f>(H1394*'Data Input'!$B$14)</f>
        <v>0</v>
      </c>
      <c r="P1394" s="39">
        <f t="shared" si="129"/>
        <v>0</v>
      </c>
    </row>
    <row r="1395" spans="1:16" x14ac:dyDescent="0.25">
      <c r="A1395" s="9">
        <v>1393</v>
      </c>
      <c r="B1395" s="10">
        <f t="shared" si="127"/>
        <v>45933</v>
      </c>
      <c r="C1395" s="45">
        <f>'Balance sheet'!D1395-'Balance sheet'!D1394</f>
        <v>0</v>
      </c>
      <c r="D1395" s="39">
        <f>'Balance sheet'!D1395-'Balance sheet'!D1389</f>
        <v>0</v>
      </c>
      <c r="E1395" s="45">
        <f>'Balance sheet'!E1395 * 0.95</f>
        <v>0</v>
      </c>
      <c r="F1395" s="39">
        <f t="shared" si="130"/>
        <v>0</v>
      </c>
      <c r="G1395" s="39">
        <f>'Balance sheet'!G1395</f>
        <v>0</v>
      </c>
      <c r="H1395" s="39">
        <f t="shared" si="131"/>
        <v>0</v>
      </c>
      <c r="I1395" s="65" t="str">
        <f t="shared" si="132"/>
        <v>N/A</v>
      </c>
      <c r="J1395" s="61">
        <f>'Balance sheet'!L1395</f>
        <v>0</v>
      </c>
      <c r="K1395" s="45">
        <f>(E1395*'Data Input'!$B$14)</f>
        <v>0</v>
      </c>
      <c r="L1395" s="39">
        <f>(F1395*'Data Input'!$B$14)</f>
        <v>0</v>
      </c>
      <c r="M1395" s="43">
        <f t="shared" si="128"/>
        <v>0</v>
      </c>
      <c r="N1395" s="45">
        <f>(G1395*'Data Input'!$B$14)</f>
        <v>0</v>
      </c>
      <c r="O1395" s="63">
        <f>(H1395*'Data Input'!$B$14)</f>
        <v>0</v>
      </c>
      <c r="P1395" s="39">
        <f t="shared" si="129"/>
        <v>0</v>
      </c>
    </row>
    <row r="1396" spans="1:16" x14ac:dyDescent="0.25">
      <c r="A1396" s="9">
        <v>1394</v>
      </c>
      <c r="B1396" s="10">
        <f t="shared" si="127"/>
        <v>45934</v>
      </c>
      <c r="C1396" s="45">
        <f>'Balance sheet'!D1396-'Balance sheet'!D1395</f>
        <v>0</v>
      </c>
      <c r="D1396" s="39">
        <f>'Balance sheet'!D1396-'Balance sheet'!D1390</f>
        <v>0</v>
      </c>
      <c r="E1396" s="45">
        <f>'Balance sheet'!E1396 * 0.95</f>
        <v>0</v>
      </c>
      <c r="F1396" s="39">
        <f t="shared" si="130"/>
        <v>0</v>
      </c>
      <c r="G1396" s="39">
        <f>'Balance sheet'!G1396</f>
        <v>0</v>
      </c>
      <c r="H1396" s="39">
        <f t="shared" si="131"/>
        <v>0</v>
      </c>
      <c r="I1396" s="65" t="str">
        <f t="shared" si="132"/>
        <v>N/A</v>
      </c>
      <c r="J1396" s="61">
        <f>'Balance sheet'!L1396</f>
        <v>0</v>
      </c>
      <c r="K1396" s="45">
        <f>(E1396*'Data Input'!$B$14)</f>
        <v>0</v>
      </c>
      <c r="L1396" s="39">
        <f>(F1396*'Data Input'!$B$14)</f>
        <v>0</v>
      </c>
      <c r="M1396" s="43">
        <f t="shared" si="128"/>
        <v>0</v>
      </c>
      <c r="N1396" s="45">
        <f>(G1396*'Data Input'!$B$14)</f>
        <v>0</v>
      </c>
      <c r="O1396" s="63">
        <f>(H1396*'Data Input'!$B$14)</f>
        <v>0</v>
      </c>
      <c r="P1396" s="39">
        <f t="shared" si="129"/>
        <v>0</v>
      </c>
    </row>
    <row r="1397" spans="1:16" x14ac:dyDescent="0.25">
      <c r="A1397" s="9">
        <v>1395</v>
      </c>
      <c r="B1397" s="10">
        <f t="shared" si="127"/>
        <v>45935</v>
      </c>
      <c r="C1397" s="45">
        <f>'Balance sheet'!D1397-'Balance sheet'!D1396</f>
        <v>0</v>
      </c>
      <c r="D1397" s="39">
        <f>'Balance sheet'!D1397-'Balance sheet'!D1391</f>
        <v>0</v>
      </c>
      <c r="E1397" s="45">
        <f>'Balance sheet'!E1397 * 0.95</f>
        <v>0</v>
      </c>
      <c r="F1397" s="39">
        <f t="shared" si="130"/>
        <v>0</v>
      </c>
      <c r="G1397" s="39">
        <f>'Balance sheet'!G1397</f>
        <v>0</v>
      </c>
      <c r="H1397" s="39">
        <f t="shared" si="131"/>
        <v>0</v>
      </c>
      <c r="I1397" s="65" t="str">
        <f t="shared" si="132"/>
        <v>N/A</v>
      </c>
      <c r="J1397" s="61">
        <f>'Balance sheet'!L1397</f>
        <v>0</v>
      </c>
      <c r="K1397" s="45">
        <f>(E1397*'Data Input'!$B$14)</f>
        <v>0</v>
      </c>
      <c r="L1397" s="39">
        <f>(F1397*'Data Input'!$B$14)</f>
        <v>0</v>
      </c>
      <c r="M1397" s="43">
        <f t="shared" si="128"/>
        <v>0</v>
      </c>
      <c r="N1397" s="45">
        <f>(G1397*'Data Input'!$B$14)</f>
        <v>0</v>
      </c>
      <c r="O1397" s="63">
        <f>(H1397*'Data Input'!$B$14)</f>
        <v>0</v>
      </c>
      <c r="P1397" s="39">
        <f t="shared" si="129"/>
        <v>0</v>
      </c>
    </row>
    <row r="1398" spans="1:16" x14ac:dyDescent="0.25">
      <c r="A1398" s="9">
        <v>1396</v>
      </c>
      <c r="B1398" s="10">
        <f t="shared" si="127"/>
        <v>45936</v>
      </c>
      <c r="C1398" s="45">
        <f>'Balance sheet'!D1398-'Balance sheet'!D1397</f>
        <v>0</v>
      </c>
      <c r="D1398" s="39">
        <f>'Balance sheet'!D1398-'Balance sheet'!D1392</f>
        <v>0</v>
      </c>
      <c r="E1398" s="45">
        <f>'Balance sheet'!E1398 * 0.95</f>
        <v>0</v>
      </c>
      <c r="F1398" s="39">
        <f t="shared" si="130"/>
        <v>0</v>
      </c>
      <c r="G1398" s="39">
        <f>'Balance sheet'!G1398</f>
        <v>0</v>
      </c>
      <c r="H1398" s="39">
        <f t="shared" si="131"/>
        <v>0</v>
      </c>
      <c r="I1398" s="65" t="str">
        <f t="shared" si="132"/>
        <v>N/A</v>
      </c>
      <c r="J1398" s="61">
        <f>'Balance sheet'!L1398</f>
        <v>0</v>
      </c>
      <c r="K1398" s="45">
        <f>(E1398*'Data Input'!$B$14)</f>
        <v>0</v>
      </c>
      <c r="L1398" s="39">
        <f>(F1398*'Data Input'!$B$14)</f>
        <v>0</v>
      </c>
      <c r="M1398" s="43">
        <f t="shared" si="128"/>
        <v>0</v>
      </c>
      <c r="N1398" s="45">
        <f>(G1398*'Data Input'!$B$14)</f>
        <v>0</v>
      </c>
      <c r="O1398" s="63">
        <f>(H1398*'Data Input'!$B$14)</f>
        <v>0</v>
      </c>
      <c r="P1398" s="39">
        <f t="shared" si="129"/>
        <v>0</v>
      </c>
    </row>
    <row r="1399" spans="1:16" x14ac:dyDescent="0.25">
      <c r="A1399" s="9">
        <v>1397</v>
      </c>
      <c r="B1399" s="10">
        <f t="shared" si="127"/>
        <v>45937</v>
      </c>
      <c r="C1399" s="45">
        <f>'Balance sheet'!D1399-'Balance sheet'!D1398</f>
        <v>0</v>
      </c>
      <c r="D1399" s="39">
        <f>'Balance sheet'!D1399-'Balance sheet'!D1393</f>
        <v>0</v>
      </c>
      <c r="E1399" s="45">
        <f>'Balance sheet'!E1399 * 0.95</f>
        <v>0</v>
      </c>
      <c r="F1399" s="39">
        <f t="shared" si="130"/>
        <v>0</v>
      </c>
      <c r="G1399" s="39">
        <f>'Balance sheet'!G1399</f>
        <v>0</v>
      </c>
      <c r="H1399" s="39">
        <f t="shared" si="131"/>
        <v>0</v>
      </c>
      <c r="I1399" s="65" t="str">
        <f t="shared" si="132"/>
        <v>N/A</v>
      </c>
      <c r="J1399" s="61">
        <f>'Balance sheet'!L1399</f>
        <v>0</v>
      </c>
      <c r="K1399" s="45">
        <f>(E1399*'Data Input'!$B$14)</f>
        <v>0</v>
      </c>
      <c r="L1399" s="39">
        <f>(F1399*'Data Input'!$B$14)</f>
        <v>0</v>
      </c>
      <c r="M1399" s="43">
        <f t="shared" si="128"/>
        <v>0</v>
      </c>
      <c r="N1399" s="45">
        <f>(G1399*'Data Input'!$B$14)</f>
        <v>0</v>
      </c>
      <c r="O1399" s="63">
        <f>(H1399*'Data Input'!$B$14)</f>
        <v>0</v>
      </c>
      <c r="P1399" s="39">
        <f t="shared" si="129"/>
        <v>0</v>
      </c>
    </row>
    <row r="1400" spans="1:16" x14ac:dyDescent="0.25">
      <c r="A1400" s="9">
        <v>1398</v>
      </c>
      <c r="B1400" s="10">
        <f t="shared" si="127"/>
        <v>45938</v>
      </c>
      <c r="C1400" s="45">
        <f>'Balance sheet'!D1400-'Balance sheet'!D1399</f>
        <v>0</v>
      </c>
      <c r="D1400" s="39">
        <f>'Balance sheet'!D1400-'Balance sheet'!D1394</f>
        <v>0</v>
      </c>
      <c r="E1400" s="45">
        <f>'Balance sheet'!E1400 * 0.95</f>
        <v>0</v>
      </c>
      <c r="F1400" s="39">
        <f t="shared" si="130"/>
        <v>0</v>
      </c>
      <c r="G1400" s="39">
        <f>'Balance sheet'!G1400</f>
        <v>0</v>
      </c>
      <c r="H1400" s="39">
        <f t="shared" si="131"/>
        <v>0</v>
      </c>
      <c r="I1400" s="65" t="str">
        <f t="shared" si="132"/>
        <v>N/A</v>
      </c>
      <c r="J1400" s="61">
        <f>'Balance sheet'!L1400</f>
        <v>0</v>
      </c>
      <c r="K1400" s="45">
        <f>(E1400*'Data Input'!$B$14)</f>
        <v>0</v>
      </c>
      <c r="L1400" s="39">
        <f>(F1400*'Data Input'!$B$14)</f>
        <v>0</v>
      </c>
      <c r="M1400" s="43">
        <f t="shared" si="128"/>
        <v>0</v>
      </c>
      <c r="N1400" s="45">
        <f>(G1400*'Data Input'!$B$14)</f>
        <v>0</v>
      </c>
      <c r="O1400" s="63">
        <f>(H1400*'Data Input'!$B$14)</f>
        <v>0</v>
      </c>
      <c r="P1400" s="39">
        <f t="shared" si="129"/>
        <v>0</v>
      </c>
    </row>
    <row r="1401" spans="1:16" x14ac:dyDescent="0.25">
      <c r="A1401" s="9">
        <v>1399</v>
      </c>
      <c r="B1401" s="10">
        <f t="shared" si="127"/>
        <v>45939</v>
      </c>
      <c r="C1401" s="45">
        <f>'Balance sheet'!D1401-'Balance sheet'!D1400</f>
        <v>0</v>
      </c>
      <c r="D1401" s="39">
        <f>'Balance sheet'!D1401-'Balance sheet'!D1395</f>
        <v>0</v>
      </c>
      <c r="E1401" s="45">
        <f>'Balance sheet'!E1401 * 0.95</f>
        <v>0</v>
      </c>
      <c r="F1401" s="39">
        <f t="shared" si="130"/>
        <v>0</v>
      </c>
      <c r="G1401" s="39">
        <f>'Balance sheet'!G1401</f>
        <v>0</v>
      </c>
      <c r="H1401" s="39">
        <f t="shared" si="131"/>
        <v>0</v>
      </c>
      <c r="I1401" s="65" t="str">
        <f t="shared" si="132"/>
        <v>N/A</v>
      </c>
      <c r="J1401" s="61">
        <f>'Balance sheet'!L1401</f>
        <v>0</v>
      </c>
      <c r="K1401" s="45">
        <f>(E1401*'Data Input'!$B$14)</f>
        <v>0</v>
      </c>
      <c r="L1401" s="39">
        <f>(F1401*'Data Input'!$B$14)</f>
        <v>0</v>
      </c>
      <c r="M1401" s="43">
        <f t="shared" si="128"/>
        <v>0</v>
      </c>
      <c r="N1401" s="45">
        <f>(G1401*'Data Input'!$B$14)</f>
        <v>0</v>
      </c>
      <c r="O1401" s="63">
        <f>(H1401*'Data Input'!$B$14)</f>
        <v>0</v>
      </c>
      <c r="P1401" s="39">
        <f t="shared" si="129"/>
        <v>0</v>
      </c>
    </row>
    <row r="1402" spans="1:16" x14ac:dyDescent="0.25">
      <c r="A1402" s="9">
        <v>1400</v>
      </c>
      <c r="B1402" s="10">
        <f t="shared" si="127"/>
        <v>45940</v>
      </c>
      <c r="C1402" s="45">
        <f>'Balance sheet'!D1402-'Balance sheet'!D1401</f>
        <v>0</v>
      </c>
      <c r="D1402" s="39">
        <f>'Balance sheet'!D1402-'Balance sheet'!D1396</f>
        <v>0</v>
      </c>
      <c r="E1402" s="45">
        <f>'Balance sheet'!E1402 * 0.95</f>
        <v>0</v>
      </c>
      <c r="F1402" s="39">
        <f t="shared" si="130"/>
        <v>0</v>
      </c>
      <c r="G1402" s="39">
        <f>'Balance sheet'!G1402</f>
        <v>0</v>
      </c>
      <c r="H1402" s="39">
        <f t="shared" si="131"/>
        <v>0</v>
      </c>
      <c r="I1402" s="65" t="str">
        <f t="shared" si="132"/>
        <v>N/A</v>
      </c>
      <c r="J1402" s="61">
        <f>'Balance sheet'!L1402</f>
        <v>0</v>
      </c>
      <c r="K1402" s="45">
        <f>(E1402*'Data Input'!$B$14)</f>
        <v>0</v>
      </c>
      <c r="L1402" s="39">
        <f>(F1402*'Data Input'!$B$14)</f>
        <v>0</v>
      </c>
      <c r="M1402" s="43">
        <f t="shared" si="128"/>
        <v>0</v>
      </c>
      <c r="N1402" s="45">
        <f>(G1402*'Data Input'!$B$14)</f>
        <v>0</v>
      </c>
      <c r="O1402" s="63">
        <f>(H1402*'Data Input'!$B$14)</f>
        <v>0</v>
      </c>
      <c r="P1402" s="39">
        <f t="shared" si="129"/>
        <v>0</v>
      </c>
    </row>
    <row r="1403" spans="1:16" x14ac:dyDescent="0.25">
      <c r="A1403" s="9">
        <v>1401</v>
      </c>
      <c r="B1403" s="10">
        <f t="shared" si="127"/>
        <v>45941</v>
      </c>
      <c r="C1403" s="45">
        <f>'Balance sheet'!D1403-'Balance sheet'!D1402</f>
        <v>0</v>
      </c>
      <c r="D1403" s="39">
        <f>'Balance sheet'!D1403-'Balance sheet'!D1397</f>
        <v>0</v>
      </c>
      <c r="E1403" s="45">
        <f>'Balance sheet'!E1403 * 0.95</f>
        <v>0</v>
      </c>
      <c r="F1403" s="39">
        <f t="shared" si="130"/>
        <v>0</v>
      </c>
      <c r="G1403" s="39">
        <f>'Balance sheet'!G1403</f>
        <v>0</v>
      </c>
      <c r="H1403" s="39">
        <f t="shared" si="131"/>
        <v>0</v>
      </c>
      <c r="I1403" s="65" t="str">
        <f t="shared" si="132"/>
        <v>N/A</v>
      </c>
      <c r="J1403" s="61">
        <f>'Balance sheet'!L1403</f>
        <v>0</v>
      </c>
      <c r="K1403" s="45">
        <f>(E1403*'Data Input'!$B$14)</f>
        <v>0</v>
      </c>
      <c r="L1403" s="39">
        <f>(F1403*'Data Input'!$B$14)</f>
        <v>0</v>
      </c>
      <c r="M1403" s="43">
        <f t="shared" si="128"/>
        <v>0</v>
      </c>
      <c r="N1403" s="45">
        <f>(G1403*'Data Input'!$B$14)</f>
        <v>0</v>
      </c>
      <c r="O1403" s="63">
        <f>(H1403*'Data Input'!$B$14)</f>
        <v>0</v>
      </c>
      <c r="P1403" s="39">
        <f t="shared" si="129"/>
        <v>0</v>
      </c>
    </row>
    <row r="1404" spans="1:16" x14ac:dyDescent="0.25">
      <c r="A1404" s="9">
        <v>1402</v>
      </c>
      <c r="B1404" s="10">
        <f t="shared" si="127"/>
        <v>45942</v>
      </c>
      <c r="C1404" s="45">
        <f>'Balance sheet'!D1404-'Balance sheet'!D1403</f>
        <v>0</v>
      </c>
      <c r="D1404" s="39">
        <f>'Balance sheet'!D1404-'Balance sheet'!D1398</f>
        <v>0</v>
      </c>
      <c r="E1404" s="45">
        <f>'Balance sheet'!E1404 * 0.95</f>
        <v>0</v>
      </c>
      <c r="F1404" s="39">
        <f t="shared" si="130"/>
        <v>0</v>
      </c>
      <c r="G1404" s="39">
        <f>'Balance sheet'!G1404</f>
        <v>0</v>
      </c>
      <c r="H1404" s="39">
        <f t="shared" si="131"/>
        <v>0</v>
      </c>
      <c r="I1404" s="65" t="str">
        <f t="shared" si="132"/>
        <v>N/A</v>
      </c>
      <c r="J1404" s="61">
        <f>'Balance sheet'!L1404</f>
        <v>0</v>
      </c>
      <c r="K1404" s="45">
        <f>(E1404*'Data Input'!$B$14)</f>
        <v>0</v>
      </c>
      <c r="L1404" s="39">
        <f>(F1404*'Data Input'!$B$14)</f>
        <v>0</v>
      </c>
      <c r="M1404" s="43">
        <f t="shared" si="128"/>
        <v>0</v>
      </c>
      <c r="N1404" s="45">
        <f>(G1404*'Data Input'!$B$14)</f>
        <v>0</v>
      </c>
      <c r="O1404" s="63">
        <f>(H1404*'Data Input'!$B$14)</f>
        <v>0</v>
      </c>
      <c r="P1404" s="39">
        <f t="shared" si="129"/>
        <v>0</v>
      </c>
    </row>
    <row r="1405" spans="1:16" x14ac:dyDescent="0.25">
      <c r="A1405" s="9">
        <v>1403</v>
      </c>
      <c r="B1405" s="10">
        <f t="shared" si="127"/>
        <v>45943</v>
      </c>
      <c r="C1405" s="45">
        <f>'Balance sheet'!D1405-'Balance sheet'!D1404</f>
        <v>0</v>
      </c>
      <c r="D1405" s="39">
        <f>'Balance sheet'!D1405-'Balance sheet'!D1399</f>
        <v>0</v>
      </c>
      <c r="E1405" s="45">
        <f>'Balance sheet'!E1405 * 0.95</f>
        <v>0</v>
      </c>
      <c r="F1405" s="39">
        <f t="shared" si="130"/>
        <v>0</v>
      </c>
      <c r="G1405" s="39">
        <f>'Balance sheet'!G1405</f>
        <v>0</v>
      </c>
      <c r="H1405" s="39">
        <f t="shared" si="131"/>
        <v>0</v>
      </c>
      <c r="I1405" s="65" t="str">
        <f t="shared" si="132"/>
        <v>N/A</v>
      </c>
      <c r="J1405" s="61">
        <f>'Balance sheet'!L1405</f>
        <v>0</v>
      </c>
      <c r="K1405" s="45">
        <f>(E1405*'Data Input'!$B$14)</f>
        <v>0</v>
      </c>
      <c r="L1405" s="39">
        <f>(F1405*'Data Input'!$B$14)</f>
        <v>0</v>
      </c>
      <c r="M1405" s="43">
        <f t="shared" si="128"/>
        <v>0</v>
      </c>
      <c r="N1405" s="45">
        <f>(G1405*'Data Input'!$B$14)</f>
        <v>0</v>
      </c>
      <c r="O1405" s="63">
        <f>(H1405*'Data Input'!$B$14)</f>
        <v>0</v>
      </c>
      <c r="P1405" s="39">
        <f t="shared" si="129"/>
        <v>0</v>
      </c>
    </row>
    <row r="1406" spans="1:16" x14ac:dyDescent="0.25">
      <c r="A1406" s="9">
        <v>1404</v>
      </c>
      <c r="B1406" s="10">
        <f t="shared" si="127"/>
        <v>45944</v>
      </c>
      <c r="C1406" s="45">
        <f>'Balance sheet'!D1406-'Balance sheet'!D1405</f>
        <v>0</v>
      </c>
      <c r="D1406" s="39">
        <f>'Balance sheet'!D1406-'Balance sheet'!D1400</f>
        <v>0</v>
      </c>
      <c r="E1406" s="45">
        <f>'Balance sheet'!E1406 * 0.95</f>
        <v>0</v>
      </c>
      <c r="F1406" s="39">
        <f t="shared" si="130"/>
        <v>0</v>
      </c>
      <c r="G1406" s="39">
        <f>'Balance sheet'!G1406</f>
        <v>0</v>
      </c>
      <c r="H1406" s="39">
        <f t="shared" si="131"/>
        <v>0</v>
      </c>
      <c r="I1406" s="65" t="str">
        <f t="shared" si="132"/>
        <v>N/A</v>
      </c>
      <c r="J1406" s="61">
        <f>'Balance sheet'!L1406</f>
        <v>0</v>
      </c>
      <c r="K1406" s="45">
        <f>(E1406*'Data Input'!$B$14)</f>
        <v>0</v>
      </c>
      <c r="L1406" s="39">
        <f>(F1406*'Data Input'!$B$14)</f>
        <v>0</v>
      </c>
      <c r="M1406" s="43">
        <f t="shared" si="128"/>
        <v>0</v>
      </c>
      <c r="N1406" s="45">
        <f>(G1406*'Data Input'!$B$14)</f>
        <v>0</v>
      </c>
      <c r="O1406" s="63">
        <f>(H1406*'Data Input'!$B$14)</f>
        <v>0</v>
      </c>
      <c r="P1406" s="39">
        <f t="shared" si="129"/>
        <v>0</v>
      </c>
    </row>
    <row r="1407" spans="1:16" x14ac:dyDescent="0.25">
      <c r="A1407" s="9">
        <v>1405</v>
      </c>
      <c r="B1407" s="10">
        <f t="shared" si="127"/>
        <v>45945</v>
      </c>
      <c r="C1407" s="45">
        <f>'Balance sheet'!D1407-'Balance sheet'!D1406</f>
        <v>0</v>
      </c>
      <c r="D1407" s="39">
        <f>'Balance sheet'!D1407-'Balance sheet'!D1401</f>
        <v>0</v>
      </c>
      <c r="E1407" s="45">
        <f>'Balance sheet'!E1407 * 0.95</f>
        <v>0</v>
      </c>
      <c r="F1407" s="39">
        <f t="shared" si="130"/>
        <v>0</v>
      </c>
      <c r="G1407" s="39">
        <f>'Balance sheet'!G1407</f>
        <v>0</v>
      </c>
      <c r="H1407" s="39">
        <f t="shared" si="131"/>
        <v>0</v>
      </c>
      <c r="I1407" s="65" t="str">
        <f t="shared" si="132"/>
        <v>N/A</v>
      </c>
      <c r="J1407" s="61">
        <f>'Balance sheet'!L1407</f>
        <v>0</v>
      </c>
      <c r="K1407" s="45">
        <f>(E1407*'Data Input'!$B$14)</f>
        <v>0</v>
      </c>
      <c r="L1407" s="39">
        <f>(F1407*'Data Input'!$B$14)</f>
        <v>0</v>
      </c>
      <c r="M1407" s="43">
        <f t="shared" si="128"/>
        <v>0</v>
      </c>
      <c r="N1407" s="45">
        <f>(G1407*'Data Input'!$B$14)</f>
        <v>0</v>
      </c>
      <c r="O1407" s="63">
        <f>(H1407*'Data Input'!$B$14)</f>
        <v>0</v>
      </c>
      <c r="P1407" s="39">
        <f t="shared" si="129"/>
        <v>0</v>
      </c>
    </row>
    <row r="1408" spans="1:16" x14ac:dyDescent="0.25">
      <c r="A1408" s="9">
        <v>1406</v>
      </c>
      <c r="B1408" s="10">
        <f t="shared" si="127"/>
        <v>45946</v>
      </c>
      <c r="C1408" s="45">
        <f>'Balance sheet'!D1408-'Balance sheet'!D1407</f>
        <v>0</v>
      </c>
      <c r="D1408" s="39">
        <f>'Balance sheet'!D1408-'Balance sheet'!D1402</f>
        <v>0</v>
      </c>
      <c r="E1408" s="45">
        <f>'Balance sheet'!E1408 * 0.95</f>
        <v>0</v>
      </c>
      <c r="F1408" s="39">
        <f t="shared" si="130"/>
        <v>0</v>
      </c>
      <c r="G1408" s="39">
        <f>'Balance sheet'!G1408</f>
        <v>0</v>
      </c>
      <c r="H1408" s="39">
        <f t="shared" si="131"/>
        <v>0</v>
      </c>
      <c r="I1408" s="65" t="str">
        <f t="shared" si="132"/>
        <v>N/A</v>
      </c>
      <c r="J1408" s="61">
        <f>'Balance sheet'!L1408</f>
        <v>0</v>
      </c>
      <c r="K1408" s="45">
        <f>(E1408*'Data Input'!$B$14)</f>
        <v>0</v>
      </c>
      <c r="L1408" s="39">
        <f>(F1408*'Data Input'!$B$14)</f>
        <v>0</v>
      </c>
      <c r="M1408" s="43">
        <f t="shared" si="128"/>
        <v>0</v>
      </c>
      <c r="N1408" s="45">
        <f>(G1408*'Data Input'!$B$14)</f>
        <v>0</v>
      </c>
      <c r="O1408" s="63">
        <f>(H1408*'Data Input'!$B$14)</f>
        <v>0</v>
      </c>
      <c r="P1408" s="39">
        <f t="shared" si="129"/>
        <v>0</v>
      </c>
    </row>
    <row r="1409" spans="1:16" x14ac:dyDescent="0.25">
      <c r="A1409" s="9">
        <v>1407</v>
      </c>
      <c r="B1409" s="10">
        <f t="shared" si="127"/>
        <v>45947</v>
      </c>
      <c r="C1409" s="45">
        <f>'Balance sheet'!D1409-'Balance sheet'!D1408</f>
        <v>0</v>
      </c>
      <c r="D1409" s="39">
        <f>'Balance sheet'!D1409-'Balance sheet'!D1403</f>
        <v>0</v>
      </c>
      <c r="E1409" s="45">
        <f>'Balance sheet'!E1409 * 0.95</f>
        <v>0</v>
      </c>
      <c r="F1409" s="39">
        <f t="shared" si="130"/>
        <v>0</v>
      </c>
      <c r="G1409" s="39">
        <f>'Balance sheet'!G1409</f>
        <v>0</v>
      </c>
      <c r="H1409" s="39">
        <f t="shared" si="131"/>
        <v>0</v>
      </c>
      <c r="I1409" s="65" t="str">
        <f t="shared" si="132"/>
        <v>N/A</v>
      </c>
      <c r="J1409" s="61">
        <f>'Balance sheet'!L1409</f>
        <v>0</v>
      </c>
      <c r="K1409" s="45">
        <f>(E1409*'Data Input'!$B$14)</f>
        <v>0</v>
      </c>
      <c r="L1409" s="39">
        <f>(F1409*'Data Input'!$B$14)</f>
        <v>0</v>
      </c>
      <c r="M1409" s="43">
        <f t="shared" si="128"/>
        <v>0</v>
      </c>
      <c r="N1409" s="45">
        <f>(G1409*'Data Input'!$B$14)</f>
        <v>0</v>
      </c>
      <c r="O1409" s="63">
        <f>(H1409*'Data Input'!$B$14)</f>
        <v>0</v>
      </c>
      <c r="P1409" s="39">
        <f t="shared" si="129"/>
        <v>0</v>
      </c>
    </row>
    <row r="1410" spans="1:16" x14ac:dyDescent="0.25">
      <c r="A1410" s="9">
        <v>1408</v>
      </c>
      <c r="B1410" s="10">
        <f t="shared" si="127"/>
        <v>45948</v>
      </c>
      <c r="C1410" s="45">
        <f>'Balance sheet'!D1410-'Balance sheet'!D1409</f>
        <v>0</v>
      </c>
      <c r="D1410" s="39">
        <f>'Balance sheet'!D1410-'Balance sheet'!D1404</f>
        <v>0</v>
      </c>
      <c r="E1410" s="45">
        <f>'Balance sheet'!E1410 * 0.95</f>
        <v>0</v>
      </c>
      <c r="F1410" s="39">
        <f t="shared" si="130"/>
        <v>0</v>
      </c>
      <c r="G1410" s="39">
        <f>'Balance sheet'!G1410</f>
        <v>0</v>
      </c>
      <c r="H1410" s="39">
        <f t="shared" si="131"/>
        <v>0</v>
      </c>
      <c r="I1410" s="65" t="str">
        <f t="shared" si="132"/>
        <v>N/A</v>
      </c>
      <c r="J1410" s="61">
        <f>'Balance sheet'!L1410</f>
        <v>0</v>
      </c>
      <c r="K1410" s="45">
        <f>(E1410*'Data Input'!$B$14)</f>
        <v>0</v>
      </c>
      <c r="L1410" s="39">
        <f>(F1410*'Data Input'!$B$14)</f>
        <v>0</v>
      </c>
      <c r="M1410" s="43">
        <f t="shared" si="128"/>
        <v>0</v>
      </c>
      <c r="N1410" s="45">
        <f>(G1410*'Data Input'!$B$14)</f>
        <v>0</v>
      </c>
      <c r="O1410" s="63">
        <f>(H1410*'Data Input'!$B$14)</f>
        <v>0</v>
      </c>
      <c r="P1410" s="39">
        <f t="shared" si="129"/>
        <v>0</v>
      </c>
    </row>
    <row r="1411" spans="1:16" x14ac:dyDescent="0.25">
      <c r="A1411" s="9">
        <v>1409</v>
      </c>
      <c r="B1411" s="10">
        <f t="shared" si="127"/>
        <v>45949</v>
      </c>
      <c r="C1411" s="45">
        <f>'Balance sheet'!D1411-'Balance sheet'!D1410</f>
        <v>0</v>
      </c>
      <c r="D1411" s="39">
        <f>'Balance sheet'!D1411-'Balance sheet'!D1405</f>
        <v>0</v>
      </c>
      <c r="E1411" s="45">
        <f>'Balance sheet'!E1411 * 0.95</f>
        <v>0</v>
      </c>
      <c r="F1411" s="39">
        <f t="shared" si="130"/>
        <v>0</v>
      </c>
      <c r="G1411" s="39">
        <f>'Balance sheet'!G1411</f>
        <v>0</v>
      </c>
      <c r="H1411" s="39">
        <f t="shared" si="131"/>
        <v>0</v>
      </c>
      <c r="I1411" s="65" t="str">
        <f t="shared" si="132"/>
        <v>N/A</v>
      </c>
      <c r="J1411" s="61">
        <f>'Balance sheet'!L1411</f>
        <v>0</v>
      </c>
      <c r="K1411" s="45">
        <f>(E1411*'Data Input'!$B$14)</f>
        <v>0</v>
      </c>
      <c r="L1411" s="39">
        <f>(F1411*'Data Input'!$B$14)</f>
        <v>0</v>
      </c>
      <c r="M1411" s="43">
        <f t="shared" si="128"/>
        <v>0</v>
      </c>
      <c r="N1411" s="45">
        <f>(G1411*'Data Input'!$B$14)</f>
        <v>0</v>
      </c>
      <c r="O1411" s="63">
        <f>(H1411*'Data Input'!$B$14)</f>
        <v>0</v>
      </c>
      <c r="P1411" s="39">
        <f t="shared" si="129"/>
        <v>0</v>
      </c>
    </row>
    <row r="1412" spans="1:16" x14ac:dyDescent="0.25">
      <c r="A1412" s="9">
        <v>1410</v>
      </c>
      <c r="B1412" s="10">
        <f t="shared" ref="B1412:B1432" si="133">B1411+1</f>
        <v>45950</v>
      </c>
      <c r="C1412" s="45">
        <f>'Balance sheet'!D1412-'Balance sheet'!D1411</f>
        <v>0</v>
      </c>
      <c r="D1412" s="39">
        <f>'Balance sheet'!D1412-'Balance sheet'!D1406</f>
        <v>0</v>
      </c>
      <c r="E1412" s="45">
        <f>'Balance sheet'!E1412 * 0.95</f>
        <v>0</v>
      </c>
      <c r="F1412" s="39">
        <f t="shared" si="130"/>
        <v>0</v>
      </c>
      <c r="G1412" s="39">
        <f>'Balance sheet'!G1412</f>
        <v>0</v>
      </c>
      <c r="H1412" s="39">
        <f t="shared" si="131"/>
        <v>0</v>
      </c>
      <c r="I1412" s="65" t="str">
        <f t="shared" si="132"/>
        <v>N/A</v>
      </c>
      <c r="J1412" s="61">
        <f>'Balance sheet'!L1412</f>
        <v>0</v>
      </c>
      <c r="K1412" s="45">
        <f>(E1412*'Data Input'!$B$14)</f>
        <v>0</v>
      </c>
      <c r="L1412" s="39">
        <f>(F1412*'Data Input'!$B$14)</f>
        <v>0</v>
      </c>
      <c r="M1412" s="43">
        <f t="shared" ref="M1412:M1432" si="134">M1411+K1412-J1412</f>
        <v>0</v>
      </c>
      <c r="N1412" s="45">
        <f>(G1412*'Data Input'!$B$14)</f>
        <v>0</v>
      </c>
      <c r="O1412" s="63">
        <f>(H1412*'Data Input'!$B$14)</f>
        <v>0</v>
      </c>
      <c r="P1412" s="39">
        <f t="shared" ref="P1412:P1432" si="135">P1411+N1412-J1412</f>
        <v>0</v>
      </c>
    </row>
    <row r="1413" spans="1:16" x14ac:dyDescent="0.25">
      <c r="A1413" s="9">
        <v>1411</v>
      </c>
      <c r="B1413" s="10">
        <f t="shared" si="133"/>
        <v>45951</v>
      </c>
      <c r="C1413" s="45">
        <f>'Balance sheet'!D1413-'Balance sheet'!D1412</f>
        <v>0</v>
      </c>
      <c r="D1413" s="39">
        <f>'Balance sheet'!D1413-'Balance sheet'!D1407</f>
        <v>0</v>
      </c>
      <c r="E1413" s="45">
        <f>'Balance sheet'!E1413 * 0.95</f>
        <v>0</v>
      </c>
      <c r="F1413" s="39">
        <f t="shared" si="130"/>
        <v>0</v>
      </c>
      <c r="G1413" s="39">
        <f>'Balance sheet'!G1413</f>
        <v>0</v>
      </c>
      <c r="H1413" s="39">
        <f t="shared" si="131"/>
        <v>0</v>
      </c>
      <c r="I1413" s="65" t="str">
        <f t="shared" si="132"/>
        <v>N/A</v>
      </c>
      <c r="J1413" s="61">
        <f>'Balance sheet'!L1413</f>
        <v>0</v>
      </c>
      <c r="K1413" s="45">
        <f>(E1413*'Data Input'!$B$14)</f>
        <v>0</v>
      </c>
      <c r="L1413" s="39">
        <f>(F1413*'Data Input'!$B$14)</f>
        <v>0</v>
      </c>
      <c r="M1413" s="43">
        <f t="shared" si="134"/>
        <v>0</v>
      </c>
      <c r="N1413" s="45">
        <f>(G1413*'Data Input'!$B$14)</f>
        <v>0</v>
      </c>
      <c r="O1413" s="63">
        <f>(H1413*'Data Input'!$B$14)</f>
        <v>0</v>
      </c>
      <c r="P1413" s="39">
        <f t="shared" si="135"/>
        <v>0</v>
      </c>
    </row>
    <row r="1414" spans="1:16" x14ac:dyDescent="0.25">
      <c r="A1414" s="9">
        <v>1412</v>
      </c>
      <c r="B1414" s="10">
        <f t="shared" si="133"/>
        <v>45952</v>
      </c>
      <c r="C1414" s="45">
        <f>'Balance sheet'!D1414-'Balance sheet'!D1413</f>
        <v>0</v>
      </c>
      <c r="D1414" s="39">
        <f>'Balance sheet'!D1414-'Balance sheet'!D1408</f>
        <v>0</v>
      </c>
      <c r="E1414" s="45">
        <f>'Balance sheet'!E1414 * 0.95</f>
        <v>0</v>
      </c>
      <c r="F1414" s="39">
        <f t="shared" si="130"/>
        <v>0</v>
      </c>
      <c r="G1414" s="39">
        <f>'Balance sheet'!G1414</f>
        <v>0</v>
      </c>
      <c r="H1414" s="39">
        <f t="shared" si="131"/>
        <v>0</v>
      </c>
      <c r="I1414" s="65" t="str">
        <f t="shared" si="132"/>
        <v>N/A</v>
      </c>
      <c r="J1414" s="61">
        <f>'Balance sheet'!L1414</f>
        <v>0</v>
      </c>
      <c r="K1414" s="45">
        <f>(E1414*'Data Input'!$B$14)</f>
        <v>0</v>
      </c>
      <c r="L1414" s="39">
        <f>(F1414*'Data Input'!$B$14)</f>
        <v>0</v>
      </c>
      <c r="M1414" s="43">
        <f t="shared" si="134"/>
        <v>0</v>
      </c>
      <c r="N1414" s="45">
        <f>(G1414*'Data Input'!$B$14)</f>
        <v>0</v>
      </c>
      <c r="O1414" s="63">
        <f>(H1414*'Data Input'!$B$14)</f>
        <v>0</v>
      </c>
      <c r="P1414" s="39">
        <f t="shared" si="135"/>
        <v>0</v>
      </c>
    </row>
    <row r="1415" spans="1:16" x14ac:dyDescent="0.25">
      <c r="A1415" s="9">
        <v>1413</v>
      </c>
      <c r="B1415" s="10">
        <f t="shared" si="133"/>
        <v>45953</v>
      </c>
      <c r="C1415" s="45">
        <f>'Balance sheet'!D1415-'Balance sheet'!D1414</f>
        <v>0</v>
      </c>
      <c r="D1415" s="39">
        <f>'Balance sheet'!D1415-'Balance sheet'!D1409</f>
        <v>0</v>
      </c>
      <c r="E1415" s="45">
        <f>'Balance sheet'!E1415 * 0.95</f>
        <v>0</v>
      </c>
      <c r="F1415" s="39">
        <f t="shared" si="130"/>
        <v>0</v>
      </c>
      <c r="G1415" s="39">
        <f>'Balance sheet'!G1415</f>
        <v>0</v>
      </c>
      <c r="H1415" s="39">
        <f t="shared" si="131"/>
        <v>0</v>
      </c>
      <c r="I1415" s="65" t="str">
        <f t="shared" si="132"/>
        <v>N/A</v>
      </c>
      <c r="J1415" s="61">
        <f>'Balance sheet'!L1415</f>
        <v>0</v>
      </c>
      <c r="K1415" s="45">
        <f>(E1415*'Data Input'!$B$14)</f>
        <v>0</v>
      </c>
      <c r="L1415" s="39">
        <f>(F1415*'Data Input'!$B$14)</f>
        <v>0</v>
      </c>
      <c r="M1415" s="43">
        <f t="shared" si="134"/>
        <v>0</v>
      </c>
      <c r="N1415" s="45">
        <f>(G1415*'Data Input'!$B$14)</f>
        <v>0</v>
      </c>
      <c r="O1415" s="63">
        <f>(H1415*'Data Input'!$B$14)</f>
        <v>0</v>
      </c>
      <c r="P1415" s="39">
        <f t="shared" si="135"/>
        <v>0</v>
      </c>
    </row>
    <row r="1416" spans="1:16" x14ac:dyDescent="0.25">
      <c r="A1416" s="9">
        <v>1414</v>
      </c>
      <c r="B1416" s="10">
        <f t="shared" si="133"/>
        <v>45954</v>
      </c>
      <c r="C1416" s="45">
        <f>'Balance sheet'!D1416-'Balance sheet'!D1415</f>
        <v>0</v>
      </c>
      <c r="D1416" s="39">
        <f>'Balance sheet'!D1416-'Balance sheet'!D1410</f>
        <v>0</v>
      </c>
      <c r="E1416" s="45">
        <f>'Balance sheet'!E1416 * 0.95</f>
        <v>0</v>
      </c>
      <c r="F1416" s="39">
        <f t="shared" si="130"/>
        <v>0</v>
      </c>
      <c r="G1416" s="39">
        <f>'Balance sheet'!G1416</f>
        <v>0</v>
      </c>
      <c r="H1416" s="39">
        <f t="shared" si="131"/>
        <v>0</v>
      </c>
      <c r="I1416" s="65" t="str">
        <f t="shared" si="132"/>
        <v>N/A</v>
      </c>
      <c r="J1416" s="61">
        <f>'Balance sheet'!L1416</f>
        <v>0</v>
      </c>
      <c r="K1416" s="45">
        <f>(E1416*'Data Input'!$B$14)</f>
        <v>0</v>
      </c>
      <c r="L1416" s="39">
        <f>(F1416*'Data Input'!$B$14)</f>
        <v>0</v>
      </c>
      <c r="M1416" s="43">
        <f t="shared" si="134"/>
        <v>0</v>
      </c>
      <c r="N1416" s="45">
        <f>(G1416*'Data Input'!$B$14)</f>
        <v>0</v>
      </c>
      <c r="O1416" s="63">
        <f>(H1416*'Data Input'!$B$14)</f>
        <v>0</v>
      </c>
      <c r="P1416" s="39">
        <f t="shared" si="135"/>
        <v>0</v>
      </c>
    </row>
    <row r="1417" spans="1:16" x14ac:dyDescent="0.25">
      <c r="A1417" s="9">
        <v>1415</v>
      </c>
      <c r="B1417" s="10">
        <f t="shared" si="133"/>
        <v>45955</v>
      </c>
      <c r="C1417" s="45">
        <f>'Balance sheet'!D1417-'Balance sheet'!D1416</f>
        <v>0</v>
      </c>
      <c r="D1417" s="39">
        <f>'Balance sheet'!D1417-'Balance sheet'!D1411</f>
        <v>0</v>
      </c>
      <c r="E1417" s="45">
        <f>'Balance sheet'!E1417 * 0.95</f>
        <v>0</v>
      </c>
      <c r="F1417" s="39">
        <f t="shared" ref="F1417:F1428" si="136">SUM(E1411:E1417)</f>
        <v>0</v>
      </c>
      <c r="G1417" s="39">
        <f>'Balance sheet'!G1417</f>
        <v>0</v>
      </c>
      <c r="H1417" s="39">
        <f t="shared" ref="H1417:H1428" si="137">SUM(G1411:G1417)</f>
        <v>0</v>
      </c>
      <c r="I1417" s="65" t="str">
        <f t="shared" ref="I1417:I1432" si="138">IFERROR((H1417-F1417)/H1417,"N/A")</f>
        <v>N/A</v>
      </c>
      <c r="J1417" s="61">
        <f>'Balance sheet'!L1417</f>
        <v>0</v>
      </c>
      <c r="K1417" s="45">
        <f>(E1417*'Data Input'!$B$14)</f>
        <v>0</v>
      </c>
      <c r="L1417" s="39">
        <f>(F1417*'Data Input'!$B$14)</f>
        <v>0</v>
      </c>
      <c r="M1417" s="43">
        <f t="shared" si="134"/>
        <v>0</v>
      </c>
      <c r="N1417" s="45">
        <f>(G1417*'Data Input'!$B$14)</f>
        <v>0</v>
      </c>
      <c r="O1417" s="63">
        <f>(H1417*'Data Input'!$B$14)</f>
        <v>0</v>
      </c>
      <c r="P1417" s="39">
        <f t="shared" si="135"/>
        <v>0</v>
      </c>
    </row>
    <row r="1418" spans="1:16" x14ac:dyDescent="0.25">
      <c r="A1418" s="9">
        <v>1416</v>
      </c>
      <c r="B1418" s="10">
        <f t="shared" si="133"/>
        <v>45956</v>
      </c>
      <c r="C1418" s="45">
        <f>'Balance sheet'!D1418-'Balance sheet'!D1417</f>
        <v>0</v>
      </c>
      <c r="D1418" s="39">
        <f>'Balance sheet'!D1418-'Balance sheet'!D1412</f>
        <v>0</v>
      </c>
      <c r="E1418" s="45">
        <f>'Balance sheet'!E1418 * 0.95</f>
        <v>0</v>
      </c>
      <c r="F1418" s="39">
        <f t="shared" si="136"/>
        <v>0</v>
      </c>
      <c r="G1418" s="39">
        <f>'Balance sheet'!G1418</f>
        <v>0</v>
      </c>
      <c r="H1418" s="39">
        <f t="shared" si="137"/>
        <v>0</v>
      </c>
      <c r="I1418" s="65" t="str">
        <f t="shared" si="138"/>
        <v>N/A</v>
      </c>
      <c r="J1418" s="61">
        <f>'Balance sheet'!L1418</f>
        <v>0</v>
      </c>
      <c r="K1418" s="45">
        <f>(E1418*'Data Input'!$B$14)</f>
        <v>0</v>
      </c>
      <c r="L1418" s="39">
        <f>(F1418*'Data Input'!$B$14)</f>
        <v>0</v>
      </c>
      <c r="M1418" s="43">
        <f t="shared" si="134"/>
        <v>0</v>
      </c>
      <c r="N1418" s="45">
        <f>(G1418*'Data Input'!$B$14)</f>
        <v>0</v>
      </c>
      <c r="O1418" s="63">
        <f>(H1418*'Data Input'!$B$14)</f>
        <v>0</v>
      </c>
      <c r="P1418" s="39">
        <f t="shared" si="135"/>
        <v>0</v>
      </c>
    </row>
    <row r="1419" spans="1:16" x14ac:dyDescent="0.25">
      <c r="A1419" s="9">
        <v>1417</v>
      </c>
      <c r="B1419" s="10">
        <f t="shared" si="133"/>
        <v>45957</v>
      </c>
      <c r="C1419" s="45">
        <f>'Balance sheet'!D1419-'Balance sheet'!D1418</f>
        <v>0</v>
      </c>
      <c r="D1419" s="39">
        <f>'Balance sheet'!D1419-'Balance sheet'!D1413</f>
        <v>0</v>
      </c>
      <c r="E1419" s="45">
        <f>'Balance sheet'!E1419 * 0.95</f>
        <v>0</v>
      </c>
      <c r="F1419" s="39">
        <f t="shared" si="136"/>
        <v>0</v>
      </c>
      <c r="G1419" s="39">
        <f>'Balance sheet'!G1419</f>
        <v>0</v>
      </c>
      <c r="H1419" s="39">
        <f t="shared" si="137"/>
        <v>0</v>
      </c>
      <c r="I1419" s="65" t="str">
        <f t="shared" si="138"/>
        <v>N/A</v>
      </c>
      <c r="J1419" s="61">
        <f>'Balance sheet'!L1419</f>
        <v>0</v>
      </c>
      <c r="K1419" s="45">
        <f>(E1419*'Data Input'!$B$14)</f>
        <v>0</v>
      </c>
      <c r="L1419" s="39">
        <f>(F1419*'Data Input'!$B$14)</f>
        <v>0</v>
      </c>
      <c r="M1419" s="43">
        <f t="shared" si="134"/>
        <v>0</v>
      </c>
      <c r="N1419" s="45">
        <f>(G1419*'Data Input'!$B$14)</f>
        <v>0</v>
      </c>
      <c r="O1419" s="63">
        <f>(H1419*'Data Input'!$B$14)</f>
        <v>0</v>
      </c>
      <c r="P1419" s="39">
        <f t="shared" si="135"/>
        <v>0</v>
      </c>
    </row>
    <row r="1420" spans="1:16" x14ac:dyDescent="0.25">
      <c r="A1420" s="9">
        <v>1418</v>
      </c>
      <c r="B1420" s="10">
        <f t="shared" si="133"/>
        <v>45958</v>
      </c>
      <c r="C1420" s="45">
        <f>'Balance sheet'!D1420-'Balance sheet'!D1419</f>
        <v>0</v>
      </c>
      <c r="D1420" s="39">
        <f>'Balance sheet'!D1420-'Balance sheet'!D1414</f>
        <v>0</v>
      </c>
      <c r="E1420" s="45">
        <f>'Balance sheet'!E1420 * 0.95</f>
        <v>0</v>
      </c>
      <c r="F1420" s="39">
        <f t="shared" si="136"/>
        <v>0</v>
      </c>
      <c r="G1420" s="39">
        <f>'Balance sheet'!G1420</f>
        <v>0</v>
      </c>
      <c r="H1420" s="39">
        <f t="shared" si="137"/>
        <v>0</v>
      </c>
      <c r="I1420" s="65" t="str">
        <f t="shared" si="138"/>
        <v>N/A</v>
      </c>
      <c r="J1420" s="61">
        <f>'Balance sheet'!L1420</f>
        <v>0</v>
      </c>
      <c r="K1420" s="45">
        <f>(E1420*'Data Input'!$B$14)</f>
        <v>0</v>
      </c>
      <c r="L1420" s="39">
        <f>(F1420*'Data Input'!$B$14)</f>
        <v>0</v>
      </c>
      <c r="M1420" s="43">
        <f t="shared" si="134"/>
        <v>0</v>
      </c>
      <c r="N1420" s="45">
        <f>(G1420*'Data Input'!$B$14)</f>
        <v>0</v>
      </c>
      <c r="O1420" s="63">
        <f>(H1420*'Data Input'!$B$14)</f>
        <v>0</v>
      </c>
      <c r="P1420" s="39">
        <f t="shared" si="135"/>
        <v>0</v>
      </c>
    </row>
    <row r="1421" spans="1:16" x14ac:dyDescent="0.25">
      <c r="A1421" s="9">
        <v>1419</v>
      </c>
      <c r="B1421" s="10">
        <f t="shared" si="133"/>
        <v>45959</v>
      </c>
      <c r="C1421" s="45">
        <f>'Balance sheet'!D1421-'Balance sheet'!D1420</f>
        <v>0</v>
      </c>
      <c r="D1421" s="39">
        <f>'Balance sheet'!D1421-'Balance sheet'!D1415</f>
        <v>0</v>
      </c>
      <c r="E1421" s="45">
        <f>'Balance sheet'!E1421 * 0.95</f>
        <v>0</v>
      </c>
      <c r="F1421" s="39">
        <f t="shared" si="136"/>
        <v>0</v>
      </c>
      <c r="G1421" s="39">
        <f>'Balance sheet'!G1421</f>
        <v>0</v>
      </c>
      <c r="H1421" s="39">
        <f t="shared" si="137"/>
        <v>0</v>
      </c>
      <c r="I1421" s="65" t="str">
        <f t="shared" si="138"/>
        <v>N/A</v>
      </c>
      <c r="J1421" s="61">
        <f>'Balance sheet'!L1421</f>
        <v>0</v>
      </c>
      <c r="K1421" s="45">
        <f>(E1421*'Data Input'!$B$14)</f>
        <v>0</v>
      </c>
      <c r="L1421" s="39">
        <f>(F1421*'Data Input'!$B$14)</f>
        <v>0</v>
      </c>
      <c r="M1421" s="43">
        <f t="shared" si="134"/>
        <v>0</v>
      </c>
      <c r="N1421" s="45">
        <f>(G1421*'Data Input'!$B$14)</f>
        <v>0</v>
      </c>
      <c r="O1421" s="63">
        <f>(H1421*'Data Input'!$B$14)</f>
        <v>0</v>
      </c>
      <c r="P1421" s="39">
        <f t="shared" si="135"/>
        <v>0</v>
      </c>
    </row>
    <row r="1422" spans="1:16" x14ac:dyDescent="0.25">
      <c r="A1422" s="9">
        <v>1420</v>
      </c>
      <c r="B1422" s="10">
        <f t="shared" si="133"/>
        <v>45960</v>
      </c>
      <c r="C1422" s="45">
        <f>'Balance sheet'!D1422-'Balance sheet'!D1421</f>
        <v>0</v>
      </c>
      <c r="D1422" s="39">
        <f>'Balance sheet'!D1422-'Balance sheet'!D1416</f>
        <v>0</v>
      </c>
      <c r="E1422" s="45">
        <f>'Balance sheet'!E1422 * 0.95</f>
        <v>0</v>
      </c>
      <c r="F1422" s="39">
        <f t="shared" si="136"/>
        <v>0</v>
      </c>
      <c r="G1422" s="39">
        <f>'Balance sheet'!G1422</f>
        <v>0</v>
      </c>
      <c r="H1422" s="39">
        <f t="shared" si="137"/>
        <v>0</v>
      </c>
      <c r="I1422" s="65" t="str">
        <f t="shared" si="138"/>
        <v>N/A</v>
      </c>
      <c r="J1422" s="61">
        <f>'Balance sheet'!L1422</f>
        <v>0</v>
      </c>
      <c r="K1422" s="45">
        <f>(E1422*'Data Input'!$B$14)</f>
        <v>0</v>
      </c>
      <c r="L1422" s="39">
        <f>(F1422*'Data Input'!$B$14)</f>
        <v>0</v>
      </c>
      <c r="M1422" s="43">
        <f t="shared" si="134"/>
        <v>0</v>
      </c>
      <c r="N1422" s="45">
        <f>(G1422*'Data Input'!$B$14)</f>
        <v>0</v>
      </c>
      <c r="O1422" s="63">
        <f>(H1422*'Data Input'!$B$14)</f>
        <v>0</v>
      </c>
      <c r="P1422" s="39">
        <f t="shared" si="135"/>
        <v>0</v>
      </c>
    </row>
    <row r="1423" spans="1:16" x14ac:dyDescent="0.25">
      <c r="A1423" s="9">
        <v>1421</v>
      </c>
      <c r="B1423" s="10">
        <f t="shared" si="133"/>
        <v>45961</v>
      </c>
      <c r="C1423" s="45">
        <f>'Balance sheet'!D1423-'Balance sheet'!D1422</f>
        <v>0</v>
      </c>
      <c r="D1423" s="39">
        <f>'Balance sheet'!D1423-'Balance sheet'!D1417</f>
        <v>0</v>
      </c>
      <c r="E1423" s="45">
        <f>'Balance sheet'!E1423 * 0.95</f>
        <v>0</v>
      </c>
      <c r="F1423" s="39">
        <f t="shared" si="136"/>
        <v>0</v>
      </c>
      <c r="G1423" s="39">
        <f>'Balance sheet'!G1423</f>
        <v>0</v>
      </c>
      <c r="H1423" s="39">
        <f t="shared" si="137"/>
        <v>0</v>
      </c>
      <c r="I1423" s="65" t="str">
        <f t="shared" si="138"/>
        <v>N/A</v>
      </c>
      <c r="J1423" s="61">
        <f>'Balance sheet'!L1423</f>
        <v>0</v>
      </c>
      <c r="K1423" s="45">
        <f>(E1423*'Data Input'!$B$14)</f>
        <v>0</v>
      </c>
      <c r="L1423" s="39">
        <f>(F1423*'Data Input'!$B$14)</f>
        <v>0</v>
      </c>
      <c r="M1423" s="43">
        <f t="shared" si="134"/>
        <v>0</v>
      </c>
      <c r="N1423" s="45">
        <f>(G1423*'Data Input'!$B$14)</f>
        <v>0</v>
      </c>
      <c r="O1423" s="63">
        <f>(H1423*'Data Input'!$B$14)</f>
        <v>0</v>
      </c>
      <c r="P1423" s="39">
        <f t="shared" si="135"/>
        <v>0</v>
      </c>
    </row>
    <row r="1424" spans="1:16" x14ac:dyDescent="0.25">
      <c r="A1424" s="9">
        <v>1422</v>
      </c>
      <c r="B1424" s="10">
        <f t="shared" si="133"/>
        <v>45962</v>
      </c>
      <c r="C1424" s="45">
        <f>'Balance sheet'!D1424-'Balance sheet'!D1423</f>
        <v>0</v>
      </c>
      <c r="D1424" s="39">
        <f>'Balance sheet'!D1424-'Balance sheet'!D1418</f>
        <v>0</v>
      </c>
      <c r="E1424" s="45">
        <f>'Balance sheet'!E1424 * 0.95</f>
        <v>0</v>
      </c>
      <c r="F1424" s="39">
        <f t="shared" si="136"/>
        <v>0</v>
      </c>
      <c r="G1424" s="39">
        <f>'Balance sheet'!G1424</f>
        <v>0</v>
      </c>
      <c r="H1424" s="39">
        <f t="shared" si="137"/>
        <v>0</v>
      </c>
      <c r="I1424" s="65" t="str">
        <f t="shared" si="138"/>
        <v>N/A</v>
      </c>
      <c r="J1424" s="61">
        <f>'Balance sheet'!L1424</f>
        <v>0</v>
      </c>
      <c r="K1424" s="45">
        <f>(E1424*'Data Input'!$B$14)</f>
        <v>0</v>
      </c>
      <c r="L1424" s="39">
        <f>(F1424*'Data Input'!$B$14)</f>
        <v>0</v>
      </c>
      <c r="M1424" s="43">
        <f t="shared" si="134"/>
        <v>0</v>
      </c>
      <c r="N1424" s="45">
        <f>(G1424*'Data Input'!$B$14)</f>
        <v>0</v>
      </c>
      <c r="O1424" s="63">
        <f>(H1424*'Data Input'!$B$14)</f>
        <v>0</v>
      </c>
      <c r="P1424" s="39">
        <f t="shared" si="135"/>
        <v>0</v>
      </c>
    </row>
    <row r="1425" spans="1:16" x14ac:dyDescent="0.25">
      <c r="A1425" s="9">
        <v>1423</v>
      </c>
      <c r="B1425" s="10">
        <f t="shared" si="133"/>
        <v>45963</v>
      </c>
      <c r="C1425" s="45">
        <f>'Balance sheet'!D1425-'Balance sheet'!D1424</f>
        <v>0</v>
      </c>
      <c r="D1425" s="39">
        <f>'Balance sheet'!D1425-'Balance sheet'!D1419</f>
        <v>0</v>
      </c>
      <c r="E1425" s="45">
        <f>'Balance sheet'!E1425 * 0.95</f>
        <v>0</v>
      </c>
      <c r="F1425" s="39">
        <f t="shared" si="136"/>
        <v>0</v>
      </c>
      <c r="G1425" s="39">
        <f>'Balance sheet'!G1425</f>
        <v>0</v>
      </c>
      <c r="H1425" s="39">
        <f t="shared" si="137"/>
        <v>0</v>
      </c>
      <c r="I1425" s="65" t="str">
        <f t="shared" si="138"/>
        <v>N/A</v>
      </c>
      <c r="J1425" s="61">
        <f>'Balance sheet'!L1425</f>
        <v>0</v>
      </c>
      <c r="K1425" s="45">
        <f>(E1425*'Data Input'!$B$14)</f>
        <v>0</v>
      </c>
      <c r="L1425" s="39">
        <f>(F1425*'Data Input'!$B$14)</f>
        <v>0</v>
      </c>
      <c r="M1425" s="43">
        <f t="shared" si="134"/>
        <v>0</v>
      </c>
      <c r="N1425" s="45">
        <f>(G1425*'Data Input'!$B$14)</f>
        <v>0</v>
      </c>
      <c r="O1425" s="63">
        <f>(H1425*'Data Input'!$B$14)</f>
        <v>0</v>
      </c>
      <c r="P1425" s="39">
        <f t="shared" si="135"/>
        <v>0</v>
      </c>
    </row>
    <row r="1426" spans="1:16" x14ac:dyDescent="0.25">
      <c r="A1426" s="9">
        <v>1424</v>
      </c>
      <c r="B1426" s="10">
        <f t="shared" si="133"/>
        <v>45964</v>
      </c>
      <c r="C1426" s="45">
        <f>'Balance sheet'!D1426-'Balance sheet'!D1425</f>
        <v>0</v>
      </c>
      <c r="D1426" s="39">
        <f>'Balance sheet'!D1426-'Balance sheet'!D1420</f>
        <v>0</v>
      </c>
      <c r="E1426" s="45">
        <f>'Balance sheet'!E1426 * 0.95</f>
        <v>0</v>
      </c>
      <c r="F1426" s="39">
        <f t="shared" si="136"/>
        <v>0</v>
      </c>
      <c r="G1426" s="39">
        <f>'Balance sheet'!G1426</f>
        <v>0</v>
      </c>
      <c r="H1426" s="39">
        <f t="shared" si="137"/>
        <v>0</v>
      </c>
      <c r="I1426" s="65" t="str">
        <f t="shared" si="138"/>
        <v>N/A</v>
      </c>
      <c r="J1426" s="61">
        <f>'Balance sheet'!L1426</f>
        <v>0</v>
      </c>
      <c r="K1426" s="45">
        <f>(E1426*'Data Input'!$B$14)</f>
        <v>0</v>
      </c>
      <c r="L1426" s="39">
        <f>(F1426*'Data Input'!$B$14)</f>
        <v>0</v>
      </c>
      <c r="M1426" s="43">
        <f t="shared" si="134"/>
        <v>0</v>
      </c>
      <c r="N1426" s="45">
        <f>(G1426*'Data Input'!$B$14)</f>
        <v>0</v>
      </c>
      <c r="O1426" s="63">
        <f>(H1426*'Data Input'!$B$14)</f>
        <v>0</v>
      </c>
      <c r="P1426" s="39">
        <f t="shared" si="135"/>
        <v>0</v>
      </c>
    </row>
    <row r="1427" spans="1:16" x14ac:dyDescent="0.25">
      <c r="A1427" s="9">
        <v>1425</v>
      </c>
      <c r="B1427" s="10">
        <f t="shared" si="133"/>
        <v>45965</v>
      </c>
      <c r="C1427" s="45">
        <f>'Balance sheet'!D1427-'Balance sheet'!D1426</f>
        <v>0</v>
      </c>
      <c r="D1427" s="39">
        <f>'Balance sheet'!D1427-'Balance sheet'!D1421</f>
        <v>0</v>
      </c>
      <c r="E1427" s="45">
        <f>'Balance sheet'!E1427 * 0.95</f>
        <v>0</v>
      </c>
      <c r="F1427" s="39">
        <f t="shared" si="136"/>
        <v>0</v>
      </c>
      <c r="G1427" s="39">
        <f>'Balance sheet'!G1427</f>
        <v>0</v>
      </c>
      <c r="H1427" s="39">
        <f t="shared" si="137"/>
        <v>0</v>
      </c>
      <c r="I1427" s="65" t="str">
        <f t="shared" si="138"/>
        <v>N/A</v>
      </c>
      <c r="J1427" s="61">
        <f>'Balance sheet'!L1427</f>
        <v>0</v>
      </c>
      <c r="K1427" s="45">
        <f>(E1427*'Data Input'!$B$14)</f>
        <v>0</v>
      </c>
      <c r="L1427" s="39">
        <f>(F1427*'Data Input'!$B$14)</f>
        <v>0</v>
      </c>
      <c r="M1427" s="43">
        <f t="shared" si="134"/>
        <v>0</v>
      </c>
      <c r="N1427" s="45">
        <f>(G1427*'Data Input'!$B$14)</f>
        <v>0</v>
      </c>
      <c r="O1427" s="63">
        <f>(H1427*'Data Input'!$B$14)</f>
        <v>0</v>
      </c>
      <c r="P1427" s="39">
        <f t="shared" si="135"/>
        <v>0</v>
      </c>
    </row>
    <row r="1428" spans="1:16" x14ac:dyDescent="0.25">
      <c r="A1428" s="9">
        <v>1426</v>
      </c>
      <c r="B1428" s="10">
        <f t="shared" si="133"/>
        <v>45966</v>
      </c>
      <c r="C1428" s="45">
        <f>'Balance sheet'!D1428-'Balance sheet'!D1427</f>
        <v>0</v>
      </c>
      <c r="D1428" s="39">
        <f>'Balance sheet'!D1428-'Balance sheet'!D1422</f>
        <v>0</v>
      </c>
      <c r="E1428" s="45">
        <f>'Balance sheet'!E1428 * 0.95</f>
        <v>0</v>
      </c>
      <c r="F1428" s="39">
        <f t="shared" si="136"/>
        <v>0</v>
      </c>
      <c r="G1428" s="39">
        <f>'Balance sheet'!G1428</f>
        <v>0</v>
      </c>
      <c r="H1428" s="39">
        <f t="shared" si="137"/>
        <v>0</v>
      </c>
      <c r="I1428" s="65" t="str">
        <f t="shared" si="138"/>
        <v>N/A</v>
      </c>
      <c r="J1428" s="61">
        <f>'Balance sheet'!L1428</f>
        <v>0</v>
      </c>
      <c r="K1428" s="45">
        <f>(E1428*'Data Input'!$B$14)</f>
        <v>0</v>
      </c>
      <c r="L1428" s="39">
        <f>(F1428*'Data Input'!$B$14)</f>
        <v>0</v>
      </c>
      <c r="M1428" s="43">
        <f t="shared" si="134"/>
        <v>0</v>
      </c>
      <c r="N1428" s="45">
        <f>(G1428*'Data Input'!$B$14)</f>
        <v>0</v>
      </c>
      <c r="O1428" s="63">
        <f>(H1428*'Data Input'!$B$14)</f>
        <v>0</v>
      </c>
      <c r="P1428" s="39">
        <f t="shared" si="135"/>
        <v>0</v>
      </c>
    </row>
    <row r="1429" spans="1:16" x14ac:dyDescent="0.25">
      <c r="A1429" s="9">
        <v>1427</v>
      </c>
      <c r="B1429" s="10">
        <f t="shared" si="133"/>
        <v>45967</v>
      </c>
      <c r="C1429" s="45">
        <f>'Balance sheet'!D1429-'Balance sheet'!D1428</f>
        <v>0</v>
      </c>
      <c r="D1429" s="39">
        <f>'Balance sheet'!D1429-'Balance sheet'!D1423</f>
        <v>0</v>
      </c>
      <c r="E1429" s="45">
        <f>'Balance sheet'!E1429 * 0.95</f>
        <v>0</v>
      </c>
      <c r="F1429" s="39">
        <f>SUM(E1424:E1429)</f>
        <v>0</v>
      </c>
      <c r="G1429" s="39">
        <f>'Balance sheet'!G1429</f>
        <v>0</v>
      </c>
      <c r="H1429" s="39">
        <f>SUM(G1424:G1429)</f>
        <v>0</v>
      </c>
      <c r="I1429" s="65" t="str">
        <f t="shared" si="138"/>
        <v>N/A</v>
      </c>
      <c r="J1429" s="61">
        <f>'Balance sheet'!L1429</f>
        <v>0</v>
      </c>
      <c r="K1429" s="45">
        <f>(E1429*'Data Input'!$B$14)</f>
        <v>0</v>
      </c>
      <c r="L1429" s="39">
        <f>(F1429*'Data Input'!$B$14)</f>
        <v>0</v>
      </c>
      <c r="M1429" s="43">
        <f t="shared" si="134"/>
        <v>0</v>
      </c>
      <c r="N1429" s="45">
        <f>(G1429*'Data Input'!$B$14)</f>
        <v>0</v>
      </c>
      <c r="O1429" s="63">
        <f>(H1429*'Data Input'!$B$14)</f>
        <v>0</v>
      </c>
      <c r="P1429" s="39">
        <f t="shared" si="135"/>
        <v>0</v>
      </c>
    </row>
    <row r="1430" spans="1:16" x14ac:dyDescent="0.25">
      <c r="A1430" s="9">
        <v>1428</v>
      </c>
      <c r="B1430" s="10">
        <f t="shared" si="133"/>
        <v>45968</v>
      </c>
      <c r="C1430" s="45">
        <f>'Balance sheet'!D1430-'Balance sheet'!D1429</f>
        <v>0</v>
      </c>
      <c r="D1430" s="39">
        <f>'Balance sheet'!D1430-'Balance sheet'!D1424</f>
        <v>0</v>
      </c>
      <c r="E1430" s="45">
        <f>'Balance sheet'!E1430 * 0.95</f>
        <v>0</v>
      </c>
      <c r="F1430" s="39">
        <f>SUM(E1426:E1430)</f>
        <v>0</v>
      </c>
      <c r="G1430" s="39">
        <f>'Balance sheet'!G1430</f>
        <v>0</v>
      </c>
      <c r="H1430" s="39">
        <f>SUM(G1426:G1430)</f>
        <v>0</v>
      </c>
      <c r="I1430" s="65" t="str">
        <f t="shared" si="138"/>
        <v>N/A</v>
      </c>
      <c r="J1430" s="61">
        <f>'Balance sheet'!L1430</f>
        <v>0</v>
      </c>
      <c r="K1430" s="45">
        <f>(E1430*'Data Input'!$B$14)</f>
        <v>0</v>
      </c>
      <c r="L1430" s="39">
        <f>(F1430*'Data Input'!$B$14)</f>
        <v>0</v>
      </c>
      <c r="M1430" s="43">
        <f t="shared" si="134"/>
        <v>0</v>
      </c>
      <c r="N1430" s="45">
        <f>(G1430*'Data Input'!$B$14)</f>
        <v>0</v>
      </c>
      <c r="O1430" s="63">
        <f>(H1430*'Data Input'!$B$14)</f>
        <v>0</v>
      </c>
      <c r="P1430" s="39">
        <f t="shared" si="135"/>
        <v>0</v>
      </c>
    </row>
    <row r="1431" spans="1:16" x14ac:dyDescent="0.25">
      <c r="A1431" s="9">
        <v>1429</v>
      </c>
      <c r="B1431" s="10">
        <f t="shared" si="133"/>
        <v>45969</v>
      </c>
      <c r="C1431" s="45">
        <f>'Balance sheet'!D1431-'Balance sheet'!D1430</f>
        <v>0</v>
      </c>
      <c r="D1431" s="39">
        <f>'Balance sheet'!D1431-'Balance sheet'!D1425</f>
        <v>0</v>
      </c>
      <c r="E1431" s="45">
        <f>'Balance sheet'!E1431 * 0.95</f>
        <v>0</v>
      </c>
      <c r="F1431" s="39">
        <f>SUM(E1428:E1431)</f>
        <v>0</v>
      </c>
      <c r="G1431" s="39">
        <f>'Balance sheet'!G1431</f>
        <v>0</v>
      </c>
      <c r="H1431" s="39">
        <f>SUM(G1428:G1431)</f>
        <v>0</v>
      </c>
      <c r="I1431" s="65" t="str">
        <f t="shared" si="138"/>
        <v>N/A</v>
      </c>
      <c r="J1431" s="61">
        <f>'Balance sheet'!L1431</f>
        <v>0</v>
      </c>
      <c r="K1431" s="45">
        <f>(E1431*'Data Input'!$B$14)</f>
        <v>0</v>
      </c>
      <c r="L1431" s="39">
        <f>(F1431*'Data Input'!$B$14)</f>
        <v>0</v>
      </c>
      <c r="M1431" s="43">
        <f t="shared" si="134"/>
        <v>0</v>
      </c>
      <c r="N1431" s="45">
        <f>(G1431*'Data Input'!$B$14)</f>
        <v>0</v>
      </c>
      <c r="O1431" s="63">
        <f>(H1431*'Data Input'!$B$14)</f>
        <v>0</v>
      </c>
      <c r="P1431" s="39">
        <f t="shared" si="135"/>
        <v>0</v>
      </c>
    </row>
    <row r="1432" spans="1:16" x14ac:dyDescent="0.25">
      <c r="A1432" s="9">
        <v>1430</v>
      </c>
      <c r="B1432" s="10">
        <f t="shared" si="133"/>
        <v>45970</v>
      </c>
      <c r="C1432" s="45">
        <f>'Balance sheet'!D1432-'Balance sheet'!D1431</f>
        <v>0</v>
      </c>
      <c r="D1432" s="39">
        <f>'Balance sheet'!D1432-'Balance sheet'!D1426</f>
        <v>0</v>
      </c>
      <c r="E1432" s="45">
        <f>'Balance sheet'!E1432 * 0.95</f>
        <v>0</v>
      </c>
      <c r="F1432" s="39">
        <f>SUM(E1430:E1432)</f>
        <v>0</v>
      </c>
      <c r="G1432" s="39">
        <f>'Balance sheet'!G1432</f>
        <v>0</v>
      </c>
      <c r="H1432" s="39">
        <f>SUM(G1430:G1432)</f>
        <v>0</v>
      </c>
      <c r="I1432" s="65" t="str">
        <f t="shared" si="138"/>
        <v>N/A</v>
      </c>
      <c r="J1432" s="61">
        <f>'Balance sheet'!L1432</f>
        <v>0</v>
      </c>
      <c r="K1432" s="45">
        <f>(E1432*'Data Input'!$B$14)</f>
        <v>0</v>
      </c>
      <c r="L1432" s="39">
        <f>(F1432*'Data Input'!$B$14)</f>
        <v>0</v>
      </c>
      <c r="M1432" s="43">
        <f t="shared" si="134"/>
        <v>0</v>
      </c>
      <c r="N1432" s="45">
        <f>(G1432*'Data Input'!$B$14)</f>
        <v>0</v>
      </c>
      <c r="O1432" s="63">
        <f>(H1432*'Data Input'!$B$14)</f>
        <v>0</v>
      </c>
      <c r="P1432" s="39">
        <f t="shared" si="135"/>
        <v>0</v>
      </c>
    </row>
  </sheetData>
  <mergeCells count="4">
    <mergeCell ref="N1:P1"/>
    <mergeCell ref="C1:D1"/>
    <mergeCell ref="E1:I1"/>
    <mergeCell ref="K1:M1"/>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1B735-1FAC-454F-B2BE-35CF0360A36D}">
  <dimension ref="B1:X30"/>
  <sheetViews>
    <sheetView workbookViewId="0">
      <selection activeCell="J4" sqref="J4"/>
    </sheetView>
  </sheetViews>
  <sheetFormatPr defaultRowHeight="15" x14ac:dyDescent="0.25"/>
  <cols>
    <col min="1" max="1" width="9.140625" style="3"/>
    <col min="2" max="2" width="11.42578125" style="3" customWidth="1"/>
    <col min="3" max="3" width="6" style="3" customWidth="1"/>
    <col min="4" max="4" width="46" style="3" customWidth="1"/>
    <col min="5" max="5" width="24.140625" style="3" customWidth="1"/>
    <col min="6" max="7" width="14.28515625" style="3" customWidth="1"/>
    <col min="8" max="8" width="16" style="3" customWidth="1"/>
    <col min="9" max="9" width="12.42578125" style="3" customWidth="1"/>
    <col min="10" max="10" width="28" style="3" customWidth="1"/>
    <col min="11" max="11" width="13.140625" style="85" customWidth="1"/>
    <col min="12" max="12" width="15.5703125" style="142" customWidth="1"/>
    <col min="13" max="13" width="9.7109375" style="3" customWidth="1"/>
    <col min="14" max="14" width="12" style="142" customWidth="1"/>
    <col min="15" max="43" width="10.42578125" style="3" customWidth="1"/>
    <col min="44" max="16384" width="9.140625" style="3"/>
  </cols>
  <sheetData>
    <row r="1" spans="2:24" ht="15.75" thickBot="1" x14ac:dyDescent="0.3"/>
    <row r="2" spans="2:24" ht="21" x14ac:dyDescent="0.35">
      <c r="B2" s="332" t="s">
        <v>30</v>
      </c>
      <c r="C2" s="333"/>
      <c r="D2" s="334"/>
      <c r="E2" s="340" t="s">
        <v>133</v>
      </c>
      <c r="F2" s="341"/>
      <c r="G2" s="337" t="s">
        <v>132</v>
      </c>
      <c r="H2" s="338"/>
      <c r="I2" s="339"/>
      <c r="J2" s="335" t="s">
        <v>131</v>
      </c>
      <c r="K2" s="336"/>
      <c r="O2" s="143"/>
    </row>
    <row r="3" spans="2:24" x14ac:dyDescent="0.25">
      <c r="B3" s="107" t="s">
        <v>6</v>
      </c>
      <c r="C3" s="131"/>
      <c r="D3" s="156"/>
      <c r="E3" s="133" t="s">
        <v>112</v>
      </c>
      <c r="F3" s="132">
        <v>0.05</v>
      </c>
      <c r="G3" s="294" t="s">
        <v>116</v>
      </c>
      <c r="H3" s="295"/>
      <c r="I3" s="154">
        <v>0.05</v>
      </c>
      <c r="J3" s="107" t="s">
        <v>122</v>
      </c>
      <c r="K3" s="15"/>
      <c r="O3" s="143"/>
    </row>
    <row r="4" spans="2:24" x14ac:dyDescent="0.25">
      <c r="B4" s="107" t="s">
        <v>110</v>
      </c>
      <c r="C4" s="131"/>
      <c r="D4" s="156"/>
      <c r="E4" s="133" t="s">
        <v>113</v>
      </c>
      <c r="F4" s="134">
        <f>'Data Input'!B7*'My Buddy'!F3</f>
        <v>0</v>
      </c>
      <c r="G4" s="294" t="s">
        <v>117</v>
      </c>
      <c r="H4" s="295"/>
      <c r="I4" s="52">
        <v>0</v>
      </c>
      <c r="J4" s="126" t="s">
        <v>121</v>
      </c>
      <c r="K4" s="135" t="str">
        <f>'Data Input'!$B$10 &amp; FIXED('Data Input'!$B$11*K3)</f>
        <v>$0.00</v>
      </c>
      <c r="O4" s="143"/>
    </row>
    <row r="5" spans="2:24" x14ac:dyDescent="0.25">
      <c r="B5" s="107" t="s">
        <v>111</v>
      </c>
      <c r="C5" s="131"/>
      <c r="D5" s="156"/>
      <c r="E5" s="133" t="s">
        <v>114</v>
      </c>
      <c r="F5" s="76"/>
      <c r="G5" s="294" t="s">
        <v>118</v>
      </c>
      <c r="H5" s="295"/>
      <c r="I5" s="52">
        <v>0</v>
      </c>
      <c r="J5" s="344" t="s">
        <v>148</v>
      </c>
      <c r="K5" s="345">
        <v>44555</v>
      </c>
      <c r="O5" s="143"/>
    </row>
    <row r="6" spans="2:24" x14ac:dyDescent="0.25">
      <c r="B6" s="107"/>
      <c r="C6" s="131"/>
      <c r="D6" s="115"/>
      <c r="E6" s="133" t="s">
        <v>115</v>
      </c>
      <c r="F6" s="134">
        <f>F4-F5</f>
        <v>0</v>
      </c>
      <c r="G6" s="294" t="s">
        <v>119</v>
      </c>
      <c r="H6" s="295"/>
      <c r="I6" s="54">
        <f>I5*I3</f>
        <v>0</v>
      </c>
      <c r="J6" s="344"/>
      <c r="K6" s="345"/>
      <c r="O6" s="143"/>
    </row>
    <row r="7" spans="2:24" x14ac:dyDescent="0.25">
      <c r="B7" s="107"/>
      <c r="C7" s="131"/>
      <c r="D7" s="115"/>
      <c r="E7" s="108"/>
      <c r="F7" s="133"/>
      <c r="G7" s="294" t="s">
        <v>120</v>
      </c>
      <c r="H7" s="295"/>
      <c r="I7" s="52">
        <v>0</v>
      </c>
      <c r="J7" s="112"/>
      <c r="K7" s="136"/>
      <c r="O7" s="143"/>
    </row>
    <row r="8" spans="2:24" ht="15" customHeight="1" thickBot="1" x14ac:dyDescent="0.3">
      <c r="B8" s="137"/>
      <c r="C8" s="110"/>
      <c r="D8" s="157"/>
      <c r="E8" s="110"/>
      <c r="F8" s="110"/>
      <c r="G8" s="342" t="s">
        <v>115</v>
      </c>
      <c r="H8" s="343"/>
      <c r="I8" s="155">
        <f>I6-I7</f>
        <v>0</v>
      </c>
      <c r="J8" s="137"/>
      <c r="K8" s="138"/>
      <c r="O8" s="87"/>
      <c r="P8" s="143"/>
      <c r="Q8" s="87"/>
      <c r="R8" s="143"/>
      <c r="S8" s="87"/>
      <c r="T8" s="143"/>
      <c r="U8" s="87"/>
      <c r="V8" s="143"/>
      <c r="W8" s="87"/>
      <c r="X8" s="143"/>
    </row>
    <row r="9" spans="2:24" ht="15" customHeight="1" x14ac:dyDescent="0.25">
      <c r="B9" s="77"/>
      <c r="C9" s="77"/>
      <c r="D9" s="77"/>
      <c r="E9" s="77"/>
      <c r="F9" s="77"/>
      <c r="G9" s="77"/>
      <c r="H9" s="77"/>
      <c r="I9" s="141"/>
      <c r="J9" s="77"/>
      <c r="K9" s="100"/>
      <c r="O9" s="87"/>
      <c r="P9" s="143"/>
      <c r="Q9" s="87"/>
      <c r="R9" s="143"/>
      <c r="S9" s="87"/>
      <c r="T9" s="143"/>
      <c r="U9" s="87"/>
      <c r="V9" s="143"/>
      <c r="W9" s="87"/>
      <c r="X9" s="143"/>
    </row>
    <row r="10" spans="2:24" ht="15" customHeight="1" x14ac:dyDescent="0.25">
      <c r="B10" s="144"/>
      <c r="C10" s="144"/>
      <c r="D10" s="77"/>
      <c r="E10" s="77"/>
      <c r="F10" s="77"/>
      <c r="G10" s="77"/>
      <c r="H10" s="77"/>
      <c r="I10" s="141"/>
      <c r="J10" s="77"/>
      <c r="K10" s="100"/>
      <c r="O10" s="87"/>
      <c r="P10" s="143"/>
      <c r="Q10" s="87"/>
      <c r="R10" s="143"/>
      <c r="S10" s="87"/>
      <c r="T10" s="143"/>
      <c r="U10" s="87"/>
      <c r="V10" s="143"/>
      <c r="W10" s="87"/>
      <c r="X10" s="143"/>
    </row>
    <row r="11" spans="2:24" s="145" customFormat="1" ht="29.25" customHeight="1" x14ac:dyDescent="0.25">
      <c r="L11" s="146"/>
      <c r="N11" s="146"/>
      <c r="O11" s="313"/>
      <c r="P11" s="313"/>
      <c r="Q11" s="313"/>
      <c r="R11" s="313"/>
      <c r="S11" s="313"/>
      <c r="T11" s="313"/>
    </row>
    <row r="12" spans="2:24" s="13" customFormat="1" ht="15" customHeight="1" x14ac:dyDescent="0.25">
      <c r="C12" s="147"/>
      <c r="D12" s="3"/>
      <c r="G12" s="148"/>
      <c r="H12" s="85"/>
      <c r="I12" s="149"/>
      <c r="J12" s="149"/>
      <c r="L12" s="142"/>
      <c r="N12" s="142"/>
      <c r="O12" s="147"/>
    </row>
    <row r="13" spans="2:24" x14ac:dyDescent="0.25">
      <c r="C13" s="95"/>
      <c r="G13" s="148"/>
      <c r="H13" s="85"/>
      <c r="I13" s="85"/>
      <c r="J13" s="149"/>
      <c r="K13" s="3"/>
      <c r="M13" s="150"/>
      <c r="O13" s="150"/>
      <c r="P13" s="143"/>
      <c r="Q13" s="143"/>
      <c r="R13" s="151"/>
      <c r="S13" s="152"/>
    </row>
    <row r="14" spans="2:24" x14ac:dyDescent="0.25">
      <c r="C14" s="95"/>
      <c r="G14" s="148"/>
      <c r="H14" s="85"/>
      <c r="I14" s="85"/>
      <c r="J14" s="149"/>
      <c r="K14" s="3"/>
      <c r="P14" s="143"/>
      <c r="Q14" s="143"/>
      <c r="R14" s="151"/>
    </row>
    <row r="15" spans="2:24" x14ac:dyDescent="0.25">
      <c r="C15" s="95"/>
      <c r="G15" s="148"/>
      <c r="H15" s="85"/>
      <c r="I15" s="85"/>
      <c r="J15" s="149"/>
      <c r="K15" s="3"/>
      <c r="R15" s="151"/>
    </row>
    <row r="16" spans="2:24" x14ac:dyDescent="0.25">
      <c r="C16" s="95"/>
      <c r="G16" s="148"/>
      <c r="H16" s="85"/>
      <c r="I16" s="85"/>
      <c r="J16" s="149"/>
      <c r="K16" s="3"/>
      <c r="R16" s="151"/>
    </row>
    <row r="17" spans="3:18" x14ac:dyDescent="0.25">
      <c r="C17" s="95"/>
      <c r="D17" s="153"/>
      <c r="H17" s="85"/>
      <c r="I17" s="85"/>
      <c r="J17" s="149"/>
      <c r="K17" s="3"/>
      <c r="R17" s="151"/>
    </row>
    <row r="18" spans="3:18" x14ac:dyDescent="0.25">
      <c r="C18" s="95"/>
      <c r="G18" s="148"/>
      <c r="H18" s="85"/>
      <c r="J18" s="149"/>
      <c r="R18" s="151"/>
    </row>
    <row r="19" spans="3:18" x14ac:dyDescent="0.25">
      <c r="C19" s="95"/>
      <c r="G19" s="148"/>
      <c r="H19" s="85"/>
      <c r="J19" s="149"/>
    </row>
    <row r="20" spans="3:18" x14ac:dyDescent="0.25">
      <c r="C20" s="95"/>
      <c r="E20" s="150"/>
      <c r="G20" s="148"/>
      <c r="H20" s="85"/>
      <c r="J20" s="149"/>
    </row>
    <row r="21" spans="3:18" x14ac:dyDescent="0.25">
      <c r="C21" s="95"/>
      <c r="E21" s="150"/>
      <c r="H21" s="85"/>
      <c r="J21" s="149"/>
    </row>
    <row r="22" spans="3:18" x14ac:dyDescent="0.25">
      <c r="C22" s="95"/>
      <c r="E22" s="150"/>
      <c r="H22" s="85"/>
      <c r="J22" s="149"/>
    </row>
    <row r="23" spans="3:18" x14ac:dyDescent="0.25">
      <c r="C23" s="95"/>
      <c r="G23" s="148"/>
      <c r="H23" s="85"/>
      <c r="J23" s="149"/>
    </row>
    <row r="24" spans="3:18" x14ac:dyDescent="0.25">
      <c r="C24" s="95"/>
      <c r="G24" s="148"/>
      <c r="H24" s="85"/>
      <c r="J24" s="149"/>
    </row>
    <row r="30" spans="3:18" x14ac:dyDescent="0.25">
      <c r="O30" s="95"/>
    </row>
  </sheetData>
  <mergeCells count="14">
    <mergeCell ref="O11:R11"/>
    <mergeCell ref="S11:T11"/>
    <mergeCell ref="J2:K2"/>
    <mergeCell ref="G2:I2"/>
    <mergeCell ref="E2:F2"/>
    <mergeCell ref="G7:H7"/>
    <mergeCell ref="G8:H8"/>
    <mergeCell ref="J5:J6"/>
    <mergeCell ref="K5:K6"/>
    <mergeCell ref="B2:D2"/>
    <mergeCell ref="G3:H3"/>
    <mergeCell ref="G4:H4"/>
    <mergeCell ref="G5:H5"/>
    <mergeCell ref="G6:H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35355-05F9-4C0C-94D9-82A984477A6F}">
  <dimension ref="A1:AE1461"/>
  <sheetViews>
    <sheetView workbookViewId="0">
      <pane ySplit="1" topLeftCell="A2" activePane="bottomLeft" state="frozen"/>
      <selection pane="bottomLeft" activeCell="H7" sqref="H7"/>
    </sheetView>
  </sheetViews>
  <sheetFormatPr defaultRowHeight="15" x14ac:dyDescent="0.25"/>
  <cols>
    <col min="1" max="2" width="25.28515625" style="8" customWidth="1"/>
    <col min="3" max="6" width="25.28515625" style="1" customWidth="1"/>
    <col min="7" max="9" width="25.28515625" style="4" customWidth="1"/>
    <col min="10" max="10" width="0.140625" style="31" customWidth="1"/>
    <col min="11" max="12" width="0.140625" style="33" customWidth="1"/>
    <col min="13" max="13" width="11.85546875" style="21" customWidth="1"/>
    <col min="14" max="14" width="11.85546875" style="18" customWidth="1"/>
    <col min="15" max="15" width="9.140625" style="20"/>
    <col min="16" max="26" width="11.85546875" style="18" customWidth="1"/>
    <col min="27" max="27" width="11.85546875" style="14" customWidth="1"/>
    <col min="28" max="28" width="11.85546875" style="20" customWidth="1"/>
    <col min="29" max="29" width="15.42578125" style="23" customWidth="1"/>
    <col min="30" max="30" width="11.28515625" style="24" customWidth="1"/>
    <col min="31" max="31" width="14.28515625" style="20" customWidth="1"/>
    <col min="32" max="32" width="14.140625" customWidth="1"/>
    <col min="33" max="33" width="11.28515625" customWidth="1"/>
  </cols>
  <sheetData>
    <row r="1" spans="1:31" s="12" customFormat="1" ht="34.5" customHeight="1" x14ac:dyDescent="0.25">
      <c r="A1" s="87" t="s">
        <v>0</v>
      </c>
      <c r="B1" s="87" t="s">
        <v>2</v>
      </c>
      <c r="C1" s="89" t="s">
        <v>105</v>
      </c>
      <c r="D1" s="89" t="s">
        <v>18</v>
      </c>
      <c r="E1" s="89" t="s">
        <v>3</v>
      </c>
      <c r="F1" s="89" t="s">
        <v>26</v>
      </c>
      <c r="G1" s="128" t="s">
        <v>27</v>
      </c>
      <c r="H1" s="128" t="s">
        <v>106</v>
      </c>
      <c r="I1" s="128" t="s">
        <v>28</v>
      </c>
      <c r="J1" s="32" t="s">
        <v>29</v>
      </c>
      <c r="K1" s="127" t="s">
        <v>98</v>
      </c>
      <c r="L1" s="127" t="s">
        <v>99</v>
      </c>
      <c r="M1" s="25"/>
      <c r="N1" s="26"/>
      <c r="O1" s="22"/>
      <c r="P1" s="26"/>
      <c r="Q1" s="26"/>
      <c r="R1" s="26"/>
      <c r="S1" s="26"/>
      <c r="T1" s="26"/>
      <c r="U1" s="26"/>
      <c r="V1" s="26"/>
      <c r="W1" s="26"/>
      <c r="X1" s="26"/>
      <c r="Y1" s="26"/>
      <c r="Z1" s="26"/>
      <c r="AA1" s="27"/>
      <c r="AB1" s="28"/>
      <c r="AC1" s="29"/>
      <c r="AD1" s="29"/>
      <c r="AE1" s="30"/>
    </row>
    <row r="2" spans="1:31" s="5" customFormat="1" x14ac:dyDescent="0.25">
      <c r="A2" s="9">
        <v>1</v>
      </c>
      <c r="B2" s="10">
        <f>'Data Input'!B6</f>
        <v>44541</v>
      </c>
      <c r="C2" s="2">
        <f>'Data Input'!B7</f>
        <v>0</v>
      </c>
      <c r="D2" s="68" t="str">
        <f>'Data Input'!$B$10 &amp; FIXED(C2*'Data Input'!$B$11)</f>
        <v>$0.00</v>
      </c>
      <c r="E2" s="2">
        <f t="shared" ref="E2:E65" si="0">(0.01*C2)</f>
        <v>0</v>
      </c>
      <c r="F2" s="2">
        <f>E2*0.95</f>
        <v>0</v>
      </c>
      <c r="G2" s="58">
        <f>E2*0.9</f>
        <v>0</v>
      </c>
      <c r="H2" s="58">
        <f>E2*0.81</f>
        <v>0</v>
      </c>
      <c r="I2" s="129" t="str">
        <f>'Data Input'!$B$10 &amp; FIXED(H2*'Data Input'!$B$11)</f>
        <v>$0.00</v>
      </c>
      <c r="J2" s="33" t="b">
        <f>IF(C2&gt;27397.26,A2,FALSE)</f>
        <v>0</v>
      </c>
      <c r="K2" s="33" t="e">
        <f>(1000000/I2)+A2</f>
        <v>#VALUE!</v>
      </c>
      <c r="L2" s="33" t="e">
        <f>(165000/I2)+A2</f>
        <v>#VALUE!</v>
      </c>
      <c r="M2" s="21"/>
      <c r="N2" s="18"/>
      <c r="O2" s="20"/>
      <c r="P2" s="18"/>
      <c r="Q2" s="18"/>
      <c r="R2" s="18"/>
      <c r="S2" s="18"/>
      <c r="T2" s="18"/>
      <c r="U2" s="18"/>
      <c r="V2" s="18"/>
      <c r="W2" s="18"/>
      <c r="X2" s="18"/>
      <c r="Y2" s="18"/>
      <c r="Z2" s="18"/>
      <c r="AA2" s="14"/>
      <c r="AB2" s="14"/>
      <c r="AC2" s="23"/>
      <c r="AD2" s="23"/>
      <c r="AE2" s="24"/>
    </row>
    <row r="3" spans="1:31" s="5" customFormat="1" x14ac:dyDescent="0.25">
      <c r="A3" s="9">
        <v>2</v>
      </c>
      <c r="B3" s="10">
        <f>B2+1</f>
        <v>44542</v>
      </c>
      <c r="C3" s="2">
        <f>C2+F2</f>
        <v>0</v>
      </c>
      <c r="D3" s="68" t="str">
        <f>'Data Input'!$B$10 &amp; FIXED(C3*'Data Input'!$B$11)</f>
        <v>$0.00</v>
      </c>
      <c r="E3" s="2">
        <f t="shared" si="0"/>
        <v>0</v>
      </c>
      <c r="F3" s="2">
        <f t="shared" ref="F3:F66" si="1">E3*0.95</f>
        <v>0</v>
      </c>
      <c r="G3" s="58">
        <f t="shared" ref="G3:G66" si="2">E3*0.9</f>
        <v>0</v>
      </c>
      <c r="H3" s="58">
        <f t="shared" ref="H3:H66" si="3">E3*0.81</f>
        <v>0</v>
      </c>
      <c r="I3" s="129" t="str">
        <f>'Data Input'!$B$10 &amp; FIXED(H3*'Data Input'!$B$11)</f>
        <v>$0.00</v>
      </c>
      <c r="J3" s="33" t="b">
        <f t="shared" ref="J3:J66" si="4">IF(C3&gt;27397.26,A3,FALSE)</f>
        <v>0</v>
      </c>
      <c r="K3" s="33" t="e">
        <f t="shared" ref="K3:K66" si="5">(1000000/I3)+A3</f>
        <v>#VALUE!</v>
      </c>
      <c r="L3" s="33" t="e">
        <f t="shared" ref="L3:L66" si="6">(165000/I3)+A3</f>
        <v>#VALUE!</v>
      </c>
      <c r="M3" s="21"/>
      <c r="N3" s="18"/>
      <c r="O3" s="20"/>
      <c r="P3" s="18"/>
      <c r="Q3" s="18"/>
      <c r="R3" s="18"/>
      <c r="S3" s="18"/>
      <c r="T3" s="18"/>
      <c r="U3" s="18"/>
      <c r="V3" s="18"/>
      <c r="W3" s="18"/>
      <c r="X3" s="18"/>
      <c r="Y3" s="18"/>
      <c r="Z3" s="18"/>
      <c r="AA3" s="14"/>
      <c r="AB3" s="14"/>
      <c r="AC3" s="23"/>
      <c r="AD3" s="23"/>
      <c r="AE3" s="24"/>
    </row>
    <row r="4" spans="1:31" s="5" customFormat="1" x14ac:dyDescent="0.25">
      <c r="A4" s="9">
        <v>3</v>
      </c>
      <c r="B4" s="10">
        <f>B3+1</f>
        <v>44543</v>
      </c>
      <c r="C4" s="2">
        <f t="shared" ref="C4:C67" si="7">C3+F3</f>
        <v>0</v>
      </c>
      <c r="D4" s="68" t="str">
        <f>'Data Input'!$B$10 &amp; FIXED(C4*'Data Input'!$B$11)</f>
        <v>$0.00</v>
      </c>
      <c r="E4" s="2">
        <f t="shared" si="0"/>
        <v>0</v>
      </c>
      <c r="F4" s="2">
        <f t="shared" si="1"/>
        <v>0</v>
      </c>
      <c r="G4" s="58">
        <f t="shared" si="2"/>
        <v>0</v>
      </c>
      <c r="H4" s="58">
        <f t="shared" si="3"/>
        <v>0</v>
      </c>
      <c r="I4" s="129" t="str">
        <f>'Data Input'!$B$10 &amp; FIXED(H4*'Data Input'!$B$11)</f>
        <v>$0.00</v>
      </c>
      <c r="J4" s="33" t="b">
        <f t="shared" si="4"/>
        <v>0</v>
      </c>
      <c r="K4" s="33" t="e">
        <f t="shared" si="5"/>
        <v>#VALUE!</v>
      </c>
      <c r="L4" s="33" t="e">
        <f t="shared" si="6"/>
        <v>#VALUE!</v>
      </c>
      <c r="M4" s="21"/>
      <c r="N4" s="18"/>
      <c r="O4" s="20"/>
      <c r="P4" s="18"/>
      <c r="Q4" s="18"/>
      <c r="R4" s="18"/>
      <c r="S4" s="18"/>
      <c r="T4" s="18"/>
      <c r="U4" s="18"/>
      <c r="V4" s="18"/>
      <c r="W4" s="18"/>
      <c r="X4" s="18"/>
      <c r="Y4" s="18"/>
      <c r="Z4" s="18"/>
      <c r="AA4" s="14"/>
      <c r="AB4" s="14"/>
      <c r="AC4" s="23"/>
      <c r="AD4" s="23"/>
      <c r="AE4" s="24"/>
    </row>
    <row r="5" spans="1:31" s="5" customFormat="1" x14ac:dyDescent="0.25">
      <c r="A5" s="9">
        <v>4</v>
      </c>
      <c r="B5" s="10">
        <f t="shared" ref="B5:B68" si="8">B4+1</f>
        <v>44544</v>
      </c>
      <c r="C5" s="2">
        <f t="shared" si="7"/>
        <v>0</v>
      </c>
      <c r="D5" s="68" t="str">
        <f>'Data Input'!$B$10 &amp; FIXED(C5*'Data Input'!$B$11)</f>
        <v>$0.00</v>
      </c>
      <c r="E5" s="2">
        <f t="shared" si="0"/>
        <v>0</v>
      </c>
      <c r="F5" s="2">
        <f t="shared" si="1"/>
        <v>0</v>
      </c>
      <c r="G5" s="58">
        <f t="shared" si="2"/>
        <v>0</v>
      </c>
      <c r="H5" s="58">
        <f t="shared" si="3"/>
        <v>0</v>
      </c>
      <c r="I5" s="129" t="str">
        <f>'Data Input'!$B$10 &amp; FIXED(H5*'Data Input'!$B$11)</f>
        <v>$0.00</v>
      </c>
      <c r="J5" s="33" t="b">
        <f t="shared" si="4"/>
        <v>0</v>
      </c>
      <c r="K5" s="33" t="e">
        <f t="shared" si="5"/>
        <v>#VALUE!</v>
      </c>
      <c r="L5" s="33" t="e">
        <f t="shared" si="6"/>
        <v>#VALUE!</v>
      </c>
      <c r="M5" s="21"/>
      <c r="N5" s="18"/>
      <c r="O5" s="20"/>
      <c r="P5" s="18"/>
      <c r="Q5" s="18"/>
      <c r="R5" s="18"/>
      <c r="S5" s="18"/>
      <c r="T5" s="18"/>
      <c r="U5" s="18"/>
      <c r="V5" s="18"/>
      <c r="W5" s="18"/>
      <c r="X5" s="18"/>
      <c r="Y5" s="18"/>
      <c r="Z5" s="18"/>
      <c r="AA5" s="14"/>
      <c r="AB5" s="14"/>
      <c r="AC5" s="23"/>
      <c r="AD5" s="23"/>
      <c r="AE5" s="24"/>
    </row>
    <row r="6" spans="1:31" s="5" customFormat="1" x14ac:dyDescent="0.25">
      <c r="A6" s="9">
        <v>5</v>
      </c>
      <c r="B6" s="10">
        <f t="shared" si="8"/>
        <v>44545</v>
      </c>
      <c r="C6" s="2">
        <f t="shared" si="7"/>
        <v>0</v>
      </c>
      <c r="D6" s="68" t="str">
        <f>'Data Input'!$B$10 &amp; FIXED(C6*'Data Input'!$B$11)</f>
        <v>$0.00</v>
      </c>
      <c r="E6" s="2">
        <f t="shared" si="0"/>
        <v>0</v>
      </c>
      <c r="F6" s="2">
        <f t="shared" si="1"/>
        <v>0</v>
      </c>
      <c r="G6" s="58">
        <f t="shared" si="2"/>
        <v>0</v>
      </c>
      <c r="H6" s="58">
        <f t="shared" si="3"/>
        <v>0</v>
      </c>
      <c r="I6" s="129" t="str">
        <f>'Data Input'!$B$10 &amp; FIXED(H6*'Data Input'!$B$11)</f>
        <v>$0.00</v>
      </c>
      <c r="J6" s="33" t="b">
        <f t="shared" si="4"/>
        <v>0</v>
      </c>
      <c r="K6" s="33" t="e">
        <f t="shared" si="5"/>
        <v>#VALUE!</v>
      </c>
      <c r="L6" s="33" t="e">
        <f t="shared" si="6"/>
        <v>#VALUE!</v>
      </c>
      <c r="M6" s="21"/>
      <c r="N6" s="18"/>
      <c r="O6" s="20"/>
      <c r="P6" s="18"/>
      <c r="Q6" s="18"/>
      <c r="R6" s="18"/>
      <c r="S6" s="18"/>
      <c r="T6" s="18"/>
      <c r="U6" s="18"/>
      <c r="V6" s="18"/>
      <c r="W6" s="18"/>
      <c r="X6" s="18"/>
      <c r="Y6" s="18"/>
      <c r="Z6" s="18"/>
      <c r="AA6" s="14"/>
      <c r="AB6" s="14"/>
      <c r="AC6" s="23"/>
      <c r="AD6" s="23"/>
      <c r="AE6" s="24"/>
    </row>
    <row r="7" spans="1:31" x14ac:dyDescent="0.25">
      <c r="A7" s="9">
        <v>6</v>
      </c>
      <c r="B7" s="10">
        <f t="shared" si="8"/>
        <v>44546</v>
      </c>
      <c r="C7" s="2">
        <f t="shared" si="7"/>
        <v>0</v>
      </c>
      <c r="D7" s="68" t="str">
        <f>'Data Input'!$B$10 &amp; FIXED(C7*'Data Input'!$B$11)</f>
        <v>$0.00</v>
      </c>
      <c r="E7" s="2">
        <f t="shared" si="0"/>
        <v>0</v>
      </c>
      <c r="F7" s="2">
        <f t="shared" si="1"/>
        <v>0</v>
      </c>
      <c r="G7" s="58">
        <f t="shared" si="2"/>
        <v>0</v>
      </c>
      <c r="H7" s="58">
        <f t="shared" si="3"/>
        <v>0</v>
      </c>
      <c r="I7" s="129" t="str">
        <f>'Data Input'!$B$10 &amp; FIXED(H7*'Data Input'!$B$11)</f>
        <v>$0.00</v>
      </c>
      <c r="J7" s="33" t="b">
        <f t="shared" si="4"/>
        <v>0</v>
      </c>
      <c r="K7" s="33" t="e">
        <f t="shared" si="5"/>
        <v>#VALUE!</v>
      </c>
      <c r="L7" s="33" t="e">
        <f t="shared" si="6"/>
        <v>#VALUE!</v>
      </c>
      <c r="AB7" s="14"/>
      <c r="AD7" s="23"/>
      <c r="AE7" s="24"/>
    </row>
    <row r="8" spans="1:31" x14ac:dyDescent="0.25">
      <c r="A8" s="9">
        <v>7</v>
      </c>
      <c r="B8" s="10">
        <f t="shared" si="8"/>
        <v>44547</v>
      </c>
      <c r="C8" s="2">
        <f t="shared" si="7"/>
        <v>0</v>
      </c>
      <c r="D8" s="68" t="str">
        <f>'Data Input'!$B$10 &amp; FIXED(C8*'Data Input'!$B$11)</f>
        <v>$0.00</v>
      </c>
      <c r="E8" s="2">
        <f t="shared" si="0"/>
        <v>0</v>
      </c>
      <c r="F8" s="2">
        <f t="shared" si="1"/>
        <v>0</v>
      </c>
      <c r="G8" s="58">
        <f t="shared" si="2"/>
        <v>0</v>
      </c>
      <c r="H8" s="58">
        <f t="shared" si="3"/>
        <v>0</v>
      </c>
      <c r="I8" s="129" t="str">
        <f>'Data Input'!$B$10 &amp; FIXED(H8*'Data Input'!$B$11)</f>
        <v>$0.00</v>
      </c>
      <c r="J8" s="33" t="b">
        <f t="shared" si="4"/>
        <v>0</v>
      </c>
      <c r="K8" s="33" t="e">
        <f t="shared" si="5"/>
        <v>#VALUE!</v>
      </c>
      <c r="L8" s="33" t="e">
        <f t="shared" si="6"/>
        <v>#VALUE!</v>
      </c>
      <c r="AB8" s="14"/>
      <c r="AD8" s="23"/>
      <c r="AE8" s="24"/>
    </row>
    <row r="9" spans="1:31" x14ac:dyDescent="0.25">
      <c r="A9" s="9">
        <v>8</v>
      </c>
      <c r="B9" s="10">
        <f t="shared" si="8"/>
        <v>44548</v>
      </c>
      <c r="C9" s="2">
        <f t="shared" si="7"/>
        <v>0</v>
      </c>
      <c r="D9" s="68" t="str">
        <f>'Data Input'!$B$10 &amp; FIXED(C9*'Data Input'!$B$11)</f>
        <v>$0.00</v>
      </c>
      <c r="E9" s="2">
        <f t="shared" si="0"/>
        <v>0</v>
      </c>
      <c r="F9" s="2">
        <f t="shared" si="1"/>
        <v>0</v>
      </c>
      <c r="G9" s="58">
        <f t="shared" si="2"/>
        <v>0</v>
      </c>
      <c r="H9" s="58">
        <f t="shared" si="3"/>
        <v>0</v>
      </c>
      <c r="I9" s="129" t="str">
        <f>'Data Input'!$B$10 &amp; FIXED(H9*'Data Input'!$B$11)</f>
        <v>$0.00</v>
      </c>
      <c r="J9" s="33" t="b">
        <f t="shared" si="4"/>
        <v>0</v>
      </c>
      <c r="K9" s="33" t="e">
        <f t="shared" si="5"/>
        <v>#VALUE!</v>
      </c>
      <c r="L9" s="33" t="e">
        <f t="shared" si="6"/>
        <v>#VALUE!</v>
      </c>
      <c r="AB9" s="14"/>
      <c r="AD9" s="23"/>
      <c r="AE9" s="24"/>
    </row>
    <row r="10" spans="1:31" x14ac:dyDescent="0.25">
      <c r="A10" s="9">
        <v>9</v>
      </c>
      <c r="B10" s="10">
        <f t="shared" si="8"/>
        <v>44549</v>
      </c>
      <c r="C10" s="2">
        <f t="shared" si="7"/>
        <v>0</v>
      </c>
      <c r="D10" s="68" t="str">
        <f>'Data Input'!$B$10 &amp; FIXED(C10*'Data Input'!$B$11)</f>
        <v>$0.00</v>
      </c>
      <c r="E10" s="2">
        <f t="shared" si="0"/>
        <v>0</v>
      </c>
      <c r="F10" s="2">
        <f t="shared" si="1"/>
        <v>0</v>
      </c>
      <c r="G10" s="58">
        <f t="shared" si="2"/>
        <v>0</v>
      </c>
      <c r="H10" s="58">
        <f t="shared" si="3"/>
        <v>0</v>
      </c>
      <c r="I10" s="129" t="str">
        <f>'Data Input'!$B$10 &amp; FIXED(H10*'Data Input'!$B$11)</f>
        <v>$0.00</v>
      </c>
      <c r="J10" s="33" t="b">
        <f t="shared" si="4"/>
        <v>0</v>
      </c>
      <c r="K10" s="33" t="e">
        <f t="shared" si="5"/>
        <v>#VALUE!</v>
      </c>
      <c r="L10" s="33" t="e">
        <f t="shared" si="6"/>
        <v>#VALUE!</v>
      </c>
      <c r="AB10" s="14"/>
      <c r="AD10" s="23"/>
      <c r="AE10" s="24"/>
    </row>
    <row r="11" spans="1:31" x14ac:dyDescent="0.25">
      <c r="A11" s="9">
        <v>10</v>
      </c>
      <c r="B11" s="10">
        <f t="shared" si="8"/>
        <v>44550</v>
      </c>
      <c r="C11" s="2">
        <f t="shared" si="7"/>
        <v>0</v>
      </c>
      <c r="D11" s="68" t="str">
        <f>'Data Input'!$B$10 &amp; FIXED(C11*'Data Input'!$B$11)</f>
        <v>$0.00</v>
      </c>
      <c r="E11" s="2">
        <f t="shared" si="0"/>
        <v>0</v>
      </c>
      <c r="F11" s="2">
        <f t="shared" si="1"/>
        <v>0</v>
      </c>
      <c r="G11" s="58">
        <f t="shared" si="2"/>
        <v>0</v>
      </c>
      <c r="H11" s="58">
        <f t="shared" si="3"/>
        <v>0</v>
      </c>
      <c r="I11" s="129" t="str">
        <f>'Data Input'!$B$10 &amp; FIXED(H11*'Data Input'!$B$11)</f>
        <v>$0.00</v>
      </c>
      <c r="J11" s="33" t="b">
        <f t="shared" si="4"/>
        <v>0</v>
      </c>
      <c r="K11" s="33" t="e">
        <f t="shared" si="5"/>
        <v>#VALUE!</v>
      </c>
      <c r="L11" s="33" t="e">
        <f t="shared" si="6"/>
        <v>#VALUE!</v>
      </c>
      <c r="AB11" s="14"/>
      <c r="AD11" s="23"/>
      <c r="AE11" s="24"/>
    </row>
    <row r="12" spans="1:31" x14ac:dyDescent="0.25">
      <c r="A12" s="9">
        <v>11</v>
      </c>
      <c r="B12" s="10">
        <f t="shared" si="8"/>
        <v>44551</v>
      </c>
      <c r="C12" s="2">
        <f t="shared" si="7"/>
        <v>0</v>
      </c>
      <c r="D12" s="68" t="str">
        <f>'Data Input'!$B$10 &amp; FIXED(C12*'Data Input'!$B$11)</f>
        <v>$0.00</v>
      </c>
      <c r="E12" s="2">
        <f t="shared" si="0"/>
        <v>0</v>
      </c>
      <c r="F12" s="2">
        <f t="shared" si="1"/>
        <v>0</v>
      </c>
      <c r="G12" s="58">
        <f t="shared" si="2"/>
        <v>0</v>
      </c>
      <c r="H12" s="58">
        <f t="shared" si="3"/>
        <v>0</v>
      </c>
      <c r="I12" s="129" t="str">
        <f>'Data Input'!$B$10 &amp; FIXED(H12*'Data Input'!$B$11)</f>
        <v>$0.00</v>
      </c>
      <c r="J12" s="33" t="b">
        <f t="shared" si="4"/>
        <v>0</v>
      </c>
      <c r="K12" s="33" t="e">
        <f t="shared" si="5"/>
        <v>#VALUE!</v>
      </c>
      <c r="L12" s="33" t="e">
        <f t="shared" si="6"/>
        <v>#VALUE!</v>
      </c>
      <c r="AB12" s="14"/>
      <c r="AD12" s="23"/>
      <c r="AE12" s="24"/>
    </row>
    <row r="13" spans="1:31" x14ac:dyDescent="0.25">
      <c r="A13" s="9">
        <v>12</v>
      </c>
      <c r="B13" s="10">
        <f t="shared" si="8"/>
        <v>44552</v>
      </c>
      <c r="C13" s="2">
        <f t="shared" si="7"/>
        <v>0</v>
      </c>
      <c r="D13" s="68" t="str">
        <f>'Data Input'!$B$10 &amp; FIXED(C13*'Data Input'!$B$11)</f>
        <v>$0.00</v>
      </c>
      <c r="E13" s="2">
        <f t="shared" si="0"/>
        <v>0</v>
      </c>
      <c r="F13" s="2">
        <f t="shared" si="1"/>
        <v>0</v>
      </c>
      <c r="G13" s="58">
        <f t="shared" si="2"/>
        <v>0</v>
      </c>
      <c r="H13" s="58">
        <f t="shared" si="3"/>
        <v>0</v>
      </c>
      <c r="I13" s="129" t="str">
        <f>'Data Input'!$B$10 &amp; FIXED(H13*'Data Input'!$B$11)</f>
        <v>$0.00</v>
      </c>
      <c r="J13" s="33" t="b">
        <f t="shared" si="4"/>
        <v>0</v>
      </c>
      <c r="K13" s="33" t="e">
        <f t="shared" si="5"/>
        <v>#VALUE!</v>
      </c>
      <c r="L13" s="33" t="e">
        <f t="shared" si="6"/>
        <v>#VALUE!</v>
      </c>
      <c r="AB13" s="14"/>
      <c r="AD13" s="23"/>
      <c r="AE13" s="24"/>
    </row>
    <row r="14" spans="1:31" x14ac:dyDescent="0.25">
      <c r="A14" s="9">
        <v>13</v>
      </c>
      <c r="B14" s="10">
        <f t="shared" si="8"/>
        <v>44553</v>
      </c>
      <c r="C14" s="2">
        <f t="shared" si="7"/>
        <v>0</v>
      </c>
      <c r="D14" s="68" t="str">
        <f>'Data Input'!$B$10 &amp; FIXED(C14*'Data Input'!$B$11)</f>
        <v>$0.00</v>
      </c>
      <c r="E14" s="2">
        <f t="shared" si="0"/>
        <v>0</v>
      </c>
      <c r="F14" s="2">
        <f t="shared" si="1"/>
        <v>0</v>
      </c>
      <c r="G14" s="58">
        <f t="shared" si="2"/>
        <v>0</v>
      </c>
      <c r="H14" s="58">
        <f t="shared" si="3"/>
        <v>0</v>
      </c>
      <c r="I14" s="129" t="str">
        <f>'Data Input'!$B$10 &amp; FIXED(H14*'Data Input'!$B$11)</f>
        <v>$0.00</v>
      </c>
      <c r="J14" s="33" t="b">
        <f t="shared" si="4"/>
        <v>0</v>
      </c>
      <c r="K14" s="33" t="e">
        <f t="shared" si="5"/>
        <v>#VALUE!</v>
      </c>
      <c r="L14" s="33" t="e">
        <f t="shared" si="6"/>
        <v>#VALUE!</v>
      </c>
      <c r="AB14" s="14"/>
      <c r="AD14" s="23"/>
      <c r="AE14" s="24"/>
    </row>
    <row r="15" spans="1:31" x14ac:dyDescent="0.25">
      <c r="A15" s="9">
        <v>14</v>
      </c>
      <c r="B15" s="10">
        <f t="shared" si="8"/>
        <v>44554</v>
      </c>
      <c r="C15" s="2">
        <f t="shared" si="7"/>
        <v>0</v>
      </c>
      <c r="D15" s="68" t="str">
        <f>'Data Input'!$B$10 &amp; FIXED(C15*'Data Input'!$B$11)</f>
        <v>$0.00</v>
      </c>
      <c r="E15" s="2">
        <f t="shared" si="0"/>
        <v>0</v>
      </c>
      <c r="F15" s="2">
        <f t="shared" si="1"/>
        <v>0</v>
      </c>
      <c r="G15" s="58">
        <f t="shared" si="2"/>
        <v>0</v>
      </c>
      <c r="H15" s="58">
        <f t="shared" si="3"/>
        <v>0</v>
      </c>
      <c r="I15" s="129" t="str">
        <f>'Data Input'!$B$10 &amp; FIXED(H15*'Data Input'!$B$11)</f>
        <v>$0.00</v>
      </c>
      <c r="J15" s="33" t="b">
        <f t="shared" si="4"/>
        <v>0</v>
      </c>
      <c r="K15" s="33" t="e">
        <f t="shared" si="5"/>
        <v>#VALUE!</v>
      </c>
      <c r="L15" s="33" t="e">
        <f t="shared" si="6"/>
        <v>#VALUE!</v>
      </c>
      <c r="AB15" s="14"/>
      <c r="AD15" s="23"/>
      <c r="AE15" s="24"/>
    </row>
    <row r="16" spans="1:31" x14ac:dyDescent="0.25">
      <c r="A16" s="9">
        <v>15</v>
      </c>
      <c r="B16" s="10">
        <f t="shared" si="8"/>
        <v>44555</v>
      </c>
      <c r="C16" s="2">
        <f t="shared" si="7"/>
        <v>0</v>
      </c>
      <c r="D16" s="68" t="str">
        <f>'Data Input'!$B$10 &amp; FIXED(C16*'Data Input'!$B$11)</f>
        <v>$0.00</v>
      </c>
      <c r="E16" s="2">
        <f t="shared" si="0"/>
        <v>0</v>
      </c>
      <c r="F16" s="2">
        <f t="shared" si="1"/>
        <v>0</v>
      </c>
      <c r="G16" s="58">
        <f t="shared" si="2"/>
        <v>0</v>
      </c>
      <c r="H16" s="58">
        <f t="shared" si="3"/>
        <v>0</v>
      </c>
      <c r="I16" s="129" t="str">
        <f>'Data Input'!$B$10 &amp; FIXED(H16*'Data Input'!$B$11)</f>
        <v>$0.00</v>
      </c>
      <c r="J16" s="33" t="b">
        <f t="shared" si="4"/>
        <v>0</v>
      </c>
      <c r="K16" s="33" t="e">
        <f t="shared" si="5"/>
        <v>#VALUE!</v>
      </c>
      <c r="L16" s="33" t="e">
        <f t="shared" si="6"/>
        <v>#VALUE!</v>
      </c>
      <c r="AB16" s="14"/>
      <c r="AD16" s="23"/>
      <c r="AE16" s="24"/>
    </row>
    <row r="17" spans="1:31" x14ac:dyDescent="0.25">
      <c r="A17" s="9">
        <v>16</v>
      </c>
      <c r="B17" s="10">
        <f t="shared" si="8"/>
        <v>44556</v>
      </c>
      <c r="C17" s="2">
        <f t="shared" si="7"/>
        <v>0</v>
      </c>
      <c r="D17" s="68" t="str">
        <f>'Data Input'!$B$10 &amp; FIXED(C17*'Data Input'!$B$11)</f>
        <v>$0.00</v>
      </c>
      <c r="E17" s="2">
        <f t="shared" si="0"/>
        <v>0</v>
      </c>
      <c r="F17" s="2">
        <f t="shared" si="1"/>
        <v>0</v>
      </c>
      <c r="G17" s="58">
        <f t="shared" si="2"/>
        <v>0</v>
      </c>
      <c r="H17" s="58">
        <f t="shared" si="3"/>
        <v>0</v>
      </c>
      <c r="I17" s="129" t="str">
        <f>'Data Input'!$B$10 &amp; FIXED(H17*'Data Input'!$B$11)</f>
        <v>$0.00</v>
      </c>
      <c r="J17" s="33" t="b">
        <f t="shared" si="4"/>
        <v>0</v>
      </c>
      <c r="K17" s="33" t="e">
        <f t="shared" si="5"/>
        <v>#VALUE!</v>
      </c>
      <c r="L17" s="33" t="e">
        <f t="shared" si="6"/>
        <v>#VALUE!</v>
      </c>
      <c r="AB17" s="14"/>
      <c r="AD17" s="23"/>
      <c r="AE17" s="24"/>
    </row>
    <row r="18" spans="1:31" x14ac:dyDescent="0.25">
      <c r="A18" s="9">
        <v>17</v>
      </c>
      <c r="B18" s="10">
        <f t="shared" si="8"/>
        <v>44557</v>
      </c>
      <c r="C18" s="2">
        <f t="shared" si="7"/>
        <v>0</v>
      </c>
      <c r="D18" s="68" t="str">
        <f>'Data Input'!$B$10 &amp; FIXED(C18*'Data Input'!$B$11)</f>
        <v>$0.00</v>
      </c>
      <c r="E18" s="2">
        <f t="shared" si="0"/>
        <v>0</v>
      </c>
      <c r="F18" s="2">
        <f t="shared" si="1"/>
        <v>0</v>
      </c>
      <c r="G18" s="58">
        <f t="shared" si="2"/>
        <v>0</v>
      </c>
      <c r="H18" s="58">
        <f t="shared" si="3"/>
        <v>0</v>
      </c>
      <c r="I18" s="129" t="str">
        <f>'Data Input'!$B$10 &amp; FIXED(H18*'Data Input'!$B$11)</f>
        <v>$0.00</v>
      </c>
      <c r="J18" s="33" t="b">
        <f t="shared" si="4"/>
        <v>0</v>
      </c>
      <c r="K18" s="33" t="e">
        <f t="shared" si="5"/>
        <v>#VALUE!</v>
      </c>
      <c r="L18" s="33" t="e">
        <f t="shared" si="6"/>
        <v>#VALUE!</v>
      </c>
      <c r="AB18" s="14"/>
      <c r="AD18" s="23"/>
      <c r="AE18" s="24"/>
    </row>
    <row r="19" spans="1:31" x14ac:dyDescent="0.25">
      <c r="A19" s="9">
        <v>18</v>
      </c>
      <c r="B19" s="10">
        <f t="shared" si="8"/>
        <v>44558</v>
      </c>
      <c r="C19" s="2">
        <f t="shared" si="7"/>
        <v>0</v>
      </c>
      <c r="D19" s="68" t="str">
        <f>'Data Input'!$B$10 &amp; FIXED(C19*'Data Input'!$B$11)</f>
        <v>$0.00</v>
      </c>
      <c r="E19" s="2">
        <f t="shared" si="0"/>
        <v>0</v>
      </c>
      <c r="F19" s="2">
        <f t="shared" si="1"/>
        <v>0</v>
      </c>
      <c r="G19" s="58">
        <f t="shared" si="2"/>
        <v>0</v>
      </c>
      <c r="H19" s="58">
        <f t="shared" si="3"/>
        <v>0</v>
      </c>
      <c r="I19" s="129" t="str">
        <f>'Data Input'!$B$10 &amp; FIXED(H19*'Data Input'!$B$11)</f>
        <v>$0.00</v>
      </c>
      <c r="J19" s="33" t="b">
        <f t="shared" si="4"/>
        <v>0</v>
      </c>
      <c r="K19" s="33" t="e">
        <f t="shared" si="5"/>
        <v>#VALUE!</v>
      </c>
      <c r="L19" s="33" t="e">
        <f t="shared" si="6"/>
        <v>#VALUE!</v>
      </c>
      <c r="AB19" s="14"/>
      <c r="AD19" s="23"/>
      <c r="AE19" s="24"/>
    </row>
    <row r="20" spans="1:31" x14ac:dyDescent="0.25">
      <c r="A20" s="9">
        <v>19</v>
      </c>
      <c r="B20" s="10">
        <f t="shared" si="8"/>
        <v>44559</v>
      </c>
      <c r="C20" s="2">
        <f t="shared" si="7"/>
        <v>0</v>
      </c>
      <c r="D20" s="68" t="str">
        <f>'Data Input'!$B$10 &amp; FIXED(C20*'Data Input'!$B$11)</f>
        <v>$0.00</v>
      </c>
      <c r="E20" s="2">
        <f t="shared" si="0"/>
        <v>0</v>
      </c>
      <c r="F20" s="2">
        <f t="shared" si="1"/>
        <v>0</v>
      </c>
      <c r="G20" s="58">
        <f t="shared" si="2"/>
        <v>0</v>
      </c>
      <c r="H20" s="58">
        <f t="shared" si="3"/>
        <v>0</v>
      </c>
      <c r="I20" s="129" t="str">
        <f>'Data Input'!$B$10 &amp; FIXED(H20*'Data Input'!$B$11)</f>
        <v>$0.00</v>
      </c>
      <c r="J20" s="33" t="b">
        <f t="shared" si="4"/>
        <v>0</v>
      </c>
      <c r="K20" s="33" t="e">
        <f t="shared" si="5"/>
        <v>#VALUE!</v>
      </c>
      <c r="L20" s="33" t="e">
        <f t="shared" si="6"/>
        <v>#VALUE!</v>
      </c>
      <c r="AB20" s="14"/>
      <c r="AD20" s="23"/>
      <c r="AE20" s="24"/>
    </row>
    <row r="21" spans="1:31" x14ac:dyDescent="0.25">
      <c r="A21" s="9">
        <v>20</v>
      </c>
      <c r="B21" s="10">
        <f t="shared" si="8"/>
        <v>44560</v>
      </c>
      <c r="C21" s="2">
        <f t="shared" si="7"/>
        <v>0</v>
      </c>
      <c r="D21" s="68" t="str">
        <f>'Data Input'!$B$10 &amp; FIXED(C21*'Data Input'!$B$11)</f>
        <v>$0.00</v>
      </c>
      <c r="E21" s="2">
        <f t="shared" si="0"/>
        <v>0</v>
      </c>
      <c r="F21" s="2">
        <f t="shared" si="1"/>
        <v>0</v>
      </c>
      <c r="G21" s="58">
        <f t="shared" si="2"/>
        <v>0</v>
      </c>
      <c r="H21" s="58">
        <f t="shared" si="3"/>
        <v>0</v>
      </c>
      <c r="I21" s="129" t="str">
        <f>'Data Input'!$B$10 &amp; FIXED(H21*'Data Input'!$B$11)</f>
        <v>$0.00</v>
      </c>
      <c r="J21" s="33" t="b">
        <f t="shared" si="4"/>
        <v>0</v>
      </c>
      <c r="K21" s="33" t="e">
        <f t="shared" si="5"/>
        <v>#VALUE!</v>
      </c>
      <c r="L21" s="33" t="e">
        <f t="shared" si="6"/>
        <v>#VALUE!</v>
      </c>
      <c r="AB21" s="14"/>
      <c r="AD21" s="23"/>
      <c r="AE21" s="24"/>
    </row>
    <row r="22" spans="1:31" x14ac:dyDescent="0.25">
      <c r="A22" s="9">
        <v>21</v>
      </c>
      <c r="B22" s="10">
        <f t="shared" si="8"/>
        <v>44561</v>
      </c>
      <c r="C22" s="2">
        <f t="shared" si="7"/>
        <v>0</v>
      </c>
      <c r="D22" s="68" t="str">
        <f>'Data Input'!$B$10 &amp; FIXED(C22*'Data Input'!$B$11)</f>
        <v>$0.00</v>
      </c>
      <c r="E22" s="2">
        <f t="shared" si="0"/>
        <v>0</v>
      </c>
      <c r="F22" s="2">
        <f t="shared" si="1"/>
        <v>0</v>
      </c>
      <c r="G22" s="58">
        <f t="shared" si="2"/>
        <v>0</v>
      </c>
      <c r="H22" s="58">
        <f t="shared" si="3"/>
        <v>0</v>
      </c>
      <c r="I22" s="129" t="str">
        <f>'Data Input'!$B$10 &amp; FIXED(H22*'Data Input'!$B$11)</f>
        <v>$0.00</v>
      </c>
      <c r="J22" s="33" t="b">
        <f t="shared" si="4"/>
        <v>0</v>
      </c>
      <c r="K22" s="33" t="e">
        <f t="shared" si="5"/>
        <v>#VALUE!</v>
      </c>
      <c r="L22" s="33" t="e">
        <f t="shared" si="6"/>
        <v>#VALUE!</v>
      </c>
      <c r="AB22" s="14"/>
      <c r="AD22" s="23"/>
      <c r="AE22" s="24"/>
    </row>
    <row r="23" spans="1:31" x14ac:dyDescent="0.25">
      <c r="A23" s="9">
        <v>22</v>
      </c>
      <c r="B23" s="10">
        <f t="shared" si="8"/>
        <v>44562</v>
      </c>
      <c r="C23" s="2">
        <f t="shared" si="7"/>
        <v>0</v>
      </c>
      <c r="D23" s="68" t="str">
        <f>'Data Input'!$B$10 &amp; FIXED(C23*'Data Input'!$B$11)</f>
        <v>$0.00</v>
      </c>
      <c r="E23" s="2">
        <f t="shared" si="0"/>
        <v>0</v>
      </c>
      <c r="F23" s="2">
        <f t="shared" si="1"/>
        <v>0</v>
      </c>
      <c r="G23" s="58">
        <f t="shared" si="2"/>
        <v>0</v>
      </c>
      <c r="H23" s="58">
        <f t="shared" si="3"/>
        <v>0</v>
      </c>
      <c r="I23" s="129" t="str">
        <f>'Data Input'!$B$10 &amp; FIXED(H23*'Data Input'!$B$11)</f>
        <v>$0.00</v>
      </c>
      <c r="J23" s="33" t="b">
        <f t="shared" si="4"/>
        <v>0</v>
      </c>
      <c r="K23" s="33" t="e">
        <f t="shared" si="5"/>
        <v>#VALUE!</v>
      </c>
      <c r="L23" s="33" t="e">
        <f t="shared" si="6"/>
        <v>#VALUE!</v>
      </c>
      <c r="AB23" s="14"/>
      <c r="AD23" s="23"/>
      <c r="AE23" s="24"/>
    </row>
    <row r="24" spans="1:31" x14ac:dyDescent="0.25">
      <c r="A24" s="9">
        <v>23</v>
      </c>
      <c r="B24" s="10">
        <f t="shared" si="8"/>
        <v>44563</v>
      </c>
      <c r="C24" s="2">
        <f t="shared" si="7"/>
        <v>0</v>
      </c>
      <c r="D24" s="68" t="str">
        <f>'Data Input'!$B$10 &amp; FIXED(C24*'Data Input'!$B$11)</f>
        <v>$0.00</v>
      </c>
      <c r="E24" s="2">
        <f t="shared" si="0"/>
        <v>0</v>
      </c>
      <c r="F24" s="2">
        <f t="shared" si="1"/>
        <v>0</v>
      </c>
      <c r="G24" s="58">
        <f t="shared" si="2"/>
        <v>0</v>
      </c>
      <c r="H24" s="58">
        <f t="shared" si="3"/>
        <v>0</v>
      </c>
      <c r="I24" s="129" t="str">
        <f>'Data Input'!$B$10 &amp; FIXED(H24*'Data Input'!$B$11)</f>
        <v>$0.00</v>
      </c>
      <c r="J24" s="33" t="b">
        <f t="shared" si="4"/>
        <v>0</v>
      </c>
      <c r="K24" s="33" t="e">
        <f t="shared" si="5"/>
        <v>#VALUE!</v>
      </c>
      <c r="L24" s="33" t="e">
        <f t="shared" si="6"/>
        <v>#VALUE!</v>
      </c>
      <c r="AB24" s="14"/>
      <c r="AD24" s="23"/>
      <c r="AE24" s="24"/>
    </row>
    <row r="25" spans="1:31" x14ac:dyDescent="0.25">
      <c r="A25" s="9">
        <v>24</v>
      </c>
      <c r="B25" s="10">
        <f t="shared" si="8"/>
        <v>44564</v>
      </c>
      <c r="C25" s="2">
        <f t="shared" si="7"/>
        <v>0</v>
      </c>
      <c r="D25" s="68" t="str">
        <f>'Data Input'!$B$10 &amp; FIXED(C25*'Data Input'!$B$11)</f>
        <v>$0.00</v>
      </c>
      <c r="E25" s="2">
        <f t="shared" si="0"/>
        <v>0</v>
      </c>
      <c r="F25" s="2">
        <f t="shared" si="1"/>
        <v>0</v>
      </c>
      <c r="G25" s="58">
        <f t="shared" si="2"/>
        <v>0</v>
      </c>
      <c r="H25" s="58">
        <f t="shared" si="3"/>
        <v>0</v>
      </c>
      <c r="I25" s="129" t="str">
        <f>'Data Input'!$B$10 &amp; FIXED(H25*'Data Input'!$B$11)</f>
        <v>$0.00</v>
      </c>
      <c r="J25" s="33" t="b">
        <f t="shared" si="4"/>
        <v>0</v>
      </c>
      <c r="K25" s="33" t="e">
        <f t="shared" si="5"/>
        <v>#VALUE!</v>
      </c>
      <c r="L25" s="33" t="e">
        <f t="shared" si="6"/>
        <v>#VALUE!</v>
      </c>
      <c r="AB25" s="14"/>
      <c r="AD25" s="23"/>
      <c r="AE25" s="24"/>
    </row>
    <row r="26" spans="1:31" x14ac:dyDescent="0.25">
      <c r="A26" s="9">
        <v>25</v>
      </c>
      <c r="B26" s="10">
        <f t="shared" si="8"/>
        <v>44565</v>
      </c>
      <c r="C26" s="2">
        <f t="shared" si="7"/>
        <v>0</v>
      </c>
      <c r="D26" s="68" t="str">
        <f>'Data Input'!$B$10 &amp; FIXED(C26*'Data Input'!$B$11)</f>
        <v>$0.00</v>
      </c>
      <c r="E26" s="2">
        <f t="shared" si="0"/>
        <v>0</v>
      </c>
      <c r="F26" s="2">
        <f t="shared" si="1"/>
        <v>0</v>
      </c>
      <c r="G26" s="58">
        <f t="shared" si="2"/>
        <v>0</v>
      </c>
      <c r="H26" s="58">
        <f t="shared" si="3"/>
        <v>0</v>
      </c>
      <c r="I26" s="129" t="str">
        <f>'Data Input'!$B$10 &amp; FIXED(H26*'Data Input'!$B$11)</f>
        <v>$0.00</v>
      </c>
      <c r="J26" s="33" t="b">
        <f t="shared" si="4"/>
        <v>0</v>
      </c>
      <c r="K26" s="33" t="e">
        <f t="shared" si="5"/>
        <v>#VALUE!</v>
      </c>
      <c r="L26" s="33" t="e">
        <f t="shared" si="6"/>
        <v>#VALUE!</v>
      </c>
      <c r="AB26" s="14"/>
      <c r="AD26" s="23"/>
      <c r="AE26" s="24"/>
    </row>
    <row r="27" spans="1:31" x14ac:dyDescent="0.25">
      <c r="A27" s="9">
        <v>26</v>
      </c>
      <c r="B27" s="10">
        <f t="shared" si="8"/>
        <v>44566</v>
      </c>
      <c r="C27" s="2">
        <f t="shared" si="7"/>
        <v>0</v>
      </c>
      <c r="D27" s="68" t="str">
        <f>'Data Input'!$B$10 &amp; FIXED(C27*'Data Input'!$B$11)</f>
        <v>$0.00</v>
      </c>
      <c r="E27" s="2">
        <f t="shared" si="0"/>
        <v>0</v>
      </c>
      <c r="F27" s="2">
        <f t="shared" si="1"/>
        <v>0</v>
      </c>
      <c r="G27" s="58">
        <f t="shared" si="2"/>
        <v>0</v>
      </c>
      <c r="H27" s="58">
        <f t="shared" si="3"/>
        <v>0</v>
      </c>
      <c r="I27" s="129" t="str">
        <f>'Data Input'!$B$10 &amp; FIXED(H27*'Data Input'!$B$11)</f>
        <v>$0.00</v>
      </c>
      <c r="J27" s="33" t="b">
        <f t="shared" si="4"/>
        <v>0</v>
      </c>
      <c r="K27" s="33" t="e">
        <f t="shared" si="5"/>
        <v>#VALUE!</v>
      </c>
      <c r="L27" s="33" t="e">
        <f t="shared" si="6"/>
        <v>#VALUE!</v>
      </c>
      <c r="AB27" s="14"/>
      <c r="AD27" s="23"/>
      <c r="AE27" s="24"/>
    </row>
    <row r="28" spans="1:31" x14ac:dyDescent="0.25">
      <c r="A28" s="9">
        <v>27</v>
      </c>
      <c r="B28" s="10">
        <f t="shared" si="8"/>
        <v>44567</v>
      </c>
      <c r="C28" s="2">
        <f t="shared" si="7"/>
        <v>0</v>
      </c>
      <c r="D28" s="68" t="str">
        <f>'Data Input'!$B$10 &amp; FIXED(C28*'Data Input'!$B$11)</f>
        <v>$0.00</v>
      </c>
      <c r="E28" s="2">
        <f t="shared" si="0"/>
        <v>0</v>
      </c>
      <c r="F28" s="2">
        <f t="shared" si="1"/>
        <v>0</v>
      </c>
      <c r="G28" s="58">
        <f t="shared" si="2"/>
        <v>0</v>
      </c>
      <c r="H28" s="58">
        <f t="shared" si="3"/>
        <v>0</v>
      </c>
      <c r="I28" s="129" t="str">
        <f>'Data Input'!$B$10 &amp; FIXED(H28*'Data Input'!$B$11)</f>
        <v>$0.00</v>
      </c>
      <c r="J28" s="33" t="b">
        <f t="shared" si="4"/>
        <v>0</v>
      </c>
      <c r="K28" s="33" t="e">
        <f t="shared" si="5"/>
        <v>#VALUE!</v>
      </c>
      <c r="L28" s="33" t="e">
        <f t="shared" si="6"/>
        <v>#VALUE!</v>
      </c>
      <c r="AB28" s="14"/>
      <c r="AD28" s="23"/>
      <c r="AE28" s="24"/>
    </row>
    <row r="29" spans="1:31" x14ac:dyDescent="0.25">
      <c r="A29" s="9">
        <v>28</v>
      </c>
      <c r="B29" s="10">
        <f t="shared" si="8"/>
        <v>44568</v>
      </c>
      <c r="C29" s="2">
        <f t="shared" si="7"/>
        <v>0</v>
      </c>
      <c r="D29" s="68" t="str">
        <f>'Data Input'!$B$10 &amp; FIXED(C29*'Data Input'!$B$11)</f>
        <v>$0.00</v>
      </c>
      <c r="E29" s="2">
        <f t="shared" si="0"/>
        <v>0</v>
      </c>
      <c r="F29" s="2">
        <f t="shared" si="1"/>
        <v>0</v>
      </c>
      <c r="G29" s="58">
        <f t="shared" si="2"/>
        <v>0</v>
      </c>
      <c r="H29" s="58">
        <f t="shared" si="3"/>
        <v>0</v>
      </c>
      <c r="I29" s="129" t="str">
        <f>'Data Input'!$B$10 &amp; FIXED(H29*'Data Input'!$B$11)</f>
        <v>$0.00</v>
      </c>
      <c r="J29" s="33" t="b">
        <f t="shared" si="4"/>
        <v>0</v>
      </c>
      <c r="K29" s="33" t="e">
        <f t="shared" si="5"/>
        <v>#VALUE!</v>
      </c>
      <c r="L29" s="33" t="e">
        <f t="shared" si="6"/>
        <v>#VALUE!</v>
      </c>
      <c r="AB29" s="14"/>
      <c r="AD29" s="23"/>
      <c r="AE29" s="24"/>
    </row>
    <row r="30" spans="1:31" x14ac:dyDescent="0.25">
      <c r="A30" s="9">
        <v>29</v>
      </c>
      <c r="B30" s="10">
        <f t="shared" si="8"/>
        <v>44569</v>
      </c>
      <c r="C30" s="2">
        <f t="shared" si="7"/>
        <v>0</v>
      </c>
      <c r="D30" s="68" t="str">
        <f>'Data Input'!$B$10 &amp; FIXED(C30*'Data Input'!$B$11)</f>
        <v>$0.00</v>
      </c>
      <c r="E30" s="2">
        <f t="shared" si="0"/>
        <v>0</v>
      </c>
      <c r="F30" s="2">
        <f t="shared" si="1"/>
        <v>0</v>
      </c>
      <c r="G30" s="58">
        <f t="shared" si="2"/>
        <v>0</v>
      </c>
      <c r="H30" s="58">
        <f t="shared" si="3"/>
        <v>0</v>
      </c>
      <c r="I30" s="129" t="str">
        <f>'Data Input'!$B$10 &amp; FIXED(H30*'Data Input'!$B$11)</f>
        <v>$0.00</v>
      </c>
      <c r="J30" s="33" t="b">
        <f t="shared" si="4"/>
        <v>0</v>
      </c>
      <c r="K30" s="33" t="e">
        <f t="shared" si="5"/>
        <v>#VALUE!</v>
      </c>
      <c r="L30" s="33" t="e">
        <f t="shared" si="6"/>
        <v>#VALUE!</v>
      </c>
      <c r="AB30" s="14"/>
      <c r="AD30" s="23"/>
      <c r="AE30" s="24"/>
    </row>
    <row r="31" spans="1:31" x14ac:dyDescent="0.25">
      <c r="A31" s="9">
        <v>30</v>
      </c>
      <c r="B31" s="10">
        <f t="shared" si="8"/>
        <v>44570</v>
      </c>
      <c r="C31" s="2">
        <f t="shared" si="7"/>
        <v>0</v>
      </c>
      <c r="D31" s="68" t="str">
        <f>'Data Input'!$B$10 &amp; FIXED(C31*'Data Input'!$B$11)</f>
        <v>$0.00</v>
      </c>
      <c r="E31" s="2">
        <f t="shared" si="0"/>
        <v>0</v>
      </c>
      <c r="F31" s="2">
        <f t="shared" si="1"/>
        <v>0</v>
      </c>
      <c r="G31" s="58">
        <f t="shared" si="2"/>
        <v>0</v>
      </c>
      <c r="H31" s="58">
        <f t="shared" si="3"/>
        <v>0</v>
      </c>
      <c r="I31" s="129" t="str">
        <f>'Data Input'!$B$10 &amp; FIXED(H31*'Data Input'!$B$11)</f>
        <v>$0.00</v>
      </c>
      <c r="J31" s="33" t="b">
        <f t="shared" si="4"/>
        <v>0</v>
      </c>
      <c r="K31" s="33" t="e">
        <f t="shared" si="5"/>
        <v>#VALUE!</v>
      </c>
      <c r="L31" s="33" t="e">
        <f t="shared" si="6"/>
        <v>#VALUE!</v>
      </c>
      <c r="AB31" s="14"/>
      <c r="AD31" s="23"/>
      <c r="AE31" s="24"/>
    </row>
    <row r="32" spans="1:31" x14ac:dyDescent="0.25">
      <c r="A32" s="9">
        <v>31</v>
      </c>
      <c r="B32" s="10">
        <f t="shared" si="8"/>
        <v>44571</v>
      </c>
      <c r="C32" s="2">
        <f t="shared" si="7"/>
        <v>0</v>
      </c>
      <c r="D32" s="68" t="str">
        <f>'Data Input'!$B$10 &amp; FIXED(C32*'Data Input'!$B$11)</f>
        <v>$0.00</v>
      </c>
      <c r="E32" s="2">
        <f t="shared" si="0"/>
        <v>0</v>
      </c>
      <c r="F32" s="2">
        <f t="shared" si="1"/>
        <v>0</v>
      </c>
      <c r="G32" s="58">
        <f t="shared" si="2"/>
        <v>0</v>
      </c>
      <c r="H32" s="58">
        <f t="shared" si="3"/>
        <v>0</v>
      </c>
      <c r="I32" s="129" t="str">
        <f>'Data Input'!$B$10 &amp; FIXED(H32*'Data Input'!$B$11)</f>
        <v>$0.00</v>
      </c>
      <c r="J32" s="33" t="b">
        <f t="shared" si="4"/>
        <v>0</v>
      </c>
      <c r="K32" s="33" t="e">
        <f t="shared" si="5"/>
        <v>#VALUE!</v>
      </c>
      <c r="L32" s="33" t="e">
        <f t="shared" si="6"/>
        <v>#VALUE!</v>
      </c>
      <c r="AB32" s="14"/>
      <c r="AD32" s="23"/>
      <c r="AE32" s="24"/>
    </row>
    <row r="33" spans="1:31" x14ac:dyDescent="0.25">
      <c r="A33" s="9">
        <v>32</v>
      </c>
      <c r="B33" s="10">
        <f t="shared" si="8"/>
        <v>44572</v>
      </c>
      <c r="C33" s="2">
        <f t="shared" si="7"/>
        <v>0</v>
      </c>
      <c r="D33" s="68" t="str">
        <f>'Data Input'!$B$10 &amp; FIXED(C33*'Data Input'!$B$11)</f>
        <v>$0.00</v>
      </c>
      <c r="E33" s="2">
        <f t="shared" si="0"/>
        <v>0</v>
      </c>
      <c r="F33" s="2">
        <f t="shared" si="1"/>
        <v>0</v>
      </c>
      <c r="G33" s="58">
        <f t="shared" si="2"/>
        <v>0</v>
      </c>
      <c r="H33" s="58">
        <f t="shared" si="3"/>
        <v>0</v>
      </c>
      <c r="I33" s="129" t="str">
        <f>'Data Input'!$B$10 &amp; FIXED(H33*'Data Input'!$B$11)</f>
        <v>$0.00</v>
      </c>
      <c r="J33" s="33" t="b">
        <f t="shared" si="4"/>
        <v>0</v>
      </c>
      <c r="K33" s="33" t="e">
        <f t="shared" si="5"/>
        <v>#VALUE!</v>
      </c>
      <c r="L33" s="33" t="e">
        <f t="shared" si="6"/>
        <v>#VALUE!</v>
      </c>
      <c r="AB33" s="14"/>
      <c r="AD33" s="23"/>
      <c r="AE33" s="24"/>
    </row>
    <row r="34" spans="1:31" x14ac:dyDescent="0.25">
      <c r="A34" s="9">
        <v>33</v>
      </c>
      <c r="B34" s="10">
        <f t="shared" si="8"/>
        <v>44573</v>
      </c>
      <c r="C34" s="2">
        <f t="shared" si="7"/>
        <v>0</v>
      </c>
      <c r="D34" s="68" t="str">
        <f>'Data Input'!$B$10 &amp; FIXED(C34*'Data Input'!$B$11)</f>
        <v>$0.00</v>
      </c>
      <c r="E34" s="2">
        <f t="shared" si="0"/>
        <v>0</v>
      </c>
      <c r="F34" s="2">
        <f t="shared" si="1"/>
        <v>0</v>
      </c>
      <c r="G34" s="58">
        <f t="shared" si="2"/>
        <v>0</v>
      </c>
      <c r="H34" s="58">
        <f t="shared" si="3"/>
        <v>0</v>
      </c>
      <c r="I34" s="129" t="str">
        <f>'Data Input'!$B$10 &amp; FIXED(H34*'Data Input'!$B$11)</f>
        <v>$0.00</v>
      </c>
      <c r="J34" s="33" t="b">
        <f t="shared" si="4"/>
        <v>0</v>
      </c>
      <c r="K34" s="33" t="e">
        <f t="shared" si="5"/>
        <v>#VALUE!</v>
      </c>
      <c r="L34" s="33" t="e">
        <f t="shared" si="6"/>
        <v>#VALUE!</v>
      </c>
      <c r="AB34" s="14"/>
      <c r="AD34" s="23"/>
      <c r="AE34" s="24"/>
    </row>
    <row r="35" spans="1:31" x14ac:dyDescent="0.25">
      <c r="A35" s="9">
        <v>34</v>
      </c>
      <c r="B35" s="10">
        <f t="shared" si="8"/>
        <v>44574</v>
      </c>
      <c r="C35" s="2">
        <f t="shared" si="7"/>
        <v>0</v>
      </c>
      <c r="D35" s="68" t="str">
        <f>'Data Input'!$B$10 &amp; FIXED(C35*'Data Input'!$B$11)</f>
        <v>$0.00</v>
      </c>
      <c r="E35" s="2">
        <f t="shared" si="0"/>
        <v>0</v>
      </c>
      <c r="F35" s="2">
        <f t="shared" si="1"/>
        <v>0</v>
      </c>
      <c r="G35" s="58">
        <f t="shared" si="2"/>
        <v>0</v>
      </c>
      <c r="H35" s="58">
        <f t="shared" si="3"/>
        <v>0</v>
      </c>
      <c r="I35" s="129" t="str">
        <f>'Data Input'!$B$10 &amp; FIXED(H35*'Data Input'!$B$11)</f>
        <v>$0.00</v>
      </c>
      <c r="J35" s="33" t="b">
        <f t="shared" si="4"/>
        <v>0</v>
      </c>
      <c r="K35" s="33" t="e">
        <f t="shared" si="5"/>
        <v>#VALUE!</v>
      </c>
      <c r="L35" s="33" t="e">
        <f t="shared" si="6"/>
        <v>#VALUE!</v>
      </c>
      <c r="AB35" s="14"/>
      <c r="AD35" s="23"/>
      <c r="AE35" s="24"/>
    </row>
    <row r="36" spans="1:31" x14ac:dyDescent="0.25">
      <c r="A36" s="9">
        <v>35</v>
      </c>
      <c r="B36" s="10">
        <f t="shared" si="8"/>
        <v>44575</v>
      </c>
      <c r="C36" s="2">
        <f t="shared" si="7"/>
        <v>0</v>
      </c>
      <c r="D36" s="68" t="str">
        <f>'Data Input'!$B$10 &amp; FIXED(C36*'Data Input'!$B$11)</f>
        <v>$0.00</v>
      </c>
      <c r="E36" s="2">
        <f t="shared" si="0"/>
        <v>0</v>
      </c>
      <c r="F36" s="2">
        <f t="shared" si="1"/>
        <v>0</v>
      </c>
      <c r="G36" s="58">
        <f t="shared" si="2"/>
        <v>0</v>
      </c>
      <c r="H36" s="58">
        <f t="shared" si="3"/>
        <v>0</v>
      </c>
      <c r="I36" s="129" t="str">
        <f>'Data Input'!$B$10 &amp; FIXED(H36*'Data Input'!$B$11)</f>
        <v>$0.00</v>
      </c>
      <c r="J36" s="33" t="b">
        <f t="shared" si="4"/>
        <v>0</v>
      </c>
      <c r="K36" s="33" t="e">
        <f t="shared" si="5"/>
        <v>#VALUE!</v>
      </c>
      <c r="L36" s="33" t="e">
        <f t="shared" si="6"/>
        <v>#VALUE!</v>
      </c>
      <c r="AB36" s="14"/>
      <c r="AD36" s="23"/>
      <c r="AE36" s="24"/>
    </row>
    <row r="37" spans="1:31" x14ac:dyDescent="0.25">
      <c r="A37" s="9">
        <v>36</v>
      </c>
      <c r="B37" s="10">
        <f t="shared" si="8"/>
        <v>44576</v>
      </c>
      <c r="C37" s="2">
        <f t="shared" si="7"/>
        <v>0</v>
      </c>
      <c r="D37" s="68" t="str">
        <f>'Data Input'!$B$10 &amp; FIXED(C37*'Data Input'!$B$11)</f>
        <v>$0.00</v>
      </c>
      <c r="E37" s="2">
        <f t="shared" si="0"/>
        <v>0</v>
      </c>
      <c r="F37" s="2">
        <f t="shared" si="1"/>
        <v>0</v>
      </c>
      <c r="G37" s="58">
        <f t="shared" si="2"/>
        <v>0</v>
      </c>
      <c r="H37" s="58">
        <f t="shared" si="3"/>
        <v>0</v>
      </c>
      <c r="I37" s="129" t="str">
        <f>'Data Input'!$B$10 &amp; FIXED(H37*'Data Input'!$B$11)</f>
        <v>$0.00</v>
      </c>
      <c r="J37" s="33" t="b">
        <f t="shared" si="4"/>
        <v>0</v>
      </c>
      <c r="K37" s="33" t="e">
        <f t="shared" si="5"/>
        <v>#VALUE!</v>
      </c>
      <c r="L37" s="33" t="e">
        <f t="shared" si="6"/>
        <v>#VALUE!</v>
      </c>
      <c r="AB37" s="14"/>
      <c r="AD37" s="23"/>
      <c r="AE37" s="24"/>
    </row>
    <row r="38" spans="1:31" x14ac:dyDescent="0.25">
      <c r="A38" s="9">
        <v>37</v>
      </c>
      <c r="B38" s="10">
        <f t="shared" si="8"/>
        <v>44577</v>
      </c>
      <c r="C38" s="2">
        <f t="shared" si="7"/>
        <v>0</v>
      </c>
      <c r="D38" s="68" t="str">
        <f>'Data Input'!$B$10 &amp; FIXED(C38*'Data Input'!$B$11)</f>
        <v>$0.00</v>
      </c>
      <c r="E38" s="2">
        <f t="shared" si="0"/>
        <v>0</v>
      </c>
      <c r="F38" s="2">
        <f t="shared" si="1"/>
        <v>0</v>
      </c>
      <c r="G38" s="58">
        <f t="shared" si="2"/>
        <v>0</v>
      </c>
      <c r="H38" s="58">
        <f t="shared" si="3"/>
        <v>0</v>
      </c>
      <c r="I38" s="129" t="str">
        <f>'Data Input'!$B$10 &amp; FIXED(H38*'Data Input'!$B$11)</f>
        <v>$0.00</v>
      </c>
      <c r="J38" s="33" t="b">
        <f t="shared" si="4"/>
        <v>0</v>
      </c>
      <c r="K38" s="33" t="e">
        <f t="shared" si="5"/>
        <v>#VALUE!</v>
      </c>
      <c r="L38" s="33" t="e">
        <f t="shared" si="6"/>
        <v>#VALUE!</v>
      </c>
      <c r="AB38" s="14"/>
      <c r="AD38" s="23"/>
      <c r="AE38" s="24"/>
    </row>
    <row r="39" spans="1:31" x14ac:dyDescent="0.25">
      <c r="A39" s="9">
        <v>38</v>
      </c>
      <c r="B39" s="10">
        <f t="shared" si="8"/>
        <v>44578</v>
      </c>
      <c r="C39" s="2">
        <f t="shared" si="7"/>
        <v>0</v>
      </c>
      <c r="D39" s="68" t="str">
        <f>'Data Input'!$B$10 &amp; FIXED(C39*'Data Input'!$B$11)</f>
        <v>$0.00</v>
      </c>
      <c r="E39" s="2">
        <f t="shared" si="0"/>
        <v>0</v>
      </c>
      <c r="F39" s="2">
        <f t="shared" si="1"/>
        <v>0</v>
      </c>
      <c r="G39" s="58">
        <f t="shared" si="2"/>
        <v>0</v>
      </c>
      <c r="H39" s="58">
        <f t="shared" si="3"/>
        <v>0</v>
      </c>
      <c r="I39" s="129" t="str">
        <f>'Data Input'!$B$10 &amp; FIXED(H39*'Data Input'!$B$11)</f>
        <v>$0.00</v>
      </c>
      <c r="J39" s="33" t="b">
        <f t="shared" si="4"/>
        <v>0</v>
      </c>
      <c r="K39" s="33" t="e">
        <f t="shared" si="5"/>
        <v>#VALUE!</v>
      </c>
      <c r="L39" s="33" t="e">
        <f t="shared" si="6"/>
        <v>#VALUE!</v>
      </c>
      <c r="AB39" s="14"/>
      <c r="AD39" s="23"/>
      <c r="AE39" s="24"/>
    </row>
    <row r="40" spans="1:31" x14ac:dyDescent="0.25">
      <c r="A40" s="9">
        <v>39</v>
      </c>
      <c r="B40" s="10">
        <f t="shared" si="8"/>
        <v>44579</v>
      </c>
      <c r="C40" s="2">
        <f t="shared" si="7"/>
        <v>0</v>
      </c>
      <c r="D40" s="68" t="str">
        <f>'Data Input'!$B$10 &amp; FIXED(C40*'Data Input'!$B$11)</f>
        <v>$0.00</v>
      </c>
      <c r="E40" s="2">
        <f t="shared" si="0"/>
        <v>0</v>
      </c>
      <c r="F40" s="2">
        <f t="shared" si="1"/>
        <v>0</v>
      </c>
      <c r="G40" s="58">
        <f t="shared" si="2"/>
        <v>0</v>
      </c>
      <c r="H40" s="58">
        <f t="shared" si="3"/>
        <v>0</v>
      </c>
      <c r="I40" s="129" t="str">
        <f>'Data Input'!$B$10 &amp; FIXED(H40*'Data Input'!$B$11)</f>
        <v>$0.00</v>
      </c>
      <c r="J40" s="33" t="b">
        <f t="shared" si="4"/>
        <v>0</v>
      </c>
      <c r="K40" s="33" t="e">
        <f t="shared" si="5"/>
        <v>#VALUE!</v>
      </c>
      <c r="L40" s="33" t="e">
        <f t="shared" si="6"/>
        <v>#VALUE!</v>
      </c>
      <c r="AB40" s="14"/>
      <c r="AD40" s="23"/>
      <c r="AE40" s="24"/>
    </row>
    <row r="41" spans="1:31" x14ac:dyDescent="0.25">
      <c r="A41" s="9">
        <v>40</v>
      </c>
      <c r="B41" s="10">
        <f t="shared" si="8"/>
        <v>44580</v>
      </c>
      <c r="C41" s="2">
        <f t="shared" si="7"/>
        <v>0</v>
      </c>
      <c r="D41" s="68" t="str">
        <f>'Data Input'!$B$10 &amp; FIXED(C41*'Data Input'!$B$11)</f>
        <v>$0.00</v>
      </c>
      <c r="E41" s="2">
        <f t="shared" si="0"/>
        <v>0</v>
      </c>
      <c r="F41" s="2">
        <f t="shared" si="1"/>
        <v>0</v>
      </c>
      <c r="G41" s="58">
        <f t="shared" si="2"/>
        <v>0</v>
      </c>
      <c r="H41" s="58">
        <f t="shared" si="3"/>
        <v>0</v>
      </c>
      <c r="I41" s="129" t="str">
        <f>'Data Input'!$B$10 &amp; FIXED(H41*'Data Input'!$B$11)</f>
        <v>$0.00</v>
      </c>
      <c r="J41" s="33" t="b">
        <f t="shared" si="4"/>
        <v>0</v>
      </c>
      <c r="K41" s="33" t="e">
        <f t="shared" si="5"/>
        <v>#VALUE!</v>
      </c>
      <c r="L41" s="33" t="e">
        <f t="shared" si="6"/>
        <v>#VALUE!</v>
      </c>
      <c r="AB41" s="14"/>
      <c r="AD41" s="23"/>
      <c r="AE41" s="24"/>
    </row>
    <row r="42" spans="1:31" x14ac:dyDescent="0.25">
      <c r="A42" s="9">
        <v>41</v>
      </c>
      <c r="B42" s="10">
        <f t="shared" si="8"/>
        <v>44581</v>
      </c>
      <c r="C42" s="2">
        <f t="shared" si="7"/>
        <v>0</v>
      </c>
      <c r="D42" s="68" t="str">
        <f>'Data Input'!$B$10 &amp; FIXED(C42*'Data Input'!$B$11)</f>
        <v>$0.00</v>
      </c>
      <c r="E42" s="2">
        <f t="shared" si="0"/>
        <v>0</v>
      </c>
      <c r="F42" s="2">
        <f t="shared" si="1"/>
        <v>0</v>
      </c>
      <c r="G42" s="58">
        <f t="shared" si="2"/>
        <v>0</v>
      </c>
      <c r="H42" s="58">
        <f t="shared" si="3"/>
        <v>0</v>
      </c>
      <c r="I42" s="129" t="str">
        <f>'Data Input'!$B$10 &amp; FIXED(H42*'Data Input'!$B$11)</f>
        <v>$0.00</v>
      </c>
      <c r="J42" s="33" t="b">
        <f t="shared" si="4"/>
        <v>0</v>
      </c>
      <c r="K42" s="33" t="e">
        <f t="shared" si="5"/>
        <v>#VALUE!</v>
      </c>
      <c r="L42" s="33" t="e">
        <f t="shared" si="6"/>
        <v>#VALUE!</v>
      </c>
      <c r="AB42" s="14"/>
      <c r="AD42" s="23"/>
      <c r="AE42" s="24"/>
    </row>
    <row r="43" spans="1:31" x14ac:dyDescent="0.25">
      <c r="A43" s="9">
        <v>42</v>
      </c>
      <c r="B43" s="10">
        <f t="shared" si="8"/>
        <v>44582</v>
      </c>
      <c r="C43" s="2">
        <f t="shared" si="7"/>
        <v>0</v>
      </c>
      <c r="D43" s="68" t="str">
        <f>'Data Input'!$B$10 &amp; FIXED(C43*'Data Input'!$B$11)</f>
        <v>$0.00</v>
      </c>
      <c r="E43" s="2">
        <f t="shared" si="0"/>
        <v>0</v>
      </c>
      <c r="F43" s="2">
        <f t="shared" si="1"/>
        <v>0</v>
      </c>
      <c r="G43" s="58">
        <f t="shared" si="2"/>
        <v>0</v>
      </c>
      <c r="H43" s="58">
        <f t="shared" si="3"/>
        <v>0</v>
      </c>
      <c r="I43" s="129" t="str">
        <f>'Data Input'!$B$10 &amp; FIXED(H43*'Data Input'!$B$11)</f>
        <v>$0.00</v>
      </c>
      <c r="J43" s="33" t="b">
        <f t="shared" si="4"/>
        <v>0</v>
      </c>
      <c r="K43" s="33" t="e">
        <f t="shared" si="5"/>
        <v>#VALUE!</v>
      </c>
      <c r="L43" s="33" t="e">
        <f t="shared" si="6"/>
        <v>#VALUE!</v>
      </c>
      <c r="AB43" s="14"/>
      <c r="AD43" s="23"/>
      <c r="AE43" s="24"/>
    </row>
    <row r="44" spans="1:31" x14ac:dyDescent="0.25">
      <c r="A44" s="9">
        <v>43</v>
      </c>
      <c r="B44" s="10">
        <f t="shared" si="8"/>
        <v>44583</v>
      </c>
      <c r="C44" s="2">
        <f t="shared" si="7"/>
        <v>0</v>
      </c>
      <c r="D44" s="68" t="str">
        <f>'Data Input'!$B$10 &amp; FIXED(C44*'Data Input'!$B$11)</f>
        <v>$0.00</v>
      </c>
      <c r="E44" s="2">
        <f t="shared" si="0"/>
        <v>0</v>
      </c>
      <c r="F44" s="2">
        <f t="shared" si="1"/>
        <v>0</v>
      </c>
      <c r="G44" s="58">
        <f t="shared" si="2"/>
        <v>0</v>
      </c>
      <c r="H44" s="58">
        <f t="shared" si="3"/>
        <v>0</v>
      </c>
      <c r="I44" s="129" t="str">
        <f>'Data Input'!$B$10 &amp; FIXED(H44*'Data Input'!$B$11)</f>
        <v>$0.00</v>
      </c>
      <c r="J44" s="33" t="b">
        <f t="shared" si="4"/>
        <v>0</v>
      </c>
      <c r="K44" s="33" t="e">
        <f t="shared" si="5"/>
        <v>#VALUE!</v>
      </c>
      <c r="L44" s="33" t="e">
        <f t="shared" si="6"/>
        <v>#VALUE!</v>
      </c>
      <c r="AB44" s="14"/>
      <c r="AD44" s="23"/>
      <c r="AE44" s="24"/>
    </row>
    <row r="45" spans="1:31" x14ac:dyDescent="0.25">
      <c r="A45" s="9">
        <v>44</v>
      </c>
      <c r="B45" s="10">
        <f t="shared" si="8"/>
        <v>44584</v>
      </c>
      <c r="C45" s="2">
        <f t="shared" si="7"/>
        <v>0</v>
      </c>
      <c r="D45" s="68" t="str">
        <f>'Data Input'!$B$10 &amp; FIXED(C45*'Data Input'!$B$11)</f>
        <v>$0.00</v>
      </c>
      <c r="E45" s="2">
        <f t="shared" si="0"/>
        <v>0</v>
      </c>
      <c r="F45" s="2">
        <f t="shared" si="1"/>
        <v>0</v>
      </c>
      <c r="G45" s="58">
        <f t="shared" si="2"/>
        <v>0</v>
      </c>
      <c r="H45" s="58">
        <f t="shared" si="3"/>
        <v>0</v>
      </c>
      <c r="I45" s="129" t="str">
        <f>'Data Input'!$B$10 &amp; FIXED(H45*'Data Input'!$B$11)</f>
        <v>$0.00</v>
      </c>
      <c r="J45" s="33" t="b">
        <f t="shared" si="4"/>
        <v>0</v>
      </c>
      <c r="K45" s="33" t="e">
        <f t="shared" si="5"/>
        <v>#VALUE!</v>
      </c>
      <c r="L45" s="33" t="e">
        <f t="shared" si="6"/>
        <v>#VALUE!</v>
      </c>
      <c r="AB45" s="14"/>
      <c r="AD45" s="23"/>
      <c r="AE45" s="24"/>
    </row>
    <row r="46" spans="1:31" x14ac:dyDescent="0.25">
      <c r="A46" s="9">
        <v>45</v>
      </c>
      <c r="B46" s="10">
        <f t="shared" si="8"/>
        <v>44585</v>
      </c>
      <c r="C46" s="2">
        <f t="shared" si="7"/>
        <v>0</v>
      </c>
      <c r="D46" s="68" t="str">
        <f>'Data Input'!$B$10 &amp; FIXED(C46*'Data Input'!$B$11)</f>
        <v>$0.00</v>
      </c>
      <c r="E46" s="2">
        <f t="shared" si="0"/>
        <v>0</v>
      </c>
      <c r="F46" s="2">
        <f t="shared" si="1"/>
        <v>0</v>
      </c>
      <c r="G46" s="58">
        <f t="shared" si="2"/>
        <v>0</v>
      </c>
      <c r="H46" s="58">
        <f t="shared" si="3"/>
        <v>0</v>
      </c>
      <c r="I46" s="129" t="str">
        <f>'Data Input'!$B$10 &amp; FIXED(H46*'Data Input'!$B$11)</f>
        <v>$0.00</v>
      </c>
      <c r="J46" s="33" t="b">
        <f t="shared" si="4"/>
        <v>0</v>
      </c>
      <c r="K46" s="33" t="e">
        <f t="shared" si="5"/>
        <v>#VALUE!</v>
      </c>
      <c r="L46" s="33" t="e">
        <f t="shared" si="6"/>
        <v>#VALUE!</v>
      </c>
      <c r="AB46" s="14"/>
      <c r="AD46" s="23"/>
      <c r="AE46" s="24"/>
    </row>
    <row r="47" spans="1:31" x14ac:dyDescent="0.25">
      <c r="A47" s="9">
        <v>46</v>
      </c>
      <c r="B47" s="10">
        <f t="shared" si="8"/>
        <v>44586</v>
      </c>
      <c r="C47" s="2">
        <f t="shared" si="7"/>
        <v>0</v>
      </c>
      <c r="D47" s="68" t="str">
        <f>'Data Input'!$B$10 &amp; FIXED(C47*'Data Input'!$B$11)</f>
        <v>$0.00</v>
      </c>
      <c r="E47" s="2">
        <f t="shared" si="0"/>
        <v>0</v>
      </c>
      <c r="F47" s="2">
        <f t="shared" si="1"/>
        <v>0</v>
      </c>
      <c r="G47" s="58">
        <f t="shared" si="2"/>
        <v>0</v>
      </c>
      <c r="H47" s="58">
        <f t="shared" si="3"/>
        <v>0</v>
      </c>
      <c r="I47" s="129" t="str">
        <f>'Data Input'!$B$10 &amp; FIXED(H47*'Data Input'!$B$11)</f>
        <v>$0.00</v>
      </c>
      <c r="J47" s="33" t="b">
        <f t="shared" si="4"/>
        <v>0</v>
      </c>
      <c r="K47" s="33" t="e">
        <f t="shared" si="5"/>
        <v>#VALUE!</v>
      </c>
      <c r="L47" s="33" t="e">
        <f t="shared" si="6"/>
        <v>#VALUE!</v>
      </c>
      <c r="AB47" s="14"/>
      <c r="AD47" s="23"/>
      <c r="AE47" s="24"/>
    </row>
    <row r="48" spans="1:31" x14ac:dyDescent="0.25">
      <c r="A48" s="9">
        <v>47</v>
      </c>
      <c r="B48" s="10">
        <f t="shared" si="8"/>
        <v>44587</v>
      </c>
      <c r="C48" s="2">
        <f t="shared" si="7"/>
        <v>0</v>
      </c>
      <c r="D48" s="68" t="str">
        <f>'Data Input'!$B$10 &amp; FIXED(C48*'Data Input'!$B$11)</f>
        <v>$0.00</v>
      </c>
      <c r="E48" s="2">
        <f t="shared" si="0"/>
        <v>0</v>
      </c>
      <c r="F48" s="2">
        <f t="shared" si="1"/>
        <v>0</v>
      </c>
      <c r="G48" s="58">
        <f t="shared" si="2"/>
        <v>0</v>
      </c>
      <c r="H48" s="58">
        <f t="shared" si="3"/>
        <v>0</v>
      </c>
      <c r="I48" s="129" t="str">
        <f>'Data Input'!$B$10 &amp; FIXED(H48*'Data Input'!$B$11)</f>
        <v>$0.00</v>
      </c>
      <c r="J48" s="33" t="b">
        <f t="shared" si="4"/>
        <v>0</v>
      </c>
      <c r="K48" s="33" t="e">
        <f t="shared" si="5"/>
        <v>#VALUE!</v>
      </c>
      <c r="L48" s="33" t="e">
        <f t="shared" si="6"/>
        <v>#VALUE!</v>
      </c>
      <c r="AB48" s="14"/>
      <c r="AD48" s="23"/>
      <c r="AE48" s="24"/>
    </row>
    <row r="49" spans="1:31" x14ac:dyDescent="0.25">
      <c r="A49" s="9">
        <v>48</v>
      </c>
      <c r="B49" s="10">
        <f t="shared" si="8"/>
        <v>44588</v>
      </c>
      <c r="C49" s="2">
        <f t="shared" si="7"/>
        <v>0</v>
      </c>
      <c r="D49" s="68" t="str">
        <f>'Data Input'!$B$10 &amp; FIXED(C49*'Data Input'!$B$11)</f>
        <v>$0.00</v>
      </c>
      <c r="E49" s="2">
        <f t="shared" si="0"/>
        <v>0</v>
      </c>
      <c r="F49" s="2">
        <f t="shared" si="1"/>
        <v>0</v>
      </c>
      <c r="G49" s="58">
        <f t="shared" si="2"/>
        <v>0</v>
      </c>
      <c r="H49" s="58">
        <f t="shared" si="3"/>
        <v>0</v>
      </c>
      <c r="I49" s="129" t="str">
        <f>'Data Input'!$B$10 &amp; FIXED(H49*'Data Input'!$B$11)</f>
        <v>$0.00</v>
      </c>
      <c r="J49" s="33" t="b">
        <f t="shared" si="4"/>
        <v>0</v>
      </c>
      <c r="K49" s="33" t="e">
        <f t="shared" si="5"/>
        <v>#VALUE!</v>
      </c>
      <c r="L49" s="33" t="e">
        <f t="shared" si="6"/>
        <v>#VALUE!</v>
      </c>
      <c r="AB49" s="14"/>
      <c r="AD49" s="23"/>
      <c r="AE49" s="24"/>
    </row>
    <row r="50" spans="1:31" x14ac:dyDescent="0.25">
      <c r="A50" s="9">
        <v>49</v>
      </c>
      <c r="B50" s="10">
        <f t="shared" si="8"/>
        <v>44589</v>
      </c>
      <c r="C50" s="2">
        <f t="shared" si="7"/>
        <v>0</v>
      </c>
      <c r="D50" s="68" t="str">
        <f>'Data Input'!$B$10 &amp; FIXED(C50*'Data Input'!$B$11)</f>
        <v>$0.00</v>
      </c>
      <c r="E50" s="2">
        <f t="shared" si="0"/>
        <v>0</v>
      </c>
      <c r="F50" s="2">
        <f t="shared" si="1"/>
        <v>0</v>
      </c>
      <c r="G50" s="58">
        <f t="shared" si="2"/>
        <v>0</v>
      </c>
      <c r="H50" s="58">
        <f t="shared" si="3"/>
        <v>0</v>
      </c>
      <c r="I50" s="129" t="str">
        <f>'Data Input'!$B$10 &amp; FIXED(H50*'Data Input'!$B$11)</f>
        <v>$0.00</v>
      </c>
      <c r="J50" s="33" t="b">
        <f t="shared" si="4"/>
        <v>0</v>
      </c>
      <c r="K50" s="33" t="e">
        <f t="shared" si="5"/>
        <v>#VALUE!</v>
      </c>
      <c r="L50" s="33" t="e">
        <f t="shared" si="6"/>
        <v>#VALUE!</v>
      </c>
      <c r="AB50" s="14"/>
      <c r="AD50" s="23"/>
      <c r="AE50" s="24"/>
    </row>
    <row r="51" spans="1:31" x14ac:dyDescent="0.25">
      <c r="A51" s="9">
        <v>50</v>
      </c>
      <c r="B51" s="10">
        <f t="shared" si="8"/>
        <v>44590</v>
      </c>
      <c r="C51" s="2">
        <f t="shared" si="7"/>
        <v>0</v>
      </c>
      <c r="D51" s="68" t="str">
        <f>'Data Input'!$B$10 &amp; FIXED(C51*'Data Input'!$B$11)</f>
        <v>$0.00</v>
      </c>
      <c r="E51" s="2">
        <f t="shared" si="0"/>
        <v>0</v>
      </c>
      <c r="F51" s="2">
        <f t="shared" si="1"/>
        <v>0</v>
      </c>
      <c r="G51" s="58">
        <f t="shared" si="2"/>
        <v>0</v>
      </c>
      <c r="H51" s="58">
        <f t="shared" si="3"/>
        <v>0</v>
      </c>
      <c r="I51" s="129" t="str">
        <f>'Data Input'!$B$10 &amp; FIXED(H51*'Data Input'!$B$11)</f>
        <v>$0.00</v>
      </c>
      <c r="J51" s="33" t="b">
        <f t="shared" si="4"/>
        <v>0</v>
      </c>
      <c r="K51" s="33" t="e">
        <f t="shared" si="5"/>
        <v>#VALUE!</v>
      </c>
      <c r="L51" s="33" t="e">
        <f t="shared" si="6"/>
        <v>#VALUE!</v>
      </c>
      <c r="AB51" s="14"/>
      <c r="AD51" s="23"/>
      <c r="AE51" s="24"/>
    </row>
    <row r="52" spans="1:31" x14ac:dyDescent="0.25">
      <c r="A52" s="9">
        <v>51</v>
      </c>
      <c r="B52" s="10">
        <f t="shared" si="8"/>
        <v>44591</v>
      </c>
      <c r="C52" s="2">
        <f t="shared" si="7"/>
        <v>0</v>
      </c>
      <c r="D52" s="68" t="str">
        <f>'Data Input'!$B$10 &amp; FIXED(C52*'Data Input'!$B$11)</f>
        <v>$0.00</v>
      </c>
      <c r="E52" s="2">
        <f t="shared" si="0"/>
        <v>0</v>
      </c>
      <c r="F52" s="2">
        <f t="shared" si="1"/>
        <v>0</v>
      </c>
      <c r="G52" s="58">
        <f t="shared" si="2"/>
        <v>0</v>
      </c>
      <c r="H52" s="58">
        <f t="shared" si="3"/>
        <v>0</v>
      </c>
      <c r="I52" s="129" t="str">
        <f>'Data Input'!$B$10 &amp; FIXED(H52*'Data Input'!$B$11)</f>
        <v>$0.00</v>
      </c>
      <c r="J52" s="33" t="b">
        <f t="shared" si="4"/>
        <v>0</v>
      </c>
      <c r="K52" s="33" t="e">
        <f t="shared" si="5"/>
        <v>#VALUE!</v>
      </c>
      <c r="L52" s="33" t="e">
        <f t="shared" si="6"/>
        <v>#VALUE!</v>
      </c>
      <c r="AB52" s="14"/>
      <c r="AD52" s="23"/>
      <c r="AE52" s="24"/>
    </row>
    <row r="53" spans="1:31" x14ac:dyDescent="0.25">
      <c r="A53" s="9">
        <v>52</v>
      </c>
      <c r="B53" s="10">
        <f t="shared" si="8"/>
        <v>44592</v>
      </c>
      <c r="C53" s="2">
        <f t="shared" si="7"/>
        <v>0</v>
      </c>
      <c r="D53" s="68" t="str">
        <f>'Data Input'!$B$10 &amp; FIXED(C53*'Data Input'!$B$11)</f>
        <v>$0.00</v>
      </c>
      <c r="E53" s="2">
        <f t="shared" si="0"/>
        <v>0</v>
      </c>
      <c r="F53" s="2">
        <f t="shared" si="1"/>
        <v>0</v>
      </c>
      <c r="G53" s="58">
        <f t="shared" si="2"/>
        <v>0</v>
      </c>
      <c r="H53" s="58">
        <f t="shared" si="3"/>
        <v>0</v>
      </c>
      <c r="I53" s="129" t="str">
        <f>'Data Input'!$B$10 &amp; FIXED(H53*'Data Input'!$B$11)</f>
        <v>$0.00</v>
      </c>
      <c r="J53" s="33" t="b">
        <f t="shared" si="4"/>
        <v>0</v>
      </c>
      <c r="K53" s="33" t="e">
        <f t="shared" si="5"/>
        <v>#VALUE!</v>
      </c>
      <c r="L53" s="33" t="e">
        <f t="shared" si="6"/>
        <v>#VALUE!</v>
      </c>
      <c r="AB53" s="14"/>
      <c r="AD53" s="23"/>
      <c r="AE53" s="24"/>
    </row>
    <row r="54" spans="1:31" x14ac:dyDescent="0.25">
      <c r="A54" s="9">
        <v>53</v>
      </c>
      <c r="B54" s="10">
        <f t="shared" si="8"/>
        <v>44593</v>
      </c>
      <c r="C54" s="2">
        <f t="shared" si="7"/>
        <v>0</v>
      </c>
      <c r="D54" s="68" t="str">
        <f>'Data Input'!$B$10 &amp; FIXED(C54*'Data Input'!$B$11)</f>
        <v>$0.00</v>
      </c>
      <c r="E54" s="2">
        <f t="shared" si="0"/>
        <v>0</v>
      </c>
      <c r="F54" s="2">
        <f t="shared" si="1"/>
        <v>0</v>
      </c>
      <c r="G54" s="58">
        <f t="shared" si="2"/>
        <v>0</v>
      </c>
      <c r="H54" s="58">
        <f t="shared" si="3"/>
        <v>0</v>
      </c>
      <c r="I54" s="129" t="str">
        <f>'Data Input'!$B$10 &amp; FIXED(H54*'Data Input'!$B$11)</f>
        <v>$0.00</v>
      </c>
      <c r="J54" s="33" t="b">
        <f t="shared" si="4"/>
        <v>0</v>
      </c>
      <c r="K54" s="33" t="e">
        <f t="shared" si="5"/>
        <v>#VALUE!</v>
      </c>
      <c r="L54" s="33" t="e">
        <f t="shared" si="6"/>
        <v>#VALUE!</v>
      </c>
      <c r="AB54" s="14"/>
      <c r="AD54" s="23"/>
      <c r="AE54" s="24"/>
    </row>
    <row r="55" spans="1:31" x14ac:dyDescent="0.25">
      <c r="A55" s="9">
        <v>54</v>
      </c>
      <c r="B55" s="10">
        <f t="shared" si="8"/>
        <v>44594</v>
      </c>
      <c r="C55" s="2">
        <f t="shared" si="7"/>
        <v>0</v>
      </c>
      <c r="D55" s="68" t="str">
        <f>'Data Input'!$B$10 &amp; FIXED(C55*'Data Input'!$B$11)</f>
        <v>$0.00</v>
      </c>
      <c r="E55" s="2">
        <f t="shared" si="0"/>
        <v>0</v>
      </c>
      <c r="F55" s="2">
        <f t="shared" si="1"/>
        <v>0</v>
      </c>
      <c r="G55" s="58">
        <f t="shared" si="2"/>
        <v>0</v>
      </c>
      <c r="H55" s="58">
        <f t="shared" si="3"/>
        <v>0</v>
      </c>
      <c r="I55" s="129" t="str">
        <f>'Data Input'!$B$10 &amp; FIXED(H55*'Data Input'!$B$11)</f>
        <v>$0.00</v>
      </c>
      <c r="J55" s="33" t="b">
        <f t="shared" si="4"/>
        <v>0</v>
      </c>
      <c r="K55" s="33" t="e">
        <f t="shared" si="5"/>
        <v>#VALUE!</v>
      </c>
      <c r="L55" s="33" t="e">
        <f t="shared" si="6"/>
        <v>#VALUE!</v>
      </c>
      <c r="AB55" s="14"/>
      <c r="AD55" s="23"/>
      <c r="AE55" s="24"/>
    </row>
    <row r="56" spans="1:31" x14ac:dyDescent="0.25">
      <c r="A56" s="9">
        <v>55</v>
      </c>
      <c r="B56" s="10">
        <f t="shared" si="8"/>
        <v>44595</v>
      </c>
      <c r="C56" s="2">
        <f t="shared" si="7"/>
        <v>0</v>
      </c>
      <c r="D56" s="68" t="str">
        <f>'Data Input'!$B$10 &amp; FIXED(C56*'Data Input'!$B$11)</f>
        <v>$0.00</v>
      </c>
      <c r="E56" s="2">
        <f t="shared" si="0"/>
        <v>0</v>
      </c>
      <c r="F56" s="2">
        <f t="shared" si="1"/>
        <v>0</v>
      </c>
      <c r="G56" s="58">
        <f t="shared" si="2"/>
        <v>0</v>
      </c>
      <c r="H56" s="58">
        <f t="shared" si="3"/>
        <v>0</v>
      </c>
      <c r="I56" s="129" t="str">
        <f>'Data Input'!$B$10 &amp; FIXED(H56*'Data Input'!$B$11)</f>
        <v>$0.00</v>
      </c>
      <c r="J56" s="33" t="b">
        <f t="shared" si="4"/>
        <v>0</v>
      </c>
      <c r="K56" s="33" t="e">
        <f t="shared" si="5"/>
        <v>#VALUE!</v>
      </c>
      <c r="L56" s="33" t="e">
        <f t="shared" si="6"/>
        <v>#VALUE!</v>
      </c>
      <c r="AB56" s="14"/>
      <c r="AD56" s="23"/>
      <c r="AE56" s="24"/>
    </row>
    <row r="57" spans="1:31" x14ac:dyDescent="0.25">
      <c r="A57" s="9">
        <v>56</v>
      </c>
      <c r="B57" s="10">
        <f t="shared" si="8"/>
        <v>44596</v>
      </c>
      <c r="C57" s="2">
        <f t="shared" si="7"/>
        <v>0</v>
      </c>
      <c r="D57" s="68" t="str">
        <f>'Data Input'!$B$10 &amp; FIXED(C57*'Data Input'!$B$11)</f>
        <v>$0.00</v>
      </c>
      <c r="E57" s="2">
        <f t="shared" si="0"/>
        <v>0</v>
      </c>
      <c r="F57" s="2">
        <f t="shared" si="1"/>
        <v>0</v>
      </c>
      <c r="G57" s="58">
        <f t="shared" si="2"/>
        <v>0</v>
      </c>
      <c r="H57" s="58">
        <f t="shared" si="3"/>
        <v>0</v>
      </c>
      <c r="I57" s="129" t="str">
        <f>'Data Input'!$B$10 &amp; FIXED(H57*'Data Input'!$B$11)</f>
        <v>$0.00</v>
      </c>
      <c r="J57" s="33" t="b">
        <f t="shared" si="4"/>
        <v>0</v>
      </c>
      <c r="K57" s="33" t="e">
        <f t="shared" si="5"/>
        <v>#VALUE!</v>
      </c>
      <c r="L57" s="33" t="e">
        <f t="shared" si="6"/>
        <v>#VALUE!</v>
      </c>
      <c r="AB57" s="14"/>
      <c r="AD57" s="23"/>
      <c r="AE57" s="24"/>
    </row>
    <row r="58" spans="1:31" x14ac:dyDescent="0.25">
      <c r="A58" s="9">
        <v>57</v>
      </c>
      <c r="B58" s="10">
        <f t="shared" si="8"/>
        <v>44597</v>
      </c>
      <c r="C58" s="2">
        <f t="shared" si="7"/>
        <v>0</v>
      </c>
      <c r="D58" s="68" t="str">
        <f>'Data Input'!$B$10 &amp; FIXED(C58*'Data Input'!$B$11)</f>
        <v>$0.00</v>
      </c>
      <c r="E58" s="2">
        <f t="shared" si="0"/>
        <v>0</v>
      </c>
      <c r="F58" s="2">
        <f t="shared" si="1"/>
        <v>0</v>
      </c>
      <c r="G58" s="58">
        <f t="shared" si="2"/>
        <v>0</v>
      </c>
      <c r="H58" s="58">
        <f t="shared" si="3"/>
        <v>0</v>
      </c>
      <c r="I58" s="129" t="str">
        <f>'Data Input'!$B$10 &amp; FIXED(H58*'Data Input'!$B$11)</f>
        <v>$0.00</v>
      </c>
      <c r="J58" s="33" t="b">
        <f t="shared" si="4"/>
        <v>0</v>
      </c>
      <c r="K58" s="33" t="e">
        <f t="shared" si="5"/>
        <v>#VALUE!</v>
      </c>
      <c r="L58" s="33" t="e">
        <f t="shared" si="6"/>
        <v>#VALUE!</v>
      </c>
      <c r="AB58" s="14"/>
      <c r="AD58" s="23"/>
      <c r="AE58" s="24"/>
    </row>
    <row r="59" spans="1:31" x14ac:dyDescent="0.25">
      <c r="A59" s="9">
        <v>58</v>
      </c>
      <c r="B59" s="10">
        <f t="shared" si="8"/>
        <v>44598</v>
      </c>
      <c r="C59" s="2">
        <f t="shared" si="7"/>
        <v>0</v>
      </c>
      <c r="D59" s="68" t="str">
        <f>'Data Input'!$B$10 &amp; FIXED(C59*'Data Input'!$B$11)</f>
        <v>$0.00</v>
      </c>
      <c r="E59" s="2">
        <f t="shared" si="0"/>
        <v>0</v>
      </c>
      <c r="F59" s="2">
        <f t="shared" si="1"/>
        <v>0</v>
      </c>
      <c r="G59" s="58">
        <f t="shared" si="2"/>
        <v>0</v>
      </c>
      <c r="H59" s="58">
        <f t="shared" si="3"/>
        <v>0</v>
      </c>
      <c r="I59" s="129" t="str">
        <f>'Data Input'!$B$10 &amp; FIXED(H59*'Data Input'!$B$11)</f>
        <v>$0.00</v>
      </c>
      <c r="J59" s="33" t="b">
        <f t="shared" si="4"/>
        <v>0</v>
      </c>
      <c r="K59" s="33" t="e">
        <f t="shared" si="5"/>
        <v>#VALUE!</v>
      </c>
      <c r="L59" s="33" t="e">
        <f t="shared" si="6"/>
        <v>#VALUE!</v>
      </c>
      <c r="AB59" s="14"/>
      <c r="AD59" s="23"/>
      <c r="AE59" s="24"/>
    </row>
    <row r="60" spans="1:31" x14ac:dyDescent="0.25">
      <c r="A60" s="9">
        <v>59</v>
      </c>
      <c r="B60" s="10">
        <f t="shared" si="8"/>
        <v>44599</v>
      </c>
      <c r="C60" s="2">
        <f t="shared" si="7"/>
        <v>0</v>
      </c>
      <c r="D60" s="68" t="str">
        <f>'Data Input'!$B$10 &amp; FIXED(C60*'Data Input'!$B$11)</f>
        <v>$0.00</v>
      </c>
      <c r="E60" s="2">
        <f t="shared" si="0"/>
        <v>0</v>
      </c>
      <c r="F60" s="2">
        <f t="shared" si="1"/>
        <v>0</v>
      </c>
      <c r="G60" s="58">
        <f t="shared" si="2"/>
        <v>0</v>
      </c>
      <c r="H60" s="58">
        <f t="shared" si="3"/>
        <v>0</v>
      </c>
      <c r="I60" s="129" t="str">
        <f>'Data Input'!$B$10 &amp; FIXED(H60*'Data Input'!$B$11)</f>
        <v>$0.00</v>
      </c>
      <c r="J60" s="33" t="b">
        <f t="shared" si="4"/>
        <v>0</v>
      </c>
      <c r="K60" s="33" t="e">
        <f t="shared" si="5"/>
        <v>#VALUE!</v>
      </c>
      <c r="L60" s="33" t="e">
        <f t="shared" si="6"/>
        <v>#VALUE!</v>
      </c>
      <c r="AB60" s="14"/>
      <c r="AD60" s="23"/>
      <c r="AE60" s="24"/>
    </row>
    <row r="61" spans="1:31" x14ac:dyDescent="0.25">
      <c r="A61" s="9">
        <v>60</v>
      </c>
      <c r="B61" s="10">
        <f t="shared" si="8"/>
        <v>44600</v>
      </c>
      <c r="C61" s="2">
        <f t="shared" si="7"/>
        <v>0</v>
      </c>
      <c r="D61" s="68" t="str">
        <f>'Data Input'!$B$10 &amp; FIXED(C61*'Data Input'!$B$11)</f>
        <v>$0.00</v>
      </c>
      <c r="E61" s="2">
        <f t="shared" si="0"/>
        <v>0</v>
      </c>
      <c r="F61" s="2">
        <f t="shared" si="1"/>
        <v>0</v>
      </c>
      <c r="G61" s="58">
        <f t="shared" si="2"/>
        <v>0</v>
      </c>
      <c r="H61" s="58">
        <f t="shared" si="3"/>
        <v>0</v>
      </c>
      <c r="I61" s="129" t="str">
        <f>'Data Input'!$B$10 &amp; FIXED(H61*'Data Input'!$B$11)</f>
        <v>$0.00</v>
      </c>
      <c r="J61" s="33" t="b">
        <f t="shared" si="4"/>
        <v>0</v>
      </c>
      <c r="K61" s="33" t="e">
        <f t="shared" si="5"/>
        <v>#VALUE!</v>
      </c>
      <c r="L61" s="33" t="e">
        <f t="shared" si="6"/>
        <v>#VALUE!</v>
      </c>
      <c r="AB61" s="14"/>
      <c r="AD61" s="23"/>
      <c r="AE61" s="24"/>
    </row>
    <row r="62" spans="1:31" x14ac:dyDescent="0.25">
      <c r="A62" s="9">
        <v>61</v>
      </c>
      <c r="B62" s="10">
        <f t="shared" si="8"/>
        <v>44601</v>
      </c>
      <c r="C62" s="2">
        <f t="shared" si="7"/>
        <v>0</v>
      </c>
      <c r="D62" s="68" t="str">
        <f>'Data Input'!$B$10 &amp; FIXED(C62*'Data Input'!$B$11)</f>
        <v>$0.00</v>
      </c>
      <c r="E62" s="2">
        <f t="shared" si="0"/>
        <v>0</v>
      </c>
      <c r="F62" s="2">
        <f t="shared" si="1"/>
        <v>0</v>
      </c>
      <c r="G62" s="58">
        <f t="shared" si="2"/>
        <v>0</v>
      </c>
      <c r="H62" s="58">
        <f t="shared" si="3"/>
        <v>0</v>
      </c>
      <c r="I62" s="129" t="str">
        <f>'Data Input'!$B$10 &amp; FIXED(H62*'Data Input'!$B$11)</f>
        <v>$0.00</v>
      </c>
      <c r="J62" s="33" t="b">
        <f t="shared" si="4"/>
        <v>0</v>
      </c>
      <c r="K62" s="33" t="e">
        <f t="shared" si="5"/>
        <v>#VALUE!</v>
      </c>
      <c r="L62" s="33" t="e">
        <f t="shared" si="6"/>
        <v>#VALUE!</v>
      </c>
      <c r="AB62" s="14"/>
      <c r="AD62" s="23"/>
      <c r="AE62" s="24"/>
    </row>
    <row r="63" spans="1:31" x14ac:dyDescent="0.25">
      <c r="A63" s="9">
        <v>62</v>
      </c>
      <c r="B63" s="10">
        <f t="shared" si="8"/>
        <v>44602</v>
      </c>
      <c r="C63" s="2">
        <f t="shared" si="7"/>
        <v>0</v>
      </c>
      <c r="D63" s="68" t="str">
        <f>'Data Input'!$B$10 &amp; FIXED(C63*'Data Input'!$B$11)</f>
        <v>$0.00</v>
      </c>
      <c r="E63" s="2">
        <f t="shared" si="0"/>
        <v>0</v>
      </c>
      <c r="F63" s="2">
        <f t="shared" si="1"/>
        <v>0</v>
      </c>
      <c r="G63" s="58">
        <f t="shared" si="2"/>
        <v>0</v>
      </c>
      <c r="H63" s="58">
        <f t="shared" si="3"/>
        <v>0</v>
      </c>
      <c r="I63" s="129" t="str">
        <f>'Data Input'!$B$10 &amp; FIXED(H63*'Data Input'!$B$11)</f>
        <v>$0.00</v>
      </c>
      <c r="J63" s="33" t="b">
        <f t="shared" si="4"/>
        <v>0</v>
      </c>
      <c r="K63" s="33" t="e">
        <f t="shared" si="5"/>
        <v>#VALUE!</v>
      </c>
      <c r="L63" s="33" t="e">
        <f t="shared" si="6"/>
        <v>#VALUE!</v>
      </c>
      <c r="AB63" s="14"/>
      <c r="AD63" s="23"/>
      <c r="AE63" s="24"/>
    </row>
    <row r="64" spans="1:31" x14ac:dyDescent="0.25">
      <c r="A64" s="9">
        <v>63</v>
      </c>
      <c r="B64" s="10">
        <f t="shared" si="8"/>
        <v>44603</v>
      </c>
      <c r="C64" s="2">
        <f t="shared" si="7"/>
        <v>0</v>
      </c>
      <c r="D64" s="68" t="str">
        <f>'Data Input'!$B$10 &amp; FIXED(C64*'Data Input'!$B$11)</f>
        <v>$0.00</v>
      </c>
      <c r="E64" s="2">
        <f t="shared" si="0"/>
        <v>0</v>
      </c>
      <c r="F64" s="2">
        <f t="shared" si="1"/>
        <v>0</v>
      </c>
      <c r="G64" s="58">
        <f t="shared" si="2"/>
        <v>0</v>
      </c>
      <c r="H64" s="58">
        <f t="shared" si="3"/>
        <v>0</v>
      </c>
      <c r="I64" s="129" t="str">
        <f>'Data Input'!$B$10 &amp; FIXED(H64*'Data Input'!$B$11)</f>
        <v>$0.00</v>
      </c>
      <c r="J64" s="33" t="b">
        <f t="shared" si="4"/>
        <v>0</v>
      </c>
      <c r="K64" s="33" t="e">
        <f t="shared" si="5"/>
        <v>#VALUE!</v>
      </c>
      <c r="L64" s="33" t="e">
        <f t="shared" si="6"/>
        <v>#VALUE!</v>
      </c>
      <c r="AB64" s="14"/>
      <c r="AD64" s="23"/>
      <c r="AE64" s="24"/>
    </row>
    <row r="65" spans="1:31" x14ac:dyDescent="0.25">
      <c r="A65" s="9">
        <v>64</v>
      </c>
      <c r="B65" s="10">
        <f t="shared" si="8"/>
        <v>44604</v>
      </c>
      <c r="C65" s="2">
        <f t="shared" si="7"/>
        <v>0</v>
      </c>
      <c r="D65" s="68" t="str">
        <f>'Data Input'!$B$10 &amp; FIXED(C65*'Data Input'!$B$11)</f>
        <v>$0.00</v>
      </c>
      <c r="E65" s="2">
        <f t="shared" si="0"/>
        <v>0</v>
      </c>
      <c r="F65" s="2">
        <f t="shared" si="1"/>
        <v>0</v>
      </c>
      <c r="G65" s="58">
        <f t="shared" si="2"/>
        <v>0</v>
      </c>
      <c r="H65" s="58">
        <f t="shared" si="3"/>
        <v>0</v>
      </c>
      <c r="I65" s="129" t="str">
        <f>'Data Input'!$B$10 &amp; FIXED(H65*'Data Input'!$B$11)</f>
        <v>$0.00</v>
      </c>
      <c r="J65" s="33" t="b">
        <f t="shared" si="4"/>
        <v>0</v>
      </c>
      <c r="K65" s="33" t="e">
        <f t="shared" si="5"/>
        <v>#VALUE!</v>
      </c>
      <c r="L65" s="33" t="e">
        <f t="shared" si="6"/>
        <v>#VALUE!</v>
      </c>
      <c r="AB65" s="14"/>
      <c r="AD65" s="23"/>
      <c r="AE65" s="24"/>
    </row>
    <row r="66" spans="1:31" x14ac:dyDescent="0.25">
      <c r="A66" s="9">
        <v>65</v>
      </c>
      <c r="B66" s="10">
        <f t="shared" si="8"/>
        <v>44605</v>
      </c>
      <c r="C66" s="2">
        <f t="shared" si="7"/>
        <v>0</v>
      </c>
      <c r="D66" s="68" t="str">
        <f>'Data Input'!$B$10 &amp; FIXED(C66*'Data Input'!$B$11)</f>
        <v>$0.00</v>
      </c>
      <c r="E66" s="2">
        <f t="shared" ref="E66:E129" si="9">(0.01*C66)</f>
        <v>0</v>
      </c>
      <c r="F66" s="2">
        <f t="shared" si="1"/>
        <v>0</v>
      </c>
      <c r="G66" s="58">
        <f t="shared" si="2"/>
        <v>0</v>
      </c>
      <c r="H66" s="58">
        <f t="shared" si="3"/>
        <v>0</v>
      </c>
      <c r="I66" s="129" t="str">
        <f>'Data Input'!$B$10 &amp; FIXED(H66*'Data Input'!$B$11)</f>
        <v>$0.00</v>
      </c>
      <c r="J66" s="33" t="b">
        <f t="shared" si="4"/>
        <v>0</v>
      </c>
      <c r="K66" s="33" t="e">
        <f t="shared" si="5"/>
        <v>#VALUE!</v>
      </c>
      <c r="L66" s="33" t="e">
        <f t="shared" si="6"/>
        <v>#VALUE!</v>
      </c>
      <c r="AB66" s="14"/>
      <c r="AD66" s="23"/>
      <c r="AE66" s="24"/>
    </row>
    <row r="67" spans="1:31" x14ac:dyDescent="0.25">
      <c r="A67" s="9">
        <v>66</v>
      </c>
      <c r="B67" s="10">
        <f t="shared" si="8"/>
        <v>44606</v>
      </c>
      <c r="C67" s="2">
        <f t="shared" si="7"/>
        <v>0</v>
      </c>
      <c r="D67" s="68" t="str">
        <f>'Data Input'!$B$10 &amp; FIXED(C67*'Data Input'!$B$11)</f>
        <v>$0.00</v>
      </c>
      <c r="E67" s="2">
        <f t="shared" si="9"/>
        <v>0</v>
      </c>
      <c r="F67" s="2">
        <f t="shared" ref="F67:F130" si="10">E67*0.95</f>
        <v>0</v>
      </c>
      <c r="G67" s="58">
        <f t="shared" ref="G67:G130" si="11">E67*0.9</f>
        <v>0</v>
      </c>
      <c r="H67" s="58">
        <f t="shared" ref="H67:H130" si="12">E67*0.81</f>
        <v>0</v>
      </c>
      <c r="I67" s="129" t="str">
        <f>'Data Input'!$B$10 &amp; FIXED(H67*'Data Input'!$B$11)</f>
        <v>$0.00</v>
      </c>
      <c r="J67" s="33" t="b">
        <f t="shared" ref="J67:J130" si="13">IF(C67&gt;27397.26,A67,FALSE)</f>
        <v>0</v>
      </c>
      <c r="K67" s="33" t="e">
        <f t="shared" ref="K67:K130" si="14">(1000000/I67)+A67</f>
        <v>#VALUE!</v>
      </c>
      <c r="L67" s="33" t="e">
        <f t="shared" ref="L67:L130" si="15">(165000/I67)+A67</f>
        <v>#VALUE!</v>
      </c>
      <c r="AB67" s="14"/>
      <c r="AD67" s="23"/>
      <c r="AE67" s="24"/>
    </row>
    <row r="68" spans="1:31" x14ac:dyDescent="0.25">
      <c r="A68" s="9">
        <v>67</v>
      </c>
      <c r="B68" s="10">
        <f t="shared" si="8"/>
        <v>44607</v>
      </c>
      <c r="C68" s="2">
        <f t="shared" ref="C68:C131" si="16">C67+F67</f>
        <v>0</v>
      </c>
      <c r="D68" s="68" t="str">
        <f>'Data Input'!$B$10 &amp; FIXED(C68*'Data Input'!$B$11)</f>
        <v>$0.00</v>
      </c>
      <c r="E68" s="2">
        <f t="shared" si="9"/>
        <v>0</v>
      </c>
      <c r="F68" s="2">
        <f t="shared" si="10"/>
        <v>0</v>
      </c>
      <c r="G68" s="58">
        <f t="shared" si="11"/>
        <v>0</v>
      </c>
      <c r="H68" s="58">
        <f t="shared" si="12"/>
        <v>0</v>
      </c>
      <c r="I68" s="129" t="str">
        <f>'Data Input'!$B$10 &amp; FIXED(H68*'Data Input'!$B$11)</f>
        <v>$0.00</v>
      </c>
      <c r="J68" s="33" t="b">
        <f t="shared" si="13"/>
        <v>0</v>
      </c>
      <c r="K68" s="33" t="e">
        <f t="shared" si="14"/>
        <v>#VALUE!</v>
      </c>
      <c r="L68" s="33" t="e">
        <f t="shared" si="15"/>
        <v>#VALUE!</v>
      </c>
      <c r="AB68" s="14"/>
      <c r="AD68" s="23"/>
      <c r="AE68" s="24"/>
    </row>
    <row r="69" spans="1:31" x14ac:dyDescent="0.25">
      <c r="A69" s="9">
        <v>68</v>
      </c>
      <c r="B69" s="10">
        <f t="shared" ref="B69:B132" si="17">B68+1</f>
        <v>44608</v>
      </c>
      <c r="C69" s="2">
        <f t="shared" si="16"/>
        <v>0</v>
      </c>
      <c r="D69" s="68" t="str">
        <f>'Data Input'!$B$10 &amp; FIXED(C69*'Data Input'!$B$11)</f>
        <v>$0.00</v>
      </c>
      <c r="E69" s="2">
        <f t="shared" si="9"/>
        <v>0</v>
      </c>
      <c r="F69" s="2">
        <f t="shared" si="10"/>
        <v>0</v>
      </c>
      <c r="G69" s="58">
        <f t="shared" si="11"/>
        <v>0</v>
      </c>
      <c r="H69" s="58">
        <f t="shared" si="12"/>
        <v>0</v>
      </c>
      <c r="I69" s="129" t="str">
        <f>'Data Input'!$B$10 &amp; FIXED(H69*'Data Input'!$B$11)</f>
        <v>$0.00</v>
      </c>
      <c r="J69" s="33" t="b">
        <f t="shared" si="13"/>
        <v>0</v>
      </c>
      <c r="K69" s="33" t="e">
        <f t="shared" si="14"/>
        <v>#VALUE!</v>
      </c>
      <c r="L69" s="33" t="e">
        <f t="shared" si="15"/>
        <v>#VALUE!</v>
      </c>
      <c r="AB69" s="14"/>
      <c r="AD69" s="23"/>
      <c r="AE69" s="24"/>
    </row>
    <row r="70" spans="1:31" x14ac:dyDescent="0.25">
      <c r="A70" s="9">
        <v>69</v>
      </c>
      <c r="B70" s="10">
        <f t="shared" si="17"/>
        <v>44609</v>
      </c>
      <c r="C70" s="2">
        <f t="shared" si="16"/>
        <v>0</v>
      </c>
      <c r="D70" s="68" t="str">
        <f>'Data Input'!$B$10 &amp; FIXED(C70*'Data Input'!$B$11)</f>
        <v>$0.00</v>
      </c>
      <c r="E70" s="2">
        <f t="shared" si="9"/>
        <v>0</v>
      </c>
      <c r="F70" s="2">
        <f t="shared" si="10"/>
        <v>0</v>
      </c>
      <c r="G70" s="58">
        <f t="shared" si="11"/>
        <v>0</v>
      </c>
      <c r="H70" s="58">
        <f t="shared" si="12"/>
        <v>0</v>
      </c>
      <c r="I70" s="129" t="str">
        <f>'Data Input'!$B$10 &amp; FIXED(H70*'Data Input'!$B$11)</f>
        <v>$0.00</v>
      </c>
      <c r="J70" s="33" t="b">
        <f t="shared" si="13"/>
        <v>0</v>
      </c>
      <c r="K70" s="33" t="e">
        <f t="shared" si="14"/>
        <v>#VALUE!</v>
      </c>
      <c r="L70" s="33" t="e">
        <f t="shared" si="15"/>
        <v>#VALUE!</v>
      </c>
      <c r="AB70" s="14"/>
      <c r="AD70" s="23"/>
      <c r="AE70" s="24"/>
    </row>
    <row r="71" spans="1:31" x14ac:dyDescent="0.25">
      <c r="A71" s="9">
        <v>70</v>
      </c>
      <c r="B71" s="10">
        <f t="shared" si="17"/>
        <v>44610</v>
      </c>
      <c r="C71" s="2">
        <f t="shared" si="16"/>
        <v>0</v>
      </c>
      <c r="D71" s="68" t="str">
        <f>'Data Input'!$B$10 &amp; FIXED(C71*'Data Input'!$B$11)</f>
        <v>$0.00</v>
      </c>
      <c r="E71" s="2">
        <f t="shared" si="9"/>
        <v>0</v>
      </c>
      <c r="F71" s="2">
        <f t="shared" si="10"/>
        <v>0</v>
      </c>
      <c r="G71" s="58">
        <f t="shared" si="11"/>
        <v>0</v>
      </c>
      <c r="H71" s="58">
        <f t="shared" si="12"/>
        <v>0</v>
      </c>
      <c r="I71" s="129" t="str">
        <f>'Data Input'!$B$10 &amp; FIXED(H71*'Data Input'!$B$11)</f>
        <v>$0.00</v>
      </c>
      <c r="J71" s="33" t="b">
        <f t="shared" si="13"/>
        <v>0</v>
      </c>
      <c r="K71" s="33" t="e">
        <f t="shared" si="14"/>
        <v>#VALUE!</v>
      </c>
      <c r="L71" s="33" t="e">
        <f t="shared" si="15"/>
        <v>#VALUE!</v>
      </c>
      <c r="AB71" s="14"/>
      <c r="AD71" s="23"/>
      <c r="AE71" s="24"/>
    </row>
    <row r="72" spans="1:31" x14ac:dyDescent="0.25">
      <c r="A72" s="9">
        <v>71</v>
      </c>
      <c r="B72" s="10">
        <f t="shared" si="17"/>
        <v>44611</v>
      </c>
      <c r="C72" s="2">
        <f t="shared" si="16"/>
        <v>0</v>
      </c>
      <c r="D72" s="68" t="str">
        <f>'Data Input'!$B$10 &amp; FIXED(C72*'Data Input'!$B$11)</f>
        <v>$0.00</v>
      </c>
      <c r="E72" s="2">
        <f t="shared" si="9"/>
        <v>0</v>
      </c>
      <c r="F72" s="2">
        <f t="shared" si="10"/>
        <v>0</v>
      </c>
      <c r="G72" s="58">
        <f t="shared" si="11"/>
        <v>0</v>
      </c>
      <c r="H72" s="58">
        <f t="shared" si="12"/>
        <v>0</v>
      </c>
      <c r="I72" s="129" t="str">
        <f>'Data Input'!$B$10 &amp; FIXED(H72*'Data Input'!$B$11)</f>
        <v>$0.00</v>
      </c>
      <c r="J72" s="33" t="b">
        <f t="shared" si="13"/>
        <v>0</v>
      </c>
      <c r="K72" s="33" t="e">
        <f t="shared" si="14"/>
        <v>#VALUE!</v>
      </c>
      <c r="L72" s="33" t="e">
        <f t="shared" si="15"/>
        <v>#VALUE!</v>
      </c>
      <c r="AB72" s="14"/>
      <c r="AD72" s="23"/>
      <c r="AE72" s="24"/>
    </row>
    <row r="73" spans="1:31" x14ac:dyDescent="0.25">
      <c r="A73" s="9">
        <v>72</v>
      </c>
      <c r="B73" s="10">
        <f t="shared" si="17"/>
        <v>44612</v>
      </c>
      <c r="C73" s="2">
        <f t="shared" si="16"/>
        <v>0</v>
      </c>
      <c r="D73" s="68" t="str">
        <f>'Data Input'!$B$10 &amp; FIXED(C73*'Data Input'!$B$11)</f>
        <v>$0.00</v>
      </c>
      <c r="E73" s="2">
        <f t="shared" si="9"/>
        <v>0</v>
      </c>
      <c r="F73" s="2">
        <f t="shared" si="10"/>
        <v>0</v>
      </c>
      <c r="G73" s="58">
        <f t="shared" si="11"/>
        <v>0</v>
      </c>
      <c r="H73" s="58">
        <f t="shared" si="12"/>
        <v>0</v>
      </c>
      <c r="I73" s="129" t="str">
        <f>'Data Input'!$B$10 &amp; FIXED(H73*'Data Input'!$B$11)</f>
        <v>$0.00</v>
      </c>
      <c r="J73" s="33" t="b">
        <f t="shared" si="13"/>
        <v>0</v>
      </c>
      <c r="K73" s="33" t="e">
        <f t="shared" si="14"/>
        <v>#VALUE!</v>
      </c>
      <c r="L73" s="33" t="e">
        <f t="shared" si="15"/>
        <v>#VALUE!</v>
      </c>
      <c r="AB73" s="14"/>
      <c r="AD73" s="23"/>
      <c r="AE73" s="24"/>
    </row>
    <row r="74" spans="1:31" x14ac:dyDescent="0.25">
      <c r="A74" s="9">
        <v>73</v>
      </c>
      <c r="B74" s="10">
        <f t="shared" si="17"/>
        <v>44613</v>
      </c>
      <c r="C74" s="2">
        <f t="shared" si="16"/>
        <v>0</v>
      </c>
      <c r="D74" s="68" t="str">
        <f>'Data Input'!$B$10 &amp; FIXED(C74*'Data Input'!$B$11)</f>
        <v>$0.00</v>
      </c>
      <c r="E74" s="2">
        <f t="shared" si="9"/>
        <v>0</v>
      </c>
      <c r="F74" s="2">
        <f t="shared" si="10"/>
        <v>0</v>
      </c>
      <c r="G74" s="58">
        <f t="shared" si="11"/>
        <v>0</v>
      </c>
      <c r="H74" s="58">
        <f t="shared" si="12"/>
        <v>0</v>
      </c>
      <c r="I74" s="129" t="str">
        <f>'Data Input'!$B$10 &amp; FIXED(H74*'Data Input'!$B$11)</f>
        <v>$0.00</v>
      </c>
      <c r="J74" s="33" t="b">
        <f t="shared" si="13"/>
        <v>0</v>
      </c>
      <c r="K74" s="33" t="e">
        <f t="shared" si="14"/>
        <v>#VALUE!</v>
      </c>
      <c r="L74" s="33" t="e">
        <f t="shared" si="15"/>
        <v>#VALUE!</v>
      </c>
      <c r="AB74" s="14"/>
      <c r="AD74" s="23"/>
      <c r="AE74" s="24"/>
    </row>
    <row r="75" spans="1:31" x14ac:dyDescent="0.25">
      <c r="A75" s="9">
        <v>74</v>
      </c>
      <c r="B75" s="10">
        <f t="shared" si="17"/>
        <v>44614</v>
      </c>
      <c r="C75" s="2">
        <f t="shared" si="16"/>
        <v>0</v>
      </c>
      <c r="D75" s="68" t="str">
        <f>'Data Input'!$B$10 &amp; FIXED(C75*'Data Input'!$B$11)</f>
        <v>$0.00</v>
      </c>
      <c r="E75" s="2">
        <f t="shared" si="9"/>
        <v>0</v>
      </c>
      <c r="F75" s="2">
        <f t="shared" si="10"/>
        <v>0</v>
      </c>
      <c r="G75" s="58">
        <f t="shared" si="11"/>
        <v>0</v>
      </c>
      <c r="H75" s="58">
        <f t="shared" si="12"/>
        <v>0</v>
      </c>
      <c r="I75" s="129" t="str">
        <f>'Data Input'!$B$10 &amp; FIXED(H75*'Data Input'!$B$11)</f>
        <v>$0.00</v>
      </c>
      <c r="J75" s="33" t="b">
        <f t="shared" si="13"/>
        <v>0</v>
      </c>
      <c r="K75" s="33" t="e">
        <f t="shared" si="14"/>
        <v>#VALUE!</v>
      </c>
      <c r="L75" s="33" t="e">
        <f t="shared" si="15"/>
        <v>#VALUE!</v>
      </c>
      <c r="AB75" s="14"/>
      <c r="AD75" s="23"/>
      <c r="AE75" s="24"/>
    </row>
    <row r="76" spans="1:31" x14ac:dyDescent="0.25">
      <c r="A76" s="9">
        <v>75</v>
      </c>
      <c r="B76" s="10">
        <f t="shared" si="17"/>
        <v>44615</v>
      </c>
      <c r="C76" s="2">
        <f t="shared" si="16"/>
        <v>0</v>
      </c>
      <c r="D76" s="68" t="str">
        <f>'Data Input'!$B$10 &amp; FIXED(C76*'Data Input'!$B$11)</f>
        <v>$0.00</v>
      </c>
      <c r="E76" s="2">
        <f t="shared" si="9"/>
        <v>0</v>
      </c>
      <c r="F76" s="2">
        <f t="shared" si="10"/>
        <v>0</v>
      </c>
      <c r="G76" s="58">
        <f t="shared" si="11"/>
        <v>0</v>
      </c>
      <c r="H76" s="58">
        <f t="shared" si="12"/>
        <v>0</v>
      </c>
      <c r="I76" s="129" t="str">
        <f>'Data Input'!$B$10 &amp; FIXED(H76*'Data Input'!$B$11)</f>
        <v>$0.00</v>
      </c>
      <c r="J76" s="33" t="b">
        <f t="shared" si="13"/>
        <v>0</v>
      </c>
      <c r="K76" s="33" t="e">
        <f t="shared" si="14"/>
        <v>#VALUE!</v>
      </c>
      <c r="L76" s="33" t="e">
        <f t="shared" si="15"/>
        <v>#VALUE!</v>
      </c>
      <c r="AB76" s="14"/>
      <c r="AD76" s="23"/>
      <c r="AE76" s="24"/>
    </row>
    <row r="77" spans="1:31" x14ac:dyDescent="0.25">
      <c r="A77" s="9">
        <v>76</v>
      </c>
      <c r="B77" s="10">
        <f t="shared" si="17"/>
        <v>44616</v>
      </c>
      <c r="C77" s="2">
        <f t="shared" si="16"/>
        <v>0</v>
      </c>
      <c r="D77" s="68" t="str">
        <f>'Data Input'!$B$10 &amp; FIXED(C77*'Data Input'!$B$11)</f>
        <v>$0.00</v>
      </c>
      <c r="E77" s="2">
        <f t="shared" si="9"/>
        <v>0</v>
      </c>
      <c r="F77" s="2">
        <f t="shared" si="10"/>
        <v>0</v>
      </c>
      <c r="G77" s="58">
        <f t="shared" si="11"/>
        <v>0</v>
      </c>
      <c r="H77" s="58">
        <f t="shared" si="12"/>
        <v>0</v>
      </c>
      <c r="I77" s="129" t="str">
        <f>'Data Input'!$B$10 &amp; FIXED(H77*'Data Input'!$B$11)</f>
        <v>$0.00</v>
      </c>
      <c r="J77" s="33" t="b">
        <f t="shared" si="13"/>
        <v>0</v>
      </c>
      <c r="K77" s="33" t="e">
        <f t="shared" si="14"/>
        <v>#VALUE!</v>
      </c>
      <c r="L77" s="33" t="e">
        <f t="shared" si="15"/>
        <v>#VALUE!</v>
      </c>
      <c r="AB77" s="14"/>
      <c r="AD77" s="23"/>
      <c r="AE77" s="24"/>
    </row>
    <row r="78" spans="1:31" x14ac:dyDescent="0.25">
      <c r="A78" s="9">
        <v>77</v>
      </c>
      <c r="B78" s="10">
        <f t="shared" si="17"/>
        <v>44617</v>
      </c>
      <c r="C78" s="2">
        <f t="shared" si="16"/>
        <v>0</v>
      </c>
      <c r="D78" s="68" t="str">
        <f>'Data Input'!$B$10 &amp; FIXED(C78*'Data Input'!$B$11)</f>
        <v>$0.00</v>
      </c>
      <c r="E78" s="2">
        <f t="shared" si="9"/>
        <v>0</v>
      </c>
      <c r="F78" s="2">
        <f t="shared" si="10"/>
        <v>0</v>
      </c>
      <c r="G78" s="58">
        <f t="shared" si="11"/>
        <v>0</v>
      </c>
      <c r="H78" s="58">
        <f t="shared" si="12"/>
        <v>0</v>
      </c>
      <c r="I78" s="129" t="str">
        <f>'Data Input'!$B$10 &amp; FIXED(H78*'Data Input'!$B$11)</f>
        <v>$0.00</v>
      </c>
      <c r="J78" s="33" t="b">
        <f t="shared" si="13"/>
        <v>0</v>
      </c>
      <c r="K78" s="33" t="e">
        <f t="shared" si="14"/>
        <v>#VALUE!</v>
      </c>
      <c r="L78" s="33" t="e">
        <f t="shared" si="15"/>
        <v>#VALUE!</v>
      </c>
      <c r="AB78" s="14"/>
      <c r="AD78" s="23"/>
      <c r="AE78" s="24"/>
    </row>
    <row r="79" spans="1:31" x14ac:dyDescent="0.25">
      <c r="A79" s="9">
        <v>78</v>
      </c>
      <c r="B79" s="10">
        <f t="shared" si="17"/>
        <v>44618</v>
      </c>
      <c r="C79" s="2">
        <f t="shared" si="16"/>
        <v>0</v>
      </c>
      <c r="D79" s="68" t="str">
        <f>'Data Input'!$B$10 &amp; FIXED(C79*'Data Input'!$B$11)</f>
        <v>$0.00</v>
      </c>
      <c r="E79" s="2">
        <f t="shared" si="9"/>
        <v>0</v>
      </c>
      <c r="F79" s="2">
        <f t="shared" si="10"/>
        <v>0</v>
      </c>
      <c r="G79" s="58">
        <f t="shared" si="11"/>
        <v>0</v>
      </c>
      <c r="H79" s="58">
        <f t="shared" si="12"/>
        <v>0</v>
      </c>
      <c r="I79" s="129" t="str">
        <f>'Data Input'!$B$10 &amp; FIXED(H79*'Data Input'!$B$11)</f>
        <v>$0.00</v>
      </c>
      <c r="J79" s="33" t="b">
        <f t="shared" si="13"/>
        <v>0</v>
      </c>
      <c r="K79" s="33" t="e">
        <f t="shared" si="14"/>
        <v>#VALUE!</v>
      </c>
      <c r="L79" s="33" t="e">
        <f t="shared" si="15"/>
        <v>#VALUE!</v>
      </c>
      <c r="AB79" s="14"/>
      <c r="AD79" s="23"/>
      <c r="AE79" s="24"/>
    </row>
    <row r="80" spans="1:31" x14ac:dyDescent="0.25">
      <c r="A80" s="9">
        <v>79</v>
      </c>
      <c r="B80" s="10">
        <f t="shared" si="17"/>
        <v>44619</v>
      </c>
      <c r="C80" s="2">
        <f t="shared" si="16"/>
        <v>0</v>
      </c>
      <c r="D80" s="68" t="str">
        <f>'Data Input'!$B$10 &amp; FIXED(C80*'Data Input'!$B$11)</f>
        <v>$0.00</v>
      </c>
      <c r="E80" s="2">
        <f t="shared" si="9"/>
        <v>0</v>
      </c>
      <c r="F80" s="2">
        <f t="shared" si="10"/>
        <v>0</v>
      </c>
      <c r="G80" s="58">
        <f t="shared" si="11"/>
        <v>0</v>
      </c>
      <c r="H80" s="58">
        <f t="shared" si="12"/>
        <v>0</v>
      </c>
      <c r="I80" s="129" t="str">
        <f>'Data Input'!$B$10 &amp; FIXED(H80*'Data Input'!$B$11)</f>
        <v>$0.00</v>
      </c>
      <c r="J80" s="33" t="b">
        <f t="shared" si="13"/>
        <v>0</v>
      </c>
      <c r="K80" s="33" t="e">
        <f t="shared" si="14"/>
        <v>#VALUE!</v>
      </c>
      <c r="L80" s="33" t="e">
        <f t="shared" si="15"/>
        <v>#VALUE!</v>
      </c>
      <c r="AB80" s="14"/>
      <c r="AD80" s="23"/>
      <c r="AE80" s="24"/>
    </row>
    <row r="81" spans="1:31" x14ac:dyDescent="0.25">
      <c r="A81" s="9">
        <v>80</v>
      </c>
      <c r="B81" s="10">
        <f t="shared" si="17"/>
        <v>44620</v>
      </c>
      <c r="C81" s="2">
        <f t="shared" si="16"/>
        <v>0</v>
      </c>
      <c r="D81" s="68" t="str">
        <f>'Data Input'!$B$10 &amp; FIXED(C81*'Data Input'!$B$11)</f>
        <v>$0.00</v>
      </c>
      <c r="E81" s="2">
        <f t="shared" si="9"/>
        <v>0</v>
      </c>
      <c r="F81" s="2">
        <f t="shared" si="10"/>
        <v>0</v>
      </c>
      <c r="G81" s="58">
        <f t="shared" si="11"/>
        <v>0</v>
      </c>
      <c r="H81" s="58">
        <f t="shared" si="12"/>
        <v>0</v>
      </c>
      <c r="I81" s="129" t="str">
        <f>'Data Input'!$B$10 &amp; FIXED(H81*'Data Input'!$B$11)</f>
        <v>$0.00</v>
      </c>
      <c r="J81" s="33" t="b">
        <f t="shared" si="13"/>
        <v>0</v>
      </c>
      <c r="K81" s="33" t="e">
        <f t="shared" si="14"/>
        <v>#VALUE!</v>
      </c>
      <c r="L81" s="33" t="e">
        <f t="shared" si="15"/>
        <v>#VALUE!</v>
      </c>
      <c r="AB81" s="14"/>
      <c r="AD81" s="23"/>
      <c r="AE81" s="24"/>
    </row>
    <row r="82" spans="1:31" x14ac:dyDescent="0.25">
      <c r="A82" s="9">
        <v>81</v>
      </c>
      <c r="B82" s="10">
        <f t="shared" si="17"/>
        <v>44621</v>
      </c>
      <c r="C82" s="2">
        <f t="shared" si="16"/>
        <v>0</v>
      </c>
      <c r="D82" s="68" t="str">
        <f>'Data Input'!$B$10 &amp; FIXED(C82*'Data Input'!$B$11)</f>
        <v>$0.00</v>
      </c>
      <c r="E82" s="2">
        <f t="shared" si="9"/>
        <v>0</v>
      </c>
      <c r="F82" s="2">
        <f t="shared" si="10"/>
        <v>0</v>
      </c>
      <c r="G82" s="58">
        <f t="shared" si="11"/>
        <v>0</v>
      </c>
      <c r="H82" s="58">
        <f t="shared" si="12"/>
        <v>0</v>
      </c>
      <c r="I82" s="129" t="str">
        <f>'Data Input'!$B$10 &amp; FIXED(H82*'Data Input'!$B$11)</f>
        <v>$0.00</v>
      </c>
      <c r="J82" s="33" t="b">
        <f t="shared" si="13"/>
        <v>0</v>
      </c>
      <c r="K82" s="33" t="e">
        <f t="shared" si="14"/>
        <v>#VALUE!</v>
      </c>
      <c r="L82" s="33" t="e">
        <f t="shared" si="15"/>
        <v>#VALUE!</v>
      </c>
      <c r="AB82" s="14"/>
      <c r="AD82" s="23"/>
      <c r="AE82" s="24"/>
    </row>
    <row r="83" spans="1:31" x14ac:dyDescent="0.25">
      <c r="A83" s="9">
        <v>82</v>
      </c>
      <c r="B83" s="10">
        <f t="shared" si="17"/>
        <v>44622</v>
      </c>
      <c r="C83" s="2">
        <f t="shared" si="16"/>
        <v>0</v>
      </c>
      <c r="D83" s="68" t="str">
        <f>'Data Input'!$B$10 &amp; FIXED(C83*'Data Input'!$B$11)</f>
        <v>$0.00</v>
      </c>
      <c r="E83" s="2">
        <f t="shared" si="9"/>
        <v>0</v>
      </c>
      <c r="F83" s="2">
        <f t="shared" si="10"/>
        <v>0</v>
      </c>
      <c r="G83" s="58">
        <f t="shared" si="11"/>
        <v>0</v>
      </c>
      <c r="H83" s="58">
        <f t="shared" si="12"/>
        <v>0</v>
      </c>
      <c r="I83" s="129" t="str">
        <f>'Data Input'!$B$10 &amp; FIXED(H83*'Data Input'!$B$11)</f>
        <v>$0.00</v>
      </c>
      <c r="J83" s="33" t="b">
        <f t="shared" si="13"/>
        <v>0</v>
      </c>
      <c r="K83" s="33" t="e">
        <f t="shared" si="14"/>
        <v>#VALUE!</v>
      </c>
      <c r="L83" s="33" t="e">
        <f t="shared" si="15"/>
        <v>#VALUE!</v>
      </c>
      <c r="AB83" s="14"/>
      <c r="AD83" s="23"/>
      <c r="AE83" s="24"/>
    </row>
    <row r="84" spans="1:31" x14ac:dyDescent="0.25">
      <c r="A84" s="9">
        <v>83</v>
      </c>
      <c r="B84" s="10">
        <f t="shared" si="17"/>
        <v>44623</v>
      </c>
      <c r="C84" s="2">
        <f t="shared" si="16"/>
        <v>0</v>
      </c>
      <c r="D84" s="68" t="str">
        <f>'Data Input'!$B$10 &amp; FIXED(C84*'Data Input'!$B$11)</f>
        <v>$0.00</v>
      </c>
      <c r="E84" s="2">
        <f t="shared" si="9"/>
        <v>0</v>
      </c>
      <c r="F84" s="2">
        <f t="shared" si="10"/>
        <v>0</v>
      </c>
      <c r="G84" s="58">
        <f t="shared" si="11"/>
        <v>0</v>
      </c>
      <c r="H84" s="58">
        <f t="shared" si="12"/>
        <v>0</v>
      </c>
      <c r="I84" s="129" t="str">
        <f>'Data Input'!$B$10 &amp; FIXED(H84*'Data Input'!$B$11)</f>
        <v>$0.00</v>
      </c>
      <c r="J84" s="33" t="b">
        <f t="shared" si="13"/>
        <v>0</v>
      </c>
      <c r="K84" s="33" t="e">
        <f t="shared" si="14"/>
        <v>#VALUE!</v>
      </c>
      <c r="L84" s="33" t="e">
        <f t="shared" si="15"/>
        <v>#VALUE!</v>
      </c>
      <c r="AB84" s="14"/>
      <c r="AD84" s="23"/>
      <c r="AE84" s="24"/>
    </row>
    <row r="85" spans="1:31" x14ac:dyDescent="0.25">
      <c r="A85" s="9">
        <v>84</v>
      </c>
      <c r="B85" s="10">
        <f t="shared" si="17"/>
        <v>44624</v>
      </c>
      <c r="C85" s="2">
        <f t="shared" si="16"/>
        <v>0</v>
      </c>
      <c r="D85" s="68" t="str">
        <f>'Data Input'!$B$10 &amp; FIXED(C85*'Data Input'!$B$11)</f>
        <v>$0.00</v>
      </c>
      <c r="E85" s="2">
        <f t="shared" si="9"/>
        <v>0</v>
      </c>
      <c r="F85" s="2">
        <f t="shared" si="10"/>
        <v>0</v>
      </c>
      <c r="G85" s="58">
        <f t="shared" si="11"/>
        <v>0</v>
      </c>
      <c r="H85" s="58">
        <f t="shared" si="12"/>
        <v>0</v>
      </c>
      <c r="I85" s="129" t="str">
        <f>'Data Input'!$B$10 &amp; FIXED(H85*'Data Input'!$B$11)</f>
        <v>$0.00</v>
      </c>
      <c r="J85" s="33" t="b">
        <f t="shared" si="13"/>
        <v>0</v>
      </c>
      <c r="K85" s="33" t="e">
        <f t="shared" si="14"/>
        <v>#VALUE!</v>
      </c>
      <c r="L85" s="33" t="e">
        <f t="shared" si="15"/>
        <v>#VALUE!</v>
      </c>
      <c r="AB85" s="14"/>
      <c r="AD85" s="23"/>
      <c r="AE85" s="24"/>
    </row>
    <row r="86" spans="1:31" x14ac:dyDescent="0.25">
      <c r="A86" s="9">
        <v>85</v>
      </c>
      <c r="B86" s="10">
        <f t="shared" si="17"/>
        <v>44625</v>
      </c>
      <c r="C86" s="2">
        <f t="shared" si="16"/>
        <v>0</v>
      </c>
      <c r="D86" s="68" t="str">
        <f>'Data Input'!$B$10 &amp; FIXED(C86*'Data Input'!$B$11)</f>
        <v>$0.00</v>
      </c>
      <c r="E86" s="2">
        <f t="shared" si="9"/>
        <v>0</v>
      </c>
      <c r="F86" s="2">
        <f t="shared" si="10"/>
        <v>0</v>
      </c>
      <c r="G86" s="58">
        <f t="shared" si="11"/>
        <v>0</v>
      </c>
      <c r="H86" s="58">
        <f t="shared" si="12"/>
        <v>0</v>
      </c>
      <c r="I86" s="129" t="str">
        <f>'Data Input'!$B$10 &amp; FIXED(H86*'Data Input'!$B$11)</f>
        <v>$0.00</v>
      </c>
      <c r="J86" s="33" t="b">
        <f t="shared" si="13"/>
        <v>0</v>
      </c>
      <c r="K86" s="33" t="e">
        <f t="shared" si="14"/>
        <v>#VALUE!</v>
      </c>
      <c r="L86" s="33" t="e">
        <f t="shared" si="15"/>
        <v>#VALUE!</v>
      </c>
      <c r="AB86" s="14"/>
      <c r="AD86" s="23"/>
      <c r="AE86" s="24"/>
    </row>
    <row r="87" spans="1:31" x14ac:dyDescent="0.25">
      <c r="A87" s="9">
        <v>86</v>
      </c>
      <c r="B87" s="10">
        <f t="shared" si="17"/>
        <v>44626</v>
      </c>
      <c r="C87" s="2">
        <f t="shared" si="16"/>
        <v>0</v>
      </c>
      <c r="D87" s="68" t="str">
        <f>'Data Input'!$B$10 &amp; FIXED(C87*'Data Input'!$B$11)</f>
        <v>$0.00</v>
      </c>
      <c r="E87" s="2">
        <f t="shared" si="9"/>
        <v>0</v>
      </c>
      <c r="F87" s="2">
        <f t="shared" si="10"/>
        <v>0</v>
      </c>
      <c r="G87" s="58">
        <f t="shared" si="11"/>
        <v>0</v>
      </c>
      <c r="H87" s="58">
        <f t="shared" si="12"/>
        <v>0</v>
      </c>
      <c r="I87" s="129" t="str">
        <f>'Data Input'!$B$10 &amp; FIXED(H87*'Data Input'!$B$11)</f>
        <v>$0.00</v>
      </c>
      <c r="J87" s="33" t="b">
        <f t="shared" si="13"/>
        <v>0</v>
      </c>
      <c r="K87" s="33" t="e">
        <f t="shared" si="14"/>
        <v>#VALUE!</v>
      </c>
      <c r="L87" s="33" t="e">
        <f t="shared" si="15"/>
        <v>#VALUE!</v>
      </c>
      <c r="AB87" s="14"/>
      <c r="AD87" s="23"/>
      <c r="AE87" s="24"/>
    </row>
    <row r="88" spans="1:31" x14ac:dyDescent="0.25">
      <c r="A88" s="9">
        <v>87</v>
      </c>
      <c r="B88" s="10">
        <f t="shared" si="17"/>
        <v>44627</v>
      </c>
      <c r="C88" s="2">
        <f t="shared" si="16"/>
        <v>0</v>
      </c>
      <c r="D88" s="68" t="str">
        <f>'Data Input'!$B$10 &amp; FIXED(C88*'Data Input'!$B$11)</f>
        <v>$0.00</v>
      </c>
      <c r="E88" s="2">
        <f t="shared" si="9"/>
        <v>0</v>
      </c>
      <c r="F88" s="2">
        <f t="shared" si="10"/>
        <v>0</v>
      </c>
      <c r="G88" s="58">
        <f t="shared" si="11"/>
        <v>0</v>
      </c>
      <c r="H88" s="58">
        <f t="shared" si="12"/>
        <v>0</v>
      </c>
      <c r="I88" s="129" t="str">
        <f>'Data Input'!$B$10 &amp; FIXED(H88*'Data Input'!$B$11)</f>
        <v>$0.00</v>
      </c>
      <c r="J88" s="33" t="b">
        <f t="shared" si="13"/>
        <v>0</v>
      </c>
      <c r="K88" s="33" t="e">
        <f t="shared" si="14"/>
        <v>#VALUE!</v>
      </c>
      <c r="L88" s="33" t="e">
        <f t="shared" si="15"/>
        <v>#VALUE!</v>
      </c>
      <c r="AB88" s="14"/>
      <c r="AD88" s="23"/>
      <c r="AE88" s="24"/>
    </row>
    <row r="89" spans="1:31" x14ac:dyDescent="0.25">
      <c r="A89" s="9">
        <v>88</v>
      </c>
      <c r="B89" s="10">
        <f t="shared" si="17"/>
        <v>44628</v>
      </c>
      <c r="C89" s="2">
        <f t="shared" si="16"/>
        <v>0</v>
      </c>
      <c r="D89" s="68" t="str">
        <f>'Data Input'!$B$10 &amp; FIXED(C89*'Data Input'!$B$11)</f>
        <v>$0.00</v>
      </c>
      <c r="E89" s="2">
        <f t="shared" si="9"/>
        <v>0</v>
      </c>
      <c r="F89" s="2">
        <f t="shared" si="10"/>
        <v>0</v>
      </c>
      <c r="G89" s="58">
        <f t="shared" si="11"/>
        <v>0</v>
      </c>
      <c r="H89" s="58">
        <f t="shared" si="12"/>
        <v>0</v>
      </c>
      <c r="I89" s="129" t="str">
        <f>'Data Input'!$B$10 &amp; FIXED(H89*'Data Input'!$B$11)</f>
        <v>$0.00</v>
      </c>
      <c r="J89" s="33" t="b">
        <f t="shared" si="13"/>
        <v>0</v>
      </c>
      <c r="K89" s="33" t="e">
        <f t="shared" si="14"/>
        <v>#VALUE!</v>
      </c>
      <c r="L89" s="33" t="e">
        <f t="shared" si="15"/>
        <v>#VALUE!</v>
      </c>
      <c r="AB89" s="14"/>
      <c r="AD89" s="23"/>
      <c r="AE89" s="24"/>
    </row>
    <row r="90" spans="1:31" x14ac:dyDescent="0.25">
      <c r="A90" s="9">
        <v>89</v>
      </c>
      <c r="B90" s="10">
        <f t="shared" si="17"/>
        <v>44629</v>
      </c>
      <c r="C90" s="2">
        <f t="shared" si="16"/>
        <v>0</v>
      </c>
      <c r="D90" s="68" t="str">
        <f>'Data Input'!$B$10 &amp; FIXED(C90*'Data Input'!$B$11)</f>
        <v>$0.00</v>
      </c>
      <c r="E90" s="2">
        <f t="shared" si="9"/>
        <v>0</v>
      </c>
      <c r="F90" s="2">
        <f t="shared" si="10"/>
        <v>0</v>
      </c>
      <c r="G90" s="58">
        <f t="shared" si="11"/>
        <v>0</v>
      </c>
      <c r="H90" s="58">
        <f t="shared" si="12"/>
        <v>0</v>
      </c>
      <c r="I90" s="129" t="str">
        <f>'Data Input'!$B$10 &amp; FIXED(H90*'Data Input'!$B$11)</f>
        <v>$0.00</v>
      </c>
      <c r="J90" s="33" t="b">
        <f t="shared" si="13"/>
        <v>0</v>
      </c>
      <c r="K90" s="33" t="e">
        <f t="shared" si="14"/>
        <v>#VALUE!</v>
      </c>
      <c r="L90" s="33" t="e">
        <f t="shared" si="15"/>
        <v>#VALUE!</v>
      </c>
      <c r="AB90" s="14"/>
      <c r="AD90" s="23"/>
      <c r="AE90" s="24"/>
    </row>
    <row r="91" spans="1:31" x14ac:dyDescent="0.25">
      <c r="A91" s="9">
        <v>90</v>
      </c>
      <c r="B91" s="10">
        <f t="shared" si="17"/>
        <v>44630</v>
      </c>
      <c r="C91" s="2">
        <f t="shared" si="16"/>
        <v>0</v>
      </c>
      <c r="D91" s="68" t="str">
        <f>'Data Input'!$B$10 &amp; FIXED(C91*'Data Input'!$B$11)</f>
        <v>$0.00</v>
      </c>
      <c r="E91" s="2">
        <f t="shared" si="9"/>
        <v>0</v>
      </c>
      <c r="F91" s="2">
        <f t="shared" si="10"/>
        <v>0</v>
      </c>
      <c r="G91" s="58">
        <f t="shared" si="11"/>
        <v>0</v>
      </c>
      <c r="H91" s="58">
        <f t="shared" si="12"/>
        <v>0</v>
      </c>
      <c r="I91" s="129" t="str">
        <f>'Data Input'!$B$10 &amp; FIXED(H91*'Data Input'!$B$11)</f>
        <v>$0.00</v>
      </c>
      <c r="J91" s="33" t="b">
        <f t="shared" si="13"/>
        <v>0</v>
      </c>
      <c r="K91" s="33" t="e">
        <f t="shared" si="14"/>
        <v>#VALUE!</v>
      </c>
      <c r="L91" s="33" t="e">
        <f t="shared" si="15"/>
        <v>#VALUE!</v>
      </c>
      <c r="AB91" s="14"/>
      <c r="AD91" s="23"/>
      <c r="AE91" s="24"/>
    </row>
    <row r="92" spans="1:31" x14ac:dyDescent="0.25">
      <c r="A92" s="9">
        <v>91</v>
      </c>
      <c r="B92" s="10">
        <f t="shared" si="17"/>
        <v>44631</v>
      </c>
      <c r="C92" s="2">
        <f t="shared" si="16"/>
        <v>0</v>
      </c>
      <c r="D92" s="68" t="str">
        <f>'Data Input'!$B$10 &amp; FIXED(C92*'Data Input'!$B$11)</f>
        <v>$0.00</v>
      </c>
      <c r="E92" s="2">
        <f t="shared" si="9"/>
        <v>0</v>
      </c>
      <c r="F92" s="2">
        <f t="shared" si="10"/>
        <v>0</v>
      </c>
      <c r="G92" s="58">
        <f t="shared" si="11"/>
        <v>0</v>
      </c>
      <c r="H92" s="58">
        <f t="shared" si="12"/>
        <v>0</v>
      </c>
      <c r="I92" s="129" t="str">
        <f>'Data Input'!$B$10 &amp; FIXED(H92*'Data Input'!$B$11)</f>
        <v>$0.00</v>
      </c>
      <c r="J92" s="33" t="b">
        <f t="shared" si="13"/>
        <v>0</v>
      </c>
      <c r="K92" s="33" t="e">
        <f t="shared" si="14"/>
        <v>#VALUE!</v>
      </c>
      <c r="L92" s="33" t="e">
        <f t="shared" si="15"/>
        <v>#VALUE!</v>
      </c>
      <c r="AB92" s="14"/>
      <c r="AD92" s="23"/>
      <c r="AE92" s="24"/>
    </row>
    <row r="93" spans="1:31" x14ac:dyDescent="0.25">
      <c r="A93" s="9">
        <v>92</v>
      </c>
      <c r="B93" s="10">
        <f t="shared" si="17"/>
        <v>44632</v>
      </c>
      <c r="C93" s="2">
        <f t="shared" si="16"/>
        <v>0</v>
      </c>
      <c r="D93" s="68" t="str">
        <f>'Data Input'!$B$10 &amp; FIXED(C93*'Data Input'!$B$11)</f>
        <v>$0.00</v>
      </c>
      <c r="E93" s="2">
        <f t="shared" si="9"/>
        <v>0</v>
      </c>
      <c r="F93" s="2">
        <f t="shared" si="10"/>
        <v>0</v>
      </c>
      <c r="G93" s="58">
        <f t="shared" si="11"/>
        <v>0</v>
      </c>
      <c r="H93" s="58">
        <f t="shared" si="12"/>
        <v>0</v>
      </c>
      <c r="I93" s="129" t="str">
        <f>'Data Input'!$B$10 &amp; FIXED(H93*'Data Input'!$B$11)</f>
        <v>$0.00</v>
      </c>
      <c r="J93" s="33" t="b">
        <f t="shared" si="13"/>
        <v>0</v>
      </c>
      <c r="K93" s="33" t="e">
        <f t="shared" si="14"/>
        <v>#VALUE!</v>
      </c>
      <c r="L93" s="33" t="e">
        <f t="shared" si="15"/>
        <v>#VALUE!</v>
      </c>
      <c r="AB93" s="14"/>
      <c r="AD93" s="23"/>
      <c r="AE93" s="24"/>
    </row>
    <row r="94" spans="1:31" x14ac:dyDescent="0.25">
      <c r="A94" s="9">
        <v>93</v>
      </c>
      <c r="B94" s="10">
        <f t="shared" si="17"/>
        <v>44633</v>
      </c>
      <c r="C94" s="2">
        <f t="shared" si="16"/>
        <v>0</v>
      </c>
      <c r="D94" s="68" t="str">
        <f>'Data Input'!$B$10 &amp; FIXED(C94*'Data Input'!$B$11)</f>
        <v>$0.00</v>
      </c>
      <c r="E94" s="2">
        <f t="shared" si="9"/>
        <v>0</v>
      </c>
      <c r="F94" s="2">
        <f t="shared" si="10"/>
        <v>0</v>
      </c>
      <c r="G94" s="58">
        <f t="shared" si="11"/>
        <v>0</v>
      </c>
      <c r="H94" s="58">
        <f t="shared" si="12"/>
        <v>0</v>
      </c>
      <c r="I94" s="129" t="str">
        <f>'Data Input'!$B$10 &amp; FIXED(H94*'Data Input'!$B$11)</f>
        <v>$0.00</v>
      </c>
      <c r="J94" s="33" t="b">
        <f t="shared" si="13"/>
        <v>0</v>
      </c>
      <c r="K94" s="33" t="e">
        <f t="shared" si="14"/>
        <v>#VALUE!</v>
      </c>
      <c r="L94" s="33" t="e">
        <f t="shared" si="15"/>
        <v>#VALUE!</v>
      </c>
      <c r="AB94" s="14"/>
      <c r="AD94" s="23"/>
      <c r="AE94" s="24"/>
    </row>
    <row r="95" spans="1:31" x14ac:dyDescent="0.25">
      <c r="A95" s="9">
        <v>94</v>
      </c>
      <c r="B95" s="10">
        <f t="shared" si="17"/>
        <v>44634</v>
      </c>
      <c r="C95" s="2">
        <f t="shared" si="16"/>
        <v>0</v>
      </c>
      <c r="D95" s="68" t="str">
        <f>'Data Input'!$B$10 &amp; FIXED(C95*'Data Input'!$B$11)</f>
        <v>$0.00</v>
      </c>
      <c r="E95" s="2">
        <f t="shared" si="9"/>
        <v>0</v>
      </c>
      <c r="F95" s="2">
        <f t="shared" si="10"/>
        <v>0</v>
      </c>
      <c r="G95" s="58">
        <f t="shared" si="11"/>
        <v>0</v>
      </c>
      <c r="H95" s="58">
        <f t="shared" si="12"/>
        <v>0</v>
      </c>
      <c r="I95" s="129" t="str">
        <f>'Data Input'!$B$10 &amp; FIXED(H95*'Data Input'!$B$11)</f>
        <v>$0.00</v>
      </c>
      <c r="J95" s="33" t="b">
        <f t="shared" si="13"/>
        <v>0</v>
      </c>
      <c r="K95" s="33" t="e">
        <f t="shared" si="14"/>
        <v>#VALUE!</v>
      </c>
      <c r="L95" s="33" t="e">
        <f t="shared" si="15"/>
        <v>#VALUE!</v>
      </c>
      <c r="AB95" s="14"/>
      <c r="AD95" s="23"/>
      <c r="AE95" s="24"/>
    </row>
    <row r="96" spans="1:31" x14ac:dyDescent="0.25">
      <c r="A96" s="9">
        <v>95</v>
      </c>
      <c r="B96" s="10">
        <f t="shared" si="17"/>
        <v>44635</v>
      </c>
      <c r="C96" s="2">
        <f t="shared" si="16"/>
        <v>0</v>
      </c>
      <c r="D96" s="68" t="str">
        <f>'Data Input'!$B$10 &amp; FIXED(C96*'Data Input'!$B$11)</f>
        <v>$0.00</v>
      </c>
      <c r="E96" s="2">
        <f t="shared" si="9"/>
        <v>0</v>
      </c>
      <c r="F96" s="2">
        <f t="shared" si="10"/>
        <v>0</v>
      </c>
      <c r="G96" s="58">
        <f t="shared" si="11"/>
        <v>0</v>
      </c>
      <c r="H96" s="58">
        <f t="shared" si="12"/>
        <v>0</v>
      </c>
      <c r="I96" s="129" t="str">
        <f>'Data Input'!$B$10 &amp; FIXED(H96*'Data Input'!$B$11)</f>
        <v>$0.00</v>
      </c>
      <c r="J96" s="33" t="b">
        <f t="shared" si="13"/>
        <v>0</v>
      </c>
      <c r="K96" s="33" t="e">
        <f t="shared" si="14"/>
        <v>#VALUE!</v>
      </c>
      <c r="L96" s="33" t="e">
        <f t="shared" si="15"/>
        <v>#VALUE!</v>
      </c>
      <c r="AB96" s="14"/>
      <c r="AD96" s="23"/>
      <c r="AE96" s="24"/>
    </row>
    <row r="97" spans="1:31" x14ac:dyDescent="0.25">
      <c r="A97" s="9">
        <v>96</v>
      </c>
      <c r="B97" s="10">
        <f t="shared" si="17"/>
        <v>44636</v>
      </c>
      <c r="C97" s="2">
        <f t="shared" si="16"/>
        <v>0</v>
      </c>
      <c r="D97" s="68" t="str">
        <f>'Data Input'!$B$10 &amp; FIXED(C97*'Data Input'!$B$11)</f>
        <v>$0.00</v>
      </c>
      <c r="E97" s="2">
        <f t="shared" si="9"/>
        <v>0</v>
      </c>
      <c r="F97" s="2">
        <f t="shared" si="10"/>
        <v>0</v>
      </c>
      <c r="G97" s="58">
        <f t="shared" si="11"/>
        <v>0</v>
      </c>
      <c r="H97" s="58">
        <f t="shared" si="12"/>
        <v>0</v>
      </c>
      <c r="I97" s="129" t="str">
        <f>'Data Input'!$B$10 &amp; FIXED(H97*'Data Input'!$B$11)</f>
        <v>$0.00</v>
      </c>
      <c r="J97" s="33" t="b">
        <f t="shared" si="13"/>
        <v>0</v>
      </c>
      <c r="K97" s="33" t="e">
        <f t="shared" si="14"/>
        <v>#VALUE!</v>
      </c>
      <c r="L97" s="33" t="e">
        <f t="shared" si="15"/>
        <v>#VALUE!</v>
      </c>
      <c r="AB97" s="14"/>
      <c r="AD97" s="23"/>
      <c r="AE97" s="24"/>
    </row>
    <row r="98" spans="1:31" x14ac:dyDescent="0.25">
      <c r="A98" s="9">
        <v>97</v>
      </c>
      <c r="B98" s="10">
        <f t="shared" si="17"/>
        <v>44637</v>
      </c>
      <c r="C98" s="2">
        <f t="shared" si="16"/>
        <v>0</v>
      </c>
      <c r="D98" s="68" t="str">
        <f>'Data Input'!$B$10 &amp; FIXED(C98*'Data Input'!$B$11)</f>
        <v>$0.00</v>
      </c>
      <c r="E98" s="2">
        <f t="shared" si="9"/>
        <v>0</v>
      </c>
      <c r="F98" s="2">
        <f t="shared" si="10"/>
        <v>0</v>
      </c>
      <c r="G98" s="58">
        <f t="shared" si="11"/>
        <v>0</v>
      </c>
      <c r="H98" s="58">
        <f t="shared" si="12"/>
        <v>0</v>
      </c>
      <c r="I98" s="129" t="str">
        <f>'Data Input'!$B$10 &amp; FIXED(H98*'Data Input'!$B$11)</f>
        <v>$0.00</v>
      </c>
      <c r="J98" s="33" t="b">
        <f t="shared" si="13"/>
        <v>0</v>
      </c>
      <c r="K98" s="33" t="e">
        <f t="shared" si="14"/>
        <v>#VALUE!</v>
      </c>
      <c r="L98" s="33" t="e">
        <f t="shared" si="15"/>
        <v>#VALUE!</v>
      </c>
      <c r="AB98" s="14"/>
      <c r="AD98" s="23"/>
      <c r="AE98" s="24"/>
    </row>
    <row r="99" spans="1:31" x14ac:dyDescent="0.25">
      <c r="A99" s="9">
        <v>98</v>
      </c>
      <c r="B99" s="10">
        <f t="shared" si="17"/>
        <v>44638</v>
      </c>
      <c r="C99" s="2">
        <f t="shared" si="16"/>
        <v>0</v>
      </c>
      <c r="D99" s="68" t="str">
        <f>'Data Input'!$B$10 &amp; FIXED(C99*'Data Input'!$B$11)</f>
        <v>$0.00</v>
      </c>
      <c r="E99" s="2">
        <f t="shared" si="9"/>
        <v>0</v>
      </c>
      <c r="F99" s="2">
        <f t="shared" si="10"/>
        <v>0</v>
      </c>
      <c r="G99" s="58">
        <f t="shared" si="11"/>
        <v>0</v>
      </c>
      <c r="H99" s="58">
        <f t="shared" si="12"/>
        <v>0</v>
      </c>
      <c r="I99" s="129" t="str">
        <f>'Data Input'!$B$10 &amp; FIXED(H99*'Data Input'!$B$11)</f>
        <v>$0.00</v>
      </c>
      <c r="J99" s="33" t="b">
        <f t="shared" si="13"/>
        <v>0</v>
      </c>
      <c r="K99" s="33" t="e">
        <f t="shared" si="14"/>
        <v>#VALUE!</v>
      </c>
      <c r="L99" s="33" t="e">
        <f t="shared" si="15"/>
        <v>#VALUE!</v>
      </c>
      <c r="AB99" s="14"/>
      <c r="AD99" s="23"/>
      <c r="AE99" s="24"/>
    </row>
    <row r="100" spans="1:31" x14ac:dyDescent="0.25">
      <c r="A100" s="9">
        <v>99</v>
      </c>
      <c r="B100" s="10">
        <f t="shared" si="17"/>
        <v>44639</v>
      </c>
      <c r="C100" s="2">
        <f t="shared" si="16"/>
        <v>0</v>
      </c>
      <c r="D100" s="68" t="str">
        <f>'Data Input'!$B$10 &amp; FIXED(C100*'Data Input'!$B$11)</f>
        <v>$0.00</v>
      </c>
      <c r="E100" s="2">
        <f t="shared" si="9"/>
        <v>0</v>
      </c>
      <c r="F100" s="2">
        <f t="shared" si="10"/>
        <v>0</v>
      </c>
      <c r="G100" s="58">
        <f t="shared" si="11"/>
        <v>0</v>
      </c>
      <c r="H100" s="58">
        <f t="shared" si="12"/>
        <v>0</v>
      </c>
      <c r="I100" s="129" t="str">
        <f>'Data Input'!$B$10 &amp; FIXED(H100*'Data Input'!$B$11)</f>
        <v>$0.00</v>
      </c>
      <c r="J100" s="33" t="b">
        <f t="shared" si="13"/>
        <v>0</v>
      </c>
      <c r="K100" s="33" t="e">
        <f t="shared" si="14"/>
        <v>#VALUE!</v>
      </c>
      <c r="L100" s="33" t="e">
        <f t="shared" si="15"/>
        <v>#VALUE!</v>
      </c>
      <c r="AB100" s="14"/>
      <c r="AD100" s="23"/>
      <c r="AE100" s="24"/>
    </row>
    <row r="101" spans="1:31" x14ac:dyDescent="0.25">
      <c r="A101" s="9">
        <v>100</v>
      </c>
      <c r="B101" s="10">
        <f t="shared" si="17"/>
        <v>44640</v>
      </c>
      <c r="C101" s="2">
        <f t="shared" si="16"/>
        <v>0</v>
      </c>
      <c r="D101" s="68" t="str">
        <f>'Data Input'!$B$10 &amp; FIXED(C101*'Data Input'!$B$11)</f>
        <v>$0.00</v>
      </c>
      <c r="E101" s="2">
        <f t="shared" si="9"/>
        <v>0</v>
      </c>
      <c r="F101" s="2">
        <f t="shared" si="10"/>
        <v>0</v>
      </c>
      <c r="G101" s="58">
        <f t="shared" si="11"/>
        <v>0</v>
      </c>
      <c r="H101" s="58">
        <f t="shared" si="12"/>
        <v>0</v>
      </c>
      <c r="I101" s="129" t="str">
        <f>'Data Input'!$B$10 &amp; FIXED(H101*'Data Input'!$B$11)</f>
        <v>$0.00</v>
      </c>
      <c r="J101" s="33" t="b">
        <f t="shared" si="13"/>
        <v>0</v>
      </c>
      <c r="K101" s="33" t="e">
        <f t="shared" si="14"/>
        <v>#VALUE!</v>
      </c>
      <c r="L101" s="33" t="e">
        <f t="shared" si="15"/>
        <v>#VALUE!</v>
      </c>
      <c r="AB101" s="14"/>
      <c r="AD101" s="23"/>
      <c r="AE101" s="24"/>
    </row>
    <row r="102" spans="1:31" x14ac:dyDescent="0.25">
      <c r="A102" s="9">
        <v>101</v>
      </c>
      <c r="B102" s="10">
        <f t="shared" si="17"/>
        <v>44641</v>
      </c>
      <c r="C102" s="2">
        <f t="shared" si="16"/>
        <v>0</v>
      </c>
      <c r="D102" s="68" t="str">
        <f>'Data Input'!$B$10 &amp; FIXED(C102*'Data Input'!$B$11)</f>
        <v>$0.00</v>
      </c>
      <c r="E102" s="2">
        <f t="shared" si="9"/>
        <v>0</v>
      </c>
      <c r="F102" s="2">
        <f t="shared" si="10"/>
        <v>0</v>
      </c>
      <c r="G102" s="58">
        <f t="shared" si="11"/>
        <v>0</v>
      </c>
      <c r="H102" s="58">
        <f t="shared" si="12"/>
        <v>0</v>
      </c>
      <c r="I102" s="129" t="str">
        <f>'Data Input'!$B$10 &amp; FIXED(H102*'Data Input'!$B$11)</f>
        <v>$0.00</v>
      </c>
      <c r="J102" s="33" t="b">
        <f t="shared" si="13"/>
        <v>0</v>
      </c>
      <c r="K102" s="33" t="e">
        <f t="shared" si="14"/>
        <v>#VALUE!</v>
      </c>
      <c r="L102" s="33" t="e">
        <f t="shared" si="15"/>
        <v>#VALUE!</v>
      </c>
      <c r="AB102" s="14"/>
      <c r="AD102" s="23"/>
      <c r="AE102" s="24"/>
    </row>
    <row r="103" spans="1:31" x14ac:dyDescent="0.25">
      <c r="A103" s="9">
        <v>102</v>
      </c>
      <c r="B103" s="10">
        <f t="shared" si="17"/>
        <v>44642</v>
      </c>
      <c r="C103" s="2">
        <f t="shared" si="16"/>
        <v>0</v>
      </c>
      <c r="D103" s="68" t="str">
        <f>'Data Input'!$B$10 &amp; FIXED(C103*'Data Input'!$B$11)</f>
        <v>$0.00</v>
      </c>
      <c r="E103" s="2">
        <f t="shared" si="9"/>
        <v>0</v>
      </c>
      <c r="F103" s="2">
        <f t="shared" si="10"/>
        <v>0</v>
      </c>
      <c r="G103" s="58">
        <f t="shared" si="11"/>
        <v>0</v>
      </c>
      <c r="H103" s="58">
        <f t="shared" si="12"/>
        <v>0</v>
      </c>
      <c r="I103" s="129" t="str">
        <f>'Data Input'!$B$10 &amp; FIXED(H103*'Data Input'!$B$11)</f>
        <v>$0.00</v>
      </c>
      <c r="J103" s="33" t="b">
        <f t="shared" si="13"/>
        <v>0</v>
      </c>
      <c r="K103" s="33" t="e">
        <f t="shared" si="14"/>
        <v>#VALUE!</v>
      </c>
      <c r="L103" s="33" t="e">
        <f t="shared" si="15"/>
        <v>#VALUE!</v>
      </c>
      <c r="AB103" s="14"/>
      <c r="AD103" s="23"/>
      <c r="AE103" s="24"/>
    </row>
    <row r="104" spans="1:31" x14ac:dyDescent="0.25">
      <c r="A104" s="9">
        <v>103</v>
      </c>
      <c r="B104" s="10">
        <f t="shared" si="17"/>
        <v>44643</v>
      </c>
      <c r="C104" s="2">
        <f t="shared" si="16"/>
        <v>0</v>
      </c>
      <c r="D104" s="68" t="str">
        <f>'Data Input'!$B$10 &amp; FIXED(C104*'Data Input'!$B$11)</f>
        <v>$0.00</v>
      </c>
      <c r="E104" s="2">
        <f t="shared" si="9"/>
        <v>0</v>
      </c>
      <c r="F104" s="2">
        <f t="shared" si="10"/>
        <v>0</v>
      </c>
      <c r="G104" s="58">
        <f t="shared" si="11"/>
        <v>0</v>
      </c>
      <c r="H104" s="58">
        <f t="shared" si="12"/>
        <v>0</v>
      </c>
      <c r="I104" s="129" t="str">
        <f>'Data Input'!$B$10 &amp; FIXED(H104*'Data Input'!$B$11)</f>
        <v>$0.00</v>
      </c>
      <c r="J104" s="33" t="b">
        <f t="shared" si="13"/>
        <v>0</v>
      </c>
      <c r="K104" s="33" t="e">
        <f t="shared" si="14"/>
        <v>#VALUE!</v>
      </c>
      <c r="L104" s="33" t="e">
        <f t="shared" si="15"/>
        <v>#VALUE!</v>
      </c>
      <c r="AB104" s="14"/>
      <c r="AD104" s="23"/>
      <c r="AE104" s="24"/>
    </row>
    <row r="105" spans="1:31" x14ac:dyDescent="0.25">
      <c r="A105" s="9">
        <v>104</v>
      </c>
      <c r="B105" s="10">
        <f t="shared" si="17"/>
        <v>44644</v>
      </c>
      <c r="C105" s="2">
        <f t="shared" si="16"/>
        <v>0</v>
      </c>
      <c r="D105" s="68" t="str">
        <f>'Data Input'!$B$10 &amp; FIXED(C105*'Data Input'!$B$11)</f>
        <v>$0.00</v>
      </c>
      <c r="E105" s="2">
        <f t="shared" si="9"/>
        <v>0</v>
      </c>
      <c r="F105" s="2">
        <f t="shared" si="10"/>
        <v>0</v>
      </c>
      <c r="G105" s="58">
        <f t="shared" si="11"/>
        <v>0</v>
      </c>
      <c r="H105" s="58">
        <f t="shared" si="12"/>
        <v>0</v>
      </c>
      <c r="I105" s="129" t="str">
        <f>'Data Input'!$B$10 &amp; FIXED(H105*'Data Input'!$B$11)</f>
        <v>$0.00</v>
      </c>
      <c r="J105" s="33" t="b">
        <f t="shared" si="13"/>
        <v>0</v>
      </c>
      <c r="K105" s="33" t="e">
        <f t="shared" si="14"/>
        <v>#VALUE!</v>
      </c>
      <c r="L105" s="33" t="e">
        <f t="shared" si="15"/>
        <v>#VALUE!</v>
      </c>
      <c r="AB105" s="14"/>
      <c r="AD105" s="23"/>
      <c r="AE105" s="24"/>
    </row>
    <row r="106" spans="1:31" x14ac:dyDescent="0.25">
      <c r="A106" s="9">
        <v>105</v>
      </c>
      <c r="B106" s="10">
        <f t="shared" si="17"/>
        <v>44645</v>
      </c>
      <c r="C106" s="2">
        <f t="shared" si="16"/>
        <v>0</v>
      </c>
      <c r="D106" s="68" t="str">
        <f>'Data Input'!$B$10 &amp; FIXED(C106*'Data Input'!$B$11)</f>
        <v>$0.00</v>
      </c>
      <c r="E106" s="2">
        <f t="shared" si="9"/>
        <v>0</v>
      </c>
      <c r="F106" s="2">
        <f t="shared" si="10"/>
        <v>0</v>
      </c>
      <c r="G106" s="58">
        <f t="shared" si="11"/>
        <v>0</v>
      </c>
      <c r="H106" s="58">
        <f t="shared" si="12"/>
        <v>0</v>
      </c>
      <c r="I106" s="129" t="str">
        <f>'Data Input'!$B$10 &amp; FIXED(H106*'Data Input'!$B$11)</f>
        <v>$0.00</v>
      </c>
      <c r="J106" s="33" t="b">
        <f t="shared" si="13"/>
        <v>0</v>
      </c>
      <c r="K106" s="33" t="e">
        <f t="shared" si="14"/>
        <v>#VALUE!</v>
      </c>
      <c r="L106" s="33" t="e">
        <f t="shared" si="15"/>
        <v>#VALUE!</v>
      </c>
      <c r="AB106" s="14"/>
      <c r="AD106" s="23"/>
      <c r="AE106" s="24"/>
    </row>
    <row r="107" spans="1:31" x14ac:dyDescent="0.25">
      <c r="A107" s="9">
        <v>106</v>
      </c>
      <c r="B107" s="10">
        <f t="shared" si="17"/>
        <v>44646</v>
      </c>
      <c r="C107" s="2">
        <f t="shared" si="16"/>
        <v>0</v>
      </c>
      <c r="D107" s="68" t="str">
        <f>'Data Input'!$B$10 &amp; FIXED(C107*'Data Input'!$B$11)</f>
        <v>$0.00</v>
      </c>
      <c r="E107" s="2">
        <f t="shared" si="9"/>
        <v>0</v>
      </c>
      <c r="F107" s="2">
        <f t="shared" si="10"/>
        <v>0</v>
      </c>
      <c r="G107" s="58">
        <f t="shared" si="11"/>
        <v>0</v>
      </c>
      <c r="H107" s="58">
        <f t="shared" si="12"/>
        <v>0</v>
      </c>
      <c r="I107" s="129" t="str">
        <f>'Data Input'!$B$10 &amp; FIXED(H107*'Data Input'!$B$11)</f>
        <v>$0.00</v>
      </c>
      <c r="J107" s="33" t="b">
        <f t="shared" si="13"/>
        <v>0</v>
      </c>
      <c r="K107" s="33" t="e">
        <f t="shared" si="14"/>
        <v>#VALUE!</v>
      </c>
      <c r="L107" s="33" t="e">
        <f t="shared" si="15"/>
        <v>#VALUE!</v>
      </c>
      <c r="AB107" s="14"/>
      <c r="AD107" s="23"/>
      <c r="AE107" s="24"/>
    </row>
    <row r="108" spans="1:31" x14ac:dyDescent="0.25">
      <c r="A108" s="9">
        <v>107</v>
      </c>
      <c r="B108" s="10">
        <f t="shared" si="17"/>
        <v>44647</v>
      </c>
      <c r="C108" s="2">
        <f t="shared" si="16"/>
        <v>0</v>
      </c>
      <c r="D108" s="68" t="str">
        <f>'Data Input'!$B$10 &amp; FIXED(C108*'Data Input'!$B$11)</f>
        <v>$0.00</v>
      </c>
      <c r="E108" s="2">
        <f t="shared" si="9"/>
        <v>0</v>
      </c>
      <c r="F108" s="2">
        <f t="shared" si="10"/>
        <v>0</v>
      </c>
      <c r="G108" s="58">
        <f t="shared" si="11"/>
        <v>0</v>
      </c>
      <c r="H108" s="58">
        <f t="shared" si="12"/>
        <v>0</v>
      </c>
      <c r="I108" s="129" t="str">
        <f>'Data Input'!$B$10 &amp; FIXED(H108*'Data Input'!$B$11)</f>
        <v>$0.00</v>
      </c>
      <c r="J108" s="33" t="b">
        <f t="shared" si="13"/>
        <v>0</v>
      </c>
      <c r="K108" s="33" t="e">
        <f t="shared" si="14"/>
        <v>#VALUE!</v>
      </c>
      <c r="L108" s="33" t="e">
        <f t="shared" si="15"/>
        <v>#VALUE!</v>
      </c>
      <c r="AB108" s="14"/>
      <c r="AD108" s="23"/>
      <c r="AE108" s="24"/>
    </row>
    <row r="109" spans="1:31" x14ac:dyDescent="0.25">
      <c r="A109" s="9">
        <v>108</v>
      </c>
      <c r="B109" s="10">
        <f t="shared" si="17"/>
        <v>44648</v>
      </c>
      <c r="C109" s="2">
        <f t="shared" si="16"/>
        <v>0</v>
      </c>
      <c r="D109" s="68" t="str">
        <f>'Data Input'!$B$10 &amp; FIXED(C109*'Data Input'!$B$11)</f>
        <v>$0.00</v>
      </c>
      <c r="E109" s="2">
        <f t="shared" si="9"/>
        <v>0</v>
      </c>
      <c r="F109" s="2">
        <f t="shared" si="10"/>
        <v>0</v>
      </c>
      <c r="G109" s="58">
        <f t="shared" si="11"/>
        <v>0</v>
      </c>
      <c r="H109" s="58">
        <f t="shared" si="12"/>
        <v>0</v>
      </c>
      <c r="I109" s="129" t="str">
        <f>'Data Input'!$B$10 &amp; FIXED(H109*'Data Input'!$B$11)</f>
        <v>$0.00</v>
      </c>
      <c r="J109" s="33" t="b">
        <f t="shared" si="13"/>
        <v>0</v>
      </c>
      <c r="K109" s="33" t="e">
        <f t="shared" si="14"/>
        <v>#VALUE!</v>
      </c>
      <c r="L109" s="33" t="e">
        <f t="shared" si="15"/>
        <v>#VALUE!</v>
      </c>
      <c r="AB109" s="14"/>
      <c r="AD109" s="23"/>
      <c r="AE109" s="24"/>
    </row>
    <row r="110" spans="1:31" x14ac:dyDescent="0.25">
      <c r="A110" s="9">
        <v>109</v>
      </c>
      <c r="B110" s="10">
        <f t="shared" si="17"/>
        <v>44649</v>
      </c>
      <c r="C110" s="2">
        <f t="shared" si="16"/>
        <v>0</v>
      </c>
      <c r="D110" s="68" t="str">
        <f>'Data Input'!$B$10 &amp; FIXED(C110*'Data Input'!$B$11)</f>
        <v>$0.00</v>
      </c>
      <c r="E110" s="2">
        <f t="shared" si="9"/>
        <v>0</v>
      </c>
      <c r="F110" s="2">
        <f t="shared" si="10"/>
        <v>0</v>
      </c>
      <c r="G110" s="58">
        <f t="shared" si="11"/>
        <v>0</v>
      </c>
      <c r="H110" s="58">
        <f t="shared" si="12"/>
        <v>0</v>
      </c>
      <c r="I110" s="129" t="str">
        <f>'Data Input'!$B$10 &amp; FIXED(H110*'Data Input'!$B$11)</f>
        <v>$0.00</v>
      </c>
      <c r="J110" s="33" t="b">
        <f t="shared" si="13"/>
        <v>0</v>
      </c>
      <c r="K110" s="33" t="e">
        <f t="shared" si="14"/>
        <v>#VALUE!</v>
      </c>
      <c r="L110" s="33" t="e">
        <f t="shared" si="15"/>
        <v>#VALUE!</v>
      </c>
      <c r="AB110" s="14"/>
      <c r="AD110" s="23"/>
      <c r="AE110" s="24"/>
    </row>
    <row r="111" spans="1:31" x14ac:dyDescent="0.25">
      <c r="A111" s="9">
        <v>110</v>
      </c>
      <c r="B111" s="10">
        <f t="shared" si="17"/>
        <v>44650</v>
      </c>
      <c r="C111" s="2">
        <f t="shared" si="16"/>
        <v>0</v>
      </c>
      <c r="D111" s="68" t="str">
        <f>'Data Input'!$B$10 &amp; FIXED(C111*'Data Input'!$B$11)</f>
        <v>$0.00</v>
      </c>
      <c r="E111" s="2">
        <f t="shared" si="9"/>
        <v>0</v>
      </c>
      <c r="F111" s="2">
        <f t="shared" si="10"/>
        <v>0</v>
      </c>
      <c r="G111" s="58">
        <f t="shared" si="11"/>
        <v>0</v>
      </c>
      <c r="H111" s="58">
        <f t="shared" si="12"/>
        <v>0</v>
      </c>
      <c r="I111" s="129" t="str">
        <f>'Data Input'!$B$10 &amp; FIXED(H111*'Data Input'!$B$11)</f>
        <v>$0.00</v>
      </c>
      <c r="J111" s="33" t="b">
        <f t="shared" si="13"/>
        <v>0</v>
      </c>
      <c r="K111" s="33" t="e">
        <f t="shared" si="14"/>
        <v>#VALUE!</v>
      </c>
      <c r="L111" s="33" t="e">
        <f t="shared" si="15"/>
        <v>#VALUE!</v>
      </c>
      <c r="AB111" s="14"/>
      <c r="AD111" s="23"/>
      <c r="AE111" s="24"/>
    </row>
    <row r="112" spans="1:31" x14ac:dyDescent="0.25">
      <c r="A112" s="9">
        <v>111</v>
      </c>
      <c r="B112" s="10">
        <f t="shared" si="17"/>
        <v>44651</v>
      </c>
      <c r="C112" s="2">
        <f t="shared" si="16"/>
        <v>0</v>
      </c>
      <c r="D112" s="68" t="str">
        <f>'Data Input'!$B$10 &amp; FIXED(C112*'Data Input'!$B$11)</f>
        <v>$0.00</v>
      </c>
      <c r="E112" s="2">
        <f t="shared" si="9"/>
        <v>0</v>
      </c>
      <c r="F112" s="2">
        <f t="shared" si="10"/>
        <v>0</v>
      </c>
      <c r="G112" s="58">
        <f t="shared" si="11"/>
        <v>0</v>
      </c>
      <c r="H112" s="58">
        <f t="shared" si="12"/>
        <v>0</v>
      </c>
      <c r="I112" s="129" t="str">
        <f>'Data Input'!$B$10 &amp; FIXED(H112*'Data Input'!$B$11)</f>
        <v>$0.00</v>
      </c>
      <c r="J112" s="33" t="b">
        <f t="shared" si="13"/>
        <v>0</v>
      </c>
      <c r="K112" s="33" t="e">
        <f t="shared" si="14"/>
        <v>#VALUE!</v>
      </c>
      <c r="L112" s="33" t="e">
        <f t="shared" si="15"/>
        <v>#VALUE!</v>
      </c>
      <c r="AB112" s="14"/>
      <c r="AD112" s="23"/>
      <c r="AE112" s="24"/>
    </row>
    <row r="113" spans="1:31" x14ac:dyDescent="0.25">
      <c r="A113" s="9">
        <v>112</v>
      </c>
      <c r="B113" s="10">
        <f t="shared" si="17"/>
        <v>44652</v>
      </c>
      <c r="C113" s="2">
        <f t="shared" si="16"/>
        <v>0</v>
      </c>
      <c r="D113" s="68" t="str">
        <f>'Data Input'!$B$10 &amp; FIXED(C113*'Data Input'!$B$11)</f>
        <v>$0.00</v>
      </c>
      <c r="E113" s="2">
        <f t="shared" si="9"/>
        <v>0</v>
      </c>
      <c r="F113" s="2">
        <f t="shared" si="10"/>
        <v>0</v>
      </c>
      <c r="G113" s="58">
        <f t="shared" si="11"/>
        <v>0</v>
      </c>
      <c r="H113" s="58">
        <f t="shared" si="12"/>
        <v>0</v>
      </c>
      <c r="I113" s="129" t="str">
        <f>'Data Input'!$B$10 &amp; FIXED(H113*'Data Input'!$B$11)</f>
        <v>$0.00</v>
      </c>
      <c r="J113" s="33" t="b">
        <f t="shared" si="13"/>
        <v>0</v>
      </c>
      <c r="K113" s="33" t="e">
        <f t="shared" si="14"/>
        <v>#VALUE!</v>
      </c>
      <c r="L113" s="33" t="e">
        <f t="shared" si="15"/>
        <v>#VALUE!</v>
      </c>
      <c r="AB113" s="14"/>
      <c r="AD113" s="23"/>
      <c r="AE113" s="24"/>
    </row>
    <row r="114" spans="1:31" x14ac:dyDescent="0.25">
      <c r="A114" s="9">
        <v>113</v>
      </c>
      <c r="B114" s="10">
        <f t="shared" si="17"/>
        <v>44653</v>
      </c>
      <c r="C114" s="2">
        <f t="shared" si="16"/>
        <v>0</v>
      </c>
      <c r="D114" s="68" t="str">
        <f>'Data Input'!$B$10 &amp; FIXED(C114*'Data Input'!$B$11)</f>
        <v>$0.00</v>
      </c>
      <c r="E114" s="2">
        <f t="shared" si="9"/>
        <v>0</v>
      </c>
      <c r="F114" s="2">
        <f t="shared" si="10"/>
        <v>0</v>
      </c>
      <c r="G114" s="58">
        <f t="shared" si="11"/>
        <v>0</v>
      </c>
      <c r="H114" s="58">
        <f t="shared" si="12"/>
        <v>0</v>
      </c>
      <c r="I114" s="129" t="str">
        <f>'Data Input'!$B$10 &amp; FIXED(H114*'Data Input'!$B$11)</f>
        <v>$0.00</v>
      </c>
      <c r="J114" s="33" t="b">
        <f t="shared" si="13"/>
        <v>0</v>
      </c>
      <c r="K114" s="33" t="e">
        <f t="shared" si="14"/>
        <v>#VALUE!</v>
      </c>
      <c r="L114" s="33" t="e">
        <f t="shared" si="15"/>
        <v>#VALUE!</v>
      </c>
      <c r="AB114" s="14"/>
      <c r="AD114" s="23"/>
      <c r="AE114" s="24"/>
    </row>
    <row r="115" spans="1:31" x14ac:dyDescent="0.25">
      <c r="A115" s="9">
        <v>114</v>
      </c>
      <c r="B115" s="10">
        <f t="shared" si="17"/>
        <v>44654</v>
      </c>
      <c r="C115" s="2">
        <f t="shared" si="16"/>
        <v>0</v>
      </c>
      <c r="D115" s="68" t="str">
        <f>'Data Input'!$B$10 &amp; FIXED(C115*'Data Input'!$B$11)</f>
        <v>$0.00</v>
      </c>
      <c r="E115" s="2">
        <f t="shared" si="9"/>
        <v>0</v>
      </c>
      <c r="F115" s="2">
        <f t="shared" si="10"/>
        <v>0</v>
      </c>
      <c r="G115" s="58">
        <f t="shared" si="11"/>
        <v>0</v>
      </c>
      <c r="H115" s="58">
        <f t="shared" si="12"/>
        <v>0</v>
      </c>
      <c r="I115" s="129" t="str">
        <f>'Data Input'!$B$10 &amp; FIXED(H115*'Data Input'!$B$11)</f>
        <v>$0.00</v>
      </c>
      <c r="J115" s="33" t="b">
        <f t="shared" si="13"/>
        <v>0</v>
      </c>
      <c r="K115" s="33" t="e">
        <f t="shared" si="14"/>
        <v>#VALUE!</v>
      </c>
      <c r="L115" s="33" t="e">
        <f t="shared" si="15"/>
        <v>#VALUE!</v>
      </c>
      <c r="AB115" s="14"/>
      <c r="AD115" s="23"/>
      <c r="AE115" s="24"/>
    </row>
    <row r="116" spans="1:31" x14ac:dyDescent="0.25">
      <c r="A116" s="9">
        <v>115</v>
      </c>
      <c r="B116" s="10">
        <f t="shared" si="17"/>
        <v>44655</v>
      </c>
      <c r="C116" s="2">
        <f t="shared" si="16"/>
        <v>0</v>
      </c>
      <c r="D116" s="68" t="str">
        <f>'Data Input'!$B$10 &amp; FIXED(C116*'Data Input'!$B$11)</f>
        <v>$0.00</v>
      </c>
      <c r="E116" s="2">
        <f t="shared" si="9"/>
        <v>0</v>
      </c>
      <c r="F116" s="2">
        <f t="shared" si="10"/>
        <v>0</v>
      </c>
      <c r="G116" s="58">
        <f t="shared" si="11"/>
        <v>0</v>
      </c>
      <c r="H116" s="58">
        <f t="shared" si="12"/>
        <v>0</v>
      </c>
      <c r="I116" s="129" t="str">
        <f>'Data Input'!$B$10 &amp; FIXED(H116*'Data Input'!$B$11)</f>
        <v>$0.00</v>
      </c>
      <c r="J116" s="33" t="b">
        <f t="shared" si="13"/>
        <v>0</v>
      </c>
      <c r="K116" s="33" t="e">
        <f t="shared" si="14"/>
        <v>#VALUE!</v>
      </c>
      <c r="L116" s="33" t="e">
        <f t="shared" si="15"/>
        <v>#VALUE!</v>
      </c>
      <c r="AB116" s="14"/>
      <c r="AD116" s="23"/>
      <c r="AE116" s="24"/>
    </row>
    <row r="117" spans="1:31" x14ac:dyDescent="0.25">
      <c r="A117" s="9">
        <v>116</v>
      </c>
      <c r="B117" s="10">
        <f t="shared" si="17"/>
        <v>44656</v>
      </c>
      <c r="C117" s="2">
        <f t="shared" si="16"/>
        <v>0</v>
      </c>
      <c r="D117" s="68" t="str">
        <f>'Data Input'!$B$10 &amp; FIXED(C117*'Data Input'!$B$11)</f>
        <v>$0.00</v>
      </c>
      <c r="E117" s="2">
        <f t="shared" si="9"/>
        <v>0</v>
      </c>
      <c r="F117" s="2">
        <f t="shared" si="10"/>
        <v>0</v>
      </c>
      <c r="G117" s="58">
        <f t="shared" si="11"/>
        <v>0</v>
      </c>
      <c r="H117" s="58">
        <f t="shared" si="12"/>
        <v>0</v>
      </c>
      <c r="I117" s="129" t="str">
        <f>'Data Input'!$B$10 &amp; FIXED(H117*'Data Input'!$B$11)</f>
        <v>$0.00</v>
      </c>
      <c r="J117" s="33" t="b">
        <f t="shared" si="13"/>
        <v>0</v>
      </c>
      <c r="K117" s="33" t="e">
        <f t="shared" si="14"/>
        <v>#VALUE!</v>
      </c>
      <c r="L117" s="33" t="e">
        <f t="shared" si="15"/>
        <v>#VALUE!</v>
      </c>
      <c r="AB117" s="14"/>
      <c r="AD117" s="23"/>
      <c r="AE117" s="24"/>
    </row>
    <row r="118" spans="1:31" x14ac:dyDescent="0.25">
      <c r="A118" s="9">
        <v>117</v>
      </c>
      <c r="B118" s="10">
        <f t="shared" si="17"/>
        <v>44657</v>
      </c>
      <c r="C118" s="2">
        <f t="shared" si="16"/>
        <v>0</v>
      </c>
      <c r="D118" s="68" t="str">
        <f>'Data Input'!$B$10 &amp; FIXED(C118*'Data Input'!$B$11)</f>
        <v>$0.00</v>
      </c>
      <c r="E118" s="2">
        <f t="shared" si="9"/>
        <v>0</v>
      </c>
      <c r="F118" s="2">
        <f t="shared" si="10"/>
        <v>0</v>
      </c>
      <c r="G118" s="58">
        <f t="shared" si="11"/>
        <v>0</v>
      </c>
      <c r="H118" s="58">
        <f t="shared" si="12"/>
        <v>0</v>
      </c>
      <c r="I118" s="129" t="str">
        <f>'Data Input'!$B$10 &amp; FIXED(H118*'Data Input'!$B$11)</f>
        <v>$0.00</v>
      </c>
      <c r="J118" s="33" t="b">
        <f t="shared" si="13"/>
        <v>0</v>
      </c>
      <c r="K118" s="33" t="e">
        <f t="shared" si="14"/>
        <v>#VALUE!</v>
      </c>
      <c r="L118" s="33" t="e">
        <f t="shared" si="15"/>
        <v>#VALUE!</v>
      </c>
      <c r="AB118" s="14"/>
      <c r="AD118" s="23"/>
      <c r="AE118" s="24"/>
    </row>
    <row r="119" spans="1:31" x14ac:dyDescent="0.25">
      <c r="A119" s="9">
        <v>118</v>
      </c>
      <c r="B119" s="10">
        <f t="shared" si="17"/>
        <v>44658</v>
      </c>
      <c r="C119" s="2">
        <f t="shared" si="16"/>
        <v>0</v>
      </c>
      <c r="D119" s="68" t="str">
        <f>'Data Input'!$B$10 &amp; FIXED(C119*'Data Input'!$B$11)</f>
        <v>$0.00</v>
      </c>
      <c r="E119" s="2">
        <f t="shared" si="9"/>
        <v>0</v>
      </c>
      <c r="F119" s="2">
        <f t="shared" si="10"/>
        <v>0</v>
      </c>
      <c r="G119" s="58">
        <f t="shared" si="11"/>
        <v>0</v>
      </c>
      <c r="H119" s="58">
        <f t="shared" si="12"/>
        <v>0</v>
      </c>
      <c r="I119" s="129" t="str">
        <f>'Data Input'!$B$10 &amp; FIXED(H119*'Data Input'!$B$11)</f>
        <v>$0.00</v>
      </c>
      <c r="J119" s="33" t="b">
        <f t="shared" si="13"/>
        <v>0</v>
      </c>
      <c r="K119" s="33" t="e">
        <f t="shared" si="14"/>
        <v>#VALUE!</v>
      </c>
      <c r="L119" s="33" t="e">
        <f t="shared" si="15"/>
        <v>#VALUE!</v>
      </c>
      <c r="AB119" s="14"/>
      <c r="AD119" s="23"/>
      <c r="AE119" s="24"/>
    </row>
    <row r="120" spans="1:31" x14ac:dyDescent="0.25">
      <c r="A120" s="9">
        <v>119</v>
      </c>
      <c r="B120" s="10">
        <f t="shared" si="17"/>
        <v>44659</v>
      </c>
      <c r="C120" s="2">
        <f t="shared" si="16"/>
        <v>0</v>
      </c>
      <c r="D120" s="68" t="str">
        <f>'Data Input'!$B$10 &amp; FIXED(C120*'Data Input'!$B$11)</f>
        <v>$0.00</v>
      </c>
      <c r="E120" s="2">
        <f t="shared" si="9"/>
        <v>0</v>
      </c>
      <c r="F120" s="2">
        <f t="shared" si="10"/>
        <v>0</v>
      </c>
      <c r="G120" s="58">
        <f t="shared" si="11"/>
        <v>0</v>
      </c>
      <c r="H120" s="58">
        <f t="shared" si="12"/>
        <v>0</v>
      </c>
      <c r="I120" s="129" t="str">
        <f>'Data Input'!$B$10 &amp; FIXED(H120*'Data Input'!$B$11)</f>
        <v>$0.00</v>
      </c>
      <c r="J120" s="33" t="b">
        <f t="shared" si="13"/>
        <v>0</v>
      </c>
      <c r="K120" s="33" t="e">
        <f t="shared" si="14"/>
        <v>#VALUE!</v>
      </c>
      <c r="L120" s="33" t="e">
        <f t="shared" si="15"/>
        <v>#VALUE!</v>
      </c>
      <c r="AB120" s="14"/>
      <c r="AD120" s="23"/>
      <c r="AE120" s="24"/>
    </row>
    <row r="121" spans="1:31" x14ac:dyDescent="0.25">
      <c r="A121" s="9">
        <v>120</v>
      </c>
      <c r="B121" s="10">
        <f t="shared" si="17"/>
        <v>44660</v>
      </c>
      <c r="C121" s="2">
        <f t="shared" si="16"/>
        <v>0</v>
      </c>
      <c r="D121" s="68" t="str">
        <f>'Data Input'!$B$10 &amp; FIXED(C121*'Data Input'!$B$11)</f>
        <v>$0.00</v>
      </c>
      <c r="E121" s="2">
        <f t="shared" si="9"/>
        <v>0</v>
      </c>
      <c r="F121" s="2">
        <f t="shared" si="10"/>
        <v>0</v>
      </c>
      <c r="G121" s="58">
        <f t="shared" si="11"/>
        <v>0</v>
      </c>
      <c r="H121" s="58">
        <f t="shared" si="12"/>
        <v>0</v>
      </c>
      <c r="I121" s="129" t="str">
        <f>'Data Input'!$B$10 &amp; FIXED(H121*'Data Input'!$B$11)</f>
        <v>$0.00</v>
      </c>
      <c r="J121" s="33" t="b">
        <f t="shared" si="13"/>
        <v>0</v>
      </c>
      <c r="K121" s="33" t="e">
        <f t="shared" si="14"/>
        <v>#VALUE!</v>
      </c>
      <c r="L121" s="33" t="e">
        <f t="shared" si="15"/>
        <v>#VALUE!</v>
      </c>
      <c r="AB121" s="14"/>
      <c r="AD121" s="23"/>
      <c r="AE121" s="24"/>
    </row>
    <row r="122" spans="1:31" x14ac:dyDescent="0.25">
      <c r="A122" s="9">
        <v>121</v>
      </c>
      <c r="B122" s="10">
        <f t="shared" si="17"/>
        <v>44661</v>
      </c>
      <c r="C122" s="2">
        <f t="shared" si="16"/>
        <v>0</v>
      </c>
      <c r="D122" s="68" t="str">
        <f>'Data Input'!$B$10 &amp; FIXED(C122*'Data Input'!$B$11)</f>
        <v>$0.00</v>
      </c>
      <c r="E122" s="2">
        <f t="shared" si="9"/>
        <v>0</v>
      </c>
      <c r="F122" s="2">
        <f t="shared" si="10"/>
        <v>0</v>
      </c>
      <c r="G122" s="58">
        <f t="shared" si="11"/>
        <v>0</v>
      </c>
      <c r="H122" s="58">
        <f t="shared" si="12"/>
        <v>0</v>
      </c>
      <c r="I122" s="129" t="str">
        <f>'Data Input'!$B$10 &amp; FIXED(H122*'Data Input'!$B$11)</f>
        <v>$0.00</v>
      </c>
      <c r="J122" s="33" t="b">
        <f t="shared" si="13"/>
        <v>0</v>
      </c>
      <c r="K122" s="33" t="e">
        <f t="shared" si="14"/>
        <v>#VALUE!</v>
      </c>
      <c r="L122" s="33" t="e">
        <f t="shared" si="15"/>
        <v>#VALUE!</v>
      </c>
      <c r="AB122" s="14"/>
      <c r="AD122" s="23"/>
      <c r="AE122" s="24"/>
    </row>
    <row r="123" spans="1:31" x14ac:dyDescent="0.25">
      <c r="A123" s="9">
        <v>122</v>
      </c>
      <c r="B123" s="10">
        <f t="shared" si="17"/>
        <v>44662</v>
      </c>
      <c r="C123" s="2">
        <f t="shared" si="16"/>
        <v>0</v>
      </c>
      <c r="D123" s="68" t="str">
        <f>'Data Input'!$B$10 &amp; FIXED(C123*'Data Input'!$B$11)</f>
        <v>$0.00</v>
      </c>
      <c r="E123" s="2">
        <f t="shared" si="9"/>
        <v>0</v>
      </c>
      <c r="F123" s="2">
        <f t="shared" si="10"/>
        <v>0</v>
      </c>
      <c r="G123" s="58">
        <f t="shared" si="11"/>
        <v>0</v>
      </c>
      <c r="H123" s="58">
        <f t="shared" si="12"/>
        <v>0</v>
      </c>
      <c r="I123" s="129" t="str">
        <f>'Data Input'!$B$10 &amp; FIXED(H123*'Data Input'!$B$11)</f>
        <v>$0.00</v>
      </c>
      <c r="J123" s="33" t="b">
        <f t="shared" si="13"/>
        <v>0</v>
      </c>
      <c r="K123" s="33" t="e">
        <f t="shared" si="14"/>
        <v>#VALUE!</v>
      </c>
      <c r="L123" s="33" t="e">
        <f t="shared" si="15"/>
        <v>#VALUE!</v>
      </c>
      <c r="AB123" s="14"/>
      <c r="AD123" s="23"/>
      <c r="AE123" s="24"/>
    </row>
    <row r="124" spans="1:31" x14ac:dyDescent="0.25">
      <c r="A124" s="9">
        <v>123</v>
      </c>
      <c r="B124" s="10">
        <f t="shared" si="17"/>
        <v>44663</v>
      </c>
      <c r="C124" s="2">
        <f t="shared" si="16"/>
        <v>0</v>
      </c>
      <c r="D124" s="68" t="str">
        <f>'Data Input'!$B$10 &amp; FIXED(C124*'Data Input'!$B$11)</f>
        <v>$0.00</v>
      </c>
      <c r="E124" s="2">
        <f t="shared" si="9"/>
        <v>0</v>
      </c>
      <c r="F124" s="2">
        <f t="shared" si="10"/>
        <v>0</v>
      </c>
      <c r="G124" s="58">
        <f t="shared" si="11"/>
        <v>0</v>
      </c>
      <c r="H124" s="58">
        <f t="shared" si="12"/>
        <v>0</v>
      </c>
      <c r="I124" s="129" t="str">
        <f>'Data Input'!$B$10 &amp; FIXED(H124*'Data Input'!$B$11)</f>
        <v>$0.00</v>
      </c>
      <c r="J124" s="33" t="b">
        <f t="shared" si="13"/>
        <v>0</v>
      </c>
      <c r="K124" s="33" t="e">
        <f t="shared" si="14"/>
        <v>#VALUE!</v>
      </c>
      <c r="L124" s="33" t="e">
        <f t="shared" si="15"/>
        <v>#VALUE!</v>
      </c>
      <c r="AB124" s="14"/>
      <c r="AD124" s="23"/>
      <c r="AE124" s="24"/>
    </row>
    <row r="125" spans="1:31" x14ac:dyDescent="0.25">
      <c r="A125" s="9">
        <v>124</v>
      </c>
      <c r="B125" s="10">
        <f t="shared" si="17"/>
        <v>44664</v>
      </c>
      <c r="C125" s="2">
        <f t="shared" si="16"/>
        <v>0</v>
      </c>
      <c r="D125" s="68" t="str">
        <f>'Data Input'!$B$10 &amp; FIXED(C125*'Data Input'!$B$11)</f>
        <v>$0.00</v>
      </c>
      <c r="E125" s="2">
        <f t="shared" si="9"/>
        <v>0</v>
      </c>
      <c r="F125" s="2">
        <f t="shared" si="10"/>
        <v>0</v>
      </c>
      <c r="G125" s="58">
        <f t="shared" si="11"/>
        <v>0</v>
      </c>
      <c r="H125" s="58">
        <f t="shared" si="12"/>
        <v>0</v>
      </c>
      <c r="I125" s="129" t="str">
        <f>'Data Input'!$B$10 &amp; FIXED(H125*'Data Input'!$B$11)</f>
        <v>$0.00</v>
      </c>
      <c r="J125" s="33" t="b">
        <f t="shared" si="13"/>
        <v>0</v>
      </c>
      <c r="K125" s="33" t="e">
        <f t="shared" si="14"/>
        <v>#VALUE!</v>
      </c>
      <c r="L125" s="33" t="e">
        <f t="shared" si="15"/>
        <v>#VALUE!</v>
      </c>
      <c r="AB125" s="14"/>
      <c r="AD125" s="23"/>
      <c r="AE125" s="24"/>
    </row>
    <row r="126" spans="1:31" x14ac:dyDescent="0.25">
      <c r="A126" s="9">
        <v>125</v>
      </c>
      <c r="B126" s="10">
        <f t="shared" si="17"/>
        <v>44665</v>
      </c>
      <c r="C126" s="2">
        <f t="shared" si="16"/>
        <v>0</v>
      </c>
      <c r="D126" s="68" t="str">
        <f>'Data Input'!$B$10 &amp; FIXED(C126*'Data Input'!$B$11)</f>
        <v>$0.00</v>
      </c>
      <c r="E126" s="2">
        <f t="shared" si="9"/>
        <v>0</v>
      </c>
      <c r="F126" s="2">
        <f t="shared" si="10"/>
        <v>0</v>
      </c>
      <c r="G126" s="58">
        <f t="shared" si="11"/>
        <v>0</v>
      </c>
      <c r="H126" s="58">
        <f t="shared" si="12"/>
        <v>0</v>
      </c>
      <c r="I126" s="129" t="str">
        <f>'Data Input'!$B$10 &amp; FIXED(H126*'Data Input'!$B$11)</f>
        <v>$0.00</v>
      </c>
      <c r="J126" s="33" t="b">
        <f t="shared" si="13"/>
        <v>0</v>
      </c>
      <c r="K126" s="33" t="e">
        <f t="shared" si="14"/>
        <v>#VALUE!</v>
      </c>
      <c r="L126" s="33" t="e">
        <f t="shared" si="15"/>
        <v>#VALUE!</v>
      </c>
      <c r="AB126" s="14"/>
      <c r="AD126" s="23"/>
      <c r="AE126" s="24"/>
    </row>
    <row r="127" spans="1:31" x14ac:dyDescent="0.25">
      <c r="A127" s="9">
        <v>126</v>
      </c>
      <c r="B127" s="10">
        <f t="shared" si="17"/>
        <v>44666</v>
      </c>
      <c r="C127" s="2">
        <f t="shared" si="16"/>
        <v>0</v>
      </c>
      <c r="D127" s="68" t="str">
        <f>'Data Input'!$B$10 &amp; FIXED(C127*'Data Input'!$B$11)</f>
        <v>$0.00</v>
      </c>
      <c r="E127" s="2">
        <f t="shared" si="9"/>
        <v>0</v>
      </c>
      <c r="F127" s="2">
        <f t="shared" si="10"/>
        <v>0</v>
      </c>
      <c r="G127" s="58">
        <f t="shared" si="11"/>
        <v>0</v>
      </c>
      <c r="H127" s="58">
        <f t="shared" si="12"/>
        <v>0</v>
      </c>
      <c r="I127" s="129" t="str">
        <f>'Data Input'!$B$10 &amp; FIXED(H127*'Data Input'!$B$11)</f>
        <v>$0.00</v>
      </c>
      <c r="J127" s="33" t="b">
        <f t="shared" si="13"/>
        <v>0</v>
      </c>
      <c r="K127" s="33" t="e">
        <f t="shared" si="14"/>
        <v>#VALUE!</v>
      </c>
      <c r="L127" s="33" t="e">
        <f t="shared" si="15"/>
        <v>#VALUE!</v>
      </c>
      <c r="AB127" s="14"/>
      <c r="AD127" s="23"/>
      <c r="AE127" s="24"/>
    </row>
    <row r="128" spans="1:31" x14ac:dyDescent="0.25">
      <c r="A128" s="9">
        <v>127</v>
      </c>
      <c r="B128" s="10">
        <f t="shared" si="17"/>
        <v>44667</v>
      </c>
      <c r="C128" s="2">
        <f t="shared" si="16"/>
        <v>0</v>
      </c>
      <c r="D128" s="68" t="str">
        <f>'Data Input'!$B$10 &amp; FIXED(C128*'Data Input'!$B$11)</f>
        <v>$0.00</v>
      </c>
      <c r="E128" s="2">
        <f t="shared" si="9"/>
        <v>0</v>
      </c>
      <c r="F128" s="2">
        <f t="shared" si="10"/>
        <v>0</v>
      </c>
      <c r="G128" s="58">
        <f t="shared" si="11"/>
        <v>0</v>
      </c>
      <c r="H128" s="58">
        <f t="shared" si="12"/>
        <v>0</v>
      </c>
      <c r="I128" s="129" t="str">
        <f>'Data Input'!$B$10 &amp; FIXED(H128*'Data Input'!$B$11)</f>
        <v>$0.00</v>
      </c>
      <c r="J128" s="33" t="b">
        <f t="shared" si="13"/>
        <v>0</v>
      </c>
      <c r="K128" s="33" t="e">
        <f t="shared" si="14"/>
        <v>#VALUE!</v>
      </c>
      <c r="L128" s="33" t="e">
        <f t="shared" si="15"/>
        <v>#VALUE!</v>
      </c>
      <c r="AB128" s="14"/>
      <c r="AD128" s="23"/>
      <c r="AE128" s="24"/>
    </row>
    <row r="129" spans="1:31" x14ac:dyDescent="0.25">
      <c r="A129" s="9">
        <v>128</v>
      </c>
      <c r="B129" s="10">
        <f t="shared" si="17"/>
        <v>44668</v>
      </c>
      <c r="C129" s="2">
        <f t="shared" si="16"/>
        <v>0</v>
      </c>
      <c r="D129" s="68" t="str">
        <f>'Data Input'!$B$10 &amp; FIXED(C129*'Data Input'!$B$11)</f>
        <v>$0.00</v>
      </c>
      <c r="E129" s="2">
        <f t="shared" si="9"/>
        <v>0</v>
      </c>
      <c r="F129" s="2">
        <f t="shared" si="10"/>
        <v>0</v>
      </c>
      <c r="G129" s="58">
        <f t="shared" si="11"/>
        <v>0</v>
      </c>
      <c r="H129" s="58">
        <f t="shared" si="12"/>
        <v>0</v>
      </c>
      <c r="I129" s="129" t="str">
        <f>'Data Input'!$B$10 &amp; FIXED(H129*'Data Input'!$B$11)</f>
        <v>$0.00</v>
      </c>
      <c r="J129" s="33" t="b">
        <f t="shared" si="13"/>
        <v>0</v>
      </c>
      <c r="K129" s="33" t="e">
        <f t="shared" si="14"/>
        <v>#VALUE!</v>
      </c>
      <c r="L129" s="33" t="e">
        <f t="shared" si="15"/>
        <v>#VALUE!</v>
      </c>
      <c r="AB129" s="14"/>
      <c r="AD129" s="23"/>
      <c r="AE129" s="24"/>
    </row>
    <row r="130" spans="1:31" x14ac:dyDescent="0.25">
      <c r="A130" s="9">
        <v>129</v>
      </c>
      <c r="B130" s="10">
        <f t="shared" si="17"/>
        <v>44669</v>
      </c>
      <c r="C130" s="2">
        <f t="shared" si="16"/>
        <v>0</v>
      </c>
      <c r="D130" s="68" t="str">
        <f>'Data Input'!$B$10 &amp; FIXED(C130*'Data Input'!$B$11)</f>
        <v>$0.00</v>
      </c>
      <c r="E130" s="2">
        <f t="shared" ref="E130:E193" si="18">(0.01*C130)</f>
        <v>0</v>
      </c>
      <c r="F130" s="2">
        <f t="shared" si="10"/>
        <v>0</v>
      </c>
      <c r="G130" s="58">
        <f t="shared" si="11"/>
        <v>0</v>
      </c>
      <c r="H130" s="58">
        <f t="shared" si="12"/>
        <v>0</v>
      </c>
      <c r="I130" s="129" t="str">
        <f>'Data Input'!$B$10 &amp; FIXED(H130*'Data Input'!$B$11)</f>
        <v>$0.00</v>
      </c>
      <c r="J130" s="33" t="b">
        <f t="shared" si="13"/>
        <v>0</v>
      </c>
      <c r="K130" s="33" t="e">
        <f t="shared" si="14"/>
        <v>#VALUE!</v>
      </c>
      <c r="L130" s="33" t="e">
        <f t="shared" si="15"/>
        <v>#VALUE!</v>
      </c>
      <c r="AB130" s="14"/>
      <c r="AD130" s="23"/>
      <c r="AE130" s="24"/>
    </row>
    <row r="131" spans="1:31" x14ac:dyDescent="0.25">
      <c r="A131" s="9">
        <v>130</v>
      </c>
      <c r="B131" s="10">
        <f t="shared" si="17"/>
        <v>44670</v>
      </c>
      <c r="C131" s="2">
        <f t="shared" si="16"/>
        <v>0</v>
      </c>
      <c r="D131" s="68" t="str">
        <f>'Data Input'!$B$10 &amp; FIXED(C131*'Data Input'!$B$11)</f>
        <v>$0.00</v>
      </c>
      <c r="E131" s="2">
        <f t="shared" si="18"/>
        <v>0</v>
      </c>
      <c r="F131" s="2">
        <f t="shared" ref="F131:F194" si="19">E131*0.95</f>
        <v>0</v>
      </c>
      <c r="G131" s="58">
        <f t="shared" ref="G131:G194" si="20">E131*0.9</f>
        <v>0</v>
      </c>
      <c r="H131" s="58">
        <f t="shared" ref="H131:H194" si="21">E131*0.81</f>
        <v>0</v>
      </c>
      <c r="I131" s="129" t="str">
        <f>'Data Input'!$B$10 &amp; FIXED(H131*'Data Input'!$B$11)</f>
        <v>$0.00</v>
      </c>
      <c r="J131" s="33" t="b">
        <f t="shared" ref="J131:J194" si="22">IF(C131&gt;27397.26,A131,FALSE)</f>
        <v>0</v>
      </c>
      <c r="K131" s="33" t="e">
        <f t="shared" ref="K131:K194" si="23">(1000000/I131)+A131</f>
        <v>#VALUE!</v>
      </c>
      <c r="L131" s="33" t="e">
        <f t="shared" ref="L131:L194" si="24">(165000/I131)+A131</f>
        <v>#VALUE!</v>
      </c>
      <c r="AB131" s="14"/>
      <c r="AD131" s="23"/>
      <c r="AE131" s="24"/>
    </row>
    <row r="132" spans="1:31" x14ac:dyDescent="0.25">
      <c r="A132" s="9">
        <v>131</v>
      </c>
      <c r="B132" s="10">
        <f t="shared" si="17"/>
        <v>44671</v>
      </c>
      <c r="C132" s="2">
        <f t="shared" ref="C132:C195" si="25">C131+F131</f>
        <v>0</v>
      </c>
      <c r="D132" s="68" t="str">
        <f>'Data Input'!$B$10 &amp; FIXED(C132*'Data Input'!$B$11)</f>
        <v>$0.00</v>
      </c>
      <c r="E132" s="2">
        <f t="shared" si="18"/>
        <v>0</v>
      </c>
      <c r="F132" s="2">
        <f t="shared" si="19"/>
        <v>0</v>
      </c>
      <c r="G132" s="58">
        <f t="shared" si="20"/>
        <v>0</v>
      </c>
      <c r="H132" s="58">
        <f t="shared" si="21"/>
        <v>0</v>
      </c>
      <c r="I132" s="129" t="str">
        <f>'Data Input'!$B$10 &amp; FIXED(H132*'Data Input'!$B$11)</f>
        <v>$0.00</v>
      </c>
      <c r="J132" s="33" t="b">
        <f t="shared" si="22"/>
        <v>0</v>
      </c>
      <c r="K132" s="33" t="e">
        <f t="shared" si="23"/>
        <v>#VALUE!</v>
      </c>
      <c r="L132" s="33" t="e">
        <f t="shared" si="24"/>
        <v>#VALUE!</v>
      </c>
      <c r="AB132" s="14"/>
      <c r="AD132" s="23"/>
      <c r="AE132" s="24"/>
    </row>
    <row r="133" spans="1:31" x14ac:dyDescent="0.25">
      <c r="A133" s="9">
        <v>132</v>
      </c>
      <c r="B133" s="10">
        <f t="shared" ref="B133:B196" si="26">B132+1</f>
        <v>44672</v>
      </c>
      <c r="C133" s="2">
        <f t="shared" si="25"/>
        <v>0</v>
      </c>
      <c r="D133" s="68" t="str">
        <f>'Data Input'!$B$10 &amp; FIXED(C133*'Data Input'!$B$11)</f>
        <v>$0.00</v>
      </c>
      <c r="E133" s="2">
        <f t="shared" si="18"/>
        <v>0</v>
      </c>
      <c r="F133" s="2">
        <f t="shared" si="19"/>
        <v>0</v>
      </c>
      <c r="G133" s="58">
        <f t="shared" si="20"/>
        <v>0</v>
      </c>
      <c r="H133" s="58">
        <f t="shared" si="21"/>
        <v>0</v>
      </c>
      <c r="I133" s="129" t="str">
        <f>'Data Input'!$B$10 &amp; FIXED(H133*'Data Input'!$B$11)</f>
        <v>$0.00</v>
      </c>
      <c r="J133" s="33" t="b">
        <f t="shared" si="22"/>
        <v>0</v>
      </c>
      <c r="K133" s="33" t="e">
        <f t="shared" si="23"/>
        <v>#VALUE!</v>
      </c>
      <c r="L133" s="33" t="e">
        <f t="shared" si="24"/>
        <v>#VALUE!</v>
      </c>
      <c r="AB133" s="14"/>
      <c r="AD133" s="23"/>
      <c r="AE133" s="24"/>
    </row>
    <row r="134" spans="1:31" x14ac:dyDescent="0.25">
      <c r="A134" s="9">
        <v>133</v>
      </c>
      <c r="B134" s="10">
        <f t="shared" si="26"/>
        <v>44673</v>
      </c>
      <c r="C134" s="2">
        <f t="shared" si="25"/>
        <v>0</v>
      </c>
      <c r="D134" s="68" t="str">
        <f>'Data Input'!$B$10 &amp; FIXED(C134*'Data Input'!$B$11)</f>
        <v>$0.00</v>
      </c>
      <c r="E134" s="2">
        <f t="shared" si="18"/>
        <v>0</v>
      </c>
      <c r="F134" s="2">
        <f t="shared" si="19"/>
        <v>0</v>
      </c>
      <c r="G134" s="58">
        <f t="shared" si="20"/>
        <v>0</v>
      </c>
      <c r="H134" s="58">
        <f t="shared" si="21"/>
        <v>0</v>
      </c>
      <c r="I134" s="129" t="str">
        <f>'Data Input'!$B$10 &amp; FIXED(H134*'Data Input'!$B$11)</f>
        <v>$0.00</v>
      </c>
      <c r="J134" s="33" t="b">
        <f t="shared" si="22"/>
        <v>0</v>
      </c>
      <c r="K134" s="33" t="e">
        <f t="shared" si="23"/>
        <v>#VALUE!</v>
      </c>
      <c r="L134" s="33" t="e">
        <f t="shared" si="24"/>
        <v>#VALUE!</v>
      </c>
      <c r="AB134" s="14"/>
      <c r="AD134" s="23"/>
      <c r="AE134" s="24"/>
    </row>
    <row r="135" spans="1:31" x14ac:dyDescent="0.25">
      <c r="A135" s="9">
        <v>134</v>
      </c>
      <c r="B135" s="10">
        <f t="shared" si="26"/>
        <v>44674</v>
      </c>
      <c r="C135" s="2">
        <f t="shared" si="25"/>
        <v>0</v>
      </c>
      <c r="D135" s="68" t="str">
        <f>'Data Input'!$B$10 &amp; FIXED(C135*'Data Input'!$B$11)</f>
        <v>$0.00</v>
      </c>
      <c r="E135" s="2">
        <f t="shared" si="18"/>
        <v>0</v>
      </c>
      <c r="F135" s="2">
        <f t="shared" si="19"/>
        <v>0</v>
      </c>
      <c r="G135" s="58">
        <f t="shared" si="20"/>
        <v>0</v>
      </c>
      <c r="H135" s="58">
        <f t="shared" si="21"/>
        <v>0</v>
      </c>
      <c r="I135" s="129" t="str">
        <f>'Data Input'!$B$10 &amp; FIXED(H135*'Data Input'!$B$11)</f>
        <v>$0.00</v>
      </c>
      <c r="J135" s="33" t="b">
        <f t="shared" si="22"/>
        <v>0</v>
      </c>
      <c r="K135" s="33" t="e">
        <f t="shared" si="23"/>
        <v>#VALUE!</v>
      </c>
      <c r="L135" s="33" t="e">
        <f t="shared" si="24"/>
        <v>#VALUE!</v>
      </c>
      <c r="AB135" s="14"/>
      <c r="AD135" s="23"/>
      <c r="AE135" s="24"/>
    </row>
    <row r="136" spans="1:31" x14ac:dyDescent="0.25">
      <c r="A136" s="9">
        <v>135</v>
      </c>
      <c r="B136" s="10">
        <f t="shared" si="26"/>
        <v>44675</v>
      </c>
      <c r="C136" s="2">
        <f t="shared" si="25"/>
        <v>0</v>
      </c>
      <c r="D136" s="68" t="str">
        <f>'Data Input'!$B$10 &amp; FIXED(C136*'Data Input'!$B$11)</f>
        <v>$0.00</v>
      </c>
      <c r="E136" s="2">
        <f t="shared" si="18"/>
        <v>0</v>
      </c>
      <c r="F136" s="2">
        <f t="shared" si="19"/>
        <v>0</v>
      </c>
      <c r="G136" s="58">
        <f t="shared" si="20"/>
        <v>0</v>
      </c>
      <c r="H136" s="58">
        <f t="shared" si="21"/>
        <v>0</v>
      </c>
      <c r="I136" s="129" t="str">
        <f>'Data Input'!$B$10 &amp; FIXED(H136*'Data Input'!$B$11)</f>
        <v>$0.00</v>
      </c>
      <c r="J136" s="33" t="b">
        <f t="shared" si="22"/>
        <v>0</v>
      </c>
      <c r="K136" s="33" t="e">
        <f t="shared" si="23"/>
        <v>#VALUE!</v>
      </c>
      <c r="L136" s="33" t="e">
        <f t="shared" si="24"/>
        <v>#VALUE!</v>
      </c>
      <c r="AB136" s="14"/>
      <c r="AD136" s="23"/>
      <c r="AE136" s="24"/>
    </row>
    <row r="137" spans="1:31" x14ac:dyDescent="0.25">
      <c r="A137" s="9">
        <v>136</v>
      </c>
      <c r="B137" s="10">
        <f t="shared" si="26"/>
        <v>44676</v>
      </c>
      <c r="C137" s="2">
        <f t="shared" si="25"/>
        <v>0</v>
      </c>
      <c r="D137" s="68" t="str">
        <f>'Data Input'!$B$10 &amp; FIXED(C137*'Data Input'!$B$11)</f>
        <v>$0.00</v>
      </c>
      <c r="E137" s="2">
        <f t="shared" si="18"/>
        <v>0</v>
      </c>
      <c r="F137" s="2">
        <f t="shared" si="19"/>
        <v>0</v>
      </c>
      <c r="G137" s="58">
        <f t="shared" si="20"/>
        <v>0</v>
      </c>
      <c r="H137" s="58">
        <f t="shared" si="21"/>
        <v>0</v>
      </c>
      <c r="I137" s="129" t="str">
        <f>'Data Input'!$B$10 &amp; FIXED(H137*'Data Input'!$B$11)</f>
        <v>$0.00</v>
      </c>
      <c r="J137" s="33" t="b">
        <f t="shared" si="22"/>
        <v>0</v>
      </c>
      <c r="K137" s="33" t="e">
        <f t="shared" si="23"/>
        <v>#VALUE!</v>
      </c>
      <c r="L137" s="33" t="e">
        <f t="shared" si="24"/>
        <v>#VALUE!</v>
      </c>
      <c r="AB137" s="14"/>
      <c r="AD137" s="23"/>
      <c r="AE137" s="24"/>
    </row>
    <row r="138" spans="1:31" x14ac:dyDescent="0.25">
      <c r="A138" s="9">
        <v>137</v>
      </c>
      <c r="B138" s="10">
        <f t="shared" si="26"/>
        <v>44677</v>
      </c>
      <c r="C138" s="2">
        <f t="shared" si="25"/>
        <v>0</v>
      </c>
      <c r="D138" s="68" t="str">
        <f>'Data Input'!$B$10 &amp; FIXED(C138*'Data Input'!$B$11)</f>
        <v>$0.00</v>
      </c>
      <c r="E138" s="2">
        <f t="shared" si="18"/>
        <v>0</v>
      </c>
      <c r="F138" s="2">
        <f t="shared" si="19"/>
        <v>0</v>
      </c>
      <c r="G138" s="58">
        <f t="shared" si="20"/>
        <v>0</v>
      </c>
      <c r="H138" s="58">
        <f t="shared" si="21"/>
        <v>0</v>
      </c>
      <c r="I138" s="129" t="str">
        <f>'Data Input'!$B$10 &amp; FIXED(H138*'Data Input'!$B$11)</f>
        <v>$0.00</v>
      </c>
      <c r="J138" s="33" t="b">
        <f t="shared" si="22"/>
        <v>0</v>
      </c>
      <c r="K138" s="33" t="e">
        <f t="shared" si="23"/>
        <v>#VALUE!</v>
      </c>
      <c r="L138" s="33" t="e">
        <f t="shared" si="24"/>
        <v>#VALUE!</v>
      </c>
      <c r="AB138" s="14"/>
      <c r="AD138" s="23"/>
      <c r="AE138" s="24"/>
    </row>
    <row r="139" spans="1:31" x14ac:dyDescent="0.25">
      <c r="A139" s="9">
        <v>138</v>
      </c>
      <c r="B139" s="10">
        <f t="shared" si="26"/>
        <v>44678</v>
      </c>
      <c r="C139" s="2">
        <f t="shared" si="25"/>
        <v>0</v>
      </c>
      <c r="D139" s="68" t="str">
        <f>'Data Input'!$B$10 &amp; FIXED(C139*'Data Input'!$B$11)</f>
        <v>$0.00</v>
      </c>
      <c r="E139" s="2">
        <f t="shared" si="18"/>
        <v>0</v>
      </c>
      <c r="F139" s="2">
        <f t="shared" si="19"/>
        <v>0</v>
      </c>
      <c r="G139" s="58">
        <f t="shared" si="20"/>
        <v>0</v>
      </c>
      <c r="H139" s="58">
        <f t="shared" si="21"/>
        <v>0</v>
      </c>
      <c r="I139" s="129" t="str">
        <f>'Data Input'!$B$10 &amp; FIXED(H139*'Data Input'!$B$11)</f>
        <v>$0.00</v>
      </c>
      <c r="J139" s="33" t="b">
        <f t="shared" si="22"/>
        <v>0</v>
      </c>
      <c r="K139" s="33" t="e">
        <f t="shared" si="23"/>
        <v>#VALUE!</v>
      </c>
      <c r="L139" s="33" t="e">
        <f t="shared" si="24"/>
        <v>#VALUE!</v>
      </c>
      <c r="AB139" s="14"/>
      <c r="AD139" s="23"/>
      <c r="AE139" s="24"/>
    </row>
    <row r="140" spans="1:31" x14ac:dyDescent="0.25">
      <c r="A140" s="9">
        <v>139</v>
      </c>
      <c r="B140" s="10">
        <f t="shared" si="26"/>
        <v>44679</v>
      </c>
      <c r="C140" s="2">
        <f t="shared" si="25"/>
        <v>0</v>
      </c>
      <c r="D140" s="68" t="str">
        <f>'Data Input'!$B$10 &amp; FIXED(C140*'Data Input'!$B$11)</f>
        <v>$0.00</v>
      </c>
      <c r="E140" s="2">
        <f t="shared" si="18"/>
        <v>0</v>
      </c>
      <c r="F140" s="2">
        <f t="shared" si="19"/>
        <v>0</v>
      </c>
      <c r="G140" s="58">
        <f t="shared" si="20"/>
        <v>0</v>
      </c>
      <c r="H140" s="58">
        <f t="shared" si="21"/>
        <v>0</v>
      </c>
      <c r="I140" s="129" t="str">
        <f>'Data Input'!$B$10 &amp; FIXED(H140*'Data Input'!$B$11)</f>
        <v>$0.00</v>
      </c>
      <c r="J140" s="33" t="b">
        <f t="shared" si="22"/>
        <v>0</v>
      </c>
      <c r="K140" s="33" t="e">
        <f t="shared" si="23"/>
        <v>#VALUE!</v>
      </c>
      <c r="L140" s="33" t="e">
        <f t="shared" si="24"/>
        <v>#VALUE!</v>
      </c>
      <c r="AB140" s="14"/>
      <c r="AD140" s="23"/>
      <c r="AE140" s="24"/>
    </row>
    <row r="141" spans="1:31" x14ac:dyDescent="0.25">
      <c r="A141" s="9">
        <v>140</v>
      </c>
      <c r="B141" s="10">
        <f t="shared" si="26"/>
        <v>44680</v>
      </c>
      <c r="C141" s="2">
        <f t="shared" si="25"/>
        <v>0</v>
      </c>
      <c r="D141" s="68" t="str">
        <f>'Data Input'!$B$10 &amp; FIXED(C141*'Data Input'!$B$11)</f>
        <v>$0.00</v>
      </c>
      <c r="E141" s="2">
        <f t="shared" si="18"/>
        <v>0</v>
      </c>
      <c r="F141" s="2">
        <f t="shared" si="19"/>
        <v>0</v>
      </c>
      <c r="G141" s="58">
        <f t="shared" si="20"/>
        <v>0</v>
      </c>
      <c r="H141" s="58">
        <f t="shared" si="21"/>
        <v>0</v>
      </c>
      <c r="I141" s="129" t="str">
        <f>'Data Input'!$B$10 &amp; FIXED(H141*'Data Input'!$B$11)</f>
        <v>$0.00</v>
      </c>
      <c r="J141" s="33" t="b">
        <f t="shared" si="22"/>
        <v>0</v>
      </c>
      <c r="K141" s="33" t="e">
        <f t="shared" si="23"/>
        <v>#VALUE!</v>
      </c>
      <c r="L141" s="33" t="e">
        <f t="shared" si="24"/>
        <v>#VALUE!</v>
      </c>
      <c r="AB141" s="14"/>
      <c r="AD141" s="23"/>
      <c r="AE141" s="24"/>
    </row>
    <row r="142" spans="1:31" x14ac:dyDescent="0.25">
      <c r="A142" s="9">
        <v>141</v>
      </c>
      <c r="B142" s="10">
        <f t="shared" si="26"/>
        <v>44681</v>
      </c>
      <c r="C142" s="2">
        <f t="shared" si="25"/>
        <v>0</v>
      </c>
      <c r="D142" s="68" t="str">
        <f>'Data Input'!$B$10 &amp; FIXED(C142*'Data Input'!$B$11)</f>
        <v>$0.00</v>
      </c>
      <c r="E142" s="2">
        <f t="shared" si="18"/>
        <v>0</v>
      </c>
      <c r="F142" s="2">
        <f t="shared" si="19"/>
        <v>0</v>
      </c>
      <c r="G142" s="58">
        <f t="shared" si="20"/>
        <v>0</v>
      </c>
      <c r="H142" s="58">
        <f t="shared" si="21"/>
        <v>0</v>
      </c>
      <c r="I142" s="129" t="str">
        <f>'Data Input'!$B$10 &amp; FIXED(H142*'Data Input'!$B$11)</f>
        <v>$0.00</v>
      </c>
      <c r="J142" s="33" t="b">
        <f t="shared" si="22"/>
        <v>0</v>
      </c>
      <c r="K142" s="33" t="e">
        <f t="shared" si="23"/>
        <v>#VALUE!</v>
      </c>
      <c r="L142" s="33" t="e">
        <f t="shared" si="24"/>
        <v>#VALUE!</v>
      </c>
      <c r="AB142" s="14"/>
      <c r="AD142" s="23"/>
      <c r="AE142" s="24"/>
    </row>
    <row r="143" spans="1:31" x14ac:dyDescent="0.25">
      <c r="A143" s="9">
        <v>142</v>
      </c>
      <c r="B143" s="10">
        <f t="shared" si="26"/>
        <v>44682</v>
      </c>
      <c r="C143" s="2">
        <f t="shared" si="25"/>
        <v>0</v>
      </c>
      <c r="D143" s="68" t="str">
        <f>'Data Input'!$B$10 &amp; FIXED(C143*'Data Input'!$B$11)</f>
        <v>$0.00</v>
      </c>
      <c r="E143" s="2">
        <f t="shared" si="18"/>
        <v>0</v>
      </c>
      <c r="F143" s="2">
        <f t="shared" si="19"/>
        <v>0</v>
      </c>
      <c r="G143" s="58">
        <f t="shared" si="20"/>
        <v>0</v>
      </c>
      <c r="H143" s="58">
        <f t="shared" si="21"/>
        <v>0</v>
      </c>
      <c r="I143" s="129" t="str">
        <f>'Data Input'!$B$10 &amp; FIXED(H143*'Data Input'!$B$11)</f>
        <v>$0.00</v>
      </c>
      <c r="J143" s="33" t="b">
        <f t="shared" si="22"/>
        <v>0</v>
      </c>
      <c r="K143" s="33" t="e">
        <f t="shared" si="23"/>
        <v>#VALUE!</v>
      </c>
      <c r="L143" s="33" t="e">
        <f t="shared" si="24"/>
        <v>#VALUE!</v>
      </c>
      <c r="AB143" s="14"/>
      <c r="AD143" s="23"/>
      <c r="AE143" s="24"/>
    </row>
    <row r="144" spans="1:31" x14ac:dyDescent="0.25">
      <c r="A144" s="9">
        <v>143</v>
      </c>
      <c r="B144" s="10">
        <f t="shared" si="26"/>
        <v>44683</v>
      </c>
      <c r="C144" s="2">
        <f t="shared" si="25"/>
        <v>0</v>
      </c>
      <c r="D144" s="68" t="str">
        <f>'Data Input'!$B$10 &amp; FIXED(C144*'Data Input'!$B$11)</f>
        <v>$0.00</v>
      </c>
      <c r="E144" s="2">
        <f t="shared" si="18"/>
        <v>0</v>
      </c>
      <c r="F144" s="2">
        <f t="shared" si="19"/>
        <v>0</v>
      </c>
      <c r="G144" s="58">
        <f t="shared" si="20"/>
        <v>0</v>
      </c>
      <c r="H144" s="58">
        <f t="shared" si="21"/>
        <v>0</v>
      </c>
      <c r="I144" s="129" t="str">
        <f>'Data Input'!$B$10 &amp; FIXED(H144*'Data Input'!$B$11)</f>
        <v>$0.00</v>
      </c>
      <c r="J144" s="33" t="b">
        <f t="shared" si="22"/>
        <v>0</v>
      </c>
      <c r="K144" s="33" t="e">
        <f t="shared" si="23"/>
        <v>#VALUE!</v>
      </c>
      <c r="L144" s="33" t="e">
        <f t="shared" si="24"/>
        <v>#VALUE!</v>
      </c>
      <c r="AB144" s="14"/>
      <c r="AD144" s="23"/>
      <c r="AE144" s="24"/>
    </row>
    <row r="145" spans="1:31" x14ac:dyDescent="0.25">
      <c r="A145" s="9">
        <v>144</v>
      </c>
      <c r="B145" s="10">
        <f t="shared" si="26"/>
        <v>44684</v>
      </c>
      <c r="C145" s="2">
        <f t="shared" si="25"/>
        <v>0</v>
      </c>
      <c r="D145" s="68" t="str">
        <f>'Data Input'!$B$10 &amp; FIXED(C145*'Data Input'!$B$11)</f>
        <v>$0.00</v>
      </c>
      <c r="E145" s="2">
        <f t="shared" si="18"/>
        <v>0</v>
      </c>
      <c r="F145" s="2">
        <f t="shared" si="19"/>
        <v>0</v>
      </c>
      <c r="G145" s="58">
        <f t="shared" si="20"/>
        <v>0</v>
      </c>
      <c r="H145" s="58">
        <f t="shared" si="21"/>
        <v>0</v>
      </c>
      <c r="I145" s="129" t="str">
        <f>'Data Input'!$B$10 &amp; FIXED(H145*'Data Input'!$B$11)</f>
        <v>$0.00</v>
      </c>
      <c r="J145" s="33" t="b">
        <f t="shared" si="22"/>
        <v>0</v>
      </c>
      <c r="K145" s="33" t="e">
        <f t="shared" si="23"/>
        <v>#VALUE!</v>
      </c>
      <c r="L145" s="33" t="e">
        <f t="shared" si="24"/>
        <v>#VALUE!</v>
      </c>
      <c r="AB145" s="14"/>
      <c r="AD145" s="23"/>
      <c r="AE145" s="24"/>
    </row>
    <row r="146" spans="1:31" x14ac:dyDescent="0.25">
      <c r="A146" s="9">
        <v>145</v>
      </c>
      <c r="B146" s="10">
        <f t="shared" si="26"/>
        <v>44685</v>
      </c>
      <c r="C146" s="2">
        <f t="shared" si="25"/>
        <v>0</v>
      </c>
      <c r="D146" s="68" t="str">
        <f>'Data Input'!$B$10 &amp; FIXED(C146*'Data Input'!$B$11)</f>
        <v>$0.00</v>
      </c>
      <c r="E146" s="2">
        <f t="shared" si="18"/>
        <v>0</v>
      </c>
      <c r="F146" s="2">
        <f t="shared" si="19"/>
        <v>0</v>
      </c>
      <c r="G146" s="58">
        <f t="shared" si="20"/>
        <v>0</v>
      </c>
      <c r="H146" s="58">
        <f t="shared" si="21"/>
        <v>0</v>
      </c>
      <c r="I146" s="129" t="str">
        <f>'Data Input'!$B$10 &amp; FIXED(H146*'Data Input'!$B$11)</f>
        <v>$0.00</v>
      </c>
      <c r="J146" s="33" t="b">
        <f t="shared" si="22"/>
        <v>0</v>
      </c>
      <c r="K146" s="33" t="e">
        <f t="shared" si="23"/>
        <v>#VALUE!</v>
      </c>
      <c r="L146" s="33" t="e">
        <f t="shared" si="24"/>
        <v>#VALUE!</v>
      </c>
      <c r="AB146" s="14"/>
      <c r="AD146" s="23"/>
      <c r="AE146" s="24"/>
    </row>
    <row r="147" spans="1:31" x14ac:dyDescent="0.25">
      <c r="A147" s="9">
        <v>146</v>
      </c>
      <c r="B147" s="10">
        <f t="shared" si="26"/>
        <v>44686</v>
      </c>
      <c r="C147" s="2">
        <f t="shared" si="25"/>
        <v>0</v>
      </c>
      <c r="D147" s="68" t="str">
        <f>'Data Input'!$B$10 &amp; FIXED(C147*'Data Input'!$B$11)</f>
        <v>$0.00</v>
      </c>
      <c r="E147" s="2">
        <f t="shared" si="18"/>
        <v>0</v>
      </c>
      <c r="F147" s="2">
        <f t="shared" si="19"/>
        <v>0</v>
      </c>
      <c r="G147" s="58">
        <f t="shared" si="20"/>
        <v>0</v>
      </c>
      <c r="H147" s="58">
        <f t="shared" si="21"/>
        <v>0</v>
      </c>
      <c r="I147" s="129" t="str">
        <f>'Data Input'!$B$10 &amp; FIXED(H147*'Data Input'!$B$11)</f>
        <v>$0.00</v>
      </c>
      <c r="J147" s="33" t="b">
        <f t="shared" si="22"/>
        <v>0</v>
      </c>
      <c r="K147" s="33" t="e">
        <f t="shared" si="23"/>
        <v>#VALUE!</v>
      </c>
      <c r="L147" s="33" t="e">
        <f t="shared" si="24"/>
        <v>#VALUE!</v>
      </c>
      <c r="AB147" s="14"/>
      <c r="AD147" s="23"/>
      <c r="AE147" s="24"/>
    </row>
    <row r="148" spans="1:31" x14ac:dyDescent="0.25">
      <c r="A148" s="9">
        <v>147</v>
      </c>
      <c r="B148" s="10">
        <f t="shared" si="26"/>
        <v>44687</v>
      </c>
      <c r="C148" s="2">
        <f t="shared" si="25"/>
        <v>0</v>
      </c>
      <c r="D148" s="68" t="str">
        <f>'Data Input'!$B$10 &amp; FIXED(C148*'Data Input'!$B$11)</f>
        <v>$0.00</v>
      </c>
      <c r="E148" s="2">
        <f t="shared" si="18"/>
        <v>0</v>
      </c>
      <c r="F148" s="2">
        <f t="shared" si="19"/>
        <v>0</v>
      </c>
      <c r="G148" s="58">
        <f t="shared" si="20"/>
        <v>0</v>
      </c>
      <c r="H148" s="58">
        <f t="shared" si="21"/>
        <v>0</v>
      </c>
      <c r="I148" s="129" t="str">
        <f>'Data Input'!$B$10 &amp; FIXED(H148*'Data Input'!$B$11)</f>
        <v>$0.00</v>
      </c>
      <c r="J148" s="33" t="b">
        <f t="shared" si="22"/>
        <v>0</v>
      </c>
      <c r="K148" s="33" t="e">
        <f t="shared" si="23"/>
        <v>#VALUE!</v>
      </c>
      <c r="L148" s="33" t="e">
        <f t="shared" si="24"/>
        <v>#VALUE!</v>
      </c>
      <c r="AB148" s="14"/>
      <c r="AD148" s="23"/>
      <c r="AE148" s="24"/>
    </row>
    <row r="149" spans="1:31" x14ac:dyDescent="0.25">
      <c r="A149" s="9">
        <v>148</v>
      </c>
      <c r="B149" s="10">
        <f t="shared" si="26"/>
        <v>44688</v>
      </c>
      <c r="C149" s="2">
        <f t="shared" si="25"/>
        <v>0</v>
      </c>
      <c r="D149" s="68" t="str">
        <f>'Data Input'!$B$10 &amp; FIXED(C149*'Data Input'!$B$11)</f>
        <v>$0.00</v>
      </c>
      <c r="E149" s="2">
        <f t="shared" si="18"/>
        <v>0</v>
      </c>
      <c r="F149" s="2">
        <f t="shared" si="19"/>
        <v>0</v>
      </c>
      <c r="G149" s="58">
        <f t="shared" si="20"/>
        <v>0</v>
      </c>
      <c r="H149" s="58">
        <f t="shared" si="21"/>
        <v>0</v>
      </c>
      <c r="I149" s="129" t="str">
        <f>'Data Input'!$B$10 &amp; FIXED(H149*'Data Input'!$B$11)</f>
        <v>$0.00</v>
      </c>
      <c r="J149" s="33" t="b">
        <f t="shared" si="22"/>
        <v>0</v>
      </c>
      <c r="K149" s="33" t="e">
        <f t="shared" si="23"/>
        <v>#VALUE!</v>
      </c>
      <c r="L149" s="33" t="e">
        <f t="shared" si="24"/>
        <v>#VALUE!</v>
      </c>
      <c r="AB149" s="14"/>
      <c r="AD149" s="23"/>
      <c r="AE149" s="24"/>
    </row>
    <row r="150" spans="1:31" x14ac:dyDescent="0.25">
      <c r="A150" s="9">
        <v>149</v>
      </c>
      <c r="B150" s="10">
        <f t="shared" si="26"/>
        <v>44689</v>
      </c>
      <c r="C150" s="2">
        <f t="shared" si="25"/>
        <v>0</v>
      </c>
      <c r="D150" s="68" t="str">
        <f>'Data Input'!$B$10 &amp; FIXED(C150*'Data Input'!$B$11)</f>
        <v>$0.00</v>
      </c>
      <c r="E150" s="2">
        <f t="shared" si="18"/>
        <v>0</v>
      </c>
      <c r="F150" s="2">
        <f t="shared" si="19"/>
        <v>0</v>
      </c>
      <c r="G150" s="58">
        <f t="shared" si="20"/>
        <v>0</v>
      </c>
      <c r="H150" s="58">
        <f t="shared" si="21"/>
        <v>0</v>
      </c>
      <c r="I150" s="129" t="str">
        <f>'Data Input'!$B$10 &amp; FIXED(H150*'Data Input'!$B$11)</f>
        <v>$0.00</v>
      </c>
      <c r="J150" s="33" t="b">
        <f t="shared" si="22"/>
        <v>0</v>
      </c>
      <c r="K150" s="33" t="e">
        <f t="shared" si="23"/>
        <v>#VALUE!</v>
      </c>
      <c r="L150" s="33" t="e">
        <f t="shared" si="24"/>
        <v>#VALUE!</v>
      </c>
      <c r="AB150" s="14"/>
      <c r="AD150" s="23"/>
      <c r="AE150" s="24"/>
    </row>
    <row r="151" spans="1:31" x14ac:dyDescent="0.25">
      <c r="A151" s="9">
        <v>150</v>
      </c>
      <c r="B151" s="10">
        <f t="shared" si="26"/>
        <v>44690</v>
      </c>
      <c r="C151" s="2">
        <f t="shared" si="25"/>
        <v>0</v>
      </c>
      <c r="D151" s="68" t="str">
        <f>'Data Input'!$B$10 &amp; FIXED(C151*'Data Input'!$B$11)</f>
        <v>$0.00</v>
      </c>
      <c r="E151" s="2">
        <f t="shared" si="18"/>
        <v>0</v>
      </c>
      <c r="F151" s="2">
        <f t="shared" si="19"/>
        <v>0</v>
      </c>
      <c r="G151" s="58">
        <f t="shared" si="20"/>
        <v>0</v>
      </c>
      <c r="H151" s="58">
        <f t="shared" si="21"/>
        <v>0</v>
      </c>
      <c r="I151" s="129" t="str">
        <f>'Data Input'!$B$10 &amp; FIXED(H151*'Data Input'!$B$11)</f>
        <v>$0.00</v>
      </c>
      <c r="J151" s="33" t="b">
        <f t="shared" si="22"/>
        <v>0</v>
      </c>
      <c r="K151" s="33" t="e">
        <f t="shared" si="23"/>
        <v>#VALUE!</v>
      </c>
      <c r="L151" s="33" t="e">
        <f t="shared" si="24"/>
        <v>#VALUE!</v>
      </c>
      <c r="AB151" s="14"/>
      <c r="AD151" s="23"/>
      <c r="AE151" s="24"/>
    </row>
    <row r="152" spans="1:31" x14ac:dyDescent="0.25">
      <c r="A152" s="9">
        <v>151</v>
      </c>
      <c r="B152" s="10">
        <f t="shared" si="26"/>
        <v>44691</v>
      </c>
      <c r="C152" s="2">
        <f t="shared" si="25"/>
        <v>0</v>
      </c>
      <c r="D152" s="68" t="str">
        <f>'Data Input'!$B$10 &amp; FIXED(C152*'Data Input'!$B$11)</f>
        <v>$0.00</v>
      </c>
      <c r="E152" s="2">
        <f t="shared" si="18"/>
        <v>0</v>
      </c>
      <c r="F152" s="2">
        <f t="shared" si="19"/>
        <v>0</v>
      </c>
      <c r="G152" s="58">
        <f t="shared" si="20"/>
        <v>0</v>
      </c>
      <c r="H152" s="58">
        <f t="shared" si="21"/>
        <v>0</v>
      </c>
      <c r="I152" s="129" t="str">
        <f>'Data Input'!$B$10 &amp; FIXED(H152*'Data Input'!$B$11)</f>
        <v>$0.00</v>
      </c>
      <c r="J152" s="33" t="b">
        <f t="shared" si="22"/>
        <v>0</v>
      </c>
      <c r="K152" s="33" t="e">
        <f t="shared" si="23"/>
        <v>#VALUE!</v>
      </c>
      <c r="L152" s="33" t="e">
        <f t="shared" si="24"/>
        <v>#VALUE!</v>
      </c>
      <c r="AB152" s="14"/>
      <c r="AD152" s="23"/>
      <c r="AE152" s="24"/>
    </row>
    <row r="153" spans="1:31" x14ac:dyDescent="0.25">
      <c r="A153" s="9">
        <v>152</v>
      </c>
      <c r="B153" s="10">
        <f t="shared" si="26"/>
        <v>44692</v>
      </c>
      <c r="C153" s="2">
        <f t="shared" si="25"/>
        <v>0</v>
      </c>
      <c r="D153" s="68" t="str">
        <f>'Data Input'!$B$10 &amp; FIXED(C153*'Data Input'!$B$11)</f>
        <v>$0.00</v>
      </c>
      <c r="E153" s="2">
        <f t="shared" si="18"/>
        <v>0</v>
      </c>
      <c r="F153" s="2">
        <f t="shared" si="19"/>
        <v>0</v>
      </c>
      <c r="G153" s="58">
        <f t="shared" si="20"/>
        <v>0</v>
      </c>
      <c r="H153" s="58">
        <f t="shared" si="21"/>
        <v>0</v>
      </c>
      <c r="I153" s="129" t="str">
        <f>'Data Input'!$B$10 &amp; FIXED(H153*'Data Input'!$B$11)</f>
        <v>$0.00</v>
      </c>
      <c r="J153" s="33" t="b">
        <f t="shared" si="22"/>
        <v>0</v>
      </c>
      <c r="K153" s="33" t="e">
        <f t="shared" si="23"/>
        <v>#VALUE!</v>
      </c>
      <c r="L153" s="33" t="e">
        <f t="shared" si="24"/>
        <v>#VALUE!</v>
      </c>
      <c r="AB153" s="14"/>
      <c r="AD153" s="23"/>
      <c r="AE153" s="24"/>
    </row>
    <row r="154" spans="1:31" x14ac:dyDescent="0.25">
      <c r="A154" s="9">
        <v>153</v>
      </c>
      <c r="B154" s="10">
        <f t="shared" si="26"/>
        <v>44693</v>
      </c>
      <c r="C154" s="2">
        <f t="shared" si="25"/>
        <v>0</v>
      </c>
      <c r="D154" s="68" t="str">
        <f>'Data Input'!$B$10 &amp; FIXED(C154*'Data Input'!$B$11)</f>
        <v>$0.00</v>
      </c>
      <c r="E154" s="2">
        <f t="shared" si="18"/>
        <v>0</v>
      </c>
      <c r="F154" s="2">
        <f t="shared" si="19"/>
        <v>0</v>
      </c>
      <c r="G154" s="58">
        <f t="shared" si="20"/>
        <v>0</v>
      </c>
      <c r="H154" s="58">
        <f t="shared" si="21"/>
        <v>0</v>
      </c>
      <c r="I154" s="129" t="str">
        <f>'Data Input'!$B$10 &amp; FIXED(H154*'Data Input'!$B$11)</f>
        <v>$0.00</v>
      </c>
      <c r="J154" s="33" t="b">
        <f t="shared" si="22"/>
        <v>0</v>
      </c>
      <c r="K154" s="33" t="e">
        <f t="shared" si="23"/>
        <v>#VALUE!</v>
      </c>
      <c r="L154" s="33" t="e">
        <f t="shared" si="24"/>
        <v>#VALUE!</v>
      </c>
      <c r="AB154" s="14"/>
      <c r="AD154" s="23"/>
      <c r="AE154" s="24"/>
    </row>
    <row r="155" spans="1:31" x14ac:dyDescent="0.25">
      <c r="A155" s="9">
        <v>154</v>
      </c>
      <c r="B155" s="10">
        <f t="shared" si="26"/>
        <v>44694</v>
      </c>
      <c r="C155" s="2">
        <f t="shared" si="25"/>
        <v>0</v>
      </c>
      <c r="D155" s="68" t="str">
        <f>'Data Input'!$B$10 &amp; FIXED(C155*'Data Input'!$B$11)</f>
        <v>$0.00</v>
      </c>
      <c r="E155" s="2">
        <f t="shared" si="18"/>
        <v>0</v>
      </c>
      <c r="F155" s="2">
        <f t="shared" si="19"/>
        <v>0</v>
      </c>
      <c r="G155" s="58">
        <f t="shared" si="20"/>
        <v>0</v>
      </c>
      <c r="H155" s="58">
        <f t="shared" si="21"/>
        <v>0</v>
      </c>
      <c r="I155" s="129" t="str">
        <f>'Data Input'!$B$10 &amp; FIXED(H155*'Data Input'!$B$11)</f>
        <v>$0.00</v>
      </c>
      <c r="J155" s="33" t="b">
        <f t="shared" si="22"/>
        <v>0</v>
      </c>
      <c r="K155" s="33" t="e">
        <f t="shared" si="23"/>
        <v>#VALUE!</v>
      </c>
      <c r="L155" s="33" t="e">
        <f t="shared" si="24"/>
        <v>#VALUE!</v>
      </c>
      <c r="AB155" s="14"/>
      <c r="AD155" s="23"/>
      <c r="AE155" s="24"/>
    </row>
    <row r="156" spans="1:31" x14ac:dyDescent="0.25">
      <c r="A156" s="9">
        <v>155</v>
      </c>
      <c r="B156" s="10">
        <f t="shared" si="26"/>
        <v>44695</v>
      </c>
      <c r="C156" s="2">
        <f t="shared" si="25"/>
        <v>0</v>
      </c>
      <c r="D156" s="68" t="str">
        <f>'Data Input'!$B$10 &amp; FIXED(C156*'Data Input'!$B$11)</f>
        <v>$0.00</v>
      </c>
      <c r="E156" s="2">
        <f t="shared" si="18"/>
        <v>0</v>
      </c>
      <c r="F156" s="2">
        <f t="shared" si="19"/>
        <v>0</v>
      </c>
      <c r="G156" s="58">
        <f t="shared" si="20"/>
        <v>0</v>
      </c>
      <c r="H156" s="58">
        <f t="shared" si="21"/>
        <v>0</v>
      </c>
      <c r="I156" s="129" t="str">
        <f>'Data Input'!$B$10 &amp; FIXED(H156*'Data Input'!$B$11)</f>
        <v>$0.00</v>
      </c>
      <c r="J156" s="33" t="b">
        <f t="shared" si="22"/>
        <v>0</v>
      </c>
      <c r="K156" s="33" t="e">
        <f t="shared" si="23"/>
        <v>#VALUE!</v>
      </c>
      <c r="L156" s="33" t="e">
        <f t="shared" si="24"/>
        <v>#VALUE!</v>
      </c>
      <c r="AB156" s="14"/>
      <c r="AD156" s="23"/>
      <c r="AE156" s="24"/>
    </row>
    <row r="157" spans="1:31" x14ac:dyDescent="0.25">
      <c r="A157" s="9">
        <v>156</v>
      </c>
      <c r="B157" s="10">
        <f t="shared" si="26"/>
        <v>44696</v>
      </c>
      <c r="C157" s="2">
        <f t="shared" si="25"/>
        <v>0</v>
      </c>
      <c r="D157" s="68" t="str">
        <f>'Data Input'!$B$10 &amp; FIXED(C157*'Data Input'!$B$11)</f>
        <v>$0.00</v>
      </c>
      <c r="E157" s="2">
        <f t="shared" si="18"/>
        <v>0</v>
      </c>
      <c r="F157" s="2">
        <f t="shared" si="19"/>
        <v>0</v>
      </c>
      <c r="G157" s="58">
        <f t="shared" si="20"/>
        <v>0</v>
      </c>
      <c r="H157" s="58">
        <f t="shared" si="21"/>
        <v>0</v>
      </c>
      <c r="I157" s="129" t="str">
        <f>'Data Input'!$B$10 &amp; FIXED(H157*'Data Input'!$B$11)</f>
        <v>$0.00</v>
      </c>
      <c r="J157" s="33" t="b">
        <f t="shared" si="22"/>
        <v>0</v>
      </c>
      <c r="K157" s="33" t="e">
        <f t="shared" si="23"/>
        <v>#VALUE!</v>
      </c>
      <c r="L157" s="33" t="e">
        <f t="shared" si="24"/>
        <v>#VALUE!</v>
      </c>
      <c r="AB157" s="14"/>
      <c r="AD157" s="23"/>
      <c r="AE157" s="24"/>
    </row>
    <row r="158" spans="1:31" x14ac:dyDescent="0.25">
      <c r="A158" s="9">
        <v>157</v>
      </c>
      <c r="B158" s="10">
        <f t="shared" si="26"/>
        <v>44697</v>
      </c>
      <c r="C158" s="2">
        <f t="shared" si="25"/>
        <v>0</v>
      </c>
      <c r="D158" s="68" t="str">
        <f>'Data Input'!$B$10 &amp; FIXED(C158*'Data Input'!$B$11)</f>
        <v>$0.00</v>
      </c>
      <c r="E158" s="2">
        <f t="shared" si="18"/>
        <v>0</v>
      </c>
      <c r="F158" s="2">
        <f t="shared" si="19"/>
        <v>0</v>
      </c>
      <c r="G158" s="58">
        <f t="shared" si="20"/>
        <v>0</v>
      </c>
      <c r="H158" s="58">
        <f t="shared" si="21"/>
        <v>0</v>
      </c>
      <c r="I158" s="129" t="str">
        <f>'Data Input'!$B$10 &amp; FIXED(H158*'Data Input'!$B$11)</f>
        <v>$0.00</v>
      </c>
      <c r="J158" s="33" t="b">
        <f t="shared" si="22"/>
        <v>0</v>
      </c>
      <c r="K158" s="33" t="e">
        <f t="shared" si="23"/>
        <v>#VALUE!</v>
      </c>
      <c r="L158" s="33" t="e">
        <f t="shared" si="24"/>
        <v>#VALUE!</v>
      </c>
      <c r="AB158" s="14"/>
      <c r="AD158" s="23"/>
      <c r="AE158" s="24"/>
    </row>
    <row r="159" spans="1:31" x14ac:dyDescent="0.25">
      <c r="A159" s="9">
        <v>158</v>
      </c>
      <c r="B159" s="10">
        <f t="shared" si="26"/>
        <v>44698</v>
      </c>
      <c r="C159" s="2">
        <f t="shared" si="25"/>
        <v>0</v>
      </c>
      <c r="D159" s="68" t="str">
        <f>'Data Input'!$B$10 &amp; FIXED(C159*'Data Input'!$B$11)</f>
        <v>$0.00</v>
      </c>
      <c r="E159" s="2">
        <f t="shared" si="18"/>
        <v>0</v>
      </c>
      <c r="F159" s="2">
        <f t="shared" si="19"/>
        <v>0</v>
      </c>
      <c r="G159" s="58">
        <f t="shared" si="20"/>
        <v>0</v>
      </c>
      <c r="H159" s="58">
        <f t="shared" si="21"/>
        <v>0</v>
      </c>
      <c r="I159" s="129" t="str">
        <f>'Data Input'!$B$10 &amp; FIXED(H159*'Data Input'!$B$11)</f>
        <v>$0.00</v>
      </c>
      <c r="J159" s="33" t="b">
        <f t="shared" si="22"/>
        <v>0</v>
      </c>
      <c r="K159" s="33" t="e">
        <f t="shared" si="23"/>
        <v>#VALUE!</v>
      </c>
      <c r="L159" s="33" t="e">
        <f t="shared" si="24"/>
        <v>#VALUE!</v>
      </c>
      <c r="AB159" s="14"/>
      <c r="AD159" s="23"/>
      <c r="AE159" s="24"/>
    </row>
    <row r="160" spans="1:31" x14ac:dyDescent="0.25">
      <c r="A160" s="9">
        <v>159</v>
      </c>
      <c r="B160" s="10">
        <f t="shared" si="26"/>
        <v>44699</v>
      </c>
      <c r="C160" s="2">
        <f t="shared" si="25"/>
        <v>0</v>
      </c>
      <c r="D160" s="68" t="str">
        <f>'Data Input'!$B$10 &amp; FIXED(C160*'Data Input'!$B$11)</f>
        <v>$0.00</v>
      </c>
      <c r="E160" s="2">
        <f t="shared" si="18"/>
        <v>0</v>
      </c>
      <c r="F160" s="2">
        <f t="shared" si="19"/>
        <v>0</v>
      </c>
      <c r="G160" s="58">
        <f t="shared" si="20"/>
        <v>0</v>
      </c>
      <c r="H160" s="58">
        <f t="shared" si="21"/>
        <v>0</v>
      </c>
      <c r="I160" s="129" t="str">
        <f>'Data Input'!$B$10 &amp; FIXED(H160*'Data Input'!$B$11)</f>
        <v>$0.00</v>
      </c>
      <c r="J160" s="33" t="b">
        <f t="shared" si="22"/>
        <v>0</v>
      </c>
      <c r="K160" s="33" t="e">
        <f t="shared" si="23"/>
        <v>#VALUE!</v>
      </c>
      <c r="L160" s="33" t="e">
        <f t="shared" si="24"/>
        <v>#VALUE!</v>
      </c>
      <c r="AB160" s="14"/>
      <c r="AD160" s="23"/>
      <c r="AE160" s="24"/>
    </row>
    <row r="161" spans="1:31" x14ac:dyDescent="0.25">
      <c r="A161" s="9">
        <v>160</v>
      </c>
      <c r="B161" s="10">
        <f t="shared" si="26"/>
        <v>44700</v>
      </c>
      <c r="C161" s="2">
        <f t="shared" si="25"/>
        <v>0</v>
      </c>
      <c r="D161" s="68" t="str">
        <f>'Data Input'!$B$10 &amp; FIXED(C161*'Data Input'!$B$11)</f>
        <v>$0.00</v>
      </c>
      <c r="E161" s="2">
        <f t="shared" si="18"/>
        <v>0</v>
      </c>
      <c r="F161" s="2">
        <f t="shared" si="19"/>
        <v>0</v>
      </c>
      <c r="G161" s="58">
        <f t="shared" si="20"/>
        <v>0</v>
      </c>
      <c r="H161" s="58">
        <f t="shared" si="21"/>
        <v>0</v>
      </c>
      <c r="I161" s="129" t="str">
        <f>'Data Input'!$B$10 &amp; FIXED(H161*'Data Input'!$B$11)</f>
        <v>$0.00</v>
      </c>
      <c r="J161" s="33" t="b">
        <f t="shared" si="22"/>
        <v>0</v>
      </c>
      <c r="K161" s="33" t="e">
        <f t="shared" si="23"/>
        <v>#VALUE!</v>
      </c>
      <c r="L161" s="33" t="e">
        <f t="shared" si="24"/>
        <v>#VALUE!</v>
      </c>
      <c r="AB161" s="14"/>
      <c r="AD161" s="23"/>
      <c r="AE161" s="24"/>
    </row>
    <row r="162" spans="1:31" x14ac:dyDescent="0.25">
      <c r="A162" s="9">
        <v>161</v>
      </c>
      <c r="B162" s="10">
        <f t="shared" si="26"/>
        <v>44701</v>
      </c>
      <c r="C162" s="2">
        <f t="shared" si="25"/>
        <v>0</v>
      </c>
      <c r="D162" s="68" t="str">
        <f>'Data Input'!$B$10 &amp; FIXED(C162*'Data Input'!$B$11)</f>
        <v>$0.00</v>
      </c>
      <c r="E162" s="2">
        <f t="shared" si="18"/>
        <v>0</v>
      </c>
      <c r="F162" s="2">
        <f t="shared" si="19"/>
        <v>0</v>
      </c>
      <c r="G162" s="58">
        <f t="shared" si="20"/>
        <v>0</v>
      </c>
      <c r="H162" s="58">
        <f t="shared" si="21"/>
        <v>0</v>
      </c>
      <c r="I162" s="129" t="str">
        <f>'Data Input'!$B$10 &amp; FIXED(H162*'Data Input'!$B$11)</f>
        <v>$0.00</v>
      </c>
      <c r="J162" s="33" t="b">
        <f t="shared" si="22"/>
        <v>0</v>
      </c>
      <c r="K162" s="33" t="e">
        <f t="shared" si="23"/>
        <v>#VALUE!</v>
      </c>
      <c r="L162" s="33" t="e">
        <f t="shared" si="24"/>
        <v>#VALUE!</v>
      </c>
      <c r="AB162" s="14"/>
      <c r="AD162" s="23"/>
      <c r="AE162" s="24"/>
    </row>
    <row r="163" spans="1:31" x14ac:dyDescent="0.25">
      <c r="A163" s="9">
        <v>162</v>
      </c>
      <c r="B163" s="10">
        <f t="shared" si="26"/>
        <v>44702</v>
      </c>
      <c r="C163" s="2">
        <f t="shared" si="25"/>
        <v>0</v>
      </c>
      <c r="D163" s="68" t="str">
        <f>'Data Input'!$B$10 &amp; FIXED(C163*'Data Input'!$B$11)</f>
        <v>$0.00</v>
      </c>
      <c r="E163" s="2">
        <f t="shared" si="18"/>
        <v>0</v>
      </c>
      <c r="F163" s="2">
        <f t="shared" si="19"/>
        <v>0</v>
      </c>
      <c r="G163" s="58">
        <f t="shared" si="20"/>
        <v>0</v>
      </c>
      <c r="H163" s="58">
        <f t="shared" si="21"/>
        <v>0</v>
      </c>
      <c r="I163" s="129" t="str">
        <f>'Data Input'!$B$10 &amp; FIXED(H163*'Data Input'!$B$11)</f>
        <v>$0.00</v>
      </c>
      <c r="J163" s="33" t="b">
        <f t="shared" si="22"/>
        <v>0</v>
      </c>
      <c r="K163" s="33" t="e">
        <f t="shared" si="23"/>
        <v>#VALUE!</v>
      </c>
      <c r="L163" s="33" t="e">
        <f t="shared" si="24"/>
        <v>#VALUE!</v>
      </c>
      <c r="AB163" s="14"/>
      <c r="AD163" s="23"/>
      <c r="AE163" s="24"/>
    </row>
    <row r="164" spans="1:31" x14ac:dyDescent="0.25">
      <c r="A164" s="9">
        <v>163</v>
      </c>
      <c r="B164" s="10">
        <f t="shared" si="26"/>
        <v>44703</v>
      </c>
      <c r="C164" s="2">
        <f t="shared" si="25"/>
        <v>0</v>
      </c>
      <c r="D164" s="68" t="str">
        <f>'Data Input'!$B$10 &amp; FIXED(C164*'Data Input'!$B$11)</f>
        <v>$0.00</v>
      </c>
      <c r="E164" s="2">
        <f t="shared" si="18"/>
        <v>0</v>
      </c>
      <c r="F164" s="2">
        <f t="shared" si="19"/>
        <v>0</v>
      </c>
      <c r="G164" s="58">
        <f t="shared" si="20"/>
        <v>0</v>
      </c>
      <c r="H164" s="58">
        <f t="shared" si="21"/>
        <v>0</v>
      </c>
      <c r="I164" s="129" t="str">
        <f>'Data Input'!$B$10 &amp; FIXED(H164*'Data Input'!$B$11)</f>
        <v>$0.00</v>
      </c>
      <c r="J164" s="33" t="b">
        <f t="shared" si="22"/>
        <v>0</v>
      </c>
      <c r="K164" s="33" t="e">
        <f t="shared" si="23"/>
        <v>#VALUE!</v>
      </c>
      <c r="L164" s="33" t="e">
        <f t="shared" si="24"/>
        <v>#VALUE!</v>
      </c>
      <c r="AB164" s="14"/>
      <c r="AD164" s="23"/>
      <c r="AE164" s="24"/>
    </row>
    <row r="165" spans="1:31" x14ac:dyDescent="0.25">
      <c r="A165" s="9">
        <v>164</v>
      </c>
      <c r="B165" s="10">
        <f t="shared" si="26"/>
        <v>44704</v>
      </c>
      <c r="C165" s="2">
        <f t="shared" si="25"/>
        <v>0</v>
      </c>
      <c r="D165" s="68" t="str">
        <f>'Data Input'!$B$10 &amp; FIXED(C165*'Data Input'!$B$11)</f>
        <v>$0.00</v>
      </c>
      <c r="E165" s="2">
        <f t="shared" si="18"/>
        <v>0</v>
      </c>
      <c r="F165" s="2">
        <f t="shared" si="19"/>
        <v>0</v>
      </c>
      <c r="G165" s="58">
        <f t="shared" si="20"/>
        <v>0</v>
      </c>
      <c r="H165" s="58">
        <f t="shared" si="21"/>
        <v>0</v>
      </c>
      <c r="I165" s="129" t="str">
        <f>'Data Input'!$B$10 &amp; FIXED(H165*'Data Input'!$B$11)</f>
        <v>$0.00</v>
      </c>
      <c r="J165" s="33" t="b">
        <f t="shared" si="22"/>
        <v>0</v>
      </c>
      <c r="K165" s="33" t="e">
        <f t="shared" si="23"/>
        <v>#VALUE!</v>
      </c>
      <c r="L165" s="33" t="e">
        <f t="shared" si="24"/>
        <v>#VALUE!</v>
      </c>
      <c r="AB165" s="14"/>
      <c r="AD165" s="23"/>
      <c r="AE165" s="24"/>
    </row>
    <row r="166" spans="1:31" x14ac:dyDescent="0.25">
      <c r="A166" s="9">
        <v>165</v>
      </c>
      <c r="B166" s="10">
        <f t="shared" si="26"/>
        <v>44705</v>
      </c>
      <c r="C166" s="2">
        <f t="shared" si="25"/>
        <v>0</v>
      </c>
      <c r="D166" s="68" t="str">
        <f>'Data Input'!$B$10 &amp; FIXED(C166*'Data Input'!$B$11)</f>
        <v>$0.00</v>
      </c>
      <c r="E166" s="2">
        <f t="shared" si="18"/>
        <v>0</v>
      </c>
      <c r="F166" s="2">
        <f t="shared" si="19"/>
        <v>0</v>
      </c>
      <c r="G166" s="58">
        <f t="shared" si="20"/>
        <v>0</v>
      </c>
      <c r="H166" s="58">
        <f t="shared" si="21"/>
        <v>0</v>
      </c>
      <c r="I166" s="129" t="str">
        <f>'Data Input'!$B$10 &amp; FIXED(H166*'Data Input'!$B$11)</f>
        <v>$0.00</v>
      </c>
      <c r="J166" s="33" t="b">
        <f t="shared" si="22"/>
        <v>0</v>
      </c>
      <c r="K166" s="33" t="e">
        <f t="shared" si="23"/>
        <v>#VALUE!</v>
      </c>
      <c r="L166" s="33" t="e">
        <f t="shared" si="24"/>
        <v>#VALUE!</v>
      </c>
      <c r="AB166" s="14"/>
      <c r="AD166" s="23"/>
      <c r="AE166" s="24"/>
    </row>
    <row r="167" spans="1:31" x14ac:dyDescent="0.25">
      <c r="A167" s="9">
        <v>166</v>
      </c>
      <c r="B167" s="10">
        <f t="shared" si="26"/>
        <v>44706</v>
      </c>
      <c r="C167" s="2">
        <f t="shared" si="25"/>
        <v>0</v>
      </c>
      <c r="D167" s="68" t="str">
        <f>'Data Input'!$B$10 &amp; FIXED(C167*'Data Input'!$B$11)</f>
        <v>$0.00</v>
      </c>
      <c r="E167" s="2">
        <f t="shared" si="18"/>
        <v>0</v>
      </c>
      <c r="F167" s="2">
        <f t="shared" si="19"/>
        <v>0</v>
      </c>
      <c r="G167" s="58">
        <f t="shared" si="20"/>
        <v>0</v>
      </c>
      <c r="H167" s="58">
        <f t="shared" si="21"/>
        <v>0</v>
      </c>
      <c r="I167" s="129" t="str">
        <f>'Data Input'!$B$10 &amp; FIXED(H167*'Data Input'!$B$11)</f>
        <v>$0.00</v>
      </c>
      <c r="J167" s="33" t="b">
        <f t="shared" si="22"/>
        <v>0</v>
      </c>
      <c r="K167" s="33" t="e">
        <f t="shared" si="23"/>
        <v>#VALUE!</v>
      </c>
      <c r="L167" s="33" t="e">
        <f t="shared" si="24"/>
        <v>#VALUE!</v>
      </c>
      <c r="AB167" s="14"/>
      <c r="AD167" s="23"/>
      <c r="AE167" s="24"/>
    </row>
    <row r="168" spans="1:31" x14ac:dyDescent="0.25">
      <c r="A168" s="9">
        <v>167</v>
      </c>
      <c r="B168" s="10">
        <f t="shared" si="26"/>
        <v>44707</v>
      </c>
      <c r="C168" s="2">
        <f t="shared" si="25"/>
        <v>0</v>
      </c>
      <c r="D168" s="68" t="str">
        <f>'Data Input'!$B$10 &amp; FIXED(C168*'Data Input'!$B$11)</f>
        <v>$0.00</v>
      </c>
      <c r="E168" s="2">
        <f t="shared" si="18"/>
        <v>0</v>
      </c>
      <c r="F168" s="2">
        <f t="shared" si="19"/>
        <v>0</v>
      </c>
      <c r="G168" s="58">
        <f t="shared" si="20"/>
        <v>0</v>
      </c>
      <c r="H168" s="58">
        <f t="shared" si="21"/>
        <v>0</v>
      </c>
      <c r="I168" s="129" t="str">
        <f>'Data Input'!$B$10 &amp; FIXED(H168*'Data Input'!$B$11)</f>
        <v>$0.00</v>
      </c>
      <c r="J168" s="33" t="b">
        <f t="shared" si="22"/>
        <v>0</v>
      </c>
      <c r="K168" s="33" t="e">
        <f t="shared" si="23"/>
        <v>#VALUE!</v>
      </c>
      <c r="L168" s="33" t="e">
        <f t="shared" si="24"/>
        <v>#VALUE!</v>
      </c>
      <c r="AB168" s="14"/>
      <c r="AD168" s="23"/>
      <c r="AE168" s="24"/>
    </row>
    <row r="169" spans="1:31" x14ac:dyDescent="0.25">
      <c r="A169" s="9">
        <v>168</v>
      </c>
      <c r="B169" s="10">
        <f t="shared" si="26"/>
        <v>44708</v>
      </c>
      <c r="C169" s="2">
        <f t="shared" si="25"/>
        <v>0</v>
      </c>
      <c r="D169" s="68" t="str">
        <f>'Data Input'!$B$10 &amp; FIXED(C169*'Data Input'!$B$11)</f>
        <v>$0.00</v>
      </c>
      <c r="E169" s="2">
        <f t="shared" si="18"/>
        <v>0</v>
      </c>
      <c r="F169" s="2">
        <f t="shared" si="19"/>
        <v>0</v>
      </c>
      <c r="G169" s="58">
        <f t="shared" si="20"/>
        <v>0</v>
      </c>
      <c r="H169" s="58">
        <f t="shared" si="21"/>
        <v>0</v>
      </c>
      <c r="I169" s="129" t="str">
        <f>'Data Input'!$B$10 &amp; FIXED(H169*'Data Input'!$B$11)</f>
        <v>$0.00</v>
      </c>
      <c r="J169" s="33" t="b">
        <f t="shared" si="22"/>
        <v>0</v>
      </c>
      <c r="K169" s="33" t="e">
        <f t="shared" si="23"/>
        <v>#VALUE!</v>
      </c>
      <c r="L169" s="33" t="e">
        <f t="shared" si="24"/>
        <v>#VALUE!</v>
      </c>
      <c r="AB169" s="14"/>
      <c r="AD169" s="23"/>
      <c r="AE169" s="24"/>
    </row>
    <row r="170" spans="1:31" x14ac:dyDescent="0.25">
      <c r="A170" s="9">
        <v>169</v>
      </c>
      <c r="B170" s="10">
        <f t="shared" si="26"/>
        <v>44709</v>
      </c>
      <c r="C170" s="2">
        <f t="shared" si="25"/>
        <v>0</v>
      </c>
      <c r="D170" s="68" t="str">
        <f>'Data Input'!$B$10 &amp; FIXED(C170*'Data Input'!$B$11)</f>
        <v>$0.00</v>
      </c>
      <c r="E170" s="2">
        <f t="shared" si="18"/>
        <v>0</v>
      </c>
      <c r="F170" s="2">
        <f t="shared" si="19"/>
        <v>0</v>
      </c>
      <c r="G170" s="58">
        <f t="shared" si="20"/>
        <v>0</v>
      </c>
      <c r="H170" s="58">
        <f t="shared" si="21"/>
        <v>0</v>
      </c>
      <c r="I170" s="129" t="str">
        <f>'Data Input'!$B$10 &amp; FIXED(H170*'Data Input'!$B$11)</f>
        <v>$0.00</v>
      </c>
      <c r="J170" s="33" t="b">
        <f t="shared" si="22"/>
        <v>0</v>
      </c>
      <c r="K170" s="33" t="e">
        <f t="shared" si="23"/>
        <v>#VALUE!</v>
      </c>
      <c r="L170" s="33" t="e">
        <f t="shared" si="24"/>
        <v>#VALUE!</v>
      </c>
      <c r="AB170" s="14"/>
      <c r="AD170" s="23"/>
      <c r="AE170" s="24"/>
    </row>
    <row r="171" spans="1:31" x14ac:dyDescent="0.25">
      <c r="A171" s="9">
        <v>170</v>
      </c>
      <c r="B171" s="10">
        <f t="shared" si="26"/>
        <v>44710</v>
      </c>
      <c r="C171" s="2">
        <f t="shared" si="25"/>
        <v>0</v>
      </c>
      <c r="D171" s="68" t="str">
        <f>'Data Input'!$B$10 &amp; FIXED(C171*'Data Input'!$B$11)</f>
        <v>$0.00</v>
      </c>
      <c r="E171" s="2">
        <f t="shared" si="18"/>
        <v>0</v>
      </c>
      <c r="F171" s="2">
        <f t="shared" si="19"/>
        <v>0</v>
      </c>
      <c r="G171" s="58">
        <f t="shared" si="20"/>
        <v>0</v>
      </c>
      <c r="H171" s="58">
        <f t="shared" si="21"/>
        <v>0</v>
      </c>
      <c r="I171" s="129" t="str">
        <f>'Data Input'!$B$10 &amp; FIXED(H171*'Data Input'!$B$11)</f>
        <v>$0.00</v>
      </c>
      <c r="J171" s="33" t="b">
        <f t="shared" si="22"/>
        <v>0</v>
      </c>
      <c r="K171" s="33" t="e">
        <f t="shared" si="23"/>
        <v>#VALUE!</v>
      </c>
      <c r="L171" s="33" t="e">
        <f t="shared" si="24"/>
        <v>#VALUE!</v>
      </c>
      <c r="AB171" s="14"/>
      <c r="AD171" s="23"/>
      <c r="AE171" s="24"/>
    </row>
    <row r="172" spans="1:31" x14ac:dyDescent="0.25">
      <c r="A172" s="9">
        <v>171</v>
      </c>
      <c r="B172" s="10">
        <f t="shared" si="26"/>
        <v>44711</v>
      </c>
      <c r="C172" s="2">
        <f t="shared" si="25"/>
        <v>0</v>
      </c>
      <c r="D172" s="68" t="str">
        <f>'Data Input'!$B$10 &amp; FIXED(C172*'Data Input'!$B$11)</f>
        <v>$0.00</v>
      </c>
      <c r="E172" s="2">
        <f t="shared" si="18"/>
        <v>0</v>
      </c>
      <c r="F172" s="2">
        <f t="shared" si="19"/>
        <v>0</v>
      </c>
      <c r="G172" s="58">
        <f t="shared" si="20"/>
        <v>0</v>
      </c>
      <c r="H172" s="58">
        <f t="shared" si="21"/>
        <v>0</v>
      </c>
      <c r="I172" s="129" t="str">
        <f>'Data Input'!$B$10 &amp; FIXED(H172*'Data Input'!$B$11)</f>
        <v>$0.00</v>
      </c>
      <c r="J172" s="33" t="b">
        <f t="shared" si="22"/>
        <v>0</v>
      </c>
      <c r="K172" s="33" t="e">
        <f t="shared" si="23"/>
        <v>#VALUE!</v>
      </c>
      <c r="L172" s="33" t="e">
        <f t="shared" si="24"/>
        <v>#VALUE!</v>
      </c>
      <c r="AB172" s="14"/>
      <c r="AD172" s="23"/>
      <c r="AE172" s="24"/>
    </row>
    <row r="173" spans="1:31" x14ac:dyDescent="0.25">
      <c r="A173" s="9">
        <v>172</v>
      </c>
      <c r="B173" s="10">
        <f t="shared" si="26"/>
        <v>44712</v>
      </c>
      <c r="C173" s="2">
        <f t="shared" si="25"/>
        <v>0</v>
      </c>
      <c r="D173" s="68" t="str">
        <f>'Data Input'!$B$10 &amp; FIXED(C173*'Data Input'!$B$11)</f>
        <v>$0.00</v>
      </c>
      <c r="E173" s="2">
        <f t="shared" si="18"/>
        <v>0</v>
      </c>
      <c r="F173" s="2">
        <f t="shared" si="19"/>
        <v>0</v>
      </c>
      <c r="G173" s="58">
        <f t="shared" si="20"/>
        <v>0</v>
      </c>
      <c r="H173" s="58">
        <f t="shared" si="21"/>
        <v>0</v>
      </c>
      <c r="I173" s="129" t="str">
        <f>'Data Input'!$B$10 &amp; FIXED(H173*'Data Input'!$B$11)</f>
        <v>$0.00</v>
      </c>
      <c r="J173" s="33" t="b">
        <f t="shared" si="22"/>
        <v>0</v>
      </c>
      <c r="K173" s="33" t="e">
        <f t="shared" si="23"/>
        <v>#VALUE!</v>
      </c>
      <c r="L173" s="33" t="e">
        <f t="shared" si="24"/>
        <v>#VALUE!</v>
      </c>
      <c r="AB173" s="14"/>
      <c r="AD173" s="23"/>
      <c r="AE173" s="24"/>
    </row>
    <row r="174" spans="1:31" x14ac:dyDescent="0.25">
      <c r="A174" s="9">
        <v>173</v>
      </c>
      <c r="B174" s="10">
        <f t="shared" si="26"/>
        <v>44713</v>
      </c>
      <c r="C174" s="2">
        <f t="shared" si="25"/>
        <v>0</v>
      </c>
      <c r="D174" s="68" t="str">
        <f>'Data Input'!$B$10 &amp; FIXED(C174*'Data Input'!$B$11)</f>
        <v>$0.00</v>
      </c>
      <c r="E174" s="2">
        <f t="shared" si="18"/>
        <v>0</v>
      </c>
      <c r="F174" s="2">
        <f t="shared" si="19"/>
        <v>0</v>
      </c>
      <c r="G174" s="58">
        <f t="shared" si="20"/>
        <v>0</v>
      </c>
      <c r="H174" s="58">
        <f t="shared" si="21"/>
        <v>0</v>
      </c>
      <c r="I174" s="129" t="str">
        <f>'Data Input'!$B$10 &amp; FIXED(H174*'Data Input'!$B$11)</f>
        <v>$0.00</v>
      </c>
      <c r="J174" s="33" t="b">
        <f t="shared" si="22"/>
        <v>0</v>
      </c>
      <c r="K174" s="33" t="e">
        <f t="shared" si="23"/>
        <v>#VALUE!</v>
      </c>
      <c r="L174" s="33" t="e">
        <f t="shared" si="24"/>
        <v>#VALUE!</v>
      </c>
      <c r="AB174" s="14"/>
      <c r="AD174" s="23"/>
      <c r="AE174" s="24"/>
    </row>
    <row r="175" spans="1:31" x14ac:dyDescent="0.25">
      <c r="A175" s="9">
        <v>174</v>
      </c>
      <c r="B175" s="10">
        <f t="shared" si="26"/>
        <v>44714</v>
      </c>
      <c r="C175" s="2">
        <f t="shared" si="25"/>
        <v>0</v>
      </c>
      <c r="D175" s="68" t="str">
        <f>'Data Input'!$B$10 &amp; FIXED(C175*'Data Input'!$B$11)</f>
        <v>$0.00</v>
      </c>
      <c r="E175" s="2">
        <f t="shared" si="18"/>
        <v>0</v>
      </c>
      <c r="F175" s="2">
        <f t="shared" si="19"/>
        <v>0</v>
      </c>
      <c r="G175" s="58">
        <f t="shared" si="20"/>
        <v>0</v>
      </c>
      <c r="H175" s="58">
        <f t="shared" si="21"/>
        <v>0</v>
      </c>
      <c r="I175" s="129" t="str">
        <f>'Data Input'!$B$10 &amp; FIXED(H175*'Data Input'!$B$11)</f>
        <v>$0.00</v>
      </c>
      <c r="J175" s="33" t="b">
        <f t="shared" si="22"/>
        <v>0</v>
      </c>
      <c r="K175" s="33" t="e">
        <f t="shared" si="23"/>
        <v>#VALUE!</v>
      </c>
      <c r="L175" s="33" t="e">
        <f t="shared" si="24"/>
        <v>#VALUE!</v>
      </c>
      <c r="AB175" s="14"/>
      <c r="AD175" s="23"/>
      <c r="AE175" s="24"/>
    </row>
    <row r="176" spans="1:31" x14ac:dyDescent="0.25">
      <c r="A176" s="9">
        <v>175</v>
      </c>
      <c r="B176" s="10">
        <f t="shared" si="26"/>
        <v>44715</v>
      </c>
      <c r="C176" s="2">
        <f t="shared" si="25"/>
        <v>0</v>
      </c>
      <c r="D176" s="68" t="str">
        <f>'Data Input'!$B$10 &amp; FIXED(C176*'Data Input'!$B$11)</f>
        <v>$0.00</v>
      </c>
      <c r="E176" s="2">
        <f t="shared" si="18"/>
        <v>0</v>
      </c>
      <c r="F176" s="2">
        <f t="shared" si="19"/>
        <v>0</v>
      </c>
      <c r="G176" s="58">
        <f t="shared" si="20"/>
        <v>0</v>
      </c>
      <c r="H176" s="58">
        <f t="shared" si="21"/>
        <v>0</v>
      </c>
      <c r="I176" s="129" t="str">
        <f>'Data Input'!$B$10 &amp; FIXED(H176*'Data Input'!$B$11)</f>
        <v>$0.00</v>
      </c>
      <c r="J176" s="33" t="b">
        <f t="shared" si="22"/>
        <v>0</v>
      </c>
      <c r="K176" s="33" t="e">
        <f t="shared" si="23"/>
        <v>#VALUE!</v>
      </c>
      <c r="L176" s="33" t="e">
        <f t="shared" si="24"/>
        <v>#VALUE!</v>
      </c>
      <c r="AB176" s="14"/>
      <c r="AD176" s="23"/>
      <c r="AE176" s="24"/>
    </row>
    <row r="177" spans="1:31" x14ac:dyDescent="0.25">
      <c r="A177" s="9">
        <v>176</v>
      </c>
      <c r="B177" s="10">
        <f t="shared" si="26"/>
        <v>44716</v>
      </c>
      <c r="C177" s="2">
        <f t="shared" si="25"/>
        <v>0</v>
      </c>
      <c r="D177" s="68" t="str">
        <f>'Data Input'!$B$10 &amp; FIXED(C177*'Data Input'!$B$11)</f>
        <v>$0.00</v>
      </c>
      <c r="E177" s="2">
        <f t="shared" si="18"/>
        <v>0</v>
      </c>
      <c r="F177" s="2">
        <f t="shared" si="19"/>
        <v>0</v>
      </c>
      <c r="G177" s="58">
        <f t="shared" si="20"/>
        <v>0</v>
      </c>
      <c r="H177" s="58">
        <f t="shared" si="21"/>
        <v>0</v>
      </c>
      <c r="I177" s="129" t="str">
        <f>'Data Input'!$B$10 &amp; FIXED(H177*'Data Input'!$B$11)</f>
        <v>$0.00</v>
      </c>
      <c r="J177" s="33" t="b">
        <f t="shared" si="22"/>
        <v>0</v>
      </c>
      <c r="K177" s="33" t="e">
        <f t="shared" si="23"/>
        <v>#VALUE!</v>
      </c>
      <c r="L177" s="33" t="e">
        <f t="shared" si="24"/>
        <v>#VALUE!</v>
      </c>
      <c r="AB177" s="14"/>
      <c r="AD177" s="23"/>
      <c r="AE177" s="24"/>
    </row>
    <row r="178" spans="1:31" x14ac:dyDescent="0.25">
      <c r="A178" s="9">
        <v>177</v>
      </c>
      <c r="B178" s="10">
        <f t="shared" si="26"/>
        <v>44717</v>
      </c>
      <c r="C178" s="2">
        <f t="shared" si="25"/>
        <v>0</v>
      </c>
      <c r="D178" s="68" t="str">
        <f>'Data Input'!$B$10 &amp; FIXED(C178*'Data Input'!$B$11)</f>
        <v>$0.00</v>
      </c>
      <c r="E178" s="2">
        <f t="shared" si="18"/>
        <v>0</v>
      </c>
      <c r="F178" s="2">
        <f t="shared" si="19"/>
        <v>0</v>
      </c>
      <c r="G178" s="58">
        <f t="shared" si="20"/>
        <v>0</v>
      </c>
      <c r="H178" s="58">
        <f t="shared" si="21"/>
        <v>0</v>
      </c>
      <c r="I178" s="129" t="str">
        <f>'Data Input'!$B$10 &amp; FIXED(H178*'Data Input'!$B$11)</f>
        <v>$0.00</v>
      </c>
      <c r="J178" s="33" t="b">
        <f t="shared" si="22"/>
        <v>0</v>
      </c>
      <c r="K178" s="33" t="e">
        <f t="shared" si="23"/>
        <v>#VALUE!</v>
      </c>
      <c r="L178" s="33" t="e">
        <f t="shared" si="24"/>
        <v>#VALUE!</v>
      </c>
      <c r="AB178" s="14"/>
      <c r="AD178" s="23"/>
      <c r="AE178" s="24"/>
    </row>
    <row r="179" spans="1:31" x14ac:dyDescent="0.25">
      <c r="A179" s="9">
        <v>178</v>
      </c>
      <c r="B179" s="10">
        <f t="shared" si="26"/>
        <v>44718</v>
      </c>
      <c r="C179" s="2">
        <f t="shared" si="25"/>
        <v>0</v>
      </c>
      <c r="D179" s="68" t="str">
        <f>'Data Input'!$B$10 &amp; FIXED(C179*'Data Input'!$B$11)</f>
        <v>$0.00</v>
      </c>
      <c r="E179" s="2">
        <f t="shared" si="18"/>
        <v>0</v>
      </c>
      <c r="F179" s="2">
        <f t="shared" si="19"/>
        <v>0</v>
      </c>
      <c r="G179" s="58">
        <f t="shared" si="20"/>
        <v>0</v>
      </c>
      <c r="H179" s="58">
        <f t="shared" si="21"/>
        <v>0</v>
      </c>
      <c r="I179" s="129" t="str">
        <f>'Data Input'!$B$10 &amp; FIXED(H179*'Data Input'!$B$11)</f>
        <v>$0.00</v>
      </c>
      <c r="J179" s="33" t="b">
        <f t="shared" si="22"/>
        <v>0</v>
      </c>
      <c r="K179" s="33" t="e">
        <f t="shared" si="23"/>
        <v>#VALUE!</v>
      </c>
      <c r="L179" s="33" t="e">
        <f t="shared" si="24"/>
        <v>#VALUE!</v>
      </c>
      <c r="AB179" s="14"/>
      <c r="AD179" s="23"/>
      <c r="AE179" s="24"/>
    </row>
    <row r="180" spans="1:31" x14ac:dyDescent="0.25">
      <c r="A180" s="9">
        <v>179</v>
      </c>
      <c r="B180" s="10">
        <f t="shared" si="26"/>
        <v>44719</v>
      </c>
      <c r="C180" s="2">
        <f t="shared" si="25"/>
        <v>0</v>
      </c>
      <c r="D180" s="68" t="str">
        <f>'Data Input'!$B$10 &amp; FIXED(C180*'Data Input'!$B$11)</f>
        <v>$0.00</v>
      </c>
      <c r="E180" s="2">
        <f t="shared" si="18"/>
        <v>0</v>
      </c>
      <c r="F180" s="2">
        <f t="shared" si="19"/>
        <v>0</v>
      </c>
      <c r="G180" s="58">
        <f t="shared" si="20"/>
        <v>0</v>
      </c>
      <c r="H180" s="58">
        <f t="shared" si="21"/>
        <v>0</v>
      </c>
      <c r="I180" s="129" t="str">
        <f>'Data Input'!$B$10 &amp; FIXED(H180*'Data Input'!$B$11)</f>
        <v>$0.00</v>
      </c>
      <c r="J180" s="33" t="b">
        <f t="shared" si="22"/>
        <v>0</v>
      </c>
      <c r="K180" s="33" t="e">
        <f t="shared" si="23"/>
        <v>#VALUE!</v>
      </c>
      <c r="L180" s="33" t="e">
        <f t="shared" si="24"/>
        <v>#VALUE!</v>
      </c>
      <c r="AB180" s="14"/>
      <c r="AD180" s="23"/>
      <c r="AE180" s="24"/>
    </row>
    <row r="181" spans="1:31" x14ac:dyDescent="0.25">
      <c r="A181" s="9">
        <v>180</v>
      </c>
      <c r="B181" s="10">
        <f t="shared" si="26"/>
        <v>44720</v>
      </c>
      <c r="C181" s="2">
        <f t="shared" si="25"/>
        <v>0</v>
      </c>
      <c r="D181" s="68" t="str">
        <f>'Data Input'!$B$10 &amp; FIXED(C181*'Data Input'!$B$11)</f>
        <v>$0.00</v>
      </c>
      <c r="E181" s="2">
        <f t="shared" si="18"/>
        <v>0</v>
      </c>
      <c r="F181" s="2">
        <f t="shared" si="19"/>
        <v>0</v>
      </c>
      <c r="G181" s="58">
        <f t="shared" si="20"/>
        <v>0</v>
      </c>
      <c r="H181" s="58">
        <f t="shared" si="21"/>
        <v>0</v>
      </c>
      <c r="I181" s="129" t="str">
        <f>'Data Input'!$B$10 &amp; FIXED(H181*'Data Input'!$B$11)</f>
        <v>$0.00</v>
      </c>
      <c r="J181" s="33" t="b">
        <f t="shared" si="22"/>
        <v>0</v>
      </c>
      <c r="K181" s="33" t="e">
        <f t="shared" si="23"/>
        <v>#VALUE!</v>
      </c>
      <c r="L181" s="33" t="e">
        <f t="shared" si="24"/>
        <v>#VALUE!</v>
      </c>
      <c r="AB181" s="14"/>
      <c r="AD181" s="23"/>
      <c r="AE181" s="24"/>
    </row>
    <row r="182" spans="1:31" x14ac:dyDescent="0.25">
      <c r="A182" s="9">
        <v>181</v>
      </c>
      <c r="B182" s="10">
        <f t="shared" si="26"/>
        <v>44721</v>
      </c>
      <c r="C182" s="2">
        <f t="shared" si="25"/>
        <v>0</v>
      </c>
      <c r="D182" s="68" t="str">
        <f>'Data Input'!$B$10 &amp; FIXED(C182*'Data Input'!$B$11)</f>
        <v>$0.00</v>
      </c>
      <c r="E182" s="2">
        <f t="shared" si="18"/>
        <v>0</v>
      </c>
      <c r="F182" s="2">
        <f t="shared" si="19"/>
        <v>0</v>
      </c>
      <c r="G182" s="58">
        <f t="shared" si="20"/>
        <v>0</v>
      </c>
      <c r="H182" s="58">
        <f t="shared" si="21"/>
        <v>0</v>
      </c>
      <c r="I182" s="129" t="str">
        <f>'Data Input'!$B$10 &amp; FIXED(H182*'Data Input'!$B$11)</f>
        <v>$0.00</v>
      </c>
      <c r="J182" s="33" t="b">
        <f t="shared" si="22"/>
        <v>0</v>
      </c>
      <c r="K182" s="33" t="e">
        <f t="shared" si="23"/>
        <v>#VALUE!</v>
      </c>
      <c r="L182" s="33" t="e">
        <f t="shared" si="24"/>
        <v>#VALUE!</v>
      </c>
      <c r="AB182" s="14"/>
      <c r="AD182" s="23"/>
      <c r="AE182" s="24"/>
    </row>
    <row r="183" spans="1:31" x14ac:dyDescent="0.25">
      <c r="A183" s="9">
        <v>182</v>
      </c>
      <c r="B183" s="10">
        <f t="shared" si="26"/>
        <v>44722</v>
      </c>
      <c r="C183" s="2">
        <f t="shared" si="25"/>
        <v>0</v>
      </c>
      <c r="D183" s="68" t="str">
        <f>'Data Input'!$B$10 &amp; FIXED(C183*'Data Input'!$B$11)</f>
        <v>$0.00</v>
      </c>
      <c r="E183" s="2">
        <f t="shared" si="18"/>
        <v>0</v>
      </c>
      <c r="F183" s="2">
        <f t="shared" si="19"/>
        <v>0</v>
      </c>
      <c r="G183" s="58">
        <f t="shared" si="20"/>
        <v>0</v>
      </c>
      <c r="H183" s="58">
        <f t="shared" si="21"/>
        <v>0</v>
      </c>
      <c r="I183" s="129" t="str">
        <f>'Data Input'!$B$10 &amp; FIXED(H183*'Data Input'!$B$11)</f>
        <v>$0.00</v>
      </c>
      <c r="J183" s="33" t="b">
        <f t="shared" si="22"/>
        <v>0</v>
      </c>
      <c r="K183" s="33" t="e">
        <f t="shared" si="23"/>
        <v>#VALUE!</v>
      </c>
      <c r="L183" s="33" t="e">
        <f t="shared" si="24"/>
        <v>#VALUE!</v>
      </c>
      <c r="AB183" s="14"/>
      <c r="AD183" s="23"/>
      <c r="AE183" s="24"/>
    </row>
    <row r="184" spans="1:31" x14ac:dyDescent="0.25">
      <c r="A184" s="9">
        <v>183</v>
      </c>
      <c r="B184" s="10">
        <f t="shared" si="26"/>
        <v>44723</v>
      </c>
      <c r="C184" s="2">
        <f t="shared" si="25"/>
        <v>0</v>
      </c>
      <c r="D184" s="68" t="str">
        <f>'Data Input'!$B$10 &amp; FIXED(C184*'Data Input'!$B$11)</f>
        <v>$0.00</v>
      </c>
      <c r="E184" s="2">
        <f t="shared" si="18"/>
        <v>0</v>
      </c>
      <c r="F184" s="2">
        <f t="shared" si="19"/>
        <v>0</v>
      </c>
      <c r="G184" s="58">
        <f t="shared" si="20"/>
        <v>0</v>
      </c>
      <c r="H184" s="58">
        <f t="shared" si="21"/>
        <v>0</v>
      </c>
      <c r="I184" s="129" t="str">
        <f>'Data Input'!$B$10 &amp; FIXED(H184*'Data Input'!$B$11)</f>
        <v>$0.00</v>
      </c>
      <c r="J184" s="33" t="b">
        <f t="shared" si="22"/>
        <v>0</v>
      </c>
      <c r="K184" s="33" t="e">
        <f t="shared" si="23"/>
        <v>#VALUE!</v>
      </c>
      <c r="L184" s="33" t="e">
        <f t="shared" si="24"/>
        <v>#VALUE!</v>
      </c>
      <c r="AB184" s="14"/>
      <c r="AD184" s="23"/>
      <c r="AE184" s="24"/>
    </row>
    <row r="185" spans="1:31" x14ac:dyDescent="0.25">
      <c r="A185" s="9">
        <v>184</v>
      </c>
      <c r="B185" s="10">
        <f t="shared" si="26"/>
        <v>44724</v>
      </c>
      <c r="C185" s="2">
        <f t="shared" si="25"/>
        <v>0</v>
      </c>
      <c r="D185" s="68" t="str">
        <f>'Data Input'!$B$10 &amp; FIXED(C185*'Data Input'!$B$11)</f>
        <v>$0.00</v>
      </c>
      <c r="E185" s="2">
        <f t="shared" si="18"/>
        <v>0</v>
      </c>
      <c r="F185" s="2">
        <f t="shared" si="19"/>
        <v>0</v>
      </c>
      <c r="G185" s="58">
        <f t="shared" si="20"/>
        <v>0</v>
      </c>
      <c r="H185" s="58">
        <f t="shared" si="21"/>
        <v>0</v>
      </c>
      <c r="I185" s="129" t="str">
        <f>'Data Input'!$B$10 &amp; FIXED(H185*'Data Input'!$B$11)</f>
        <v>$0.00</v>
      </c>
      <c r="J185" s="33" t="b">
        <f t="shared" si="22"/>
        <v>0</v>
      </c>
      <c r="K185" s="33" t="e">
        <f t="shared" si="23"/>
        <v>#VALUE!</v>
      </c>
      <c r="L185" s="33" t="e">
        <f t="shared" si="24"/>
        <v>#VALUE!</v>
      </c>
      <c r="AB185" s="14"/>
      <c r="AD185" s="23"/>
      <c r="AE185" s="24"/>
    </row>
    <row r="186" spans="1:31" x14ac:dyDescent="0.25">
      <c r="A186" s="9">
        <v>185</v>
      </c>
      <c r="B186" s="10">
        <f t="shared" si="26"/>
        <v>44725</v>
      </c>
      <c r="C186" s="2">
        <f t="shared" si="25"/>
        <v>0</v>
      </c>
      <c r="D186" s="68" t="str">
        <f>'Data Input'!$B$10 &amp; FIXED(C186*'Data Input'!$B$11)</f>
        <v>$0.00</v>
      </c>
      <c r="E186" s="2">
        <f t="shared" si="18"/>
        <v>0</v>
      </c>
      <c r="F186" s="2">
        <f t="shared" si="19"/>
        <v>0</v>
      </c>
      <c r="G186" s="58">
        <f t="shared" si="20"/>
        <v>0</v>
      </c>
      <c r="H186" s="58">
        <f t="shared" si="21"/>
        <v>0</v>
      </c>
      <c r="I186" s="129" t="str">
        <f>'Data Input'!$B$10 &amp; FIXED(H186*'Data Input'!$B$11)</f>
        <v>$0.00</v>
      </c>
      <c r="J186" s="33" t="b">
        <f t="shared" si="22"/>
        <v>0</v>
      </c>
      <c r="K186" s="33" t="e">
        <f t="shared" si="23"/>
        <v>#VALUE!</v>
      </c>
      <c r="L186" s="33" t="e">
        <f t="shared" si="24"/>
        <v>#VALUE!</v>
      </c>
      <c r="AB186" s="14"/>
      <c r="AD186" s="23"/>
      <c r="AE186" s="24"/>
    </row>
    <row r="187" spans="1:31" x14ac:dyDescent="0.25">
      <c r="A187" s="9">
        <v>186</v>
      </c>
      <c r="B187" s="10">
        <f t="shared" si="26"/>
        <v>44726</v>
      </c>
      <c r="C187" s="2">
        <f t="shared" si="25"/>
        <v>0</v>
      </c>
      <c r="D187" s="68" t="str">
        <f>'Data Input'!$B$10 &amp; FIXED(C187*'Data Input'!$B$11)</f>
        <v>$0.00</v>
      </c>
      <c r="E187" s="2">
        <f t="shared" si="18"/>
        <v>0</v>
      </c>
      <c r="F187" s="2">
        <f t="shared" si="19"/>
        <v>0</v>
      </c>
      <c r="G187" s="58">
        <f t="shared" si="20"/>
        <v>0</v>
      </c>
      <c r="H187" s="58">
        <f t="shared" si="21"/>
        <v>0</v>
      </c>
      <c r="I187" s="129" t="str">
        <f>'Data Input'!$B$10 &amp; FIXED(H187*'Data Input'!$B$11)</f>
        <v>$0.00</v>
      </c>
      <c r="J187" s="33" t="b">
        <f t="shared" si="22"/>
        <v>0</v>
      </c>
      <c r="K187" s="33" t="e">
        <f t="shared" si="23"/>
        <v>#VALUE!</v>
      </c>
      <c r="L187" s="33" t="e">
        <f t="shared" si="24"/>
        <v>#VALUE!</v>
      </c>
      <c r="AB187" s="14"/>
      <c r="AD187" s="23"/>
      <c r="AE187" s="24"/>
    </row>
    <row r="188" spans="1:31" x14ac:dyDescent="0.25">
      <c r="A188" s="9">
        <v>187</v>
      </c>
      <c r="B188" s="10">
        <f t="shared" si="26"/>
        <v>44727</v>
      </c>
      <c r="C188" s="2">
        <f t="shared" si="25"/>
        <v>0</v>
      </c>
      <c r="D188" s="68" t="str">
        <f>'Data Input'!$B$10 &amp; FIXED(C188*'Data Input'!$B$11)</f>
        <v>$0.00</v>
      </c>
      <c r="E188" s="2">
        <f t="shared" si="18"/>
        <v>0</v>
      </c>
      <c r="F188" s="2">
        <f t="shared" si="19"/>
        <v>0</v>
      </c>
      <c r="G188" s="58">
        <f t="shared" si="20"/>
        <v>0</v>
      </c>
      <c r="H188" s="58">
        <f t="shared" si="21"/>
        <v>0</v>
      </c>
      <c r="I188" s="129" t="str">
        <f>'Data Input'!$B$10 &amp; FIXED(H188*'Data Input'!$B$11)</f>
        <v>$0.00</v>
      </c>
      <c r="J188" s="33" t="b">
        <f t="shared" si="22"/>
        <v>0</v>
      </c>
      <c r="K188" s="33" t="e">
        <f t="shared" si="23"/>
        <v>#VALUE!</v>
      </c>
      <c r="L188" s="33" t="e">
        <f t="shared" si="24"/>
        <v>#VALUE!</v>
      </c>
      <c r="AB188" s="14"/>
      <c r="AD188" s="23"/>
      <c r="AE188" s="24"/>
    </row>
    <row r="189" spans="1:31" x14ac:dyDescent="0.25">
      <c r="A189" s="9">
        <v>188</v>
      </c>
      <c r="B189" s="10">
        <f t="shared" si="26"/>
        <v>44728</v>
      </c>
      <c r="C189" s="2">
        <f t="shared" si="25"/>
        <v>0</v>
      </c>
      <c r="D189" s="68" t="str">
        <f>'Data Input'!$B$10 &amp; FIXED(C189*'Data Input'!$B$11)</f>
        <v>$0.00</v>
      </c>
      <c r="E189" s="2">
        <f t="shared" si="18"/>
        <v>0</v>
      </c>
      <c r="F189" s="2">
        <f t="shared" si="19"/>
        <v>0</v>
      </c>
      <c r="G189" s="58">
        <f t="shared" si="20"/>
        <v>0</v>
      </c>
      <c r="H189" s="58">
        <f t="shared" si="21"/>
        <v>0</v>
      </c>
      <c r="I189" s="129" t="str">
        <f>'Data Input'!$B$10 &amp; FIXED(H189*'Data Input'!$B$11)</f>
        <v>$0.00</v>
      </c>
      <c r="J189" s="33" t="b">
        <f t="shared" si="22"/>
        <v>0</v>
      </c>
      <c r="K189" s="33" t="e">
        <f t="shared" si="23"/>
        <v>#VALUE!</v>
      </c>
      <c r="L189" s="33" t="e">
        <f t="shared" si="24"/>
        <v>#VALUE!</v>
      </c>
      <c r="AB189" s="14"/>
      <c r="AD189" s="23"/>
      <c r="AE189" s="24"/>
    </row>
    <row r="190" spans="1:31" x14ac:dyDescent="0.25">
      <c r="A190" s="9">
        <v>189</v>
      </c>
      <c r="B190" s="10">
        <f t="shared" si="26"/>
        <v>44729</v>
      </c>
      <c r="C190" s="2">
        <f t="shared" si="25"/>
        <v>0</v>
      </c>
      <c r="D190" s="68" t="str">
        <f>'Data Input'!$B$10 &amp; FIXED(C190*'Data Input'!$B$11)</f>
        <v>$0.00</v>
      </c>
      <c r="E190" s="2">
        <f t="shared" si="18"/>
        <v>0</v>
      </c>
      <c r="F190" s="2">
        <f t="shared" si="19"/>
        <v>0</v>
      </c>
      <c r="G190" s="58">
        <f t="shared" si="20"/>
        <v>0</v>
      </c>
      <c r="H190" s="58">
        <f t="shared" si="21"/>
        <v>0</v>
      </c>
      <c r="I190" s="129" t="str">
        <f>'Data Input'!$B$10 &amp; FIXED(H190*'Data Input'!$B$11)</f>
        <v>$0.00</v>
      </c>
      <c r="J190" s="33" t="b">
        <f t="shared" si="22"/>
        <v>0</v>
      </c>
      <c r="K190" s="33" t="e">
        <f t="shared" si="23"/>
        <v>#VALUE!</v>
      </c>
      <c r="L190" s="33" t="e">
        <f t="shared" si="24"/>
        <v>#VALUE!</v>
      </c>
      <c r="AB190" s="14"/>
      <c r="AD190" s="23"/>
      <c r="AE190" s="24"/>
    </row>
    <row r="191" spans="1:31" x14ac:dyDescent="0.25">
      <c r="A191" s="9">
        <v>190</v>
      </c>
      <c r="B191" s="10">
        <f t="shared" si="26"/>
        <v>44730</v>
      </c>
      <c r="C191" s="2">
        <f t="shared" si="25"/>
        <v>0</v>
      </c>
      <c r="D191" s="68" t="str">
        <f>'Data Input'!$B$10 &amp; FIXED(C191*'Data Input'!$B$11)</f>
        <v>$0.00</v>
      </c>
      <c r="E191" s="2">
        <f t="shared" si="18"/>
        <v>0</v>
      </c>
      <c r="F191" s="2">
        <f t="shared" si="19"/>
        <v>0</v>
      </c>
      <c r="G191" s="58">
        <f t="shared" si="20"/>
        <v>0</v>
      </c>
      <c r="H191" s="58">
        <f t="shared" si="21"/>
        <v>0</v>
      </c>
      <c r="I191" s="129" t="str">
        <f>'Data Input'!$B$10 &amp; FIXED(H191*'Data Input'!$B$11)</f>
        <v>$0.00</v>
      </c>
      <c r="J191" s="33" t="b">
        <f t="shared" si="22"/>
        <v>0</v>
      </c>
      <c r="K191" s="33" t="e">
        <f t="shared" si="23"/>
        <v>#VALUE!</v>
      </c>
      <c r="L191" s="33" t="e">
        <f t="shared" si="24"/>
        <v>#VALUE!</v>
      </c>
      <c r="AB191" s="14"/>
      <c r="AD191" s="23"/>
      <c r="AE191" s="24"/>
    </row>
    <row r="192" spans="1:31" x14ac:dyDescent="0.25">
      <c r="A192" s="9">
        <v>191</v>
      </c>
      <c r="B192" s="10">
        <f t="shared" si="26"/>
        <v>44731</v>
      </c>
      <c r="C192" s="2">
        <f t="shared" si="25"/>
        <v>0</v>
      </c>
      <c r="D192" s="68" t="str">
        <f>'Data Input'!$B$10 &amp; FIXED(C192*'Data Input'!$B$11)</f>
        <v>$0.00</v>
      </c>
      <c r="E192" s="2">
        <f t="shared" si="18"/>
        <v>0</v>
      </c>
      <c r="F192" s="2">
        <f t="shared" si="19"/>
        <v>0</v>
      </c>
      <c r="G192" s="58">
        <f t="shared" si="20"/>
        <v>0</v>
      </c>
      <c r="H192" s="58">
        <f t="shared" si="21"/>
        <v>0</v>
      </c>
      <c r="I192" s="129" t="str">
        <f>'Data Input'!$B$10 &amp; FIXED(H192*'Data Input'!$B$11)</f>
        <v>$0.00</v>
      </c>
      <c r="J192" s="33" t="b">
        <f t="shared" si="22"/>
        <v>0</v>
      </c>
      <c r="K192" s="33" t="e">
        <f t="shared" si="23"/>
        <v>#VALUE!</v>
      </c>
      <c r="L192" s="33" t="e">
        <f t="shared" si="24"/>
        <v>#VALUE!</v>
      </c>
      <c r="AB192" s="14"/>
      <c r="AD192" s="23"/>
      <c r="AE192" s="24"/>
    </row>
    <row r="193" spans="1:31" x14ac:dyDescent="0.25">
      <c r="A193" s="9">
        <v>192</v>
      </c>
      <c r="B193" s="10">
        <f t="shared" si="26"/>
        <v>44732</v>
      </c>
      <c r="C193" s="2">
        <f t="shared" si="25"/>
        <v>0</v>
      </c>
      <c r="D193" s="68" t="str">
        <f>'Data Input'!$B$10 &amp; FIXED(C193*'Data Input'!$B$11)</f>
        <v>$0.00</v>
      </c>
      <c r="E193" s="2">
        <f t="shared" si="18"/>
        <v>0</v>
      </c>
      <c r="F193" s="2">
        <f t="shared" si="19"/>
        <v>0</v>
      </c>
      <c r="G193" s="58">
        <f t="shared" si="20"/>
        <v>0</v>
      </c>
      <c r="H193" s="58">
        <f t="shared" si="21"/>
        <v>0</v>
      </c>
      <c r="I193" s="129" t="str">
        <f>'Data Input'!$B$10 &amp; FIXED(H193*'Data Input'!$B$11)</f>
        <v>$0.00</v>
      </c>
      <c r="J193" s="33" t="b">
        <f t="shared" si="22"/>
        <v>0</v>
      </c>
      <c r="K193" s="33" t="e">
        <f t="shared" si="23"/>
        <v>#VALUE!</v>
      </c>
      <c r="L193" s="33" t="e">
        <f t="shared" si="24"/>
        <v>#VALUE!</v>
      </c>
      <c r="AB193" s="14"/>
      <c r="AD193" s="23"/>
      <c r="AE193" s="24"/>
    </row>
    <row r="194" spans="1:31" x14ac:dyDescent="0.25">
      <c r="A194" s="9">
        <v>193</v>
      </c>
      <c r="B194" s="10">
        <f t="shared" si="26"/>
        <v>44733</v>
      </c>
      <c r="C194" s="2">
        <f t="shared" si="25"/>
        <v>0</v>
      </c>
      <c r="D194" s="68" t="str">
        <f>'Data Input'!$B$10 &amp; FIXED(C194*'Data Input'!$B$11)</f>
        <v>$0.00</v>
      </c>
      <c r="E194" s="2">
        <f t="shared" ref="E194:E257" si="27">(0.01*C194)</f>
        <v>0</v>
      </c>
      <c r="F194" s="2">
        <f t="shared" si="19"/>
        <v>0</v>
      </c>
      <c r="G194" s="58">
        <f t="shared" si="20"/>
        <v>0</v>
      </c>
      <c r="H194" s="58">
        <f t="shared" si="21"/>
        <v>0</v>
      </c>
      <c r="I194" s="129" t="str">
        <f>'Data Input'!$B$10 &amp; FIXED(H194*'Data Input'!$B$11)</f>
        <v>$0.00</v>
      </c>
      <c r="J194" s="33" t="b">
        <f t="shared" si="22"/>
        <v>0</v>
      </c>
      <c r="K194" s="33" t="e">
        <f t="shared" si="23"/>
        <v>#VALUE!</v>
      </c>
      <c r="L194" s="33" t="e">
        <f t="shared" si="24"/>
        <v>#VALUE!</v>
      </c>
      <c r="AB194" s="14"/>
      <c r="AD194" s="23"/>
      <c r="AE194" s="24"/>
    </row>
    <row r="195" spans="1:31" x14ac:dyDescent="0.25">
      <c r="A195" s="9">
        <v>194</v>
      </c>
      <c r="B195" s="10">
        <f t="shared" si="26"/>
        <v>44734</v>
      </c>
      <c r="C195" s="2">
        <f t="shared" si="25"/>
        <v>0</v>
      </c>
      <c r="D195" s="68" t="str">
        <f>'Data Input'!$B$10 &amp; FIXED(C195*'Data Input'!$B$11)</f>
        <v>$0.00</v>
      </c>
      <c r="E195" s="2">
        <f t="shared" si="27"/>
        <v>0</v>
      </c>
      <c r="F195" s="2">
        <f t="shared" ref="F195:F258" si="28">E195*0.95</f>
        <v>0</v>
      </c>
      <c r="G195" s="58">
        <f t="shared" ref="G195:G258" si="29">E195*0.9</f>
        <v>0</v>
      </c>
      <c r="H195" s="58">
        <f t="shared" ref="H195:H258" si="30">E195*0.81</f>
        <v>0</v>
      </c>
      <c r="I195" s="129" t="str">
        <f>'Data Input'!$B$10 &amp; FIXED(H195*'Data Input'!$B$11)</f>
        <v>$0.00</v>
      </c>
      <c r="J195" s="33" t="b">
        <f t="shared" ref="J195:J258" si="31">IF(C195&gt;27397.26,A195,FALSE)</f>
        <v>0</v>
      </c>
      <c r="K195" s="33" t="e">
        <f t="shared" ref="K195:K258" si="32">(1000000/I195)+A195</f>
        <v>#VALUE!</v>
      </c>
      <c r="L195" s="33" t="e">
        <f t="shared" ref="L195:L258" si="33">(165000/I195)+A195</f>
        <v>#VALUE!</v>
      </c>
      <c r="AB195" s="14"/>
      <c r="AD195" s="23"/>
      <c r="AE195" s="24"/>
    </row>
    <row r="196" spans="1:31" x14ac:dyDescent="0.25">
      <c r="A196" s="9">
        <v>195</v>
      </c>
      <c r="B196" s="10">
        <f t="shared" si="26"/>
        <v>44735</v>
      </c>
      <c r="C196" s="2">
        <f t="shared" ref="C196:C259" si="34">C195+F195</f>
        <v>0</v>
      </c>
      <c r="D196" s="68" t="str">
        <f>'Data Input'!$B$10 &amp; FIXED(C196*'Data Input'!$B$11)</f>
        <v>$0.00</v>
      </c>
      <c r="E196" s="2">
        <f t="shared" si="27"/>
        <v>0</v>
      </c>
      <c r="F196" s="2">
        <f t="shared" si="28"/>
        <v>0</v>
      </c>
      <c r="G196" s="58">
        <f t="shared" si="29"/>
        <v>0</v>
      </c>
      <c r="H196" s="58">
        <f t="shared" si="30"/>
        <v>0</v>
      </c>
      <c r="I196" s="129" t="str">
        <f>'Data Input'!$B$10 &amp; FIXED(H196*'Data Input'!$B$11)</f>
        <v>$0.00</v>
      </c>
      <c r="J196" s="33" t="b">
        <f t="shared" si="31"/>
        <v>0</v>
      </c>
      <c r="K196" s="33" t="e">
        <f t="shared" si="32"/>
        <v>#VALUE!</v>
      </c>
      <c r="L196" s="33" t="e">
        <f t="shared" si="33"/>
        <v>#VALUE!</v>
      </c>
      <c r="AB196" s="14"/>
      <c r="AD196" s="23"/>
      <c r="AE196" s="24"/>
    </row>
    <row r="197" spans="1:31" x14ac:dyDescent="0.25">
      <c r="A197" s="9">
        <v>196</v>
      </c>
      <c r="B197" s="10">
        <f t="shared" ref="B197:B260" si="35">B196+1</f>
        <v>44736</v>
      </c>
      <c r="C197" s="2">
        <f t="shared" si="34"/>
        <v>0</v>
      </c>
      <c r="D197" s="68" t="str">
        <f>'Data Input'!$B$10 &amp; FIXED(C197*'Data Input'!$B$11)</f>
        <v>$0.00</v>
      </c>
      <c r="E197" s="2">
        <f t="shared" si="27"/>
        <v>0</v>
      </c>
      <c r="F197" s="2">
        <f t="shared" si="28"/>
        <v>0</v>
      </c>
      <c r="G197" s="58">
        <f t="shared" si="29"/>
        <v>0</v>
      </c>
      <c r="H197" s="58">
        <f t="shared" si="30"/>
        <v>0</v>
      </c>
      <c r="I197" s="129" t="str">
        <f>'Data Input'!$B$10 &amp; FIXED(H197*'Data Input'!$B$11)</f>
        <v>$0.00</v>
      </c>
      <c r="J197" s="33" t="b">
        <f t="shared" si="31"/>
        <v>0</v>
      </c>
      <c r="K197" s="33" t="e">
        <f t="shared" si="32"/>
        <v>#VALUE!</v>
      </c>
      <c r="L197" s="33" t="e">
        <f t="shared" si="33"/>
        <v>#VALUE!</v>
      </c>
      <c r="AB197" s="14"/>
      <c r="AD197" s="23"/>
      <c r="AE197" s="24"/>
    </row>
    <row r="198" spans="1:31" x14ac:dyDescent="0.25">
      <c r="A198" s="9">
        <v>197</v>
      </c>
      <c r="B198" s="10">
        <f t="shared" si="35"/>
        <v>44737</v>
      </c>
      <c r="C198" s="2">
        <f t="shared" si="34"/>
        <v>0</v>
      </c>
      <c r="D198" s="68" t="str">
        <f>'Data Input'!$B$10 &amp; FIXED(C198*'Data Input'!$B$11)</f>
        <v>$0.00</v>
      </c>
      <c r="E198" s="2">
        <f t="shared" si="27"/>
        <v>0</v>
      </c>
      <c r="F198" s="2">
        <f t="shared" si="28"/>
        <v>0</v>
      </c>
      <c r="G198" s="58">
        <f t="shared" si="29"/>
        <v>0</v>
      </c>
      <c r="H198" s="58">
        <f t="shared" si="30"/>
        <v>0</v>
      </c>
      <c r="I198" s="129" t="str">
        <f>'Data Input'!$B$10 &amp; FIXED(H198*'Data Input'!$B$11)</f>
        <v>$0.00</v>
      </c>
      <c r="J198" s="33" t="b">
        <f t="shared" si="31"/>
        <v>0</v>
      </c>
      <c r="K198" s="33" t="e">
        <f t="shared" si="32"/>
        <v>#VALUE!</v>
      </c>
      <c r="L198" s="33" t="e">
        <f t="shared" si="33"/>
        <v>#VALUE!</v>
      </c>
      <c r="AB198" s="14"/>
      <c r="AD198" s="23"/>
      <c r="AE198" s="24"/>
    </row>
    <row r="199" spans="1:31" x14ac:dyDescent="0.25">
      <c r="A199" s="9">
        <v>198</v>
      </c>
      <c r="B199" s="10">
        <f t="shared" si="35"/>
        <v>44738</v>
      </c>
      <c r="C199" s="2">
        <f t="shared" si="34"/>
        <v>0</v>
      </c>
      <c r="D199" s="68" t="str">
        <f>'Data Input'!$B$10 &amp; FIXED(C199*'Data Input'!$B$11)</f>
        <v>$0.00</v>
      </c>
      <c r="E199" s="2">
        <f t="shared" si="27"/>
        <v>0</v>
      </c>
      <c r="F199" s="2">
        <f t="shared" si="28"/>
        <v>0</v>
      </c>
      <c r="G199" s="58">
        <f t="shared" si="29"/>
        <v>0</v>
      </c>
      <c r="H199" s="58">
        <f t="shared" si="30"/>
        <v>0</v>
      </c>
      <c r="I199" s="129" t="str">
        <f>'Data Input'!$B$10 &amp; FIXED(H199*'Data Input'!$B$11)</f>
        <v>$0.00</v>
      </c>
      <c r="J199" s="33" t="b">
        <f t="shared" si="31"/>
        <v>0</v>
      </c>
      <c r="K199" s="33" t="e">
        <f t="shared" si="32"/>
        <v>#VALUE!</v>
      </c>
      <c r="L199" s="33" t="e">
        <f t="shared" si="33"/>
        <v>#VALUE!</v>
      </c>
      <c r="AB199" s="14"/>
      <c r="AD199" s="23"/>
      <c r="AE199" s="24"/>
    </row>
    <row r="200" spans="1:31" x14ac:dyDescent="0.25">
      <c r="A200" s="9">
        <v>199</v>
      </c>
      <c r="B200" s="10">
        <f t="shared" si="35"/>
        <v>44739</v>
      </c>
      <c r="C200" s="2">
        <f t="shared" si="34"/>
        <v>0</v>
      </c>
      <c r="D200" s="68" t="str">
        <f>'Data Input'!$B$10 &amp; FIXED(C200*'Data Input'!$B$11)</f>
        <v>$0.00</v>
      </c>
      <c r="E200" s="2">
        <f t="shared" si="27"/>
        <v>0</v>
      </c>
      <c r="F200" s="2">
        <f t="shared" si="28"/>
        <v>0</v>
      </c>
      <c r="G200" s="58">
        <f t="shared" si="29"/>
        <v>0</v>
      </c>
      <c r="H200" s="58">
        <f t="shared" si="30"/>
        <v>0</v>
      </c>
      <c r="I200" s="129" t="str">
        <f>'Data Input'!$B$10 &amp; FIXED(H200*'Data Input'!$B$11)</f>
        <v>$0.00</v>
      </c>
      <c r="J200" s="33" t="b">
        <f t="shared" si="31"/>
        <v>0</v>
      </c>
      <c r="K200" s="33" t="e">
        <f t="shared" si="32"/>
        <v>#VALUE!</v>
      </c>
      <c r="L200" s="33" t="e">
        <f t="shared" si="33"/>
        <v>#VALUE!</v>
      </c>
      <c r="AB200" s="14"/>
      <c r="AD200" s="23"/>
      <c r="AE200" s="24"/>
    </row>
    <row r="201" spans="1:31" x14ac:dyDescent="0.25">
      <c r="A201" s="9">
        <v>200</v>
      </c>
      <c r="B201" s="10">
        <f t="shared" si="35"/>
        <v>44740</v>
      </c>
      <c r="C201" s="2">
        <f t="shared" si="34"/>
        <v>0</v>
      </c>
      <c r="D201" s="68" t="str">
        <f>'Data Input'!$B$10 &amp; FIXED(C201*'Data Input'!$B$11)</f>
        <v>$0.00</v>
      </c>
      <c r="E201" s="2">
        <f t="shared" si="27"/>
        <v>0</v>
      </c>
      <c r="F201" s="2">
        <f t="shared" si="28"/>
        <v>0</v>
      </c>
      <c r="G201" s="58">
        <f t="shared" si="29"/>
        <v>0</v>
      </c>
      <c r="H201" s="58">
        <f t="shared" si="30"/>
        <v>0</v>
      </c>
      <c r="I201" s="129" t="str">
        <f>'Data Input'!$B$10 &amp; FIXED(H201*'Data Input'!$B$11)</f>
        <v>$0.00</v>
      </c>
      <c r="J201" s="33" t="b">
        <f t="shared" si="31"/>
        <v>0</v>
      </c>
      <c r="K201" s="33" t="e">
        <f t="shared" si="32"/>
        <v>#VALUE!</v>
      </c>
      <c r="L201" s="33" t="e">
        <f t="shared" si="33"/>
        <v>#VALUE!</v>
      </c>
      <c r="AB201" s="14"/>
      <c r="AD201" s="23"/>
      <c r="AE201" s="24"/>
    </row>
    <row r="202" spans="1:31" x14ac:dyDescent="0.25">
      <c r="A202" s="9">
        <v>201</v>
      </c>
      <c r="B202" s="10">
        <f t="shared" si="35"/>
        <v>44741</v>
      </c>
      <c r="C202" s="2">
        <f t="shared" si="34"/>
        <v>0</v>
      </c>
      <c r="D202" s="68" t="str">
        <f>'Data Input'!$B$10 &amp; FIXED(C202*'Data Input'!$B$11)</f>
        <v>$0.00</v>
      </c>
      <c r="E202" s="2">
        <f t="shared" si="27"/>
        <v>0</v>
      </c>
      <c r="F202" s="2">
        <f t="shared" si="28"/>
        <v>0</v>
      </c>
      <c r="G202" s="58">
        <f t="shared" si="29"/>
        <v>0</v>
      </c>
      <c r="H202" s="58">
        <f t="shared" si="30"/>
        <v>0</v>
      </c>
      <c r="I202" s="129" t="str">
        <f>'Data Input'!$B$10 &amp; FIXED(H202*'Data Input'!$B$11)</f>
        <v>$0.00</v>
      </c>
      <c r="J202" s="33" t="b">
        <f t="shared" si="31"/>
        <v>0</v>
      </c>
      <c r="K202" s="33" t="e">
        <f t="shared" si="32"/>
        <v>#VALUE!</v>
      </c>
      <c r="L202" s="33" t="e">
        <f t="shared" si="33"/>
        <v>#VALUE!</v>
      </c>
      <c r="AB202" s="14"/>
      <c r="AD202" s="23"/>
      <c r="AE202" s="24"/>
    </row>
    <row r="203" spans="1:31" x14ac:dyDescent="0.25">
      <c r="A203" s="9">
        <v>202</v>
      </c>
      <c r="B203" s="10">
        <f t="shared" si="35"/>
        <v>44742</v>
      </c>
      <c r="C203" s="2">
        <f t="shared" si="34"/>
        <v>0</v>
      </c>
      <c r="D203" s="68" t="str">
        <f>'Data Input'!$B$10 &amp; FIXED(C203*'Data Input'!$B$11)</f>
        <v>$0.00</v>
      </c>
      <c r="E203" s="2">
        <f t="shared" si="27"/>
        <v>0</v>
      </c>
      <c r="F203" s="2">
        <f t="shared" si="28"/>
        <v>0</v>
      </c>
      <c r="G203" s="58">
        <f t="shared" si="29"/>
        <v>0</v>
      </c>
      <c r="H203" s="58">
        <f t="shared" si="30"/>
        <v>0</v>
      </c>
      <c r="I203" s="129" t="str">
        <f>'Data Input'!$B$10 &amp; FIXED(H203*'Data Input'!$B$11)</f>
        <v>$0.00</v>
      </c>
      <c r="J203" s="33" t="b">
        <f t="shared" si="31"/>
        <v>0</v>
      </c>
      <c r="K203" s="33" t="e">
        <f t="shared" si="32"/>
        <v>#VALUE!</v>
      </c>
      <c r="L203" s="33" t="e">
        <f t="shared" si="33"/>
        <v>#VALUE!</v>
      </c>
      <c r="AB203" s="14"/>
      <c r="AD203" s="23"/>
      <c r="AE203" s="24"/>
    </row>
    <row r="204" spans="1:31" x14ac:dyDescent="0.25">
      <c r="A204" s="9">
        <v>203</v>
      </c>
      <c r="B204" s="10">
        <f t="shared" si="35"/>
        <v>44743</v>
      </c>
      <c r="C204" s="2">
        <f t="shared" si="34"/>
        <v>0</v>
      </c>
      <c r="D204" s="68" t="str">
        <f>'Data Input'!$B$10 &amp; FIXED(C204*'Data Input'!$B$11)</f>
        <v>$0.00</v>
      </c>
      <c r="E204" s="2">
        <f t="shared" si="27"/>
        <v>0</v>
      </c>
      <c r="F204" s="2">
        <f t="shared" si="28"/>
        <v>0</v>
      </c>
      <c r="G204" s="58">
        <f t="shared" si="29"/>
        <v>0</v>
      </c>
      <c r="H204" s="58">
        <f t="shared" si="30"/>
        <v>0</v>
      </c>
      <c r="I204" s="129" t="str">
        <f>'Data Input'!$B$10 &amp; FIXED(H204*'Data Input'!$B$11)</f>
        <v>$0.00</v>
      </c>
      <c r="J204" s="33" t="b">
        <f t="shared" si="31"/>
        <v>0</v>
      </c>
      <c r="K204" s="33" t="e">
        <f t="shared" si="32"/>
        <v>#VALUE!</v>
      </c>
      <c r="L204" s="33" t="e">
        <f t="shared" si="33"/>
        <v>#VALUE!</v>
      </c>
      <c r="AB204" s="14"/>
      <c r="AD204" s="23"/>
      <c r="AE204" s="24"/>
    </row>
    <row r="205" spans="1:31" x14ac:dyDescent="0.25">
      <c r="A205" s="9">
        <v>204</v>
      </c>
      <c r="B205" s="10">
        <f t="shared" si="35"/>
        <v>44744</v>
      </c>
      <c r="C205" s="2">
        <f t="shared" si="34"/>
        <v>0</v>
      </c>
      <c r="D205" s="68" t="str">
        <f>'Data Input'!$B$10 &amp; FIXED(C205*'Data Input'!$B$11)</f>
        <v>$0.00</v>
      </c>
      <c r="E205" s="2">
        <f t="shared" si="27"/>
        <v>0</v>
      </c>
      <c r="F205" s="2">
        <f t="shared" si="28"/>
        <v>0</v>
      </c>
      <c r="G205" s="58">
        <f t="shared" si="29"/>
        <v>0</v>
      </c>
      <c r="H205" s="58">
        <f t="shared" si="30"/>
        <v>0</v>
      </c>
      <c r="I205" s="129" t="str">
        <f>'Data Input'!$B$10 &amp; FIXED(H205*'Data Input'!$B$11)</f>
        <v>$0.00</v>
      </c>
      <c r="J205" s="33" t="b">
        <f t="shared" si="31"/>
        <v>0</v>
      </c>
      <c r="K205" s="33" t="e">
        <f t="shared" si="32"/>
        <v>#VALUE!</v>
      </c>
      <c r="L205" s="33" t="e">
        <f t="shared" si="33"/>
        <v>#VALUE!</v>
      </c>
      <c r="AB205" s="14"/>
      <c r="AD205" s="23"/>
      <c r="AE205" s="24"/>
    </row>
    <row r="206" spans="1:31" x14ac:dyDescent="0.25">
      <c r="A206" s="9">
        <v>205</v>
      </c>
      <c r="B206" s="10">
        <f t="shared" si="35"/>
        <v>44745</v>
      </c>
      <c r="C206" s="2">
        <f t="shared" si="34"/>
        <v>0</v>
      </c>
      <c r="D206" s="68" t="str">
        <f>'Data Input'!$B$10 &amp; FIXED(C206*'Data Input'!$B$11)</f>
        <v>$0.00</v>
      </c>
      <c r="E206" s="2">
        <f t="shared" si="27"/>
        <v>0</v>
      </c>
      <c r="F206" s="2">
        <f t="shared" si="28"/>
        <v>0</v>
      </c>
      <c r="G206" s="58">
        <f t="shared" si="29"/>
        <v>0</v>
      </c>
      <c r="H206" s="58">
        <f t="shared" si="30"/>
        <v>0</v>
      </c>
      <c r="I206" s="129" t="str">
        <f>'Data Input'!$B$10 &amp; FIXED(H206*'Data Input'!$B$11)</f>
        <v>$0.00</v>
      </c>
      <c r="J206" s="33" t="b">
        <f t="shared" si="31"/>
        <v>0</v>
      </c>
      <c r="K206" s="33" t="e">
        <f t="shared" si="32"/>
        <v>#VALUE!</v>
      </c>
      <c r="L206" s="33" t="e">
        <f t="shared" si="33"/>
        <v>#VALUE!</v>
      </c>
      <c r="AB206" s="14"/>
      <c r="AD206" s="23"/>
      <c r="AE206" s="24"/>
    </row>
    <row r="207" spans="1:31" x14ac:dyDescent="0.25">
      <c r="A207" s="9">
        <v>206</v>
      </c>
      <c r="B207" s="10">
        <f t="shared" si="35"/>
        <v>44746</v>
      </c>
      <c r="C207" s="2">
        <f t="shared" si="34"/>
        <v>0</v>
      </c>
      <c r="D207" s="68" t="str">
        <f>'Data Input'!$B$10 &amp; FIXED(C207*'Data Input'!$B$11)</f>
        <v>$0.00</v>
      </c>
      <c r="E207" s="2">
        <f t="shared" si="27"/>
        <v>0</v>
      </c>
      <c r="F207" s="2">
        <f t="shared" si="28"/>
        <v>0</v>
      </c>
      <c r="G207" s="58">
        <f t="shared" si="29"/>
        <v>0</v>
      </c>
      <c r="H207" s="58">
        <f t="shared" si="30"/>
        <v>0</v>
      </c>
      <c r="I207" s="129" t="str">
        <f>'Data Input'!$B$10 &amp; FIXED(H207*'Data Input'!$B$11)</f>
        <v>$0.00</v>
      </c>
      <c r="J207" s="33" t="b">
        <f t="shared" si="31"/>
        <v>0</v>
      </c>
      <c r="K207" s="33" t="e">
        <f t="shared" si="32"/>
        <v>#VALUE!</v>
      </c>
      <c r="L207" s="33" t="e">
        <f t="shared" si="33"/>
        <v>#VALUE!</v>
      </c>
      <c r="AB207" s="14"/>
      <c r="AD207" s="23"/>
      <c r="AE207" s="24"/>
    </row>
    <row r="208" spans="1:31" x14ac:dyDescent="0.25">
      <c r="A208" s="9">
        <v>207</v>
      </c>
      <c r="B208" s="10">
        <f t="shared" si="35"/>
        <v>44747</v>
      </c>
      <c r="C208" s="2">
        <f t="shared" si="34"/>
        <v>0</v>
      </c>
      <c r="D208" s="68" t="str">
        <f>'Data Input'!$B$10 &amp; FIXED(C208*'Data Input'!$B$11)</f>
        <v>$0.00</v>
      </c>
      <c r="E208" s="2">
        <f t="shared" si="27"/>
        <v>0</v>
      </c>
      <c r="F208" s="2">
        <f t="shared" si="28"/>
        <v>0</v>
      </c>
      <c r="G208" s="58">
        <f t="shared" si="29"/>
        <v>0</v>
      </c>
      <c r="H208" s="58">
        <f t="shared" si="30"/>
        <v>0</v>
      </c>
      <c r="I208" s="129" t="str">
        <f>'Data Input'!$B$10 &amp; FIXED(H208*'Data Input'!$B$11)</f>
        <v>$0.00</v>
      </c>
      <c r="J208" s="33" t="b">
        <f t="shared" si="31"/>
        <v>0</v>
      </c>
      <c r="K208" s="33" t="e">
        <f t="shared" si="32"/>
        <v>#VALUE!</v>
      </c>
      <c r="L208" s="33" t="e">
        <f t="shared" si="33"/>
        <v>#VALUE!</v>
      </c>
      <c r="AB208" s="14"/>
      <c r="AD208" s="23"/>
      <c r="AE208" s="24"/>
    </row>
    <row r="209" spans="1:31" x14ac:dyDescent="0.25">
      <c r="A209" s="9">
        <v>208</v>
      </c>
      <c r="B209" s="10">
        <f t="shared" si="35"/>
        <v>44748</v>
      </c>
      <c r="C209" s="2">
        <f t="shared" si="34"/>
        <v>0</v>
      </c>
      <c r="D209" s="68" t="str">
        <f>'Data Input'!$B$10 &amp; FIXED(C209*'Data Input'!$B$11)</f>
        <v>$0.00</v>
      </c>
      <c r="E209" s="2">
        <f t="shared" si="27"/>
        <v>0</v>
      </c>
      <c r="F209" s="2">
        <f t="shared" si="28"/>
        <v>0</v>
      </c>
      <c r="G209" s="58">
        <f t="shared" si="29"/>
        <v>0</v>
      </c>
      <c r="H209" s="58">
        <f t="shared" si="30"/>
        <v>0</v>
      </c>
      <c r="I209" s="129" t="str">
        <f>'Data Input'!$B$10 &amp; FIXED(H209*'Data Input'!$B$11)</f>
        <v>$0.00</v>
      </c>
      <c r="J209" s="33" t="b">
        <f t="shared" si="31"/>
        <v>0</v>
      </c>
      <c r="K209" s="33" t="e">
        <f t="shared" si="32"/>
        <v>#VALUE!</v>
      </c>
      <c r="L209" s="33" t="e">
        <f t="shared" si="33"/>
        <v>#VALUE!</v>
      </c>
      <c r="AB209" s="14"/>
      <c r="AD209" s="23"/>
      <c r="AE209" s="24"/>
    </row>
    <row r="210" spans="1:31" x14ac:dyDescent="0.25">
      <c r="A210" s="9">
        <v>209</v>
      </c>
      <c r="B210" s="10">
        <f t="shared" si="35"/>
        <v>44749</v>
      </c>
      <c r="C210" s="2">
        <f t="shared" si="34"/>
        <v>0</v>
      </c>
      <c r="D210" s="68" t="str">
        <f>'Data Input'!$B$10 &amp; FIXED(C210*'Data Input'!$B$11)</f>
        <v>$0.00</v>
      </c>
      <c r="E210" s="2">
        <f t="shared" si="27"/>
        <v>0</v>
      </c>
      <c r="F210" s="2">
        <f t="shared" si="28"/>
        <v>0</v>
      </c>
      <c r="G210" s="58">
        <f t="shared" si="29"/>
        <v>0</v>
      </c>
      <c r="H210" s="58">
        <f t="shared" si="30"/>
        <v>0</v>
      </c>
      <c r="I210" s="129" t="str">
        <f>'Data Input'!$B$10 &amp; FIXED(H210*'Data Input'!$B$11)</f>
        <v>$0.00</v>
      </c>
      <c r="J210" s="33" t="b">
        <f t="shared" si="31"/>
        <v>0</v>
      </c>
      <c r="K210" s="33" t="e">
        <f t="shared" si="32"/>
        <v>#VALUE!</v>
      </c>
      <c r="L210" s="33" t="e">
        <f t="shared" si="33"/>
        <v>#VALUE!</v>
      </c>
      <c r="AB210" s="14"/>
      <c r="AD210" s="23"/>
      <c r="AE210" s="24"/>
    </row>
    <row r="211" spans="1:31" x14ac:dyDescent="0.25">
      <c r="A211" s="9">
        <v>210</v>
      </c>
      <c r="B211" s="10">
        <f t="shared" si="35"/>
        <v>44750</v>
      </c>
      <c r="C211" s="2">
        <f t="shared" si="34"/>
        <v>0</v>
      </c>
      <c r="D211" s="68" t="str">
        <f>'Data Input'!$B$10 &amp; FIXED(C211*'Data Input'!$B$11)</f>
        <v>$0.00</v>
      </c>
      <c r="E211" s="2">
        <f t="shared" si="27"/>
        <v>0</v>
      </c>
      <c r="F211" s="2">
        <f t="shared" si="28"/>
        <v>0</v>
      </c>
      <c r="G211" s="58">
        <f t="shared" si="29"/>
        <v>0</v>
      </c>
      <c r="H211" s="58">
        <f t="shared" si="30"/>
        <v>0</v>
      </c>
      <c r="I211" s="129" t="str">
        <f>'Data Input'!$B$10 &amp; FIXED(H211*'Data Input'!$B$11)</f>
        <v>$0.00</v>
      </c>
      <c r="J211" s="33" t="b">
        <f t="shared" si="31"/>
        <v>0</v>
      </c>
      <c r="K211" s="33" t="e">
        <f t="shared" si="32"/>
        <v>#VALUE!</v>
      </c>
      <c r="L211" s="33" t="e">
        <f t="shared" si="33"/>
        <v>#VALUE!</v>
      </c>
      <c r="AB211" s="14"/>
      <c r="AD211" s="23"/>
      <c r="AE211" s="24"/>
    </row>
    <row r="212" spans="1:31" x14ac:dyDescent="0.25">
      <c r="A212" s="9">
        <v>211</v>
      </c>
      <c r="B212" s="10">
        <f t="shared" si="35"/>
        <v>44751</v>
      </c>
      <c r="C212" s="2">
        <f t="shared" si="34"/>
        <v>0</v>
      </c>
      <c r="D212" s="68" t="str">
        <f>'Data Input'!$B$10 &amp; FIXED(C212*'Data Input'!$B$11)</f>
        <v>$0.00</v>
      </c>
      <c r="E212" s="2">
        <f t="shared" si="27"/>
        <v>0</v>
      </c>
      <c r="F212" s="2">
        <f t="shared" si="28"/>
        <v>0</v>
      </c>
      <c r="G212" s="58">
        <f t="shared" si="29"/>
        <v>0</v>
      </c>
      <c r="H212" s="58">
        <f t="shared" si="30"/>
        <v>0</v>
      </c>
      <c r="I212" s="129" t="str">
        <f>'Data Input'!$B$10 &amp; FIXED(H212*'Data Input'!$B$11)</f>
        <v>$0.00</v>
      </c>
      <c r="J212" s="33" t="b">
        <f t="shared" si="31"/>
        <v>0</v>
      </c>
      <c r="K212" s="33" t="e">
        <f t="shared" si="32"/>
        <v>#VALUE!</v>
      </c>
      <c r="L212" s="33" t="e">
        <f t="shared" si="33"/>
        <v>#VALUE!</v>
      </c>
      <c r="AB212" s="14"/>
      <c r="AD212" s="23"/>
      <c r="AE212" s="24"/>
    </row>
    <row r="213" spans="1:31" x14ac:dyDescent="0.25">
      <c r="A213" s="9">
        <v>212</v>
      </c>
      <c r="B213" s="10">
        <f t="shared" si="35"/>
        <v>44752</v>
      </c>
      <c r="C213" s="2">
        <f t="shared" si="34"/>
        <v>0</v>
      </c>
      <c r="D213" s="68" t="str">
        <f>'Data Input'!$B$10 &amp; FIXED(C213*'Data Input'!$B$11)</f>
        <v>$0.00</v>
      </c>
      <c r="E213" s="2">
        <f t="shared" si="27"/>
        <v>0</v>
      </c>
      <c r="F213" s="2">
        <f t="shared" si="28"/>
        <v>0</v>
      </c>
      <c r="G213" s="58">
        <f t="shared" si="29"/>
        <v>0</v>
      </c>
      <c r="H213" s="58">
        <f t="shared" si="30"/>
        <v>0</v>
      </c>
      <c r="I213" s="129" t="str">
        <f>'Data Input'!$B$10 &amp; FIXED(H213*'Data Input'!$B$11)</f>
        <v>$0.00</v>
      </c>
      <c r="J213" s="33" t="b">
        <f t="shared" si="31"/>
        <v>0</v>
      </c>
      <c r="K213" s="33" t="e">
        <f t="shared" si="32"/>
        <v>#VALUE!</v>
      </c>
      <c r="L213" s="33" t="e">
        <f t="shared" si="33"/>
        <v>#VALUE!</v>
      </c>
      <c r="AB213" s="14"/>
      <c r="AD213" s="23"/>
      <c r="AE213" s="24"/>
    </row>
    <row r="214" spans="1:31" x14ac:dyDescent="0.25">
      <c r="A214" s="9">
        <v>213</v>
      </c>
      <c r="B214" s="10">
        <f t="shared" si="35"/>
        <v>44753</v>
      </c>
      <c r="C214" s="2">
        <f t="shared" si="34"/>
        <v>0</v>
      </c>
      <c r="D214" s="68" t="str">
        <f>'Data Input'!$B$10 &amp; FIXED(C214*'Data Input'!$B$11)</f>
        <v>$0.00</v>
      </c>
      <c r="E214" s="2">
        <f t="shared" si="27"/>
        <v>0</v>
      </c>
      <c r="F214" s="2">
        <f t="shared" si="28"/>
        <v>0</v>
      </c>
      <c r="G214" s="58">
        <f t="shared" si="29"/>
        <v>0</v>
      </c>
      <c r="H214" s="58">
        <f t="shared" si="30"/>
        <v>0</v>
      </c>
      <c r="I214" s="129" t="str">
        <f>'Data Input'!$B$10 &amp; FIXED(H214*'Data Input'!$B$11)</f>
        <v>$0.00</v>
      </c>
      <c r="J214" s="33" t="b">
        <f t="shared" si="31"/>
        <v>0</v>
      </c>
      <c r="K214" s="33" t="e">
        <f t="shared" si="32"/>
        <v>#VALUE!</v>
      </c>
      <c r="L214" s="33" t="e">
        <f t="shared" si="33"/>
        <v>#VALUE!</v>
      </c>
      <c r="AB214" s="14"/>
      <c r="AD214" s="23"/>
      <c r="AE214" s="24"/>
    </row>
    <row r="215" spans="1:31" x14ac:dyDescent="0.25">
      <c r="A215" s="9">
        <v>214</v>
      </c>
      <c r="B215" s="10">
        <f t="shared" si="35"/>
        <v>44754</v>
      </c>
      <c r="C215" s="2">
        <f t="shared" si="34"/>
        <v>0</v>
      </c>
      <c r="D215" s="68" t="str">
        <f>'Data Input'!$B$10 &amp; FIXED(C215*'Data Input'!$B$11)</f>
        <v>$0.00</v>
      </c>
      <c r="E215" s="2">
        <f t="shared" si="27"/>
        <v>0</v>
      </c>
      <c r="F215" s="2">
        <f t="shared" si="28"/>
        <v>0</v>
      </c>
      <c r="G215" s="58">
        <f t="shared" si="29"/>
        <v>0</v>
      </c>
      <c r="H215" s="58">
        <f t="shared" si="30"/>
        <v>0</v>
      </c>
      <c r="I215" s="129" t="str">
        <f>'Data Input'!$B$10 &amp; FIXED(H215*'Data Input'!$B$11)</f>
        <v>$0.00</v>
      </c>
      <c r="J215" s="33" t="b">
        <f t="shared" si="31"/>
        <v>0</v>
      </c>
      <c r="K215" s="33" t="e">
        <f t="shared" si="32"/>
        <v>#VALUE!</v>
      </c>
      <c r="L215" s="33" t="e">
        <f t="shared" si="33"/>
        <v>#VALUE!</v>
      </c>
      <c r="AB215" s="14"/>
      <c r="AD215" s="23"/>
      <c r="AE215" s="24"/>
    </row>
    <row r="216" spans="1:31" x14ac:dyDescent="0.25">
      <c r="A216" s="9">
        <v>215</v>
      </c>
      <c r="B216" s="10">
        <f t="shared" si="35"/>
        <v>44755</v>
      </c>
      <c r="C216" s="2">
        <f t="shared" si="34"/>
        <v>0</v>
      </c>
      <c r="D216" s="68" t="str">
        <f>'Data Input'!$B$10 &amp; FIXED(C216*'Data Input'!$B$11)</f>
        <v>$0.00</v>
      </c>
      <c r="E216" s="2">
        <f t="shared" si="27"/>
        <v>0</v>
      </c>
      <c r="F216" s="2">
        <f t="shared" si="28"/>
        <v>0</v>
      </c>
      <c r="G216" s="58">
        <f t="shared" si="29"/>
        <v>0</v>
      </c>
      <c r="H216" s="58">
        <f t="shared" si="30"/>
        <v>0</v>
      </c>
      <c r="I216" s="129" t="str">
        <f>'Data Input'!$B$10 &amp; FIXED(H216*'Data Input'!$B$11)</f>
        <v>$0.00</v>
      </c>
      <c r="J216" s="33" t="b">
        <f t="shared" si="31"/>
        <v>0</v>
      </c>
      <c r="K216" s="33" t="e">
        <f t="shared" si="32"/>
        <v>#VALUE!</v>
      </c>
      <c r="L216" s="33" t="e">
        <f t="shared" si="33"/>
        <v>#VALUE!</v>
      </c>
      <c r="AB216" s="14"/>
      <c r="AD216" s="23"/>
      <c r="AE216" s="24"/>
    </row>
    <row r="217" spans="1:31" x14ac:dyDescent="0.25">
      <c r="A217" s="9">
        <v>216</v>
      </c>
      <c r="B217" s="10">
        <f t="shared" si="35"/>
        <v>44756</v>
      </c>
      <c r="C217" s="2">
        <f t="shared" si="34"/>
        <v>0</v>
      </c>
      <c r="D217" s="68" t="str">
        <f>'Data Input'!$B$10 &amp; FIXED(C217*'Data Input'!$B$11)</f>
        <v>$0.00</v>
      </c>
      <c r="E217" s="2">
        <f t="shared" si="27"/>
        <v>0</v>
      </c>
      <c r="F217" s="2">
        <f t="shared" si="28"/>
        <v>0</v>
      </c>
      <c r="G217" s="58">
        <f t="shared" si="29"/>
        <v>0</v>
      </c>
      <c r="H217" s="58">
        <f t="shared" si="30"/>
        <v>0</v>
      </c>
      <c r="I217" s="129" t="str">
        <f>'Data Input'!$B$10 &amp; FIXED(H217*'Data Input'!$B$11)</f>
        <v>$0.00</v>
      </c>
      <c r="J217" s="33" t="b">
        <f t="shared" si="31"/>
        <v>0</v>
      </c>
      <c r="K217" s="33" t="e">
        <f t="shared" si="32"/>
        <v>#VALUE!</v>
      </c>
      <c r="L217" s="33" t="e">
        <f t="shared" si="33"/>
        <v>#VALUE!</v>
      </c>
      <c r="AB217" s="14"/>
      <c r="AD217" s="23"/>
      <c r="AE217" s="24"/>
    </row>
    <row r="218" spans="1:31" x14ac:dyDescent="0.25">
      <c r="A218" s="9">
        <v>217</v>
      </c>
      <c r="B218" s="10">
        <f t="shared" si="35"/>
        <v>44757</v>
      </c>
      <c r="C218" s="2">
        <f t="shared" si="34"/>
        <v>0</v>
      </c>
      <c r="D218" s="68" t="str">
        <f>'Data Input'!$B$10 &amp; FIXED(C218*'Data Input'!$B$11)</f>
        <v>$0.00</v>
      </c>
      <c r="E218" s="2">
        <f t="shared" si="27"/>
        <v>0</v>
      </c>
      <c r="F218" s="2">
        <f t="shared" si="28"/>
        <v>0</v>
      </c>
      <c r="G218" s="58">
        <f t="shared" si="29"/>
        <v>0</v>
      </c>
      <c r="H218" s="58">
        <f t="shared" si="30"/>
        <v>0</v>
      </c>
      <c r="I218" s="129" t="str">
        <f>'Data Input'!$B$10 &amp; FIXED(H218*'Data Input'!$B$11)</f>
        <v>$0.00</v>
      </c>
      <c r="J218" s="33" t="b">
        <f t="shared" si="31"/>
        <v>0</v>
      </c>
      <c r="K218" s="33" t="e">
        <f t="shared" si="32"/>
        <v>#VALUE!</v>
      </c>
      <c r="L218" s="33" t="e">
        <f t="shared" si="33"/>
        <v>#VALUE!</v>
      </c>
      <c r="AB218" s="14"/>
      <c r="AD218" s="23"/>
      <c r="AE218" s="24"/>
    </row>
    <row r="219" spans="1:31" x14ac:dyDescent="0.25">
      <c r="A219" s="9">
        <v>218</v>
      </c>
      <c r="B219" s="10">
        <f t="shared" si="35"/>
        <v>44758</v>
      </c>
      <c r="C219" s="2">
        <f t="shared" si="34"/>
        <v>0</v>
      </c>
      <c r="D219" s="68" t="str">
        <f>'Data Input'!$B$10 &amp; FIXED(C219*'Data Input'!$B$11)</f>
        <v>$0.00</v>
      </c>
      <c r="E219" s="2">
        <f t="shared" si="27"/>
        <v>0</v>
      </c>
      <c r="F219" s="2">
        <f t="shared" si="28"/>
        <v>0</v>
      </c>
      <c r="G219" s="58">
        <f t="shared" si="29"/>
        <v>0</v>
      </c>
      <c r="H219" s="58">
        <f t="shared" si="30"/>
        <v>0</v>
      </c>
      <c r="I219" s="129" t="str">
        <f>'Data Input'!$B$10 &amp; FIXED(H219*'Data Input'!$B$11)</f>
        <v>$0.00</v>
      </c>
      <c r="J219" s="33" t="b">
        <f t="shared" si="31"/>
        <v>0</v>
      </c>
      <c r="K219" s="33" t="e">
        <f t="shared" si="32"/>
        <v>#VALUE!</v>
      </c>
      <c r="L219" s="33" t="e">
        <f t="shared" si="33"/>
        <v>#VALUE!</v>
      </c>
      <c r="AB219" s="14"/>
      <c r="AD219" s="23"/>
      <c r="AE219" s="24"/>
    </row>
    <row r="220" spans="1:31" x14ac:dyDescent="0.25">
      <c r="A220" s="9">
        <v>219</v>
      </c>
      <c r="B220" s="10">
        <f t="shared" si="35"/>
        <v>44759</v>
      </c>
      <c r="C220" s="2">
        <f t="shared" si="34"/>
        <v>0</v>
      </c>
      <c r="D220" s="68" t="str">
        <f>'Data Input'!$B$10 &amp; FIXED(C220*'Data Input'!$B$11)</f>
        <v>$0.00</v>
      </c>
      <c r="E220" s="2">
        <f t="shared" si="27"/>
        <v>0</v>
      </c>
      <c r="F220" s="2">
        <f t="shared" si="28"/>
        <v>0</v>
      </c>
      <c r="G220" s="58">
        <f t="shared" si="29"/>
        <v>0</v>
      </c>
      <c r="H220" s="58">
        <f t="shared" si="30"/>
        <v>0</v>
      </c>
      <c r="I220" s="129" t="str">
        <f>'Data Input'!$B$10 &amp; FIXED(H220*'Data Input'!$B$11)</f>
        <v>$0.00</v>
      </c>
      <c r="J220" s="33" t="b">
        <f t="shared" si="31"/>
        <v>0</v>
      </c>
      <c r="K220" s="33" t="e">
        <f t="shared" si="32"/>
        <v>#VALUE!</v>
      </c>
      <c r="L220" s="33" t="e">
        <f t="shared" si="33"/>
        <v>#VALUE!</v>
      </c>
      <c r="AB220" s="14"/>
      <c r="AD220" s="23"/>
      <c r="AE220" s="24"/>
    </row>
    <row r="221" spans="1:31" x14ac:dyDescent="0.25">
      <c r="A221" s="9">
        <v>220</v>
      </c>
      <c r="B221" s="10">
        <f t="shared" si="35"/>
        <v>44760</v>
      </c>
      <c r="C221" s="2">
        <f t="shared" si="34"/>
        <v>0</v>
      </c>
      <c r="D221" s="68" t="str">
        <f>'Data Input'!$B$10 &amp; FIXED(C221*'Data Input'!$B$11)</f>
        <v>$0.00</v>
      </c>
      <c r="E221" s="2">
        <f t="shared" si="27"/>
        <v>0</v>
      </c>
      <c r="F221" s="2">
        <f t="shared" si="28"/>
        <v>0</v>
      </c>
      <c r="G221" s="58">
        <f t="shared" si="29"/>
        <v>0</v>
      </c>
      <c r="H221" s="58">
        <f t="shared" si="30"/>
        <v>0</v>
      </c>
      <c r="I221" s="129" t="str">
        <f>'Data Input'!$B$10 &amp; FIXED(H221*'Data Input'!$B$11)</f>
        <v>$0.00</v>
      </c>
      <c r="J221" s="33" t="b">
        <f t="shared" si="31"/>
        <v>0</v>
      </c>
      <c r="K221" s="33" t="e">
        <f t="shared" si="32"/>
        <v>#VALUE!</v>
      </c>
      <c r="L221" s="33" t="e">
        <f t="shared" si="33"/>
        <v>#VALUE!</v>
      </c>
      <c r="AB221" s="14"/>
      <c r="AD221" s="23"/>
      <c r="AE221" s="24"/>
    </row>
    <row r="222" spans="1:31" x14ac:dyDescent="0.25">
      <c r="A222" s="9">
        <v>221</v>
      </c>
      <c r="B222" s="10">
        <f t="shared" si="35"/>
        <v>44761</v>
      </c>
      <c r="C222" s="2">
        <f t="shared" si="34"/>
        <v>0</v>
      </c>
      <c r="D222" s="68" t="str">
        <f>'Data Input'!$B$10 &amp; FIXED(C222*'Data Input'!$B$11)</f>
        <v>$0.00</v>
      </c>
      <c r="E222" s="2">
        <f t="shared" si="27"/>
        <v>0</v>
      </c>
      <c r="F222" s="2">
        <f t="shared" si="28"/>
        <v>0</v>
      </c>
      <c r="G222" s="58">
        <f t="shared" si="29"/>
        <v>0</v>
      </c>
      <c r="H222" s="58">
        <f t="shared" si="30"/>
        <v>0</v>
      </c>
      <c r="I222" s="129" t="str">
        <f>'Data Input'!$B$10 &amp; FIXED(H222*'Data Input'!$B$11)</f>
        <v>$0.00</v>
      </c>
      <c r="J222" s="33" t="b">
        <f t="shared" si="31"/>
        <v>0</v>
      </c>
      <c r="K222" s="33" t="e">
        <f t="shared" si="32"/>
        <v>#VALUE!</v>
      </c>
      <c r="L222" s="33" t="e">
        <f t="shared" si="33"/>
        <v>#VALUE!</v>
      </c>
      <c r="AB222" s="14"/>
      <c r="AD222" s="23"/>
      <c r="AE222" s="24"/>
    </row>
    <row r="223" spans="1:31" x14ac:dyDescent="0.25">
      <c r="A223" s="9">
        <v>222</v>
      </c>
      <c r="B223" s="10">
        <f t="shared" si="35"/>
        <v>44762</v>
      </c>
      <c r="C223" s="2">
        <f t="shared" si="34"/>
        <v>0</v>
      </c>
      <c r="D223" s="68" t="str">
        <f>'Data Input'!$B$10 &amp; FIXED(C223*'Data Input'!$B$11)</f>
        <v>$0.00</v>
      </c>
      <c r="E223" s="2">
        <f t="shared" si="27"/>
        <v>0</v>
      </c>
      <c r="F223" s="2">
        <f t="shared" si="28"/>
        <v>0</v>
      </c>
      <c r="G223" s="58">
        <f t="shared" si="29"/>
        <v>0</v>
      </c>
      <c r="H223" s="58">
        <f t="shared" si="30"/>
        <v>0</v>
      </c>
      <c r="I223" s="129" t="str">
        <f>'Data Input'!$B$10 &amp; FIXED(H223*'Data Input'!$B$11)</f>
        <v>$0.00</v>
      </c>
      <c r="J223" s="33" t="b">
        <f t="shared" si="31"/>
        <v>0</v>
      </c>
      <c r="K223" s="33" t="e">
        <f t="shared" si="32"/>
        <v>#VALUE!</v>
      </c>
      <c r="L223" s="33" t="e">
        <f t="shared" si="33"/>
        <v>#VALUE!</v>
      </c>
      <c r="AB223" s="14"/>
      <c r="AD223" s="23"/>
      <c r="AE223" s="24"/>
    </row>
    <row r="224" spans="1:31" x14ac:dyDescent="0.25">
      <c r="A224" s="9">
        <v>223</v>
      </c>
      <c r="B224" s="10">
        <f t="shared" si="35"/>
        <v>44763</v>
      </c>
      <c r="C224" s="2">
        <f t="shared" si="34"/>
        <v>0</v>
      </c>
      <c r="D224" s="68" t="str">
        <f>'Data Input'!$B$10 &amp; FIXED(C224*'Data Input'!$B$11)</f>
        <v>$0.00</v>
      </c>
      <c r="E224" s="2">
        <f t="shared" si="27"/>
        <v>0</v>
      </c>
      <c r="F224" s="2">
        <f t="shared" si="28"/>
        <v>0</v>
      </c>
      <c r="G224" s="58">
        <f t="shared" si="29"/>
        <v>0</v>
      </c>
      <c r="H224" s="58">
        <f t="shared" si="30"/>
        <v>0</v>
      </c>
      <c r="I224" s="129" t="str">
        <f>'Data Input'!$B$10 &amp; FIXED(H224*'Data Input'!$B$11)</f>
        <v>$0.00</v>
      </c>
      <c r="J224" s="33" t="b">
        <f t="shared" si="31"/>
        <v>0</v>
      </c>
      <c r="K224" s="33" t="e">
        <f t="shared" si="32"/>
        <v>#VALUE!</v>
      </c>
      <c r="L224" s="33" t="e">
        <f t="shared" si="33"/>
        <v>#VALUE!</v>
      </c>
      <c r="AB224" s="14"/>
      <c r="AD224" s="23"/>
      <c r="AE224" s="24"/>
    </row>
    <row r="225" spans="1:31" x14ac:dyDescent="0.25">
      <c r="A225" s="9">
        <v>224</v>
      </c>
      <c r="B225" s="10">
        <f t="shared" si="35"/>
        <v>44764</v>
      </c>
      <c r="C225" s="2">
        <f t="shared" si="34"/>
        <v>0</v>
      </c>
      <c r="D225" s="68" t="str">
        <f>'Data Input'!$B$10 &amp; FIXED(C225*'Data Input'!$B$11)</f>
        <v>$0.00</v>
      </c>
      <c r="E225" s="2">
        <f t="shared" si="27"/>
        <v>0</v>
      </c>
      <c r="F225" s="2">
        <f t="shared" si="28"/>
        <v>0</v>
      </c>
      <c r="G225" s="58">
        <f t="shared" si="29"/>
        <v>0</v>
      </c>
      <c r="H225" s="58">
        <f t="shared" si="30"/>
        <v>0</v>
      </c>
      <c r="I225" s="129" t="str">
        <f>'Data Input'!$B$10 &amp; FIXED(H225*'Data Input'!$B$11)</f>
        <v>$0.00</v>
      </c>
      <c r="J225" s="33" t="b">
        <f t="shared" si="31"/>
        <v>0</v>
      </c>
      <c r="K225" s="33" t="e">
        <f t="shared" si="32"/>
        <v>#VALUE!</v>
      </c>
      <c r="L225" s="33" t="e">
        <f t="shared" si="33"/>
        <v>#VALUE!</v>
      </c>
      <c r="AB225" s="14"/>
      <c r="AD225" s="23"/>
      <c r="AE225" s="24"/>
    </row>
    <row r="226" spans="1:31" x14ac:dyDescent="0.25">
      <c r="A226" s="9">
        <v>225</v>
      </c>
      <c r="B226" s="10">
        <f t="shared" si="35"/>
        <v>44765</v>
      </c>
      <c r="C226" s="2">
        <f t="shared" si="34"/>
        <v>0</v>
      </c>
      <c r="D226" s="68" t="str">
        <f>'Data Input'!$B$10 &amp; FIXED(C226*'Data Input'!$B$11)</f>
        <v>$0.00</v>
      </c>
      <c r="E226" s="2">
        <f t="shared" si="27"/>
        <v>0</v>
      </c>
      <c r="F226" s="2">
        <f t="shared" si="28"/>
        <v>0</v>
      </c>
      <c r="G226" s="58">
        <f t="shared" si="29"/>
        <v>0</v>
      </c>
      <c r="H226" s="58">
        <f t="shared" si="30"/>
        <v>0</v>
      </c>
      <c r="I226" s="129" t="str">
        <f>'Data Input'!$B$10 &amp; FIXED(H226*'Data Input'!$B$11)</f>
        <v>$0.00</v>
      </c>
      <c r="J226" s="33" t="b">
        <f t="shared" si="31"/>
        <v>0</v>
      </c>
      <c r="K226" s="33" t="e">
        <f t="shared" si="32"/>
        <v>#VALUE!</v>
      </c>
      <c r="L226" s="33" t="e">
        <f t="shared" si="33"/>
        <v>#VALUE!</v>
      </c>
      <c r="AB226" s="14"/>
      <c r="AD226" s="23"/>
      <c r="AE226" s="24"/>
    </row>
    <row r="227" spans="1:31" x14ac:dyDescent="0.25">
      <c r="A227" s="9">
        <v>226</v>
      </c>
      <c r="B227" s="10">
        <f t="shared" si="35"/>
        <v>44766</v>
      </c>
      <c r="C227" s="2">
        <f t="shared" si="34"/>
        <v>0</v>
      </c>
      <c r="D227" s="68" t="str">
        <f>'Data Input'!$B$10 &amp; FIXED(C227*'Data Input'!$B$11)</f>
        <v>$0.00</v>
      </c>
      <c r="E227" s="2">
        <f t="shared" si="27"/>
        <v>0</v>
      </c>
      <c r="F227" s="2">
        <f t="shared" si="28"/>
        <v>0</v>
      </c>
      <c r="G227" s="58">
        <f t="shared" si="29"/>
        <v>0</v>
      </c>
      <c r="H227" s="58">
        <f t="shared" si="30"/>
        <v>0</v>
      </c>
      <c r="I227" s="129" t="str">
        <f>'Data Input'!$B$10 &amp; FIXED(H227*'Data Input'!$B$11)</f>
        <v>$0.00</v>
      </c>
      <c r="J227" s="33" t="b">
        <f t="shared" si="31"/>
        <v>0</v>
      </c>
      <c r="K227" s="33" t="e">
        <f t="shared" si="32"/>
        <v>#VALUE!</v>
      </c>
      <c r="L227" s="33" t="e">
        <f t="shared" si="33"/>
        <v>#VALUE!</v>
      </c>
      <c r="AB227" s="14"/>
      <c r="AD227" s="23"/>
      <c r="AE227" s="24"/>
    </row>
    <row r="228" spans="1:31" x14ac:dyDescent="0.25">
      <c r="A228" s="9">
        <v>227</v>
      </c>
      <c r="B228" s="10">
        <f t="shared" si="35"/>
        <v>44767</v>
      </c>
      <c r="C228" s="2">
        <f t="shared" si="34"/>
        <v>0</v>
      </c>
      <c r="D228" s="68" t="str">
        <f>'Data Input'!$B$10 &amp; FIXED(C228*'Data Input'!$B$11)</f>
        <v>$0.00</v>
      </c>
      <c r="E228" s="2">
        <f t="shared" si="27"/>
        <v>0</v>
      </c>
      <c r="F228" s="2">
        <f t="shared" si="28"/>
        <v>0</v>
      </c>
      <c r="G228" s="58">
        <f t="shared" si="29"/>
        <v>0</v>
      </c>
      <c r="H228" s="58">
        <f t="shared" si="30"/>
        <v>0</v>
      </c>
      <c r="I228" s="129" t="str">
        <f>'Data Input'!$B$10 &amp; FIXED(H228*'Data Input'!$B$11)</f>
        <v>$0.00</v>
      </c>
      <c r="J228" s="33" t="b">
        <f t="shared" si="31"/>
        <v>0</v>
      </c>
      <c r="K228" s="33" t="e">
        <f t="shared" si="32"/>
        <v>#VALUE!</v>
      </c>
      <c r="L228" s="33" t="e">
        <f t="shared" si="33"/>
        <v>#VALUE!</v>
      </c>
      <c r="AB228" s="14"/>
      <c r="AD228" s="23"/>
      <c r="AE228" s="24"/>
    </row>
    <row r="229" spans="1:31" x14ac:dyDescent="0.25">
      <c r="A229" s="9">
        <v>228</v>
      </c>
      <c r="B229" s="10">
        <f t="shared" si="35"/>
        <v>44768</v>
      </c>
      <c r="C229" s="2">
        <f t="shared" si="34"/>
        <v>0</v>
      </c>
      <c r="D229" s="68" t="str">
        <f>'Data Input'!$B$10 &amp; FIXED(C229*'Data Input'!$B$11)</f>
        <v>$0.00</v>
      </c>
      <c r="E229" s="2">
        <f t="shared" si="27"/>
        <v>0</v>
      </c>
      <c r="F229" s="2">
        <f t="shared" si="28"/>
        <v>0</v>
      </c>
      <c r="G229" s="58">
        <f t="shared" si="29"/>
        <v>0</v>
      </c>
      <c r="H229" s="58">
        <f t="shared" si="30"/>
        <v>0</v>
      </c>
      <c r="I229" s="129" t="str">
        <f>'Data Input'!$B$10 &amp; FIXED(H229*'Data Input'!$B$11)</f>
        <v>$0.00</v>
      </c>
      <c r="J229" s="33" t="b">
        <f t="shared" si="31"/>
        <v>0</v>
      </c>
      <c r="K229" s="33" t="e">
        <f t="shared" si="32"/>
        <v>#VALUE!</v>
      </c>
      <c r="L229" s="33" t="e">
        <f t="shared" si="33"/>
        <v>#VALUE!</v>
      </c>
      <c r="AB229" s="14"/>
      <c r="AD229" s="23"/>
      <c r="AE229" s="24"/>
    </row>
    <row r="230" spans="1:31" x14ac:dyDescent="0.25">
      <c r="A230" s="9">
        <v>229</v>
      </c>
      <c r="B230" s="10">
        <f t="shared" si="35"/>
        <v>44769</v>
      </c>
      <c r="C230" s="2">
        <f t="shared" si="34"/>
        <v>0</v>
      </c>
      <c r="D230" s="68" t="str">
        <f>'Data Input'!$B$10 &amp; FIXED(C230*'Data Input'!$B$11)</f>
        <v>$0.00</v>
      </c>
      <c r="E230" s="2">
        <f t="shared" si="27"/>
        <v>0</v>
      </c>
      <c r="F230" s="2">
        <f t="shared" si="28"/>
        <v>0</v>
      </c>
      <c r="G230" s="58">
        <f t="shared" si="29"/>
        <v>0</v>
      </c>
      <c r="H230" s="58">
        <f t="shared" si="30"/>
        <v>0</v>
      </c>
      <c r="I230" s="129" t="str">
        <f>'Data Input'!$B$10 &amp; FIXED(H230*'Data Input'!$B$11)</f>
        <v>$0.00</v>
      </c>
      <c r="J230" s="33" t="b">
        <f t="shared" si="31"/>
        <v>0</v>
      </c>
      <c r="K230" s="33" t="e">
        <f t="shared" si="32"/>
        <v>#VALUE!</v>
      </c>
      <c r="L230" s="33" t="e">
        <f t="shared" si="33"/>
        <v>#VALUE!</v>
      </c>
      <c r="AB230" s="14"/>
      <c r="AD230" s="23"/>
      <c r="AE230" s="24"/>
    </row>
    <row r="231" spans="1:31" x14ac:dyDescent="0.25">
      <c r="A231" s="9">
        <v>230</v>
      </c>
      <c r="B231" s="10">
        <f t="shared" si="35"/>
        <v>44770</v>
      </c>
      <c r="C231" s="2">
        <f t="shared" si="34"/>
        <v>0</v>
      </c>
      <c r="D231" s="68" t="str">
        <f>'Data Input'!$B$10 &amp; FIXED(C231*'Data Input'!$B$11)</f>
        <v>$0.00</v>
      </c>
      <c r="E231" s="2">
        <f t="shared" si="27"/>
        <v>0</v>
      </c>
      <c r="F231" s="2">
        <f t="shared" si="28"/>
        <v>0</v>
      </c>
      <c r="G231" s="58">
        <f t="shared" si="29"/>
        <v>0</v>
      </c>
      <c r="H231" s="58">
        <f t="shared" si="30"/>
        <v>0</v>
      </c>
      <c r="I231" s="129" t="str">
        <f>'Data Input'!$B$10 &amp; FIXED(H231*'Data Input'!$B$11)</f>
        <v>$0.00</v>
      </c>
      <c r="J231" s="33" t="b">
        <f t="shared" si="31"/>
        <v>0</v>
      </c>
      <c r="K231" s="33" t="e">
        <f t="shared" si="32"/>
        <v>#VALUE!</v>
      </c>
      <c r="L231" s="33" t="e">
        <f t="shared" si="33"/>
        <v>#VALUE!</v>
      </c>
      <c r="AB231" s="14"/>
      <c r="AD231" s="23"/>
      <c r="AE231" s="24"/>
    </row>
    <row r="232" spans="1:31" x14ac:dyDescent="0.25">
      <c r="A232" s="9">
        <v>231</v>
      </c>
      <c r="B232" s="10">
        <f t="shared" si="35"/>
        <v>44771</v>
      </c>
      <c r="C232" s="2">
        <f t="shared" si="34"/>
        <v>0</v>
      </c>
      <c r="D232" s="68" t="str">
        <f>'Data Input'!$B$10 &amp; FIXED(C232*'Data Input'!$B$11)</f>
        <v>$0.00</v>
      </c>
      <c r="E232" s="2">
        <f t="shared" si="27"/>
        <v>0</v>
      </c>
      <c r="F232" s="2">
        <f t="shared" si="28"/>
        <v>0</v>
      </c>
      <c r="G232" s="58">
        <f t="shared" si="29"/>
        <v>0</v>
      </c>
      <c r="H232" s="58">
        <f t="shared" si="30"/>
        <v>0</v>
      </c>
      <c r="I232" s="129" t="str">
        <f>'Data Input'!$B$10 &amp; FIXED(H232*'Data Input'!$B$11)</f>
        <v>$0.00</v>
      </c>
      <c r="J232" s="33" t="b">
        <f t="shared" si="31"/>
        <v>0</v>
      </c>
      <c r="K232" s="33" t="e">
        <f t="shared" si="32"/>
        <v>#VALUE!</v>
      </c>
      <c r="L232" s="33" t="e">
        <f t="shared" si="33"/>
        <v>#VALUE!</v>
      </c>
      <c r="AB232" s="14"/>
      <c r="AD232" s="23"/>
      <c r="AE232" s="24"/>
    </row>
    <row r="233" spans="1:31" x14ac:dyDescent="0.25">
      <c r="A233" s="9">
        <v>232</v>
      </c>
      <c r="B233" s="10">
        <f t="shared" si="35"/>
        <v>44772</v>
      </c>
      <c r="C233" s="2">
        <f t="shared" si="34"/>
        <v>0</v>
      </c>
      <c r="D233" s="68" t="str">
        <f>'Data Input'!$B$10 &amp; FIXED(C233*'Data Input'!$B$11)</f>
        <v>$0.00</v>
      </c>
      <c r="E233" s="2">
        <f t="shared" si="27"/>
        <v>0</v>
      </c>
      <c r="F233" s="2">
        <f t="shared" si="28"/>
        <v>0</v>
      </c>
      <c r="G233" s="58">
        <f t="shared" si="29"/>
        <v>0</v>
      </c>
      <c r="H233" s="58">
        <f t="shared" si="30"/>
        <v>0</v>
      </c>
      <c r="I233" s="129" t="str">
        <f>'Data Input'!$B$10 &amp; FIXED(H233*'Data Input'!$B$11)</f>
        <v>$0.00</v>
      </c>
      <c r="J233" s="33" t="b">
        <f t="shared" si="31"/>
        <v>0</v>
      </c>
      <c r="K233" s="33" t="e">
        <f t="shared" si="32"/>
        <v>#VALUE!</v>
      </c>
      <c r="L233" s="33" t="e">
        <f t="shared" si="33"/>
        <v>#VALUE!</v>
      </c>
      <c r="AB233" s="14"/>
      <c r="AD233" s="23"/>
      <c r="AE233" s="24"/>
    </row>
    <row r="234" spans="1:31" x14ac:dyDescent="0.25">
      <c r="A234" s="9">
        <v>233</v>
      </c>
      <c r="B234" s="10">
        <f t="shared" si="35"/>
        <v>44773</v>
      </c>
      <c r="C234" s="2">
        <f t="shared" si="34"/>
        <v>0</v>
      </c>
      <c r="D234" s="68" t="str">
        <f>'Data Input'!$B$10 &amp; FIXED(C234*'Data Input'!$B$11)</f>
        <v>$0.00</v>
      </c>
      <c r="E234" s="2">
        <f t="shared" si="27"/>
        <v>0</v>
      </c>
      <c r="F234" s="2">
        <f t="shared" si="28"/>
        <v>0</v>
      </c>
      <c r="G234" s="58">
        <f t="shared" si="29"/>
        <v>0</v>
      </c>
      <c r="H234" s="58">
        <f t="shared" si="30"/>
        <v>0</v>
      </c>
      <c r="I234" s="129" t="str">
        <f>'Data Input'!$B$10 &amp; FIXED(H234*'Data Input'!$B$11)</f>
        <v>$0.00</v>
      </c>
      <c r="J234" s="33" t="b">
        <f t="shared" si="31"/>
        <v>0</v>
      </c>
      <c r="K234" s="33" t="e">
        <f t="shared" si="32"/>
        <v>#VALUE!</v>
      </c>
      <c r="L234" s="33" t="e">
        <f t="shared" si="33"/>
        <v>#VALUE!</v>
      </c>
      <c r="AB234" s="14"/>
      <c r="AD234" s="23"/>
      <c r="AE234" s="24"/>
    </row>
    <row r="235" spans="1:31" x14ac:dyDescent="0.25">
      <c r="A235" s="9">
        <v>234</v>
      </c>
      <c r="B235" s="10">
        <f t="shared" si="35"/>
        <v>44774</v>
      </c>
      <c r="C235" s="2">
        <f t="shared" si="34"/>
        <v>0</v>
      </c>
      <c r="D235" s="68" t="str">
        <f>'Data Input'!$B$10 &amp; FIXED(C235*'Data Input'!$B$11)</f>
        <v>$0.00</v>
      </c>
      <c r="E235" s="2">
        <f t="shared" si="27"/>
        <v>0</v>
      </c>
      <c r="F235" s="2">
        <f t="shared" si="28"/>
        <v>0</v>
      </c>
      <c r="G235" s="58">
        <f t="shared" si="29"/>
        <v>0</v>
      </c>
      <c r="H235" s="58">
        <f t="shared" si="30"/>
        <v>0</v>
      </c>
      <c r="I235" s="129" t="str">
        <f>'Data Input'!$B$10 &amp; FIXED(H235*'Data Input'!$B$11)</f>
        <v>$0.00</v>
      </c>
      <c r="J235" s="33" t="b">
        <f t="shared" si="31"/>
        <v>0</v>
      </c>
      <c r="K235" s="33" t="e">
        <f t="shared" si="32"/>
        <v>#VALUE!</v>
      </c>
      <c r="L235" s="33" t="e">
        <f t="shared" si="33"/>
        <v>#VALUE!</v>
      </c>
      <c r="AB235" s="14"/>
      <c r="AD235" s="23"/>
      <c r="AE235" s="24"/>
    </row>
    <row r="236" spans="1:31" x14ac:dyDescent="0.25">
      <c r="A236" s="9">
        <v>235</v>
      </c>
      <c r="B236" s="10">
        <f t="shared" si="35"/>
        <v>44775</v>
      </c>
      <c r="C236" s="2">
        <f t="shared" si="34"/>
        <v>0</v>
      </c>
      <c r="D236" s="68" t="str">
        <f>'Data Input'!$B$10 &amp; FIXED(C236*'Data Input'!$B$11)</f>
        <v>$0.00</v>
      </c>
      <c r="E236" s="2">
        <f t="shared" si="27"/>
        <v>0</v>
      </c>
      <c r="F236" s="2">
        <f t="shared" si="28"/>
        <v>0</v>
      </c>
      <c r="G236" s="58">
        <f t="shared" si="29"/>
        <v>0</v>
      </c>
      <c r="H236" s="58">
        <f t="shared" si="30"/>
        <v>0</v>
      </c>
      <c r="I236" s="129" t="str">
        <f>'Data Input'!$B$10 &amp; FIXED(H236*'Data Input'!$B$11)</f>
        <v>$0.00</v>
      </c>
      <c r="J236" s="33" t="b">
        <f t="shared" si="31"/>
        <v>0</v>
      </c>
      <c r="K236" s="33" t="e">
        <f t="shared" si="32"/>
        <v>#VALUE!</v>
      </c>
      <c r="L236" s="33" t="e">
        <f t="shared" si="33"/>
        <v>#VALUE!</v>
      </c>
      <c r="AB236" s="14"/>
      <c r="AD236" s="23"/>
      <c r="AE236" s="24"/>
    </row>
    <row r="237" spans="1:31" x14ac:dyDescent="0.25">
      <c r="A237" s="9">
        <v>236</v>
      </c>
      <c r="B237" s="10">
        <f t="shared" si="35"/>
        <v>44776</v>
      </c>
      <c r="C237" s="2">
        <f t="shared" si="34"/>
        <v>0</v>
      </c>
      <c r="D237" s="68" t="str">
        <f>'Data Input'!$B$10 &amp; FIXED(C237*'Data Input'!$B$11)</f>
        <v>$0.00</v>
      </c>
      <c r="E237" s="2">
        <f t="shared" si="27"/>
        <v>0</v>
      </c>
      <c r="F237" s="2">
        <f t="shared" si="28"/>
        <v>0</v>
      </c>
      <c r="G237" s="58">
        <f t="shared" si="29"/>
        <v>0</v>
      </c>
      <c r="H237" s="58">
        <f t="shared" si="30"/>
        <v>0</v>
      </c>
      <c r="I237" s="129" t="str">
        <f>'Data Input'!$B$10 &amp; FIXED(H237*'Data Input'!$B$11)</f>
        <v>$0.00</v>
      </c>
      <c r="J237" s="33" t="b">
        <f t="shared" si="31"/>
        <v>0</v>
      </c>
      <c r="K237" s="33" t="e">
        <f t="shared" si="32"/>
        <v>#VALUE!</v>
      </c>
      <c r="L237" s="33" t="e">
        <f t="shared" si="33"/>
        <v>#VALUE!</v>
      </c>
      <c r="AB237" s="14"/>
      <c r="AD237" s="23"/>
      <c r="AE237" s="24"/>
    </row>
    <row r="238" spans="1:31" x14ac:dyDescent="0.25">
      <c r="A238" s="9">
        <v>237</v>
      </c>
      <c r="B238" s="10">
        <f t="shared" si="35"/>
        <v>44777</v>
      </c>
      <c r="C238" s="2">
        <f t="shared" si="34"/>
        <v>0</v>
      </c>
      <c r="D238" s="68" t="str">
        <f>'Data Input'!$B$10 &amp; FIXED(C238*'Data Input'!$B$11)</f>
        <v>$0.00</v>
      </c>
      <c r="E238" s="2">
        <f t="shared" si="27"/>
        <v>0</v>
      </c>
      <c r="F238" s="2">
        <f t="shared" si="28"/>
        <v>0</v>
      </c>
      <c r="G238" s="58">
        <f t="shared" si="29"/>
        <v>0</v>
      </c>
      <c r="H238" s="58">
        <f t="shared" si="30"/>
        <v>0</v>
      </c>
      <c r="I238" s="129" t="str">
        <f>'Data Input'!$B$10 &amp; FIXED(H238*'Data Input'!$B$11)</f>
        <v>$0.00</v>
      </c>
      <c r="J238" s="33" t="b">
        <f t="shared" si="31"/>
        <v>0</v>
      </c>
      <c r="K238" s="33" t="e">
        <f t="shared" si="32"/>
        <v>#VALUE!</v>
      </c>
      <c r="L238" s="33" t="e">
        <f t="shared" si="33"/>
        <v>#VALUE!</v>
      </c>
      <c r="AB238" s="14"/>
      <c r="AD238" s="23"/>
      <c r="AE238" s="24"/>
    </row>
    <row r="239" spans="1:31" x14ac:dyDescent="0.25">
      <c r="A239" s="9">
        <v>238</v>
      </c>
      <c r="B239" s="10">
        <f t="shared" si="35"/>
        <v>44778</v>
      </c>
      <c r="C239" s="2">
        <f t="shared" si="34"/>
        <v>0</v>
      </c>
      <c r="D239" s="68" t="str">
        <f>'Data Input'!$B$10 &amp; FIXED(C239*'Data Input'!$B$11)</f>
        <v>$0.00</v>
      </c>
      <c r="E239" s="2">
        <f t="shared" si="27"/>
        <v>0</v>
      </c>
      <c r="F239" s="2">
        <f t="shared" si="28"/>
        <v>0</v>
      </c>
      <c r="G239" s="58">
        <f t="shared" si="29"/>
        <v>0</v>
      </c>
      <c r="H239" s="58">
        <f t="shared" si="30"/>
        <v>0</v>
      </c>
      <c r="I239" s="129" t="str">
        <f>'Data Input'!$B$10 &amp; FIXED(H239*'Data Input'!$B$11)</f>
        <v>$0.00</v>
      </c>
      <c r="J239" s="33" t="b">
        <f t="shared" si="31"/>
        <v>0</v>
      </c>
      <c r="K239" s="33" t="e">
        <f t="shared" si="32"/>
        <v>#VALUE!</v>
      </c>
      <c r="L239" s="33" t="e">
        <f t="shared" si="33"/>
        <v>#VALUE!</v>
      </c>
      <c r="AB239" s="14"/>
      <c r="AD239" s="23"/>
      <c r="AE239" s="24"/>
    </row>
    <row r="240" spans="1:31" x14ac:dyDescent="0.25">
      <c r="A240" s="9">
        <v>239</v>
      </c>
      <c r="B240" s="10">
        <f t="shared" si="35"/>
        <v>44779</v>
      </c>
      <c r="C240" s="2">
        <f t="shared" si="34"/>
        <v>0</v>
      </c>
      <c r="D240" s="68" t="str">
        <f>'Data Input'!$B$10 &amp; FIXED(C240*'Data Input'!$B$11)</f>
        <v>$0.00</v>
      </c>
      <c r="E240" s="2">
        <f t="shared" si="27"/>
        <v>0</v>
      </c>
      <c r="F240" s="2">
        <f t="shared" si="28"/>
        <v>0</v>
      </c>
      <c r="G240" s="58">
        <f t="shared" si="29"/>
        <v>0</v>
      </c>
      <c r="H240" s="58">
        <f t="shared" si="30"/>
        <v>0</v>
      </c>
      <c r="I240" s="129" t="str">
        <f>'Data Input'!$B$10 &amp; FIXED(H240*'Data Input'!$B$11)</f>
        <v>$0.00</v>
      </c>
      <c r="J240" s="33" t="b">
        <f t="shared" si="31"/>
        <v>0</v>
      </c>
      <c r="K240" s="33" t="e">
        <f t="shared" si="32"/>
        <v>#VALUE!</v>
      </c>
      <c r="L240" s="33" t="e">
        <f t="shared" si="33"/>
        <v>#VALUE!</v>
      </c>
      <c r="AB240" s="14"/>
      <c r="AD240" s="23"/>
      <c r="AE240" s="24"/>
    </row>
    <row r="241" spans="1:31" x14ac:dyDescent="0.25">
      <c r="A241" s="9">
        <v>240</v>
      </c>
      <c r="B241" s="10">
        <f t="shared" si="35"/>
        <v>44780</v>
      </c>
      <c r="C241" s="2">
        <f t="shared" si="34"/>
        <v>0</v>
      </c>
      <c r="D241" s="68" t="str">
        <f>'Data Input'!$B$10 &amp; FIXED(C241*'Data Input'!$B$11)</f>
        <v>$0.00</v>
      </c>
      <c r="E241" s="2">
        <f t="shared" si="27"/>
        <v>0</v>
      </c>
      <c r="F241" s="2">
        <f t="shared" si="28"/>
        <v>0</v>
      </c>
      <c r="G241" s="58">
        <f t="shared" si="29"/>
        <v>0</v>
      </c>
      <c r="H241" s="58">
        <f t="shared" si="30"/>
        <v>0</v>
      </c>
      <c r="I241" s="129" t="str">
        <f>'Data Input'!$B$10 &amp; FIXED(H241*'Data Input'!$B$11)</f>
        <v>$0.00</v>
      </c>
      <c r="J241" s="33" t="b">
        <f t="shared" si="31"/>
        <v>0</v>
      </c>
      <c r="K241" s="33" t="e">
        <f t="shared" si="32"/>
        <v>#VALUE!</v>
      </c>
      <c r="L241" s="33" t="e">
        <f t="shared" si="33"/>
        <v>#VALUE!</v>
      </c>
      <c r="AB241" s="14"/>
      <c r="AD241" s="23"/>
      <c r="AE241" s="24"/>
    </row>
    <row r="242" spans="1:31" x14ac:dyDescent="0.25">
      <c r="A242" s="9">
        <v>241</v>
      </c>
      <c r="B242" s="10">
        <f t="shared" si="35"/>
        <v>44781</v>
      </c>
      <c r="C242" s="2">
        <f t="shared" si="34"/>
        <v>0</v>
      </c>
      <c r="D242" s="68" t="str">
        <f>'Data Input'!$B$10 &amp; FIXED(C242*'Data Input'!$B$11)</f>
        <v>$0.00</v>
      </c>
      <c r="E242" s="2">
        <f t="shared" si="27"/>
        <v>0</v>
      </c>
      <c r="F242" s="2">
        <f t="shared" si="28"/>
        <v>0</v>
      </c>
      <c r="G242" s="58">
        <f t="shared" si="29"/>
        <v>0</v>
      </c>
      <c r="H242" s="58">
        <f t="shared" si="30"/>
        <v>0</v>
      </c>
      <c r="I242" s="129" t="str">
        <f>'Data Input'!$B$10 &amp; FIXED(H242*'Data Input'!$B$11)</f>
        <v>$0.00</v>
      </c>
      <c r="J242" s="33" t="b">
        <f t="shared" si="31"/>
        <v>0</v>
      </c>
      <c r="K242" s="33" t="e">
        <f t="shared" si="32"/>
        <v>#VALUE!</v>
      </c>
      <c r="L242" s="33" t="e">
        <f t="shared" si="33"/>
        <v>#VALUE!</v>
      </c>
      <c r="AB242" s="14"/>
      <c r="AD242" s="23"/>
      <c r="AE242" s="24"/>
    </row>
    <row r="243" spans="1:31" x14ac:dyDescent="0.25">
      <c r="A243" s="9">
        <v>242</v>
      </c>
      <c r="B243" s="10">
        <f t="shared" si="35"/>
        <v>44782</v>
      </c>
      <c r="C243" s="2">
        <f t="shared" si="34"/>
        <v>0</v>
      </c>
      <c r="D243" s="68" t="str">
        <f>'Data Input'!$B$10 &amp; FIXED(C243*'Data Input'!$B$11)</f>
        <v>$0.00</v>
      </c>
      <c r="E243" s="2">
        <f t="shared" si="27"/>
        <v>0</v>
      </c>
      <c r="F243" s="2">
        <f t="shared" si="28"/>
        <v>0</v>
      </c>
      <c r="G243" s="58">
        <f t="shared" si="29"/>
        <v>0</v>
      </c>
      <c r="H243" s="58">
        <f t="shared" si="30"/>
        <v>0</v>
      </c>
      <c r="I243" s="129" t="str">
        <f>'Data Input'!$B$10 &amp; FIXED(H243*'Data Input'!$B$11)</f>
        <v>$0.00</v>
      </c>
      <c r="J243" s="33" t="b">
        <f t="shared" si="31"/>
        <v>0</v>
      </c>
      <c r="K243" s="33" t="e">
        <f t="shared" si="32"/>
        <v>#VALUE!</v>
      </c>
      <c r="L243" s="33" t="e">
        <f t="shared" si="33"/>
        <v>#VALUE!</v>
      </c>
      <c r="AB243" s="14"/>
      <c r="AD243" s="23"/>
      <c r="AE243" s="24"/>
    </row>
    <row r="244" spans="1:31" x14ac:dyDescent="0.25">
      <c r="A244" s="9">
        <v>243</v>
      </c>
      <c r="B244" s="10">
        <f t="shared" si="35"/>
        <v>44783</v>
      </c>
      <c r="C244" s="2">
        <f t="shared" si="34"/>
        <v>0</v>
      </c>
      <c r="D244" s="68" t="str">
        <f>'Data Input'!$B$10 &amp; FIXED(C244*'Data Input'!$B$11)</f>
        <v>$0.00</v>
      </c>
      <c r="E244" s="2">
        <f t="shared" si="27"/>
        <v>0</v>
      </c>
      <c r="F244" s="2">
        <f t="shared" si="28"/>
        <v>0</v>
      </c>
      <c r="G244" s="58">
        <f t="shared" si="29"/>
        <v>0</v>
      </c>
      <c r="H244" s="58">
        <f t="shared" si="30"/>
        <v>0</v>
      </c>
      <c r="I244" s="129" t="str">
        <f>'Data Input'!$B$10 &amp; FIXED(H244*'Data Input'!$B$11)</f>
        <v>$0.00</v>
      </c>
      <c r="J244" s="33" t="b">
        <f t="shared" si="31"/>
        <v>0</v>
      </c>
      <c r="K244" s="33" t="e">
        <f t="shared" si="32"/>
        <v>#VALUE!</v>
      </c>
      <c r="L244" s="33" t="e">
        <f t="shared" si="33"/>
        <v>#VALUE!</v>
      </c>
      <c r="AB244" s="14"/>
      <c r="AD244" s="23"/>
      <c r="AE244" s="24"/>
    </row>
    <row r="245" spans="1:31" x14ac:dyDescent="0.25">
      <c r="A245" s="9">
        <v>244</v>
      </c>
      <c r="B245" s="10">
        <f t="shared" si="35"/>
        <v>44784</v>
      </c>
      <c r="C245" s="2">
        <f t="shared" si="34"/>
        <v>0</v>
      </c>
      <c r="D245" s="68" t="str">
        <f>'Data Input'!$B$10 &amp; FIXED(C245*'Data Input'!$B$11)</f>
        <v>$0.00</v>
      </c>
      <c r="E245" s="2">
        <f t="shared" si="27"/>
        <v>0</v>
      </c>
      <c r="F245" s="2">
        <f t="shared" si="28"/>
        <v>0</v>
      </c>
      <c r="G245" s="58">
        <f t="shared" si="29"/>
        <v>0</v>
      </c>
      <c r="H245" s="58">
        <f t="shared" si="30"/>
        <v>0</v>
      </c>
      <c r="I245" s="129" t="str">
        <f>'Data Input'!$B$10 &amp; FIXED(H245*'Data Input'!$B$11)</f>
        <v>$0.00</v>
      </c>
      <c r="J245" s="33" t="b">
        <f t="shared" si="31"/>
        <v>0</v>
      </c>
      <c r="K245" s="33" t="e">
        <f t="shared" si="32"/>
        <v>#VALUE!</v>
      </c>
      <c r="L245" s="33" t="e">
        <f t="shared" si="33"/>
        <v>#VALUE!</v>
      </c>
      <c r="AB245" s="14"/>
      <c r="AD245" s="23"/>
      <c r="AE245" s="24"/>
    </row>
    <row r="246" spans="1:31" x14ac:dyDescent="0.25">
      <c r="A246" s="9">
        <v>245</v>
      </c>
      <c r="B246" s="10">
        <f t="shared" si="35"/>
        <v>44785</v>
      </c>
      <c r="C246" s="2">
        <f t="shared" si="34"/>
        <v>0</v>
      </c>
      <c r="D246" s="68" t="str">
        <f>'Data Input'!$B$10 &amp; FIXED(C246*'Data Input'!$B$11)</f>
        <v>$0.00</v>
      </c>
      <c r="E246" s="2">
        <f t="shared" si="27"/>
        <v>0</v>
      </c>
      <c r="F246" s="2">
        <f t="shared" si="28"/>
        <v>0</v>
      </c>
      <c r="G246" s="58">
        <f t="shared" si="29"/>
        <v>0</v>
      </c>
      <c r="H246" s="58">
        <f t="shared" si="30"/>
        <v>0</v>
      </c>
      <c r="I246" s="129" t="str">
        <f>'Data Input'!$B$10 &amp; FIXED(H246*'Data Input'!$B$11)</f>
        <v>$0.00</v>
      </c>
      <c r="J246" s="33" t="b">
        <f t="shared" si="31"/>
        <v>0</v>
      </c>
      <c r="K246" s="33" t="e">
        <f t="shared" si="32"/>
        <v>#VALUE!</v>
      </c>
      <c r="L246" s="33" t="e">
        <f t="shared" si="33"/>
        <v>#VALUE!</v>
      </c>
      <c r="AB246" s="14"/>
      <c r="AD246" s="23"/>
      <c r="AE246" s="24"/>
    </row>
    <row r="247" spans="1:31" x14ac:dyDescent="0.25">
      <c r="A247" s="9">
        <v>246</v>
      </c>
      <c r="B247" s="10">
        <f t="shared" si="35"/>
        <v>44786</v>
      </c>
      <c r="C247" s="2">
        <f t="shared" si="34"/>
        <v>0</v>
      </c>
      <c r="D247" s="68" t="str">
        <f>'Data Input'!$B$10 &amp; FIXED(C247*'Data Input'!$B$11)</f>
        <v>$0.00</v>
      </c>
      <c r="E247" s="2">
        <f t="shared" si="27"/>
        <v>0</v>
      </c>
      <c r="F247" s="2">
        <f t="shared" si="28"/>
        <v>0</v>
      </c>
      <c r="G247" s="58">
        <f t="shared" si="29"/>
        <v>0</v>
      </c>
      <c r="H247" s="58">
        <f t="shared" si="30"/>
        <v>0</v>
      </c>
      <c r="I247" s="129" t="str">
        <f>'Data Input'!$B$10 &amp; FIXED(H247*'Data Input'!$B$11)</f>
        <v>$0.00</v>
      </c>
      <c r="J247" s="33" t="b">
        <f t="shared" si="31"/>
        <v>0</v>
      </c>
      <c r="K247" s="33" t="e">
        <f t="shared" si="32"/>
        <v>#VALUE!</v>
      </c>
      <c r="L247" s="33" t="e">
        <f t="shared" si="33"/>
        <v>#VALUE!</v>
      </c>
      <c r="AB247" s="14"/>
      <c r="AD247" s="23"/>
      <c r="AE247" s="24"/>
    </row>
    <row r="248" spans="1:31" x14ac:dyDescent="0.25">
      <c r="A248" s="9">
        <v>247</v>
      </c>
      <c r="B248" s="10">
        <f t="shared" si="35"/>
        <v>44787</v>
      </c>
      <c r="C248" s="2">
        <f t="shared" si="34"/>
        <v>0</v>
      </c>
      <c r="D248" s="68" t="str">
        <f>'Data Input'!$B$10 &amp; FIXED(C248*'Data Input'!$B$11)</f>
        <v>$0.00</v>
      </c>
      <c r="E248" s="2">
        <f t="shared" si="27"/>
        <v>0</v>
      </c>
      <c r="F248" s="2">
        <f t="shared" si="28"/>
        <v>0</v>
      </c>
      <c r="G248" s="58">
        <f t="shared" si="29"/>
        <v>0</v>
      </c>
      <c r="H248" s="58">
        <f t="shared" si="30"/>
        <v>0</v>
      </c>
      <c r="I248" s="129" t="str">
        <f>'Data Input'!$B$10 &amp; FIXED(H248*'Data Input'!$B$11)</f>
        <v>$0.00</v>
      </c>
      <c r="J248" s="33" t="b">
        <f t="shared" si="31"/>
        <v>0</v>
      </c>
      <c r="K248" s="33" t="e">
        <f t="shared" si="32"/>
        <v>#VALUE!</v>
      </c>
      <c r="L248" s="33" t="e">
        <f t="shared" si="33"/>
        <v>#VALUE!</v>
      </c>
      <c r="AB248" s="14"/>
      <c r="AD248" s="23"/>
      <c r="AE248" s="24"/>
    </row>
    <row r="249" spans="1:31" x14ac:dyDescent="0.25">
      <c r="A249" s="9">
        <v>248</v>
      </c>
      <c r="B249" s="10">
        <f t="shared" si="35"/>
        <v>44788</v>
      </c>
      <c r="C249" s="2">
        <f t="shared" si="34"/>
        <v>0</v>
      </c>
      <c r="D249" s="68" t="str">
        <f>'Data Input'!$B$10 &amp; FIXED(C249*'Data Input'!$B$11)</f>
        <v>$0.00</v>
      </c>
      <c r="E249" s="2">
        <f t="shared" si="27"/>
        <v>0</v>
      </c>
      <c r="F249" s="2">
        <f t="shared" si="28"/>
        <v>0</v>
      </c>
      <c r="G249" s="58">
        <f t="shared" si="29"/>
        <v>0</v>
      </c>
      <c r="H249" s="58">
        <f t="shared" si="30"/>
        <v>0</v>
      </c>
      <c r="I249" s="129" t="str">
        <f>'Data Input'!$B$10 &amp; FIXED(H249*'Data Input'!$B$11)</f>
        <v>$0.00</v>
      </c>
      <c r="J249" s="33" t="b">
        <f t="shared" si="31"/>
        <v>0</v>
      </c>
      <c r="K249" s="33" t="e">
        <f t="shared" si="32"/>
        <v>#VALUE!</v>
      </c>
      <c r="L249" s="33" t="e">
        <f t="shared" si="33"/>
        <v>#VALUE!</v>
      </c>
      <c r="AB249" s="14"/>
      <c r="AD249" s="23"/>
      <c r="AE249" s="24"/>
    </row>
    <row r="250" spans="1:31" x14ac:dyDescent="0.25">
      <c r="A250" s="9">
        <v>249</v>
      </c>
      <c r="B250" s="10">
        <f t="shared" si="35"/>
        <v>44789</v>
      </c>
      <c r="C250" s="2">
        <f t="shared" si="34"/>
        <v>0</v>
      </c>
      <c r="D250" s="68" t="str">
        <f>'Data Input'!$B$10 &amp; FIXED(C250*'Data Input'!$B$11)</f>
        <v>$0.00</v>
      </c>
      <c r="E250" s="2">
        <f t="shared" si="27"/>
        <v>0</v>
      </c>
      <c r="F250" s="2">
        <f t="shared" si="28"/>
        <v>0</v>
      </c>
      <c r="G250" s="58">
        <f t="shared" si="29"/>
        <v>0</v>
      </c>
      <c r="H250" s="58">
        <f t="shared" si="30"/>
        <v>0</v>
      </c>
      <c r="I250" s="129" t="str">
        <f>'Data Input'!$B$10 &amp; FIXED(H250*'Data Input'!$B$11)</f>
        <v>$0.00</v>
      </c>
      <c r="J250" s="33" t="b">
        <f t="shared" si="31"/>
        <v>0</v>
      </c>
      <c r="K250" s="33" t="e">
        <f t="shared" si="32"/>
        <v>#VALUE!</v>
      </c>
      <c r="L250" s="33" t="e">
        <f t="shared" si="33"/>
        <v>#VALUE!</v>
      </c>
      <c r="AB250" s="14"/>
      <c r="AD250" s="23"/>
      <c r="AE250" s="24"/>
    </row>
    <row r="251" spans="1:31" x14ac:dyDescent="0.25">
      <c r="A251" s="9">
        <v>250</v>
      </c>
      <c r="B251" s="10">
        <f t="shared" si="35"/>
        <v>44790</v>
      </c>
      <c r="C251" s="2">
        <f t="shared" si="34"/>
        <v>0</v>
      </c>
      <c r="D251" s="68" t="str">
        <f>'Data Input'!$B$10 &amp; FIXED(C251*'Data Input'!$B$11)</f>
        <v>$0.00</v>
      </c>
      <c r="E251" s="2">
        <f t="shared" si="27"/>
        <v>0</v>
      </c>
      <c r="F251" s="2">
        <f t="shared" si="28"/>
        <v>0</v>
      </c>
      <c r="G251" s="58">
        <f t="shared" si="29"/>
        <v>0</v>
      </c>
      <c r="H251" s="58">
        <f t="shared" si="30"/>
        <v>0</v>
      </c>
      <c r="I251" s="129" t="str">
        <f>'Data Input'!$B$10 &amp; FIXED(H251*'Data Input'!$B$11)</f>
        <v>$0.00</v>
      </c>
      <c r="J251" s="33" t="b">
        <f t="shared" si="31"/>
        <v>0</v>
      </c>
      <c r="K251" s="33" t="e">
        <f t="shared" si="32"/>
        <v>#VALUE!</v>
      </c>
      <c r="L251" s="33" t="e">
        <f t="shared" si="33"/>
        <v>#VALUE!</v>
      </c>
      <c r="AB251" s="14"/>
      <c r="AD251" s="23"/>
      <c r="AE251" s="24"/>
    </row>
    <row r="252" spans="1:31" x14ac:dyDescent="0.25">
      <c r="A252" s="9">
        <v>251</v>
      </c>
      <c r="B252" s="10">
        <f t="shared" si="35"/>
        <v>44791</v>
      </c>
      <c r="C252" s="2">
        <f t="shared" si="34"/>
        <v>0</v>
      </c>
      <c r="D252" s="68" t="str">
        <f>'Data Input'!$B$10 &amp; FIXED(C252*'Data Input'!$B$11)</f>
        <v>$0.00</v>
      </c>
      <c r="E252" s="2">
        <f t="shared" si="27"/>
        <v>0</v>
      </c>
      <c r="F252" s="2">
        <f t="shared" si="28"/>
        <v>0</v>
      </c>
      <c r="G252" s="58">
        <f t="shared" si="29"/>
        <v>0</v>
      </c>
      <c r="H252" s="58">
        <f t="shared" si="30"/>
        <v>0</v>
      </c>
      <c r="I252" s="129" t="str">
        <f>'Data Input'!$B$10 &amp; FIXED(H252*'Data Input'!$B$11)</f>
        <v>$0.00</v>
      </c>
      <c r="J252" s="33" t="b">
        <f t="shared" si="31"/>
        <v>0</v>
      </c>
      <c r="K252" s="33" t="e">
        <f t="shared" si="32"/>
        <v>#VALUE!</v>
      </c>
      <c r="L252" s="33" t="e">
        <f t="shared" si="33"/>
        <v>#VALUE!</v>
      </c>
      <c r="AB252" s="14"/>
      <c r="AD252" s="23"/>
      <c r="AE252" s="24"/>
    </row>
    <row r="253" spans="1:31" x14ac:dyDescent="0.25">
      <c r="A253" s="9">
        <v>252</v>
      </c>
      <c r="B253" s="10">
        <f t="shared" si="35"/>
        <v>44792</v>
      </c>
      <c r="C253" s="2">
        <f t="shared" si="34"/>
        <v>0</v>
      </c>
      <c r="D253" s="68" t="str">
        <f>'Data Input'!$B$10 &amp; FIXED(C253*'Data Input'!$B$11)</f>
        <v>$0.00</v>
      </c>
      <c r="E253" s="2">
        <f t="shared" si="27"/>
        <v>0</v>
      </c>
      <c r="F253" s="2">
        <f t="shared" si="28"/>
        <v>0</v>
      </c>
      <c r="G253" s="58">
        <f t="shared" si="29"/>
        <v>0</v>
      </c>
      <c r="H253" s="58">
        <f t="shared" si="30"/>
        <v>0</v>
      </c>
      <c r="I253" s="129" t="str">
        <f>'Data Input'!$B$10 &amp; FIXED(H253*'Data Input'!$B$11)</f>
        <v>$0.00</v>
      </c>
      <c r="J253" s="33" t="b">
        <f t="shared" si="31"/>
        <v>0</v>
      </c>
      <c r="K253" s="33" t="e">
        <f t="shared" si="32"/>
        <v>#VALUE!</v>
      </c>
      <c r="L253" s="33" t="e">
        <f t="shared" si="33"/>
        <v>#VALUE!</v>
      </c>
      <c r="AB253" s="14"/>
      <c r="AD253" s="23"/>
      <c r="AE253" s="24"/>
    </row>
    <row r="254" spans="1:31" x14ac:dyDescent="0.25">
      <c r="A254" s="9">
        <v>253</v>
      </c>
      <c r="B254" s="10">
        <f t="shared" si="35"/>
        <v>44793</v>
      </c>
      <c r="C254" s="2">
        <f t="shared" si="34"/>
        <v>0</v>
      </c>
      <c r="D254" s="68" t="str">
        <f>'Data Input'!$B$10 &amp; FIXED(C254*'Data Input'!$B$11)</f>
        <v>$0.00</v>
      </c>
      <c r="E254" s="2">
        <f t="shared" si="27"/>
        <v>0</v>
      </c>
      <c r="F254" s="2">
        <f t="shared" si="28"/>
        <v>0</v>
      </c>
      <c r="G254" s="58">
        <f t="shared" si="29"/>
        <v>0</v>
      </c>
      <c r="H254" s="58">
        <f t="shared" si="30"/>
        <v>0</v>
      </c>
      <c r="I254" s="129" t="str">
        <f>'Data Input'!$B$10 &amp; FIXED(H254*'Data Input'!$B$11)</f>
        <v>$0.00</v>
      </c>
      <c r="J254" s="33" t="b">
        <f t="shared" si="31"/>
        <v>0</v>
      </c>
      <c r="K254" s="33" t="e">
        <f t="shared" si="32"/>
        <v>#VALUE!</v>
      </c>
      <c r="L254" s="33" t="e">
        <f t="shared" si="33"/>
        <v>#VALUE!</v>
      </c>
      <c r="AB254" s="14"/>
      <c r="AD254" s="23"/>
      <c r="AE254" s="24"/>
    </row>
    <row r="255" spans="1:31" x14ac:dyDescent="0.25">
      <c r="A255" s="9">
        <v>254</v>
      </c>
      <c r="B255" s="10">
        <f t="shared" si="35"/>
        <v>44794</v>
      </c>
      <c r="C255" s="2">
        <f t="shared" si="34"/>
        <v>0</v>
      </c>
      <c r="D255" s="68" t="str">
        <f>'Data Input'!$B$10 &amp; FIXED(C255*'Data Input'!$B$11)</f>
        <v>$0.00</v>
      </c>
      <c r="E255" s="2">
        <f t="shared" si="27"/>
        <v>0</v>
      </c>
      <c r="F255" s="2">
        <f t="shared" si="28"/>
        <v>0</v>
      </c>
      <c r="G255" s="58">
        <f t="shared" si="29"/>
        <v>0</v>
      </c>
      <c r="H255" s="58">
        <f t="shared" si="30"/>
        <v>0</v>
      </c>
      <c r="I255" s="129" t="str">
        <f>'Data Input'!$B$10 &amp; FIXED(H255*'Data Input'!$B$11)</f>
        <v>$0.00</v>
      </c>
      <c r="J255" s="33" t="b">
        <f t="shared" si="31"/>
        <v>0</v>
      </c>
      <c r="K255" s="33" t="e">
        <f t="shared" si="32"/>
        <v>#VALUE!</v>
      </c>
      <c r="L255" s="33" t="e">
        <f t="shared" si="33"/>
        <v>#VALUE!</v>
      </c>
      <c r="AB255" s="14"/>
      <c r="AD255" s="23"/>
      <c r="AE255" s="24"/>
    </row>
    <row r="256" spans="1:31" x14ac:dyDescent="0.25">
      <c r="A256" s="9">
        <v>255</v>
      </c>
      <c r="B256" s="10">
        <f t="shared" si="35"/>
        <v>44795</v>
      </c>
      <c r="C256" s="2">
        <f t="shared" si="34"/>
        <v>0</v>
      </c>
      <c r="D256" s="68" t="str">
        <f>'Data Input'!$B$10 &amp; FIXED(C256*'Data Input'!$B$11)</f>
        <v>$0.00</v>
      </c>
      <c r="E256" s="2">
        <f t="shared" si="27"/>
        <v>0</v>
      </c>
      <c r="F256" s="2">
        <f t="shared" si="28"/>
        <v>0</v>
      </c>
      <c r="G256" s="58">
        <f t="shared" si="29"/>
        <v>0</v>
      </c>
      <c r="H256" s="58">
        <f t="shared" si="30"/>
        <v>0</v>
      </c>
      <c r="I256" s="129" t="str">
        <f>'Data Input'!$B$10 &amp; FIXED(H256*'Data Input'!$B$11)</f>
        <v>$0.00</v>
      </c>
      <c r="J256" s="33" t="b">
        <f t="shared" si="31"/>
        <v>0</v>
      </c>
      <c r="K256" s="33" t="e">
        <f t="shared" si="32"/>
        <v>#VALUE!</v>
      </c>
      <c r="L256" s="33" t="e">
        <f t="shared" si="33"/>
        <v>#VALUE!</v>
      </c>
      <c r="AB256" s="14"/>
      <c r="AD256" s="23"/>
      <c r="AE256" s="24"/>
    </row>
    <row r="257" spans="1:31" x14ac:dyDescent="0.25">
      <c r="A257" s="9">
        <v>256</v>
      </c>
      <c r="B257" s="10">
        <f t="shared" si="35"/>
        <v>44796</v>
      </c>
      <c r="C257" s="2">
        <f t="shared" si="34"/>
        <v>0</v>
      </c>
      <c r="D257" s="68" t="str">
        <f>'Data Input'!$B$10 &amp; FIXED(C257*'Data Input'!$B$11)</f>
        <v>$0.00</v>
      </c>
      <c r="E257" s="2">
        <f t="shared" si="27"/>
        <v>0</v>
      </c>
      <c r="F257" s="2">
        <f t="shared" si="28"/>
        <v>0</v>
      </c>
      <c r="G257" s="58">
        <f t="shared" si="29"/>
        <v>0</v>
      </c>
      <c r="H257" s="58">
        <f t="shared" si="30"/>
        <v>0</v>
      </c>
      <c r="I257" s="129" t="str">
        <f>'Data Input'!$B$10 &amp; FIXED(H257*'Data Input'!$B$11)</f>
        <v>$0.00</v>
      </c>
      <c r="J257" s="33" t="b">
        <f t="shared" si="31"/>
        <v>0</v>
      </c>
      <c r="K257" s="33" t="e">
        <f t="shared" si="32"/>
        <v>#VALUE!</v>
      </c>
      <c r="L257" s="33" t="e">
        <f t="shared" si="33"/>
        <v>#VALUE!</v>
      </c>
      <c r="AB257" s="14"/>
      <c r="AD257" s="23"/>
      <c r="AE257" s="24"/>
    </row>
    <row r="258" spans="1:31" x14ac:dyDescent="0.25">
      <c r="A258" s="9">
        <v>257</v>
      </c>
      <c r="B258" s="10">
        <f t="shared" si="35"/>
        <v>44797</v>
      </c>
      <c r="C258" s="2">
        <f t="shared" si="34"/>
        <v>0</v>
      </c>
      <c r="D258" s="68" t="str">
        <f>'Data Input'!$B$10 &amp; FIXED(C258*'Data Input'!$B$11)</f>
        <v>$0.00</v>
      </c>
      <c r="E258" s="2">
        <f t="shared" ref="E258:E321" si="36">(0.01*C258)</f>
        <v>0</v>
      </c>
      <c r="F258" s="2">
        <f t="shared" si="28"/>
        <v>0</v>
      </c>
      <c r="G258" s="58">
        <f t="shared" si="29"/>
        <v>0</v>
      </c>
      <c r="H258" s="58">
        <f t="shared" si="30"/>
        <v>0</v>
      </c>
      <c r="I258" s="129" t="str">
        <f>'Data Input'!$B$10 &amp; FIXED(H258*'Data Input'!$B$11)</f>
        <v>$0.00</v>
      </c>
      <c r="J258" s="33" t="b">
        <f t="shared" si="31"/>
        <v>0</v>
      </c>
      <c r="K258" s="33" t="e">
        <f t="shared" si="32"/>
        <v>#VALUE!</v>
      </c>
      <c r="L258" s="33" t="e">
        <f t="shared" si="33"/>
        <v>#VALUE!</v>
      </c>
      <c r="AB258" s="14"/>
      <c r="AD258" s="23"/>
      <c r="AE258" s="24"/>
    </row>
    <row r="259" spans="1:31" x14ac:dyDescent="0.25">
      <c r="A259" s="9">
        <v>258</v>
      </c>
      <c r="B259" s="10">
        <f t="shared" si="35"/>
        <v>44798</v>
      </c>
      <c r="C259" s="2">
        <f t="shared" si="34"/>
        <v>0</v>
      </c>
      <c r="D259" s="68" t="str">
        <f>'Data Input'!$B$10 &amp; FIXED(C259*'Data Input'!$B$11)</f>
        <v>$0.00</v>
      </c>
      <c r="E259" s="2">
        <f t="shared" si="36"/>
        <v>0</v>
      </c>
      <c r="F259" s="2">
        <f t="shared" ref="F259:F322" si="37">E259*0.95</f>
        <v>0</v>
      </c>
      <c r="G259" s="58">
        <f t="shared" ref="G259:G322" si="38">E259*0.9</f>
        <v>0</v>
      </c>
      <c r="H259" s="58">
        <f t="shared" ref="H259:H322" si="39">E259*0.81</f>
        <v>0</v>
      </c>
      <c r="I259" s="129" t="str">
        <f>'Data Input'!$B$10 &amp; FIXED(H259*'Data Input'!$B$11)</f>
        <v>$0.00</v>
      </c>
      <c r="J259" s="33" t="b">
        <f t="shared" ref="J259:J322" si="40">IF(C259&gt;27397.26,A259,FALSE)</f>
        <v>0</v>
      </c>
      <c r="K259" s="33" t="e">
        <f t="shared" ref="K259:K322" si="41">(1000000/I259)+A259</f>
        <v>#VALUE!</v>
      </c>
      <c r="L259" s="33" t="e">
        <f t="shared" ref="L259:L322" si="42">(165000/I259)+A259</f>
        <v>#VALUE!</v>
      </c>
      <c r="AB259" s="14"/>
      <c r="AD259" s="23"/>
      <c r="AE259" s="24"/>
    </row>
    <row r="260" spans="1:31" x14ac:dyDescent="0.25">
      <c r="A260" s="9">
        <v>259</v>
      </c>
      <c r="B260" s="10">
        <f t="shared" si="35"/>
        <v>44799</v>
      </c>
      <c r="C260" s="2">
        <f t="shared" ref="C260:C323" si="43">C259+F259</f>
        <v>0</v>
      </c>
      <c r="D260" s="68" t="str">
        <f>'Data Input'!$B$10 &amp; FIXED(C260*'Data Input'!$B$11)</f>
        <v>$0.00</v>
      </c>
      <c r="E260" s="2">
        <f t="shared" si="36"/>
        <v>0</v>
      </c>
      <c r="F260" s="2">
        <f t="shared" si="37"/>
        <v>0</v>
      </c>
      <c r="G260" s="58">
        <f t="shared" si="38"/>
        <v>0</v>
      </c>
      <c r="H260" s="58">
        <f t="shared" si="39"/>
        <v>0</v>
      </c>
      <c r="I260" s="129" t="str">
        <f>'Data Input'!$B$10 &amp; FIXED(H260*'Data Input'!$B$11)</f>
        <v>$0.00</v>
      </c>
      <c r="J260" s="33" t="b">
        <f t="shared" si="40"/>
        <v>0</v>
      </c>
      <c r="K260" s="33" t="e">
        <f t="shared" si="41"/>
        <v>#VALUE!</v>
      </c>
      <c r="L260" s="33" t="e">
        <f t="shared" si="42"/>
        <v>#VALUE!</v>
      </c>
      <c r="AB260" s="14"/>
      <c r="AD260" s="23"/>
      <c r="AE260" s="24"/>
    </row>
    <row r="261" spans="1:31" x14ac:dyDescent="0.25">
      <c r="A261" s="9">
        <v>260</v>
      </c>
      <c r="B261" s="10">
        <f t="shared" ref="B261:B324" si="44">B260+1</f>
        <v>44800</v>
      </c>
      <c r="C261" s="2">
        <f t="shared" si="43"/>
        <v>0</v>
      </c>
      <c r="D261" s="68" t="str">
        <f>'Data Input'!$B$10 &amp; FIXED(C261*'Data Input'!$B$11)</f>
        <v>$0.00</v>
      </c>
      <c r="E261" s="2">
        <f t="shared" si="36"/>
        <v>0</v>
      </c>
      <c r="F261" s="2">
        <f t="shared" si="37"/>
        <v>0</v>
      </c>
      <c r="G261" s="58">
        <f t="shared" si="38"/>
        <v>0</v>
      </c>
      <c r="H261" s="58">
        <f t="shared" si="39"/>
        <v>0</v>
      </c>
      <c r="I261" s="129" t="str">
        <f>'Data Input'!$B$10 &amp; FIXED(H261*'Data Input'!$B$11)</f>
        <v>$0.00</v>
      </c>
      <c r="J261" s="33" t="b">
        <f t="shared" si="40"/>
        <v>0</v>
      </c>
      <c r="K261" s="33" t="e">
        <f t="shared" si="41"/>
        <v>#VALUE!</v>
      </c>
      <c r="L261" s="33" t="e">
        <f t="shared" si="42"/>
        <v>#VALUE!</v>
      </c>
      <c r="AB261" s="14"/>
      <c r="AD261" s="23"/>
      <c r="AE261" s="24"/>
    </row>
    <row r="262" spans="1:31" x14ac:dyDescent="0.25">
      <c r="A262" s="9">
        <v>261</v>
      </c>
      <c r="B262" s="10">
        <f t="shared" si="44"/>
        <v>44801</v>
      </c>
      <c r="C262" s="2">
        <f t="shared" si="43"/>
        <v>0</v>
      </c>
      <c r="D262" s="68" t="str">
        <f>'Data Input'!$B$10 &amp; FIXED(C262*'Data Input'!$B$11)</f>
        <v>$0.00</v>
      </c>
      <c r="E262" s="2">
        <f t="shared" si="36"/>
        <v>0</v>
      </c>
      <c r="F262" s="2">
        <f t="shared" si="37"/>
        <v>0</v>
      </c>
      <c r="G262" s="58">
        <f t="shared" si="38"/>
        <v>0</v>
      </c>
      <c r="H262" s="58">
        <f t="shared" si="39"/>
        <v>0</v>
      </c>
      <c r="I262" s="129" t="str">
        <f>'Data Input'!$B$10 &amp; FIXED(H262*'Data Input'!$B$11)</f>
        <v>$0.00</v>
      </c>
      <c r="J262" s="33" t="b">
        <f t="shared" si="40"/>
        <v>0</v>
      </c>
      <c r="K262" s="33" t="e">
        <f t="shared" si="41"/>
        <v>#VALUE!</v>
      </c>
      <c r="L262" s="33" t="e">
        <f t="shared" si="42"/>
        <v>#VALUE!</v>
      </c>
      <c r="AB262" s="14"/>
      <c r="AD262" s="23"/>
      <c r="AE262" s="24"/>
    </row>
    <row r="263" spans="1:31" x14ac:dyDescent="0.25">
      <c r="A263" s="9">
        <v>262</v>
      </c>
      <c r="B263" s="10">
        <f t="shared" si="44"/>
        <v>44802</v>
      </c>
      <c r="C263" s="2">
        <f t="shared" si="43"/>
        <v>0</v>
      </c>
      <c r="D263" s="68" t="str">
        <f>'Data Input'!$B$10 &amp; FIXED(C263*'Data Input'!$B$11)</f>
        <v>$0.00</v>
      </c>
      <c r="E263" s="2">
        <f t="shared" si="36"/>
        <v>0</v>
      </c>
      <c r="F263" s="2">
        <f t="shared" si="37"/>
        <v>0</v>
      </c>
      <c r="G263" s="58">
        <f t="shared" si="38"/>
        <v>0</v>
      </c>
      <c r="H263" s="58">
        <f t="shared" si="39"/>
        <v>0</v>
      </c>
      <c r="I263" s="129" t="str">
        <f>'Data Input'!$B$10 &amp; FIXED(H263*'Data Input'!$B$11)</f>
        <v>$0.00</v>
      </c>
      <c r="J263" s="33" t="b">
        <f t="shared" si="40"/>
        <v>0</v>
      </c>
      <c r="K263" s="33" t="e">
        <f t="shared" si="41"/>
        <v>#VALUE!</v>
      </c>
      <c r="L263" s="33" t="e">
        <f t="shared" si="42"/>
        <v>#VALUE!</v>
      </c>
      <c r="AB263" s="14"/>
      <c r="AD263" s="23"/>
      <c r="AE263" s="24"/>
    </row>
    <row r="264" spans="1:31" x14ac:dyDescent="0.25">
      <c r="A264" s="9">
        <v>263</v>
      </c>
      <c r="B264" s="10">
        <f t="shared" si="44"/>
        <v>44803</v>
      </c>
      <c r="C264" s="2">
        <f t="shared" si="43"/>
        <v>0</v>
      </c>
      <c r="D264" s="68" t="str">
        <f>'Data Input'!$B$10 &amp; FIXED(C264*'Data Input'!$B$11)</f>
        <v>$0.00</v>
      </c>
      <c r="E264" s="2">
        <f t="shared" si="36"/>
        <v>0</v>
      </c>
      <c r="F264" s="2">
        <f t="shared" si="37"/>
        <v>0</v>
      </c>
      <c r="G264" s="58">
        <f t="shared" si="38"/>
        <v>0</v>
      </c>
      <c r="H264" s="58">
        <f t="shared" si="39"/>
        <v>0</v>
      </c>
      <c r="I264" s="129" t="str">
        <f>'Data Input'!$B$10 &amp; FIXED(H264*'Data Input'!$B$11)</f>
        <v>$0.00</v>
      </c>
      <c r="J264" s="33" t="b">
        <f t="shared" si="40"/>
        <v>0</v>
      </c>
      <c r="K264" s="33" t="e">
        <f t="shared" si="41"/>
        <v>#VALUE!</v>
      </c>
      <c r="L264" s="33" t="e">
        <f t="shared" si="42"/>
        <v>#VALUE!</v>
      </c>
      <c r="AB264" s="14"/>
      <c r="AD264" s="23"/>
      <c r="AE264" s="24"/>
    </row>
    <row r="265" spans="1:31" x14ac:dyDescent="0.25">
      <c r="A265" s="9">
        <v>264</v>
      </c>
      <c r="B265" s="10">
        <f t="shared" si="44"/>
        <v>44804</v>
      </c>
      <c r="C265" s="2">
        <f t="shared" si="43"/>
        <v>0</v>
      </c>
      <c r="D265" s="68" t="str">
        <f>'Data Input'!$B$10 &amp; FIXED(C265*'Data Input'!$B$11)</f>
        <v>$0.00</v>
      </c>
      <c r="E265" s="2">
        <f t="shared" si="36"/>
        <v>0</v>
      </c>
      <c r="F265" s="2">
        <f t="shared" si="37"/>
        <v>0</v>
      </c>
      <c r="G265" s="58">
        <f t="shared" si="38"/>
        <v>0</v>
      </c>
      <c r="H265" s="58">
        <f t="shared" si="39"/>
        <v>0</v>
      </c>
      <c r="I265" s="129" t="str">
        <f>'Data Input'!$B$10 &amp; FIXED(H265*'Data Input'!$B$11)</f>
        <v>$0.00</v>
      </c>
      <c r="J265" s="33" t="b">
        <f t="shared" si="40"/>
        <v>0</v>
      </c>
      <c r="K265" s="33" t="e">
        <f t="shared" si="41"/>
        <v>#VALUE!</v>
      </c>
      <c r="L265" s="33" t="e">
        <f t="shared" si="42"/>
        <v>#VALUE!</v>
      </c>
      <c r="AB265" s="14"/>
      <c r="AD265" s="23"/>
      <c r="AE265" s="24"/>
    </row>
    <row r="266" spans="1:31" x14ac:dyDescent="0.25">
      <c r="A266" s="9">
        <v>265</v>
      </c>
      <c r="B266" s="10">
        <f t="shared" si="44"/>
        <v>44805</v>
      </c>
      <c r="C266" s="2">
        <f t="shared" si="43"/>
        <v>0</v>
      </c>
      <c r="D266" s="68" t="str">
        <f>'Data Input'!$B$10 &amp; FIXED(C266*'Data Input'!$B$11)</f>
        <v>$0.00</v>
      </c>
      <c r="E266" s="2">
        <f t="shared" si="36"/>
        <v>0</v>
      </c>
      <c r="F266" s="2">
        <f t="shared" si="37"/>
        <v>0</v>
      </c>
      <c r="G266" s="58">
        <f t="shared" si="38"/>
        <v>0</v>
      </c>
      <c r="H266" s="58">
        <f t="shared" si="39"/>
        <v>0</v>
      </c>
      <c r="I266" s="129" t="str">
        <f>'Data Input'!$B$10 &amp; FIXED(H266*'Data Input'!$B$11)</f>
        <v>$0.00</v>
      </c>
      <c r="J266" s="33" t="b">
        <f t="shared" si="40"/>
        <v>0</v>
      </c>
      <c r="K266" s="33" t="e">
        <f t="shared" si="41"/>
        <v>#VALUE!</v>
      </c>
      <c r="L266" s="33" t="e">
        <f t="shared" si="42"/>
        <v>#VALUE!</v>
      </c>
      <c r="AB266" s="14"/>
      <c r="AD266" s="23"/>
      <c r="AE266" s="24"/>
    </row>
    <row r="267" spans="1:31" x14ac:dyDescent="0.25">
      <c r="A267" s="9">
        <v>266</v>
      </c>
      <c r="B267" s="10">
        <f t="shared" si="44"/>
        <v>44806</v>
      </c>
      <c r="C267" s="2">
        <f t="shared" si="43"/>
        <v>0</v>
      </c>
      <c r="D267" s="68" t="str">
        <f>'Data Input'!$B$10 &amp; FIXED(C267*'Data Input'!$B$11)</f>
        <v>$0.00</v>
      </c>
      <c r="E267" s="2">
        <f t="shared" si="36"/>
        <v>0</v>
      </c>
      <c r="F267" s="2">
        <f t="shared" si="37"/>
        <v>0</v>
      </c>
      <c r="G267" s="58">
        <f t="shared" si="38"/>
        <v>0</v>
      </c>
      <c r="H267" s="58">
        <f t="shared" si="39"/>
        <v>0</v>
      </c>
      <c r="I267" s="129" t="str">
        <f>'Data Input'!$B$10 &amp; FIXED(H267*'Data Input'!$B$11)</f>
        <v>$0.00</v>
      </c>
      <c r="J267" s="33" t="b">
        <f t="shared" si="40"/>
        <v>0</v>
      </c>
      <c r="K267" s="33" t="e">
        <f t="shared" si="41"/>
        <v>#VALUE!</v>
      </c>
      <c r="L267" s="33" t="e">
        <f t="shared" si="42"/>
        <v>#VALUE!</v>
      </c>
      <c r="AB267" s="14"/>
      <c r="AD267" s="23"/>
      <c r="AE267" s="24"/>
    </row>
    <row r="268" spans="1:31" x14ac:dyDescent="0.25">
      <c r="A268" s="9">
        <v>267</v>
      </c>
      <c r="B268" s="10">
        <f t="shared" si="44"/>
        <v>44807</v>
      </c>
      <c r="C268" s="2">
        <f t="shared" si="43"/>
        <v>0</v>
      </c>
      <c r="D268" s="68" t="str">
        <f>'Data Input'!$B$10 &amp; FIXED(C268*'Data Input'!$B$11)</f>
        <v>$0.00</v>
      </c>
      <c r="E268" s="2">
        <f t="shared" si="36"/>
        <v>0</v>
      </c>
      <c r="F268" s="2">
        <f t="shared" si="37"/>
        <v>0</v>
      </c>
      <c r="G268" s="58">
        <f t="shared" si="38"/>
        <v>0</v>
      </c>
      <c r="H268" s="58">
        <f t="shared" si="39"/>
        <v>0</v>
      </c>
      <c r="I268" s="129" t="str">
        <f>'Data Input'!$B$10 &amp; FIXED(H268*'Data Input'!$B$11)</f>
        <v>$0.00</v>
      </c>
      <c r="J268" s="33" t="b">
        <f t="shared" si="40"/>
        <v>0</v>
      </c>
      <c r="K268" s="33" t="e">
        <f t="shared" si="41"/>
        <v>#VALUE!</v>
      </c>
      <c r="L268" s="33" t="e">
        <f t="shared" si="42"/>
        <v>#VALUE!</v>
      </c>
      <c r="AB268" s="14"/>
      <c r="AD268" s="23"/>
      <c r="AE268" s="24"/>
    </row>
    <row r="269" spans="1:31" x14ac:dyDescent="0.25">
      <c r="A269" s="9">
        <v>268</v>
      </c>
      <c r="B269" s="10">
        <f t="shared" si="44"/>
        <v>44808</v>
      </c>
      <c r="C269" s="2">
        <f t="shared" si="43"/>
        <v>0</v>
      </c>
      <c r="D269" s="68" t="str">
        <f>'Data Input'!$B$10 &amp; FIXED(C269*'Data Input'!$B$11)</f>
        <v>$0.00</v>
      </c>
      <c r="E269" s="2">
        <f t="shared" si="36"/>
        <v>0</v>
      </c>
      <c r="F269" s="2">
        <f t="shared" si="37"/>
        <v>0</v>
      </c>
      <c r="G269" s="58">
        <f t="shared" si="38"/>
        <v>0</v>
      </c>
      <c r="H269" s="58">
        <f t="shared" si="39"/>
        <v>0</v>
      </c>
      <c r="I269" s="129" t="str">
        <f>'Data Input'!$B$10 &amp; FIXED(H269*'Data Input'!$B$11)</f>
        <v>$0.00</v>
      </c>
      <c r="J269" s="33" t="b">
        <f t="shared" si="40"/>
        <v>0</v>
      </c>
      <c r="K269" s="33" t="e">
        <f t="shared" si="41"/>
        <v>#VALUE!</v>
      </c>
      <c r="L269" s="33" t="e">
        <f t="shared" si="42"/>
        <v>#VALUE!</v>
      </c>
      <c r="AB269" s="14"/>
      <c r="AD269" s="23"/>
      <c r="AE269" s="24"/>
    </row>
    <row r="270" spans="1:31" x14ac:dyDescent="0.25">
      <c r="A270" s="9">
        <v>269</v>
      </c>
      <c r="B270" s="10">
        <f t="shared" si="44"/>
        <v>44809</v>
      </c>
      <c r="C270" s="2">
        <f t="shared" si="43"/>
        <v>0</v>
      </c>
      <c r="D270" s="68" t="str">
        <f>'Data Input'!$B$10 &amp; FIXED(C270*'Data Input'!$B$11)</f>
        <v>$0.00</v>
      </c>
      <c r="E270" s="2">
        <f t="shared" si="36"/>
        <v>0</v>
      </c>
      <c r="F270" s="2">
        <f t="shared" si="37"/>
        <v>0</v>
      </c>
      <c r="G270" s="58">
        <f t="shared" si="38"/>
        <v>0</v>
      </c>
      <c r="H270" s="58">
        <f t="shared" si="39"/>
        <v>0</v>
      </c>
      <c r="I270" s="129" t="str">
        <f>'Data Input'!$B$10 &amp; FIXED(H270*'Data Input'!$B$11)</f>
        <v>$0.00</v>
      </c>
      <c r="J270" s="33" t="b">
        <f t="shared" si="40"/>
        <v>0</v>
      </c>
      <c r="K270" s="33" t="e">
        <f t="shared" si="41"/>
        <v>#VALUE!</v>
      </c>
      <c r="L270" s="33" t="e">
        <f t="shared" si="42"/>
        <v>#VALUE!</v>
      </c>
      <c r="AB270" s="14"/>
      <c r="AD270" s="23"/>
      <c r="AE270" s="24"/>
    </row>
    <row r="271" spans="1:31" x14ac:dyDescent="0.25">
      <c r="A271" s="9">
        <v>270</v>
      </c>
      <c r="B271" s="10">
        <f t="shared" si="44"/>
        <v>44810</v>
      </c>
      <c r="C271" s="2">
        <f t="shared" si="43"/>
        <v>0</v>
      </c>
      <c r="D271" s="68" t="str">
        <f>'Data Input'!$B$10 &amp; FIXED(C271*'Data Input'!$B$11)</f>
        <v>$0.00</v>
      </c>
      <c r="E271" s="2">
        <f t="shared" si="36"/>
        <v>0</v>
      </c>
      <c r="F271" s="2">
        <f t="shared" si="37"/>
        <v>0</v>
      </c>
      <c r="G271" s="58">
        <f t="shared" si="38"/>
        <v>0</v>
      </c>
      <c r="H271" s="58">
        <f t="shared" si="39"/>
        <v>0</v>
      </c>
      <c r="I271" s="129" t="str">
        <f>'Data Input'!$B$10 &amp; FIXED(H271*'Data Input'!$B$11)</f>
        <v>$0.00</v>
      </c>
      <c r="J271" s="33" t="b">
        <f t="shared" si="40"/>
        <v>0</v>
      </c>
      <c r="K271" s="33" t="e">
        <f t="shared" si="41"/>
        <v>#VALUE!</v>
      </c>
      <c r="L271" s="33" t="e">
        <f t="shared" si="42"/>
        <v>#VALUE!</v>
      </c>
      <c r="AB271" s="14"/>
      <c r="AD271" s="23"/>
      <c r="AE271" s="24"/>
    </row>
    <row r="272" spans="1:31" x14ac:dyDescent="0.25">
      <c r="A272" s="9">
        <v>271</v>
      </c>
      <c r="B272" s="10">
        <f t="shared" si="44"/>
        <v>44811</v>
      </c>
      <c r="C272" s="2">
        <f t="shared" si="43"/>
        <v>0</v>
      </c>
      <c r="D272" s="68" t="str">
        <f>'Data Input'!$B$10 &amp; FIXED(C272*'Data Input'!$B$11)</f>
        <v>$0.00</v>
      </c>
      <c r="E272" s="2">
        <f t="shared" si="36"/>
        <v>0</v>
      </c>
      <c r="F272" s="2">
        <f t="shared" si="37"/>
        <v>0</v>
      </c>
      <c r="G272" s="58">
        <f t="shared" si="38"/>
        <v>0</v>
      </c>
      <c r="H272" s="58">
        <f t="shared" si="39"/>
        <v>0</v>
      </c>
      <c r="I272" s="129" t="str">
        <f>'Data Input'!$B$10 &amp; FIXED(H272*'Data Input'!$B$11)</f>
        <v>$0.00</v>
      </c>
      <c r="J272" s="33" t="b">
        <f t="shared" si="40"/>
        <v>0</v>
      </c>
      <c r="K272" s="33" t="e">
        <f t="shared" si="41"/>
        <v>#VALUE!</v>
      </c>
      <c r="L272" s="33" t="e">
        <f t="shared" si="42"/>
        <v>#VALUE!</v>
      </c>
      <c r="AB272" s="14"/>
      <c r="AD272" s="23"/>
      <c r="AE272" s="24"/>
    </row>
    <row r="273" spans="1:31" x14ac:dyDescent="0.25">
      <c r="A273" s="9">
        <v>272</v>
      </c>
      <c r="B273" s="10">
        <f t="shared" si="44"/>
        <v>44812</v>
      </c>
      <c r="C273" s="2">
        <f t="shared" si="43"/>
        <v>0</v>
      </c>
      <c r="D273" s="68" t="str">
        <f>'Data Input'!$B$10 &amp; FIXED(C273*'Data Input'!$B$11)</f>
        <v>$0.00</v>
      </c>
      <c r="E273" s="2">
        <f t="shared" si="36"/>
        <v>0</v>
      </c>
      <c r="F273" s="2">
        <f t="shared" si="37"/>
        <v>0</v>
      </c>
      <c r="G273" s="58">
        <f t="shared" si="38"/>
        <v>0</v>
      </c>
      <c r="H273" s="58">
        <f t="shared" si="39"/>
        <v>0</v>
      </c>
      <c r="I273" s="129" t="str">
        <f>'Data Input'!$B$10 &amp; FIXED(H273*'Data Input'!$B$11)</f>
        <v>$0.00</v>
      </c>
      <c r="J273" s="33" t="b">
        <f t="shared" si="40"/>
        <v>0</v>
      </c>
      <c r="K273" s="33" t="e">
        <f t="shared" si="41"/>
        <v>#VALUE!</v>
      </c>
      <c r="L273" s="33" t="e">
        <f t="shared" si="42"/>
        <v>#VALUE!</v>
      </c>
      <c r="AB273" s="14"/>
      <c r="AD273" s="23"/>
      <c r="AE273" s="24"/>
    </row>
    <row r="274" spans="1:31" x14ac:dyDescent="0.25">
      <c r="A274" s="9">
        <v>273</v>
      </c>
      <c r="B274" s="10">
        <f t="shared" si="44"/>
        <v>44813</v>
      </c>
      <c r="C274" s="2">
        <f t="shared" si="43"/>
        <v>0</v>
      </c>
      <c r="D274" s="68" t="str">
        <f>'Data Input'!$B$10 &amp; FIXED(C274*'Data Input'!$B$11)</f>
        <v>$0.00</v>
      </c>
      <c r="E274" s="2">
        <f t="shared" si="36"/>
        <v>0</v>
      </c>
      <c r="F274" s="2">
        <f t="shared" si="37"/>
        <v>0</v>
      </c>
      <c r="G274" s="58">
        <f t="shared" si="38"/>
        <v>0</v>
      </c>
      <c r="H274" s="58">
        <f t="shared" si="39"/>
        <v>0</v>
      </c>
      <c r="I274" s="129" t="str">
        <f>'Data Input'!$B$10 &amp; FIXED(H274*'Data Input'!$B$11)</f>
        <v>$0.00</v>
      </c>
      <c r="J274" s="33" t="b">
        <f t="shared" si="40"/>
        <v>0</v>
      </c>
      <c r="K274" s="33" t="e">
        <f t="shared" si="41"/>
        <v>#VALUE!</v>
      </c>
      <c r="L274" s="33" t="e">
        <f t="shared" si="42"/>
        <v>#VALUE!</v>
      </c>
      <c r="AB274" s="14"/>
      <c r="AD274" s="23"/>
      <c r="AE274" s="24"/>
    </row>
    <row r="275" spans="1:31" x14ac:dyDescent="0.25">
      <c r="A275" s="9">
        <v>274</v>
      </c>
      <c r="B275" s="10">
        <f t="shared" si="44"/>
        <v>44814</v>
      </c>
      <c r="C275" s="2">
        <f t="shared" si="43"/>
        <v>0</v>
      </c>
      <c r="D275" s="68" t="str">
        <f>'Data Input'!$B$10 &amp; FIXED(C275*'Data Input'!$B$11)</f>
        <v>$0.00</v>
      </c>
      <c r="E275" s="2">
        <f t="shared" si="36"/>
        <v>0</v>
      </c>
      <c r="F275" s="2">
        <f t="shared" si="37"/>
        <v>0</v>
      </c>
      <c r="G275" s="58">
        <f t="shared" si="38"/>
        <v>0</v>
      </c>
      <c r="H275" s="58">
        <f t="shared" si="39"/>
        <v>0</v>
      </c>
      <c r="I275" s="129" t="str">
        <f>'Data Input'!$B$10 &amp; FIXED(H275*'Data Input'!$B$11)</f>
        <v>$0.00</v>
      </c>
      <c r="J275" s="33" t="b">
        <f t="shared" si="40"/>
        <v>0</v>
      </c>
      <c r="K275" s="33" t="e">
        <f t="shared" si="41"/>
        <v>#VALUE!</v>
      </c>
      <c r="L275" s="33" t="e">
        <f t="shared" si="42"/>
        <v>#VALUE!</v>
      </c>
      <c r="AB275" s="14"/>
      <c r="AD275" s="23"/>
      <c r="AE275" s="24"/>
    </row>
    <row r="276" spans="1:31" x14ac:dyDescent="0.25">
      <c r="A276" s="9">
        <v>275</v>
      </c>
      <c r="B276" s="10">
        <f t="shared" si="44"/>
        <v>44815</v>
      </c>
      <c r="C276" s="2">
        <f t="shared" si="43"/>
        <v>0</v>
      </c>
      <c r="D276" s="68" t="str">
        <f>'Data Input'!$B$10 &amp; FIXED(C276*'Data Input'!$B$11)</f>
        <v>$0.00</v>
      </c>
      <c r="E276" s="2">
        <f t="shared" si="36"/>
        <v>0</v>
      </c>
      <c r="F276" s="2">
        <f t="shared" si="37"/>
        <v>0</v>
      </c>
      <c r="G276" s="58">
        <f t="shared" si="38"/>
        <v>0</v>
      </c>
      <c r="H276" s="58">
        <f t="shared" si="39"/>
        <v>0</v>
      </c>
      <c r="I276" s="129" t="str">
        <f>'Data Input'!$B$10 &amp; FIXED(H276*'Data Input'!$B$11)</f>
        <v>$0.00</v>
      </c>
      <c r="J276" s="33" t="b">
        <f t="shared" si="40"/>
        <v>0</v>
      </c>
      <c r="K276" s="33" t="e">
        <f t="shared" si="41"/>
        <v>#VALUE!</v>
      </c>
      <c r="L276" s="33" t="e">
        <f t="shared" si="42"/>
        <v>#VALUE!</v>
      </c>
      <c r="AB276" s="14"/>
      <c r="AD276" s="23"/>
      <c r="AE276" s="24"/>
    </row>
    <row r="277" spans="1:31" x14ac:dyDescent="0.25">
      <c r="A277" s="9">
        <v>276</v>
      </c>
      <c r="B277" s="10">
        <f t="shared" si="44"/>
        <v>44816</v>
      </c>
      <c r="C277" s="2">
        <f t="shared" si="43"/>
        <v>0</v>
      </c>
      <c r="D277" s="68" t="str">
        <f>'Data Input'!$B$10 &amp; FIXED(C277*'Data Input'!$B$11)</f>
        <v>$0.00</v>
      </c>
      <c r="E277" s="2">
        <f t="shared" si="36"/>
        <v>0</v>
      </c>
      <c r="F277" s="2">
        <f t="shared" si="37"/>
        <v>0</v>
      </c>
      <c r="G277" s="58">
        <f t="shared" si="38"/>
        <v>0</v>
      </c>
      <c r="H277" s="58">
        <f t="shared" si="39"/>
        <v>0</v>
      </c>
      <c r="I277" s="129" t="str">
        <f>'Data Input'!$B$10 &amp; FIXED(H277*'Data Input'!$B$11)</f>
        <v>$0.00</v>
      </c>
      <c r="J277" s="33" t="b">
        <f t="shared" si="40"/>
        <v>0</v>
      </c>
      <c r="K277" s="33" t="e">
        <f t="shared" si="41"/>
        <v>#VALUE!</v>
      </c>
      <c r="L277" s="33" t="e">
        <f t="shared" si="42"/>
        <v>#VALUE!</v>
      </c>
      <c r="AB277" s="14"/>
      <c r="AD277" s="23"/>
      <c r="AE277" s="24"/>
    </row>
    <row r="278" spans="1:31" x14ac:dyDescent="0.25">
      <c r="A278" s="9">
        <v>277</v>
      </c>
      <c r="B278" s="10">
        <f t="shared" si="44"/>
        <v>44817</v>
      </c>
      <c r="C278" s="2">
        <f t="shared" si="43"/>
        <v>0</v>
      </c>
      <c r="D278" s="68" t="str">
        <f>'Data Input'!$B$10 &amp; FIXED(C278*'Data Input'!$B$11)</f>
        <v>$0.00</v>
      </c>
      <c r="E278" s="2">
        <f t="shared" si="36"/>
        <v>0</v>
      </c>
      <c r="F278" s="2">
        <f t="shared" si="37"/>
        <v>0</v>
      </c>
      <c r="G278" s="58">
        <f t="shared" si="38"/>
        <v>0</v>
      </c>
      <c r="H278" s="58">
        <f t="shared" si="39"/>
        <v>0</v>
      </c>
      <c r="I278" s="129" t="str">
        <f>'Data Input'!$B$10 &amp; FIXED(H278*'Data Input'!$B$11)</f>
        <v>$0.00</v>
      </c>
      <c r="J278" s="33" t="b">
        <f t="shared" si="40"/>
        <v>0</v>
      </c>
      <c r="K278" s="33" t="e">
        <f t="shared" si="41"/>
        <v>#VALUE!</v>
      </c>
      <c r="L278" s="33" t="e">
        <f t="shared" si="42"/>
        <v>#VALUE!</v>
      </c>
      <c r="AB278" s="14"/>
      <c r="AD278" s="23"/>
      <c r="AE278" s="24"/>
    </row>
    <row r="279" spans="1:31" x14ac:dyDescent="0.25">
      <c r="A279" s="9">
        <v>278</v>
      </c>
      <c r="B279" s="10">
        <f t="shared" si="44"/>
        <v>44818</v>
      </c>
      <c r="C279" s="2">
        <f t="shared" si="43"/>
        <v>0</v>
      </c>
      <c r="D279" s="68" t="str">
        <f>'Data Input'!$B$10 &amp; FIXED(C279*'Data Input'!$B$11)</f>
        <v>$0.00</v>
      </c>
      <c r="E279" s="2">
        <f t="shared" si="36"/>
        <v>0</v>
      </c>
      <c r="F279" s="2">
        <f t="shared" si="37"/>
        <v>0</v>
      </c>
      <c r="G279" s="58">
        <f t="shared" si="38"/>
        <v>0</v>
      </c>
      <c r="H279" s="58">
        <f t="shared" si="39"/>
        <v>0</v>
      </c>
      <c r="I279" s="129" t="str">
        <f>'Data Input'!$B$10 &amp; FIXED(H279*'Data Input'!$B$11)</f>
        <v>$0.00</v>
      </c>
      <c r="J279" s="33" t="b">
        <f t="shared" si="40"/>
        <v>0</v>
      </c>
      <c r="K279" s="33" t="e">
        <f t="shared" si="41"/>
        <v>#VALUE!</v>
      </c>
      <c r="L279" s="33" t="e">
        <f t="shared" si="42"/>
        <v>#VALUE!</v>
      </c>
      <c r="AB279" s="14"/>
      <c r="AD279" s="23"/>
      <c r="AE279" s="24"/>
    </row>
    <row r="280" spans="1:31" x14ac:dyDescent="0.25">
      <c r="A280" s="9">
        <v>279</v>
      </c>
      <c r="B280" s="10">
        <f t="shared" si="44"/>
        <v>44819</v>
      </c>
      <c r="C280" s="2">
        <f t="shared" si="43"/>
        <v>0</v>
      </c>
      <c r="D280" s="68" t="str">
        <f>'Data Input'!$B$10 &amp; FIXED(C280*'Data Input'!$B$11)</f>
        <v>$0.00</v>
      </c>
      <c r="E280" s="2">
        <f t="shared" si="36"/>
        <v>0</v>
      </c>
      <c r="F280" s="2">
        <f t="shared" si="37"/>
        <v>0</v>
      </c>
      <c r="G280" s="58">
        <f t="shared" si="38"/>
        <v>0</v>
      </c>
      <c r="H280" s="58">
        <f t="shared" si="39"/>
        <v>0</v>
      </c>
      <c r="I280" s="129" t="str">
        <f>'Data Input'!$B$10 &amp; FIXED(H280*'Data Input'!$B$11)</f>
        <v>$0.00</v>
      </c>
      <c r="J280" s="33" t="b">
        <f t="shared" si="40"/>
        <v>0</v>
      </c>
      <c r="K280" s="33" t="e">
        <f t="shared" si="41"/>
        <v>#VALUE!</v>
      </c>
      <c r="L280" s="33" t="e">
        <f t="shared" si="42"/>
        <v>#VALUE!</v>
      </c>
      <c r="AB280" s="14"/>
      <c r="AD280" s="23"/>
      <c r="AE280" s="24"/>
    </row>
    <row r="281" spans="1:31" x14ac:dyDescent="0.25">
      <c r="A281" s="9">
        <v>280</v>
      </c>
      <c r="B281" s="10">
        <f t="shared" si="44"/>
        <v>44820</v>
      </c>
      <c r="C281" s="2">
        <f t="shared" si="43"/>
        <v>0</v>
      </c>
      <c r="D281" s="68" t="str">
        <f>'Data Input'!$B$10 &amp; FIXED(C281*'Data Input'!$B$11)</f>
        <v>$0.00</v>
      </c>
      <c r="E281" s="2">
        <f t="shared" si="36"/>
        <v>0</v>
      </c>
      <c r="F281" s="2">
        <f t="shared" si="37"/>
        <v>0</v>
      </c>
      <c r="G281" s="58">
        <f t="shared" si="38"/>
        <v>0</v>
      </c>
      <c r="H281" s="58">
        <f t="shared" si="39"/>
        <v>0</v>
      </c>
      <c r="I281" s="129" t="str">
        <f>'Data Input'!$B$10 &amp; FIXED(H281*'Data Input'!$B$11)</f>
        <v>$0.00</v>
      </c>
      <c r="J281" s="33" t="b">
        <f t="shared" si="40"/>
        <v>0</v>
      </c>
      <c r="K281" s="33" t="e">
        <f t="shared" si="41"/>
        <v>#VALUE!</v>
      </c>
      <c r="L281" s="33" t="e">
        <f t="shared" si="42"/>
        <v>#VALUE!</v>
      </c>
      <c r="AB281" s="14"/>
      <c r="AD281" s="23"/>
      <c r="AE281" s="24"/>
    </row>
    <row r="282" spans="1:31" x14ac:dyDescent="0.25">
      <c r="A282" s="9">
        <v>281</v>
      </c>
      <c r="B282" s="10">
        <f t="shared" si="44"/>
        <v>44821</v>
      </c>
      <c r="C282" s="2">
        <f t="shared" si="43"/>
        <v>0</v>
      </c>
      <c r="D282" s="68" t="str">
        <f>'Data Input'!$B$10 &amp; FIXED(C282*'Data Input'!$B$11)</f>
        <v>$0.00</v>
      </c>
      <c r="E282" s="2">
        <f t="shared" si="36"/>
        <v>0</v>
      </c>
      <c r="F282" s="2">
        <f t="shared" si="37"/>
        <v>0</v>
      </c>
      <c r="G282" s="58">
        <f t="shared" si="38"/>
        <v>0</v>
      </c>
      <c r="H282" s="58">
        <f t="shared" si="39"/>
        <v>0</v>
      </c>
      <c r="I282" s="129" t="str">
        <f>'Data Input'!$B$10 &amp; FIXED(H282*'Data Input'!$B$11)</f>
        <v>$0.00</v>
      </c>
      <c r="J282" s="33" t="b">
        <f t="shared" si="40"/>
        <v>0</v>
      </c>
      <c r="K282" s="33" t="e">
        <f t="shared" si="41"/>
        <v>#VALUE!</v>
      </c>
      <c r="L282" s="33" t="e">
        <f t="shared" si="42"/>
        <v>#VALUE!</v>
      </c>
      <c r="AB282" s="14"/>
      <c r="AD282" s="23"/>
      <c r="AE282" s="24"/>
    </row>
    <row r="283" spans="1:31" x14ac:dyDescent="0.25">
      <c r="A283" s="9">
        <v>282</v>
      </c>
      <c r="B283" s="10">
        <f t="shared" si="44"/>
        <v>44822</v>
      </c>
      <c r="C283" s="2">
        <f t="shared" si="43"/>
        <v>0</v>
      </c>
      <c r="D283" s="68" t="str">
        <f>'Data Input'!$B$10 &amp; FIXED(C283*'Data Input'!$B$11)</f>
        <v>$0.00</v>
      </c>
      <c r="E283" s="2">
        <f t="shared" si="36"/>
        <v>0</v>
      </c>
      <c r="F283" s="2">
        <f t="shared" si="37"/>
        <v>0</v>
      </c>
      <c r="G283" s="58">
        <f t="shared" si="38"/>
        <v>0</v>
      </c>
      <c r="H283" s="58">
        <f t="shared" si="39"/>
        <v>0</v>
      </c>
      <c r="I283" s="129" t="str">
        <f>'Data Input'!$B$10 &amp; FIXED(H283*'Data Input'!$B$11)</f>
        <v>$0.00</v>
      </c>
      <c r="J283" s="33" t="b">
        <f t="shared" si="40"/>
        <v>0</v>
      </c>
      <c r="K283" s="33" t="e">
        <f t="shared" si="41"/>
        <v>#VALUE!</v>
      </c>
      <c r="L283" s="33" t="e">
        <f t="shared" si="42"/>
        <v>#VALUE!</v>
      </c>
      <c r="AB283" s="14"/>
      <c r="AD283" s="23"/>
      <c r="AE283" s="24"/>
    </row>
    <row r="284" spans="1:31" x14ac:dyDescent="0.25">
      <c r="A284" s="9">
        <v>283</v>
      </c>
      <c r="B284" s="10">
        <f t="shared" si="44"/>
        <v>44823</v>
      </c>
      <c r="C284" s="2">
        <f t="shared" si="43"/>
        <v>0</v>
      </c>
      <c r="D284" s="68" t="str">
        <f>'Data Input'!$B$10 &amp; FIXED(C284*'Data Input'!$B$11)</f>
        <v>$0.00</v>
      </c>
      <c r="E284" s="2">
        <f t="shared" si="36"/>
        <v>0</v>
      </c>
      <c r="F284" s="2">
        <f t="shared" si="37"/>
        <v>0</v>
      </c>
      <c r="G284" s="58">
        <f t="shared" si="38"/>
        <v>0</v>
      </c>
      <c r="H284" s="58">
        <f t="shared" si="39"/>
        <v>0</v>
      </c>
      <c r="I284" s="129" t="str">
        <f>'Data Input'!$B$10 &amp; FIXED(H284*'Data Input'!$B$11)</f>
        <v>$0.00</v>
      </c>
      <c r="J284" s="33" t="b">
        <f t="shared" si="40"/>
        <v>0</v>
      </c>
      <c r="K284" s="33" t="e">
        <f t="shared" si="41"/>
        <v>#VALUE!</v>
      </c>
      <c r="L284" s="33" t="e">
        <f t="shared" si="42"/>
        <v>#VALUE!</v>
      </c>
      <c r="AB284" s="14"/>
      <c r="AD284" s="23"/>
      <c r="AE284" s="24"/>
    </row>
    <row r="285" spans="1:31" x14ac:dyDescent="0.25">
      <c r="A285" s="9">
        <v>284</v>
      </c>
      <c r="B285" s="10">
        <f t="shared" si="44"/>
        <v>44824</v>
      </c>
      <c r="C285" s="2">
        <f t="shared" si="43"/>
        <v>0</v>
      </c>
      <c r="D285" s="68" t="str">
        <f>'Data Input'!$B$10 &amp; FIXED(C285*'Data Input'!$B$11)</f>
        <v>$0.00</v>
      </c>
      <c r="E285" s="2">
        <f t="shared" si="36"/>
        <v>0</v>
      </c>
      <c r="F285" s="2">
        <f t="shared" si="37"/>
        <v>0</v>
      </c>
      <c r="G285" s="58">
        <f t="shared" si="38"/>
        <v>0</v>
      </c>
      <c r="H285" s="58">
        <f t="shared" si="39"/>
        <v>0</v>
      </c>
      <c r="I285" s="129" t="str">
        <f>'Data Input'!$B$10 &amp; FIXED(H285*'Data Input'!$B$11)</f>
        <v>$0.00</v>
      </c>
      <c r="J285" s="33" t="b">
        <f t="shared" si="40"/>
        <v>0</v>
      </c>
      <c r="K285" s="33" t="e">
        <f t="shared" si="41"/>
        <v>#VALUE!</v>
      </c>
      <c r="L285" s="33" t="e">
        <f t="shared" si="42"/>
        <v>#VALUE!</v>
      </c>
      <c r="AB285" s="14"/>
      <c r="AD285" s="23"/>
      <c r="AE285" s="24"/>
    </row>
    <row r="286" spans="1:31" x14ac:dyDescent="0.25">
      <c r="A286" s="9">
        <v>285</v>
      </c>
      <c r="B286" s="10">
        <f t="shared" si="44"/>
        <v>44825</v>
      </c>
      <c r="C286" s="2">
        <f t="shared" si="43"/>
        <v>0</v>
      </c>
      <c r="D286" s="68" t="str">
        <f>'Data Input'!$B$10 &amp; FIXED(C286*'Data Input'!$B$11)</f>
        <v>$0.00</v>
      </c>
      <c r="E286" s="2">
        <f t="shared" si="36"/>
        <v>0</v>
      </c>
      <c r="F286" s="2">
        <f t="shared" si="37"/>
        <v>0</v>
      </c>
      <c r="G286" s="58">
        <f t="shared" si="38"/>
        <v>0</v>
      </c>
      <c r="H286" s="58">
        <f t="shared" si="39"/>
        <v>0</v>
      </c>
      <c r="I286" s="129" t="str">
        <f>'Data Input'!$B$10 &amp; FIXED(H286*'Data Input'!$B$11)</f>
        <v>$0.00</v>
      </c>
      <c r="J286" s="33" t="b">
        <f t="shared" si="40"/>
        <v>0</v>
      </c>
      <c r="K286" s="33" t="e">
        <f t="shared" si="41"/>
        <v>#VALUE!</v>
      </c>
      <c r="L286" s="33" t="e">
        <f t="shared" si="42"/>
        <v>#VALUE!</v>
      </c>
      <c r="AB286" s="14"/>
      <c r="AD286" s="23"/>
      <c r="AE286" s="24"/>
    </row>
    <row r="287" spans="1:31" x14ac:dyDescent="0.25">
      <c r="A287" s="9">
        <v>286</v>
      </c>
      <c r="B287" s="10">
        <f t="shared" si="44"/>
        <v>44826</v>
      </c>
      <c r="C287" s="2">
        <f t="shared" si="43"/>
        <v>0</v>
      </c>
      <c r="D287" s="68" t="str">
        <f>'Data Input'!$B$10 &amp; FIXED(C287*'Data Input'!$B$11)</f>
        <v>$0.00</v>
      </c>
      <c r="E287" s="2">
        <f t="shared" si="36"/>
        <v>0</v>
      </c>
      <c r="F287" s="2">
        <f t="shared" si="37"/>
        <v>0</v>
      </c>
      <c r="G287" s="58">
        <f t="shared" si="38"/>
        <v>0</v>
      </c>
      <c r="H287" s="58">
        <f t="shared" si="39"/>
        <v>0</v>
      </c>
      <c r="I287" s="129" t="str">
        <f>'Data Input'!$B$10 &amp; FIXED(H287*'Data Input'!$B$11)</f>
        <v>$0.00</v>
      </c>
      <c r="J287" s="33" t="b">
        <f t="shared" si="40"/>
        <v>0</v>
      </c>
      <c r="K287" s="33" t="e">
        <f t="shared" si="41"/>
        <v>#VALUE!</v>
      </c>
      <c r="L287" s="33" t="e">
        <f t="shared" si="42"/>
        <v>#VALUE!</v>
      </c>
      <c r="AB287" s="14"/>
      <c r="AD287" s="23"/>
      <c r="AE287" s="24"/>
    </row>
    <row r="288" spans="1:31" x14ac:dyDescent="0.25">
      <c r="A288" s="9">
        <v>287</v>
      </c>
      <c r="B288" s="10">
        <f t="shared" si="44"/>
        <v>44827</v>
      </c>
      <c r="C288" s="2">
        <f t="shared" si="43"/>
        <v>0</v>
      </c>
      <c r="D288" s="68" t="str">
        <f>'Data Input'!$B$10 &amp; FIXED(C288*'Data Input'!$B$11)</f>
        <v>$0.00</v>
      </c>
      <c r="E288" s="2">
        <f t="shared" si="36"/>
        <v>0</v>
      </c>
      <c r="F288" s="2">
        <f t="shared" si="37"/>
        <v>0</v>
      </c>
      <c r="G288" s="58">
        <f t="shared" si="38"/>
        <v>0</v>
      </c>
      <c r="H288" s="58">
        <f t="shared" si="39"/>
        <v>0</v>
      </c>
      <c r="I288" s="129" t="str">
        <f>'Data Input'!$B$10 &amp; FIXED(H288*'Data Input'!$B$11)</f>
        <v>$0.00</v>
      </c>
      <c r="J288" s="33" t="b">
        <f t="shared" si="40"/>
        <v>0</v>
      </c>
      <c r="K288" s="33" t="e">
        <f t="shared" si="41"/>
        <v>#VALUE!</v>
      </c>
      <c r="L288" s="33" t="e">
        <f t="shared" si="42"/>
        <v>#VALUE!</v>
      </c>
      <c r="AB288" s="14"/>
      <c r="AD288" s="23"/>
      <c r="AE288" s="24"/>
    </row>
    <row r="289" spans="1:31" x14ac:dyDescent="0.25">
      <c r="A289" s="9">
        <v>288</v>
      </c>
      <c r="B289" s="10">
        <f t="shared" si="44"/>
        <v>44828</v>
      </c>
      <c r="C289" s="2">
        <f t="shared" si="43"/>
        <v>0</v>
      </c>
      <c r="D289" s="68" t="str">
        <f>'Data Input'!$B$10 &amp; FIXED(C289*'Data Input'!$B$11)</f>
        <v>$0.00</v>
      </c>
      <c r="E289" s="2">
        <f t="shared" si="36"/>
        <v>0</v>
      </c>
      <c r="F289" s="2">
        <f t="shared" si="37"/>
        <v>0</v>
      </c>
      <c r="G289" s="58">
        <f t="shared" si="38"/>
        <v>0</v>
      </c>
      <c r="H289" s="58">
        <f t="shared" si="39"/>
        <v>0</v>
      </c>
      <c r="I289" s="129" t="str">
        <f>'Data Input'!$B$10 &amp; FIXED(H289*'Data Input'!$B$11)</f>
        <v>$0.00</v>
      </c>
      <c r="J289" s="33" t="b">
        <f t="shared" si="40"/>
        <v>0</v>
      </c>
      <c r="K289" s="33" t="e">
        <f t="shared" si="41"/>
        <v>#VALUE!</v>
      </c>
      <c r="L289" s="33" t="e">
        <f t="shared" si="42"/>
        <v>#VALUE!</v>
      </c>
      <c r="AB289" s="14"/>
      <c r="AD289" s="23"/>
      <c r="AE289" s="24"/>
    </row>
    <row r="290" spans="1:31" x14ac:dyDescent="0.25">
      <c r="A290" s="9">
        <v>289</v>
      </c>
      <c r="B290" s="10">
        <f t="shared" si="44"/>
        <v>44829</v>
      </c>
      <c r="C290" s="2">
        <f t="shared" si="43"/>
        <v>0</v>
      </c>
      <c r="D290" s="68" t="str">
        <f>'Data Input'!$B$10 &amp; FIXED(C290*'Data Input'!$B$11)</f>
        <v>$0.00</v>
      </c>
      <c r="E290" s="2">
        <f t="shared" si="36"/>
        <v>0</v>
      </c>
      <c r="F290" s="2">
        <f t="shared" si="37"/>
        <v>0</v>
      </c>
      <c r="G290" s="58">
        <f t="shared" si="38"/>
        <v>0</v>
      </c>
      <c r="H290" s="58">
        <f t="shared" si="39"/>
        <v>0</v>
      </c>
      <c r="I290" s="129" t="str">
        <f>'Data Input'!$B$10 &amp; FIXED(H290*'Data Input'!$B$11)</f>
        <v>$0.00</v>
      </c>
      <c r="J290" s="33" t="b">
        <f t="shared" si="40"/>
        <v>0</v>
      </c>
      <c r="K290" s="33" t="e">
        <f t="shared" si="41"/>
        <v>#VALUE!</v>
      </c>
      <c r="L290" s="33" t="e">
        <f t="shared" si="42"/>
        <v>#VALUE!</v>
      </c>
      <c r="AB290" s="14"/>
      <c r="AD290" s="23"/>
      <c r="AE290" s="24"/>
    </row>
    <row r="291" spans="1:31" x14ac:dyDescent="0.25">
      <c r="A291" s="9">
        <v>290</v>
      </c>
      <c r="B291" s="10">
        <f t="shared" si="44"/>
        <v>44830</v>
      </c>
      <c r="C291" s="2">
        <f t="shared" si="43"/>
        <v>0</v>
      </c>
      <c r="D291" s="68" t="str">
        <f>'Data Input'!$B$10 &amp; FIXED(C291*'Data Input'!$B$11)</f>
        <v>$0.00</v>
      </c>
      <c r="E291" s="2">
        <f t="shared" si="36"/>
        <v>0</v>
      </c>
      <c r="F291" s="2">
        <f t="shared" si="37"/>
        <v>0</v>
      </c>
      <c r="G291" s="58">
        <f t="shared" si="38"/>
        <v>0</v>
      </c>
      <c r="H291" s="58">
        <f t="shared" si="39"/>
        <v>0</v>
      </c>
      <c r="I291" s="129" t="str">
        <f>'Data Input'!$B$10 &amp; FIXED(H291*'Data Input'!$B$11)</f>
        <v>$0.00</v>
      </c>
      <c r="J291" s="33" t="b">
        <f t="shared" si="40"/>
        <v>0</v>
      </c>
      <c r="K291" s="33" t="e">
        <f t="shared" si="41"/>
        <v>#VALUE!</v>
      </c>
      <c r="L291" s="33" t="e">
        <f t="shared" si="42"/>
        <v>#VALUE!</v>
      </c>
      <c r="AB291" s="14"/>
      <c r="AD291" s="23"/>
      <c r="AE291" s="24"/>
    </row>
    <row r="292" spans="1:31" x14ac:dyDescent="0.25">
      <c r="A292" s="9">
        <v>291</v>
      </c>
      <c r="B292" s="10">
        <f t="shared" si="44"/>
        <v>44831</v>
      </c>
      <c r="C292" s="2">
        <f t="shared" si="43"/>
        <v>0</v>
      </c>
      <c r="D292" s="68" t="str">
        <f>'Data Input'!$B$10 &amp; FIXED(C292*'Data Input'!$B$11)</f>
        <v>$0.00</v>
      </c>
      <c r="E292" s="2">
        <f t="shared" si="36"/>
        <v>0</v>
      </c>
      <c r="F292" s="2">
        <f t="shared" si="37"/>
        <v>0</v>
      </c>
      <c r="G292" s="58">
        <f t="shared" si="38"/>
        <v>0</v>
      </c>
      <c r="H292" s="58">
        <f t="shared" si="39"/>
        <v>0</v>
      </c>
      <c r="I292" s="129" t="str">
        <f>'Data Input'!$B$10 &amp; FIXED(H292*'Data Input'!$B$11)</f>
        <v>$0.00</v>
      </c>
      <c r="J292" s="33" t="b">
        <f t="shared" si="40"/>
        <v>0</v>
      </c>
      <c r="K292" s="33" t="e">
        <f t="shared" si="41"/>
        <v>#VALUE!</v>
      </c>
      <c r="L292" s="33" t="e">
        <f t="shared" si="42"/>
        <v>#VALUE!</v>
      </c>
      <c r="AB292" s="14"/>
      <c r="AD292" s="23"/>
      <c r="AE292" s="24"/>
    </row>
    <row r="293" spans="1:31" x14ac:dyDescent="0.25">
      <c r="A293" s="9">
        <v>292</v>
      </c>
      <c r="B293" s="10">
        <f t="shared" si="44"/>
        <v>44832</v>
      </c>
      <c r="C293" s="2">
        <f t="shared" si="43"/>
        <v>0</v>
      </c>
      <c r="D293" s="68" t="str">
        <f>'Data Input'!$B$10 &amp; FIXED(C293*'Data Input'!$B$11)</f>
        <v>$0.00</v>
      </c>
      <c r="E293" s="2">
        <f t="shared" si="36"/>
        <v>0</v>
      </c>
      <c r="F293" s="2">
        <f t="shared" si="37"/>
        <v>0</v>
      </c>
      <c r="G293" s="58">
        <f t="shared" si="38"/>
        <v>0</v>
      </c>
      <c r="H293" s="58">
        <f t="shared" si="39"/>
        <v>0</v>
      </c>
      <c r="I293" s="129" t="str">
        <f>'Data Input'!$B$10 &amp; FIXED(H293*'Data Input'!$B$11)</f>
        <v>$0.00</v>
      </c>
      <c r="J293" s="33" t="b">
        <f t="shared" si="40"/>
        <v>0</v>
      </c>
      <c r="K293" s="33" t="e">
        <f t="shared" si="41"/>
        <v>#VALUE!</v>
      </c>
      <c r="L293" s="33" t="e">
        <f t="shared" si="42"/>
        <v>#VALUE!</v>
      </c>
      <c r="AB293" s="14"/>
      <c r="AD293" s="23"/>
      <c r="AE293" s="24"/>
    </row>
    <row r="294" spans="1:31" x14ac:dyDescent="0.25">
      <c r="A294" s="9">
        <v>293</v>
      </c>
      <c r="B294" s="10">
        <f t="shared" si="44"/>
        <v>44833</v>
      </c>
      <c r="C294" s="2">
        <f t="shared" si="43"/>
        <v>0</v>
      </c>
      <c r="D294" s="68" t="str">
        <f>'Data Input'!$B$10 &amp; FIXED(C294*'Data Input'!$B$11)</f>
        <v>$0.00</v>
      </c>
      <c r="E294" s="2">
        <f t="shared" si="36"/>
        <v>0</v>
      </c>
      <c r="F294" s="2">
        <f t="shared" si="37"/>
        <v>0</v>
      </c>
      <c r="G294" s="58">
        <f t="shared" si="38"/>
        <v>0</v>
      </c>
      <c r="H294" s="58">
        <f t="shared" si="39"/>
        <v>0</v>
      </c>
      <c r="I294" s="129" t="str">
        <f>'Data Input'!$B$10 &amp; FIXED(H294*'Data Input'!$B$11)</f>
        <v>$0.00</v>
      </c>
      <c r="J294" s="33" t="b">
        <f t="shared" si="40"/>
        <v>0</v>
      </c>
      <c r="K294" s="33" t="e">
        <f t="shared" si="41"/>
        <v>#VALUE!</v>
      </c>
      <c r="L294" s="33" t="e">
        <f t="shared" si="42"/>
        <v>#VALUE!</v>
      </c>
      <c r="AB294" s="14"/>
      <c r="AD294" s="23"/>
      <c r="AE294" s="24"/>
    </row>
    <row r="295" spans="1:31" x14ac:dyDescent="0.25">
      <c r="A295" s="9">
        <v>294</v>
      </c>
      <c r="B295" s="10">
        <f t="shared" si="44"/>
        <v>44834</v>
      </c>
      <c r="C295" s="2">
        <f t="shared" si="43"/>
        <v>0</v>
      </c>
      <c r="D295" s="68" t="str">
        <f>'Data Input'!$B$10 &amp; FIXED(C295*'Data Input'!$B$11)</f>
        <v>$0.00</v>
      </c>
      <c r="E295" s="2">
        <f t="shared" si="36"/>
        <v>0</v>
      </c>
      <c r="F295" s="2">
        <f t="shared" si="37"/>
        <v>0</v>
      </c>
      <c r="G295" s="58">
        <f t="shared" si="38"/>
        <v>0</v>
      </c>
      <c r="H295" s="58">
        <f t="shared" si="39"/>
        <v>0</v>
      </c>
      <c r="I295" s="129" t="str">
        <f>'Data Input'!$B$10 &amp; FIXED(H295*'Data Input'!$B$11)</f>
        <v>$0.00</v>
      </c>
      <c r="J295" s="33" t="b">
        <f t="shared" si="40"/>
        <v>0</v>
      </c>
      <c r="K295" s="33" t="e">
        <f t="shared" si="41"/>
        <v>#VALUE!</v>
      </c>
      <c r="L295" s="33" t="e">
        <f t="shared" si="42"/>
        <v>#VALUE!</v>
      </c>
      <c r="AB295" s="14"/>
      <c r="AD295" s="23"/>
      <c r="AE295" s="24"/>
    </row>
    <row r="296" spans="1:31" x14ac:dyDescent="0.25">
      <c r="A296" s="9">
        <v>295</v>
      </c>
      <c r="B296" s="10">
        <f t="shared" si="44"/>
        <v>44835</v>
      </c>
      <c r="C296" s="2">
        <f t="shared" si="43"/>
        <v>0</v>
      </c>
      <c r="D296" s="68" t="str">
        <f>'Data Input'!$B$10 &amp; FIXED(C296*'Data Input'!$B$11)</f>
        <v>$0.00</v>
      </c>
      <c r="E296" s="2">
        <f t="shared" si="36"/>
        <v>0</v>
      </c>
      <c r="F296" s="2">
        <f t="shared" si="37"/>
        <v>0</v>
      </c>
      <c r="G296" s="58">
        <f t="shared" si="38"/>
        <v>0</v>
      </c>
      <c r="H296" s="58">
        <f t="shared" si="39"/>
        <v>0</v>
      </c>
      <c r="I296" s="129" t="str">
        <f>'Data Input'!$B$10 &amp; FIXED(H296*'Data Input'!$B$11)</f>
        <v>$0.00</v>
      </c>
      <c r="J296" s="33" t="b">
        <f t="shared" si="40"/>
        <v>0</v>
      </c>
      <c r="K296" s="33" t="e">
        <f t="shared" si="41"/>
        <v>#VALUE!</v>
      </c>
      <c r="L296" s="33" t="e">
        <f t="shared" si="42"/>
        <v>#VALUE!</v>
      </c>
      <c r="AB296" s="14"/>
      <c r="AD296" s="23"/>
      <c r="AE296" s="24"/>
    </row>
    <row r="297" spans="1:31" x14ac:dyDescent="0.25">
      <c r="A297" s="9">
        <v>296</v>
      </c>
      <c r="B297" s="10">
        <f t="shared" si="44"/>
        <v>44836</v>
      </c>
      <c r="C297" s="2">
        <f t="shared" si="43"/>
        <v>0</v>
      </c>
      <c r="D297" s="68" t="str">
        <f>'Data Input'!$B$10 &amp; FIXED(C297*'Data Input'!$B$11)</f>
        <v>$0.00</v>
      </c>
      <c r="E297" s="2">
        <f t="shared" si="36"/>
        <v>0</v>
      </c>
      <c r="F297" s="2">
        <f t="shared" si="37"/>
        <v>0</v>
      </c>
      <c r="G297" s="58">
        <f t="shared" si="38"/>
        <v>0</v>
      </c>
      <c r="H297" s="58">
        <f t="shared" si="39"/>
        <v>0</v>
      </c>
      <c r="I297" s="129" t="str">
        <f>'Data Input'!$B$10 &amp; FIXED(H297*'Data Input'!$B$11)</f>
        <v>$0.00</v>
      </c>
      <c r="J297" s="33" t="b">
        <f t="shared" si="40"/>
        <v>0</v>
      </c>
      <c r="K297" s="33" t="e">
        <f t="shared" si="41"/>
        <v>#VALUE!</v>
      </c>
      <c r="L297" s="33" t="e">
        <f t="shared" si="42"/>
        <v>#VALUE!</v>
      </c>
      <c r="AB297" s="14"/>
      <c r="AD297" s="23"/>
      <c r="AE297" s="24"/>
    </row>
    <row r="298" spans="1:31" x14ac:dyDescent="0.25">
      <c r="A298" s="9">
        <v>297</v>
      </c>
      <c r="B298" s="10">
        <f t="shared" si="44"/>
        <v>44837</v>
      </c>
      <c r="C298" s="2">
        <f t="shared" si="43"/>
        <v>0</v>
      </c>
      <c r="D298" s="68" t="str">
        <f>'Data Input'!$B$10 &amp; FIXED(C298*'Data Input'!$B$11)</f>
        <v>$0.00</v>
      </c>
      <c r="E298" s="2">
        <f t="shared" si="36"/>
        <v>0</v>
      </c>
      <c r="F298" s="2">
        <f t="shared" si="37"/>
        <v>0</v>
      </c>
      <c r="G298" s="58">
        <f t="shared" si="38"/>
        <v>0</v>
      </c>
      <c r="H298" s="58">
        <f t="shared" si="39"/>
        <v>0</v>
      </c>
      <c r="I298" s="129" t="str">
        <f>'Data Input'!$B$10 &amp; FIXED(H298*'Data Input'!$B$11)</f>
        <v>$0.00</v>
      </c>
      <c r="J298" s="33" t="b">
        <f t="shared" si="40"/>
        <v>0</v>
      </c>
      <c r="K298" s="33" t="e">
        <f t="shared" si="41"/>
        <v>#VALUE!</v>
      </c>
      <c r="L298" s="33" t="e">
        <f t="shared" si="42"/>
        <v>#VALUE!</v>
      </c>
      <c r="AB298" s="14"/>
      <c r="AD298" s="23"/>
      <c r="AE298" s="24"/>
    </row>
    <row r="299" spans="1:31" x14ac:dyDescent="0.25">
      <c r="A299" s="9">
        <v>298</v>
      </c>
      <c r="B299" s="10">
        <f t="shared" si="44"/>
        <v>44838</v>
      </c>
      <c r="C299" s="2">
        <f t="shared" si="43"/>
        <v>0</v>
      </c>
      <c r="D299" s="68" t="str">
        <f>'Data Input'!$B$10 &amp; FIXED(C299*'Data Input'!$B$11)</f>
        <v>$0.00</v>
      </c>
      <c r="E299" s="2">
        <f t="shared" si="36"/>
        <v>0</v>
      </c>
      <c r="F299" s="2">
        <f t="shared" si="37"/>
        <v>0</v>
      </c>
      <c r="G299" s="58">
        <f t="shared" si="38"/>
        <v>0</v>
      </c>
      <c r="H299" s="58">
        <f t="shared" si="39"/>
        <v>0</v>
      </c>
      <c r="I299" s="129" t="str">
        <f>'Data Input'!$B$10 &amp; FIXED(H299*'Data Input'!$B$11)</f>
        <v>$0.00</v>
      </c>
      <c r="J299" s="33" t="b">
        <f t="shared" si="40"/>
        <v>0</v>
      </c>
      <c r="K299" s="33" t="e">
        <f t="shared" si="41"/>
        <v>#VALUE!</v>
      </c>
      <c r="L299" s="33" t="e">
        <f t="shared" si="42"/>
        <v>#VALUE!</v>
      </c>
      <c r="AB299" s="14"/>
      <c r="AD299" s="23"/>
      <c r="AE299" s="24"/>
    </row>
    <row r="300" spans="1:31" x14ac:dyDescent="0.25">
      <c r="A300" s="9">
        <v>299</v>
      </c>
      <c r="B300" s="10">
        <f t="shared" si="44"/>
        <v>44839</v>
      </c>
      <c r="C300" s="2">
        <f t="shared" si="43"/>
        <v>0</v>
      </c>
      <c r="D300" s="68" t="str">
        <f>'Data Input'!$B$10 &amp; FIXED(C300*'Data Input'!$B$11)</f>
        <v>$0.00</v>
      </c>
      <c r="E300" s="2">
        <f t="shared" si="36"/>
        <v>0</v>
      </c>
      <c r="F300" s="2">
        <f t="shared" si="37"/>
        <v>0</v>
      </c>
      <c r="G300" s="58">
        <f t="shared" si="38"/>
        <v>0</v>
      </c>
      <c r="H300" s="58">
        <f t="shared" si="39"/>
        <v>0</v>
      </c>
      <c r="I300" s="129" t="str">
        <f>'Data Input'!$B$10 &amp; FIXED(H300*'Data Input'!$B$11)</f>
        <v>$0.00</v>
      </c>
      <c r="J300" s="33" t="b">
        <f t="shared" si="40"/>
        <v>0</v>
      </c>
      <c r="K300" s="33" t="e">
        <f t="shared" si="41"/>
        <v>#VALUE!</v>
      </c>
      <c r="L300" s="33" t="e">
        <f t="shared" si="42"/>
        <v>#VALUE!</v>
      </c>
      <c r="AB300" s="14"/>
      <c r="AD300" s="23"/>
      <c r="AE300" s="24"/>
    </row>
    <row r="301" spans="1:31" x14ac:dyDescent="0.25">
      <c r="A301" s="9">
        <v>300</v>
      </c>
      <c r="B301" s="10">
        <f t="shared" si="44"/>
        <v>44840</v>
      </c>
      <c r="C301" s="2">
        <f t="shared" si="43"/>
        <v>0</v>
      </c>
      <c r="D301" s="68" t="str">
        <f>'Data Input'!$B$10 &amp; FIXED(C301*'Data Input'!$B$11)</f>
        <v>$0.00</v>
      </c>
      <c r="E301" s="2">
        <f t="shared" si="36"/>
        <v>0</v>
      </c>
      <c r="F301" s="2">
        <f t="shared" si="37"/>
        <v>0</v>
      </c>
      <c r="G301" s="58">
        <f t="shared" si="38"/>
        <v>0</v>
      </c>
      <c r="H301" s="58">
        <f t="shared" si="39"/>
        <v>0</v>
      </c>
      <c r="I301" s="129" t="str">
        <f>'Data Input'!$B$10 &amp; FIXED(H301*'Data Input'!$B$11)</f>
        <v>$0.00</v>
      </c>
      <c r="J301" s="33" t="b">
        <f t="shared" si="40"/>
        <v>0</v>
      </c>
      <c r="K301" s="33" t="e">
        <f t="shared" si="41"/>
        <v>#VALUE!</v>
      </c>
      <c r="L301" s="33" t="e">
        <f t="shared" si="42"/>
        <v>#VALUE!</v>
      </c>
      <c r="AB301" s="14"/>
      <c r="AD301" s="23"/>
      <c r="AE301" s="24"/>
    </row>
    <row r="302" spans="1:31" x14ac:dyDescent="0.25">
      <c r="A302" s="9">
        <v>301</v>
      </c>
      <c r="B302" s="10">
        <f t="shared" si="44"/>
        <v>44841</v>
      </c>
      <c r="C302" s="2">
        <f t="shared" si="43"/>
        <v>0</v>
      </c>
      <c r="D302" s="68" t="str">
        <f>'Data Input'!$B$10 &amp; FIXED(C302*'Data Input'!$B$11)</f>
        <v>$0.00</v>
      </c>
      <c r="E302" s="2">
        <f t="shared" si="36"/>
        <v>0</v>
      </c>
      <c r="F302" s="2">
        <f t="shared" si="37"/>
        <v>0</v>
      </c>
      <c r="G302" s="58">
        <f t="shared" si="38"/>
        <v>0</v>
      </c>
      <c r="H302" s="58">
        <f t="shared" si="39"/>
        <v>0</v>
      </c>
      <c r="I302" s="129" t="str">
        <f>'Data Input'!$B$10 &amp; FIXED(H302*'Data Input'!$B$11)</f>
        <v>$0.00</v>
      </c>
      <c r="J302" s="33" t="b">
        <f t="shared" si="40"/>
        <v>0</v>
      </c>
      <c r="K302" s="33" t="e">
        <f t="shared" si="41"/>
        <v>#VALUE!</v>
      </c>
      <c r="L302" s="33" t="e">
        <f t="shared" si="42"/>
        <v>#VALUE!</v>
      </c>
      <c r="AB302" s="14"/>
      <c r="AD302" s="23"/>
      <c r="AE302" s="24"/>
    </row>
    <row r="303" spans="1:31" x14ac:dyDescent="0.25">
      <c r="A303" s="9">
        <v>302</v>
      </c>
      <c r="B303" s="10">
        <f t="shared" si="44"/>
        <v>44842</v>
      </c>
      <c r="C303" s="2">
        <f t="shared" si="43"/>
        <v>0</v>
      </c>
      <c r="D303" s="68" t="str">
        <f>'Data Input'!$B$10 &amp; FIXED(C303*'Data Input'!$B$11)</f>
        <v>$0.00</v>
      </c>
      <c r="E303" s="2">
        <f t="shared" si="36"/>
        <v>0</v>
      </c>
      <c r="F303" s="2">
        <f t="shared" si="37"/>
        <v>0</v>
      </c>
      <c r="G303" s="58">
        <f t="shared" si="38"/>
        <v>0</v>
      </c>
      <c r="H303" s="58">
        <f t="shared" si="39"/>
        <v>0</v>
      </c>
      <c r="I303" s="129" t="str">
        <f>'Data Input'!$B$10 &amp; FIXED(H303*'Data Input'!$B$11)</f>
        <v>$0.00</v>
      </c>
      <c r="J303" s="33" t="b">
        <f t="shared" si="40"/>
        <v>0</v>
      </c>
      <c r="K303" s="33" t="e">
        <f t="shared" si="41"/>
        <v>#VALUE!</v>
      </c>
      <c r="L303" s="33" t="e">
        <f t="shared" si="42"/>
        <v>#VALUE!</v>
      </c>
      <c r="AB303" s="14"/>
      <c r="AD303" s="23"/>
      <c r="AE303" s="24"/>
    </row>
    <row r="304" spans="1:31" x14ac:dyDescent="0.25">
      <c r="A304" s="9">
        <v>303</v>
      </c>
      <c r="B304" s="10">
        <f t="shared" si="44"/>
        <v>44843</v>
      </c>
      <c r="C304" s="2">
        <f t="shared" si="43"/>
        <v>0</v>
      </c>
      <c r="D304" s="68" t="str">
        <f>'Data Input'!$B$10 &amp; FIXED(C304*'Data Input'!$B$11)</f>
        <v>$0.00</v>
      </c>
      <c r="E304" s="2">
        <f t="shared" si="36"/>
        <v>0</v>
      </c>
      <c r="F304" s="2">
        <f t="shared" si="37"/>
        <v>0</v>
      </c>
      <c r="G304" s="58">
        <f t="shared" si="38"/>
        <v>0</v>
      </c>
      <c r="H304" s="58">
        <f t="shared" si="39"/>
        <v>0</v>
      </c>
      <c r="I304" s="129" t="str">
        <f>'Data Input'!$B$10 &amp; FIXED(H304*'Data Input'!$B$11)</f>
        <v>$0.00</v>
      </c>
      <c r="J304" s="33" t="b">
        <f t="shared" si="40"/>
        <v>0</v>
      </c>
      <c r="K304" s="33" t="e">
        <f t="shared" si="41"/>
        <v>#VALUE!</v>
      </c>
      <c r="L304" s="33" t="e">
        <f t="shared" si="42"/>
        <v>#VALUE!</v>
      </c>
      <c r="AB304" s="14"/>
      <c r="AD304" s="23"/>
      <c r="AE304" s="24"/>
    </row>
    <row r="305" spans="1:31" x14ac:dyDescent="0.25">
      <c r="A305" s="9">
        <v>304</v>
      </c>
      <c r="B305" s="10">
        <f t="shared" si="44"/>
        <v>44844</v>
      </c>
      <c r="C305" s="2">
        <f t="shared" si="43"/>
        <v>0</v>
      </c>
      <c r="D305" s="68" t="str">
        <f>'Data Input'!$B$10 &amp; FIXED(C305*'Data Input'!$B$11)</f>
        <v>$0.00</v>
      </c>
      <c r="E305" s="2">
        <f t="shared" si="36"/>
        <v>0</v>
      </c>
      <c r="F305" s="2">
        <f t="shared" si="37"/>
        <v>0</v>
      </c>
      <c r="G305" s="58">
        <f t="shared" si="38"/>
        <v>0</v>
      </c>
      <c r="H305" s="58">
        <f t="shared" si="39"/>
        <v>0</v>
      </c>
      <c r="I305" s="129" t="str">
        <f>'Data Input'!$B$10 &amp; FIXED(H305*'Data Input'!$B$11)</f>
        <v>$0.00</v>
      </c>
      <c r="J305" s="33" t="b">
        <f t="shared" si="40"/>
        <v>0</v>
      </c>
      <c r="K305" s="33" t="e">
        <f t="shared" si="41"/>
        <v>#VALUE!</v>
      </c>
      <c r="L305" s="33" t="e">
        <f t="shared" si="42"/>
        <v>#VALUE!</v>
      </c>
      <c r="AB305" s="14"/>
      <c r="AD305" s="23"/>
      <c r="AE305" s="24"/>
    </row>
    <row r="306" spans="1:31" x14ac:dyDescent="0.25">
      <c r="A306" s="9">
        <v>305</v>
      </c>
      <c r="B306" s="10">
        <f t="shared" si="44"/>
        <v>44845</v>
      </c>
      <c r="C306" s="2">
        <f t="shared" si="43"/>
        <v>0</v>
      </c>
      <c r="D306" s="68" t="str">
        <f>'Data Input'!$B$10 &amp; FIXED(C306*'Data Input'!$B$11)</f>
        <v>$0.00</v>
      </c>
      <c r="E306" s="2">
        <f t="shared" si="36"/>
        <v>0</v>
      </c>
      <c r="F306" s="2">
        <f t="shared" si="37"/>
        <v>0</v>
      </c>
      <c r="G306" s="58">
        <f t="shared" si="38"/>
        <v>0</v>
      </c>
      <c r="H306" s="58">
        <f t="shared" si="39"/>
        <v>0</v>
      </c>
      <c r="I306" s="129" t="str">
        <f>'Data Input'!$B$10 &amp; FIXED(H306*'Data Input'!$B$11)</f>
        <v>$0.00</v>
      </c>
      <c r="J306" s="33" t="b">
        <f t="shared" si="40"/>
        <v>0</v>
      </c>
      <c r="K306" s="33" t="e">
        <f t="shared" si="41"/>
        <v>#VALUE!</v>
      </c>
      <c r="L306" s="33" t="e">
        <f t="shared" si="42"/>
        <v>#VALUE!</v>
      </c>
      <c r="AB306" s="14"/>
      <c r="AD306" s="23"/>
      <c r="AE306" s="24"/>
    </row>
    <row r="307" spans="1:31" x14ac:dyDescent="0.25">
      <c r="A307" s="9">
        <v>306</v>
      </c>
      <c r="B307" s="10">
        <f t="shared" si="44"/>
        <v>44846</v>
      </c>
      <c r="C307" s="2">
        <f t="shared" si="43"/>
        <v>0</v>
      </c>
      <c r="D307" s="68" t="str">
        <f>'Data Input'!$B$10 &amp; FIXED(C307*'Data Input'!$B$11)</f>
        <v>$0.00</v>
      </c>
      <c r="E307" s="2">
        <f t="shared" si="36"/>
        <v>0</v>
      </c>
      <c r="F307" s="2">
        <f t="shared" si="37"/>
        <v>0</v>
      </c>
      <c r="G307" s="58">
        <f t="shared" si="38"/>
        <v>0</v>
      </c>
      <c r="H307" s="58">
        <f t="shared" si="39"/>
        <v>0</v>
      </c>
      <c r="I307" s="129" t="str">
        <f>'Data Input'!$B$10 &amp; FIXED(H307*'Data Input'!$B$11)</f>
        <v>$0.00</v>
      </c>
      <c r="J307" s="33" t="b">
        <f t="shared" si="40"/>
        <v>0</v>
      </c>
      <c r="K307" s="33" t="e">
        <f t="shared" si="41"/>
        <v>#VALUE!</v>
      </c>
      <c r="L307" s="33" t="e">
        <f t="shared" si="42"/>
        <v>#VALUE!</v>
      </c>
      <c r="AB307" s="14"/>
      <c r="AD307" s="23"/>
      <c r="AE307" s="24"/>
    </row>
    <row r="308" spans="1:31" x14ac:dyDescent="0.25">
      <c r="A308" s="9">
        <v>307</v>
      </c>
      <c r="B308" s="10">
        <f t="shared" si="44"/>
        <v>44847</v>
      </c>
      <c r="C308" s="2">
        <f t="shared" si="43"/>
        <v>0</v>
      </c>
      <c r="D308" s="68" t="str">
        <f>'Data Input'!$B$10 &amp; FIXED(C308*'Data Input'!$B$11)</f>
        <v>$0.00</v>
      </c>
      <c r="E308" s="2">
        <f t="shared" si="36"/>
        <v>0</v>
      </c>
      <c r="F308" s="2">
        <f t="shared" si="37"/>
        <v>0</v>
      </c>
      <c r="G308" s="58">
        <f t="shared" si="38"/>
        <v>0</v>
      </c>
      <c r="H308" s="58">
        <f t="shared" si="39"/>
        <v>0</v>
      </c>
      <c r="I308" s="129" t="str">
        <f>'Data Input'!$B$10 &amp; FIXED(H308*'Data Input'!$B$11)</f>
        <v>$0.00</v>
      </c>
      <c r="J308" s="33" t="b">
        <f t="shared" si="40"/>
        <v>0</v>
      </c>
      <c r="K308" s="33" t="e">
        <f t="shared" si="41"/>
        <v>#VALUE!</v>
      </c>
      <c r="L308" s="33" t="e">
        <f t="shared" si="42"/>
        <v>#VALUE!</v>
      </c>
      <c r="AB308" s="14"/>
      <c r="AD308" s="23"/>
      <c r="AE308" s="24"/>
    </row>
    <row r="309" spans="1:31" x14ac:dyDescent="0.25">
      <c r="A309" s="9">
        <v>308</v>
      </c>
      <c r="B309" s="10">
        <f t="shared" si="44"/>
        <v>44848</v>
      </c>
      <c r="C309" s="2">
        <f t="shared" si="43"/>
        <v>0</v>
      </c>
      <c r="D309" s="68" t="str">
        <f>'Data Input'!$B$10 &amp; FIXED(C309*'Data Input'!$B$11)</f>
        <v>$0.00</v>
      </c>
      <c r="E309" s="2">
        <f t="shared" si="36"/>
        <v>0</v>
      </c>
      <c r="F309" s="2">
        <f t="shared" si="37"/>
        <v>0</v>
      </c>
      <c r="G309" s="58">
        <f t="shared" si="38"/>
        <v>0</v>
      </c>
      <c r="H309" s="58">
        <f t="shared" si="39"/>
        <v>0</v>
      </c>
      <c r="I309" s="129" t="str">
        <f>'Data Input'!$B$10 &amp; FIXED(H309*'Data Input'!$B$11)</f>
        <v>$0.00</v>
      </c>
      <c r="J309" s="33" t="b">
        <f t="shared" si="40"/>
        <v>0</v>
      </c>
      <c r="K309" s="33" t="e">
        <f t="shared" si="41"/>
        <v>#VALUE!</v>
      </c>
      <c r="L309" s="33" t="e">
        <f t="shared" si="42"/>
        <v>#VALUE!</v>
      </c>
      <c r="AB309" s="14"/>
      <c r="AD309" s="23"/>
      <c r="AE309" s="24"/>
    </row>
    <row r="310" spans="1:31" x14ac:dyDescent="0.25">
      <c r="A310" s="9">
        <v>309</v>
      </c>
      <c r="B310" s="10">
        <f t="shared" si="44"/>
        <v>44849</v>
      </c>
      <c r="C310" s="2">
        <f t="shared" si="43"/>
        <v>0</v>
      </c>
      <c r="D310" s="68" t="str">
        <f>'Data Input'!$B$10 &amp; FIXED(C310*'Data Input'!$B$11)</f>
        <v>$0.00</v>
      </c>
      <c r="E310" s="2">
        <f t="shared" si="36"/>
        <v>0</v>
      </c>
      <c r="F310" s="2">
        <f t="shared" si="37"/>
        <v>0</v>
      </c>
      <c r="G310" s="58">
        <f t="shared" si="38"/>
        <v>0</v>
      </c>
      <c r="H310" s="58">
        <f t="shared" si="39"/>
        <v>0</v>
      </c>
      <c r="I310" s="129" t="str">
        <f>'Data Input'!$B$10 &amp; FIXED(H310*'Data Input'!$B$11)</f>
        <v>$0.00</v>
      </c>
      <c r="J310" s="33" t="b">
        <f t="shared" si="40"/>
        <v>0</v>
      </c>
      <c r="K310" s="33" t="e">
        <f t="shared" si="41"/>
        <v>#VALUE!</v>
      </c>
      <c r="L310" s="33" t="e">
        <f t="shared" si="42"/>
        <v>#VALUE!</v>
      </c>
      <c r="AB310" s="14"/>
      <c r="AD310" s="23"/>
      <c r="AE310" s="24"/>
    </row>
    <row r="311" spans="1:31" x14ac:dyDescent="0.25">
      <c r="A311" s="9">
        <v>310</v>
      </c>
      <c r="B311" s="10">
        <f t="shared" si="44"/>
        <v>44850</v>
      </c>
      <c r="C311" s="2">
        <f t="shared" si="43"/>
        <v>0</v>
      </c>
      <c r="D311" s="68" t="str">
        <f>'Data Input'!$B$10 &amp; FIXED(C311*'Data Input'!$B$11)</f>
        <v>$0.00</v>
      </c>
      <c r="E311" s="2">
        <f t="shared" si="36"/>
        <v>0</v>
      </c>
      <c r="F311" s="2">
        <f t="shared" si="37"/>
        <v>0</v>
      </c>
      <c r="G311" s="58">
        <f t="shared" si="38"/>
        <v>0</v>
      </c>
      <c r="H311" s="58">
        <f t="shared" si="39"/>
        <v>0</v>
      </c>
      <c r="I311" s="129" t="str">
        <f>'Data Input'!$B$10 &amp; FIXED(H311*'Data Input'!$B$11)</f>
        <v>$0.00</v>
      </c>
      <c r="J311" s="33" t="b">
        <f t="shared" si="40"/>
        <v>0</v>
      </c>
      <c r="K311" s="33" t="e">
        <f t="shared" si="41"/>
        <v>#VALUE!</v>
      </c>
      <c r="L311" s="33" t="e">
        <f t="shared" si="42"/>
        <v>#VALUE!</v>
      </c>
      <c r="AB311" s="14"/>
      <c r="AD311" s="23"/>
      <c r="AE311" s="24"/>
    </row>
    <row r="312" spans="1:31" x14ac:dyDescent="0.25">
      <c r="A312" s="9">
        <v>311</v>
      </c>
      <c r="B312" s="10">
        <f t="shared" si="44"/>
        <v>44851</v>
      </c>
      <c r="C312" s="2">
        <f t="shared" si="43"/>
        <v>0</v>
      </c>
      <c r="D312" s="68" t="str">
        <f>'Data Input'!$B$10 &amp; FIXED(C312*'Data Input'!$B$11)</f>
        <v>$0.00</v>
      </c>
      <c r="E312" s="2">
        <f t="shared" si="36"/>
        <v>0</v>
      </c>
      <c r="F312" s="2">
        <f t="shared" si="37"/>
        <v>0</v>
      </c>
      <c r="G312" s="58">
        <f t="shared" si="38"/>
        <v>0</v>
      </c>
      <c r="H312" s="58">
        <f t="shared" si="39"/>
        <v>0</v>
      </c>
      <c r="I312" s="129" t="str">
        <f>'Data Input'!$B$10 &amp; FIXED(H312*'Data Input'!$B$11)</f>
        <v>$0.00</v>
      </c>
      <c r="J312" s="33" t="b">
        <f t="shared" si="40"/>
        <v>0</v>
      </c>
      <c r="K312" s="33" t="e">
        <f t="shared" si="41"/>
        <v>#VALUE!</v>
      </c>
      <c r="L312" s="33" t="e">
        <f t="shared" si="42"/>
        <v>#VALUE!</v>
      </c>
      <c r="AB312" s="14"/>
      <c r="AD312" s="23"/>
      <c r="AE312" s="24"/>
    </row>
    <row r="313" spans="1:31" x14ac:dyDescent="0.25">
      <c r="A313" s="9">
        <v>312</v>
      </c>
      <c r="B313" s="10">
        <f t="shared" si="44"/>
        <v>44852</v>
      </c>
      <c r="C313" s="2">
        <f t="shared" si="43"/>
        <v>0</v>
      </c>
      <c r="D313" s="68" t="str">
        <f>'Data Input'!$B$10 &amp; FIXED(C313*'Data Input'!$B$11)</f>
        <v>$0.00</v>
      </c>
      <c r="E313" s="2">
        <f t="shared" si="36"/>
        <v>0</v>
      </c>
      <c r="F313" s="2">
        <f t="shared" si="37"/>
        <v>0</v>
      </c>
      <c r="G313" s="58">
        <f t="shared" si="38"/>
        <v>0</v>
      </c>
      <c r="H313" s="58">
        <f t="shared" si="39"/>
        <v>0</v>
      </c>
      <c r="I313" s="129" t="str">
        <f>'Data Input'!$B$10 &amp; FIXED(H313*'Data Input'!$B$11)</f>
        <v>$0.00</v>
      </c>
      <c r="J313" s="33" t="b">
        <f t="shared" si="40"/>
        <v>0</v>
      </c>
      <c r="K313" s="33" t="e">
        <f t="shared" si="41"/>
        <v>#VALUE!</v>
      </c>
      <c r="L313" s="33" t="e">
        <f t="shared" si="42"/>
        <v>#VALUE!</v>
      </c>
      <c r="AB313" s="14"/>
      <c r="AD313" s="23"/>
      <c r="AE313" s="24"/>
    </row>
    <row r="314" spans="1:31" x14ac:dyDescent="0.25">
      <c r="A314" s="9">
        <v>313</v>
      </c>
      <c r="B314" s="10">
        <f t="shared" si="44"/>
        <v>44853</v>
      </c>
      <c r="C314" s="2">
        <f t="shared" si="43"/>
        <v>0</v>
      </c>
      <c r="D314" s="68" t="str">
        <f>'Data Input'!$B$10 &amp; FIXED(C314*'Data Input'!$B$11)</f>
        <v>$0.00</v>
      </c>
      <c r="E314" s="2">
        <f t="shared" si="36"/>
        <v>0</v>
      </c>
      <c r="F314" s="2">
        <f t="shared" si="37"/>
        <v>0</v>
      </c>
      <c r="G314" s="58">
        <f t="shared" si="38"/>
        <v>0</v>
      </c>
      <c r="H314" s="58">
        <f t="shared" si="39"/>
        <v>0</v>
      </c>
      <c r="I314" s="129" t="str">
        <f>'Data Input'!$B$10 &amp; FIXED(H314*'Data Input'!$B$11)</f>
        <v>$0.00</v>
      </c>
      <c r="J314" s="33" t="b">
        <f t="shared" si="40"/>
        <v>0</v>
      </c>
      <c r="K314" s="33" t="e">
        <f t="shared" si="41"/>
        <v>#VALUE!</v>
      </c>
      <c r="L314" s="33" t="e">
        <f t="shared" si="42"/>
        <v>#VALUE!</v>
      </c>
      <c r="AB314" s="14"/>
      <c r="AD314" s="23"/>
      <c r="AE314" s="24"/>
    </row>
    <row r="315" spans="1:31" x14ac:dyDescent="0.25">
      <c r="A315" s="9">
        <v>314</v>
      </c>
      <c r="B315" s="10">
        <f t="shared" si="44"/>
        <v>44854</v>
      </c>
      <c r="C315" s="2">
        <f t="shared" si="43"/>
        <v>0</v>
      </c>
      <c r="D315" s="68" t="str">
        <f>'Data Input'!$B$10 &amp; FIXED(C315*'Data Input'!$B$11)</f>
        <v>$0.00</v>
      </c>
      <c r="E315" s="2">
        <f t="shared" si="36"/>
        <v>0</v>
      </c>
      <c r="F315" s="2">
        <f t="shared" si="37"/>
        <v>0</v>
      </c>
      <c r="G315" s="58">
        <f t="shared" si="38"/>
        <v>0</v>
      </c>
      <c r="H315" s="58">
        <f t="shared" si="39"/>
        <v>0</v>
      </c>
      <c r="I315" s="129" t="str">
        <f>'Data Input'!$B$10 &amp; FIXED(H315*'Data Input'!$B$11)</f>
        <v>$0.00</v>
      </c>
      <c r="J315" s="33" t="b">
        <f t="shared" si="40"/>
        <v>0</v>
      </c>
      <c r="K315" s="33" t="e">
        <f t="shared" si="41"/>
        <v>#VALUE!</v>
      </c>
      <c r="L315" s="33" t="e">
        <f t="shared" si="42"/>
        <v>#VALUE!</v>
      </c>
      <c r="AB315" s="14"/>
      <c r="AD315" s="23"/>
      <c r="AE315" s="24"/>
    </row>
    <row r="316" spans="1:31" x14ac:dyDescent="0.25">
      <c r="A316" s="9">
        <v>315</v>
      </c>
      <c r="B316" s="10">
        <f t="shared" si="44"/>
        <v>44855</v>
      </c>
      <c r="C316" s="2">
        <f t="shared" si="43"/>
        <v>0</v>
      </c>
      <c r="D316" s="68" t="str">
        <f>'Data Input'!$B$10 &amp; FIXED(C316*'Data Input'!$B$11)</f>
        <v>$0.00</v>
      </c>
      <c r="E316" s="2">
        <f t="shared" si="36"/>
        <v>0</v>
      </c>
      <c r="F316" s="2">
        <f t="shared" si="37"/>
        <v>0</v>
      </c>
      <c r="G316" s="58">
        <f t="shared" si="38"/>
        <v>0</v>
      </c>
      <c r="H316" s="58">
        <f t="shared" si="39"/>
        <v>0</v>
      </c>
      <c r="I316" s="129" t="str">
        <f>'Data Input'!$B$10 &amp; FIXED(H316*'Data Input'!$B$11)</f>
        <v>$0.00</v>
      </c>
      <c r="J316" s="33" t="b">
        <f t="shared" si="40"/>
        <v>0</v>
      </c>
      <c r="K316" s="33" t="e">
        <f t="shared" si="41"/>
        <v>#VALUE!</v>
      </c>
      <c r="L316" s="33" t="e">
        <f t="shared" si="42"/>
        <v>#VALUE!</v>
      </c>
      <c r="AB316" s="14"/>
      <c r="AD316" s="23"/>
      <c r="AE316" s="24"/>
    </row>
    <row r="317" spans="1:31" x14ac:dyDescent="0.25">
      <c r="A317" s="9">
        <v>316</v>
      </c>
      <c r="B317" s="10">
        <f t="shared" si="44"/>
        <v>44856</v>
      </c>
      <c r="C317" s="2">
        <f t="shared" si="43"/>
        <v>0</v>
      </c>
      <c r="D317" s="68" t="str">
        <f>'Data Input'!$B$10 &amp; FIXED(C317*'Data Input'!$B$11)</f>
        <v>$0.00</v>
      </c>
      <c r="E317" s="2">
        <f t="shared" si="36"/>
        <v>0</v>
      </c>
      <c r="F317" s="2">
        <f t="shared" si="37"/>
        <v>0</v>
      </c>
      <c r="G317" s="58">
        <f t="shared" si="38"/>
        <v>0</v>
      </c>
      <c r="H317" s="58">
        <f t="shared" si="39"/>
        <v>0</v>
      </c>
      <c r="I317" s="129" t="str">
        <f>'Data Input'!$B$10 &amp; FIXED(H317*'Data Input'!$B$11)</f>
        <v>$0.00</v>
      </c>
      <c r="J317" s="33" t="b">
        <f t="shared" si="40"/>
        <v>0</v>
      </c>
      <c r="K317" s="33" t="e">
        <f t="shared" si="41"/>
        <v>#VALUE!</v>
      </c>
      <c r="L317" s="33" t="e">
        <f t="shared" si="42"/>
        <v>#VALUE!</v>
      </c>
      <c r="AB317" s="14"/>
      <c r="AD317" s="23"/>
      <c r="AE317" s="24"/>
    </row>
    <row r="318" spans="1:31" x14ac:dyDescent="0.25">
      <c r="A318" s="9">
        <v>317</v>
      </c>
      <c r="B318" s="10">
        <f t="shared" si="44"/>
        <v>44857</v>
      </c>
      <c r="C318" s="2">
        <f t="shared" si="43"/>
        <v>0</v>
      </c>
      <c r="D318" s="68" t="str">
        <f>'Data Input'!$B$10 &amp; FIXED(C318*'Data Input'!$B$11)</f>
        <v>$0.00</v>
      </c>
      <c r="E318" s="2">
        <f t="shared" si="36"/>
        <v>0</v>
      </c>
      <c r="F318" s="2">
        <f t="shared" si="37"/>
        <v>0</v>
      </c>
      <c r="G318" s="58">
        <f t="shared" si="38"/>
        <v>0</v>
      </c>
      <c r="H318" s="58">
        <f t="shared" si="39"/>
        <v>0</v>
      </c>
      <c r="I318" s="129" t="str">
        <f>'Data Input'!$B$10 &amp; FIXED(H318*'Data Input'!$B$11)</f>
        <v>$0.00</v>
      </c>
      <c r="J318" s="33" t="b">
        <f t="shared" si="40"/>
        <v>0</v>
      </c>
      <c r="K318" s="33" t="e">
        <f t="shared" si="41"/>
        <v>#VALUE!</v>
      </c>
      <c r="L318" s="33" t="e">
        <f t="shared" si="42"/>
        <v>#VALUE!</v>
      </c>
      <c r="AB318" s="14"/>
      <c r="AD318" s="23"/>
      <c r="AE318" s="24"/>
    </row>
    <row r="319" spans="1:31" x14ac:dyDescent="0.25">
      <c r="A319" s="9">
        <v>318</v>
      </c>
      <c r="B319" s="10">
        <f t="shared" si="44"/>
        <v>44858</v>
      </c>
      <c r="C319" s="2">
        <f t="shared" si="43"/>
        <v>0</v>
      </c>
      <c r="D319" s="68" t="str">
        <f>'Data Input'!$B$10 &amp; FIXED(C319*'Data Input'!$B$11)</f>
        <v>$0.00</v>
      </c>
      <c r="E319" s="2">
        <f t="shared" si="36"/>
        <v>0</v>
      </c>
      <c r="F319" s="2">
        <f t="shared" si="37"/>
        <v>0</v>
      </c>
      <c r="G319" s="58">
        <f t="shared" si="38"/>
        <v>0</v>
      </c>
      <c r="H319" s="58">
        <f t="shared" si="39"/>
        <v>0</v>
      </c>
      <c r="I319" s="129" t="str">
        <f>'Data Input'!$B$10 &amp; FIXED(H319*'Data Input'!$B$11)</f>
        <v>$0.00</v>
      </c>
      <c r="J319" s="33" t="b">
        <f t="shared" si="40"/>
        <v>0</v>
      </c>
      <c r="K319" s="33" t="e">
        <f t="shared" si="41"/>
        <v>#VALUE!</v>
      </c>
      <c r="L319" s="33" t="e">
        <f t="shared" si="42"/>
        <v>#VALUE!</v>
      </c>
      <c r="AB319" s="14"/>
      <c r="AD319" s="23"/>
      <c r="AE319" s="24"/>
    </row>
    <row r="320" spans="1:31" x14ac:dyDescent="0.25">
      <c r="A320" s="9">
        <v>319</v>
      </c>
      <c r="B320" s="10">
        <f t="shared" si="44"/>
        <v>44859</v>
      </c>
      <c r="C320" s="2">
        <f t="shared" si="43"/>
        <v>0</v>
      </c>
      <c r="D320" s="68" t="str">
        <f>'Data Input'!$B$10 &amp; FIXED(C320*'Data Input'!$B$11)</f>
        <v>$0.00</v>
      </c>
      <c r="E320" s="2">
        <f t="shared" si="36"/>
        <v>0</v>
      </c>
      <c r="F320" s="2">
        <f t="shared" si="37"/>
        <v>0</v>
      </c>
      <c r="G320" s="58">
        <f t="shared" si="38"/>
        <v>0</v>
      </c>
      <c r="H320" s="58">
        <f t="shared" si="39"/>
        <v>0</v>
      </c>
      <c r="I320" s="129" t="str">
        <f>'Data Input'!$B$10 &amp; FIXED(H320*'Data Input'!$B$11)</f>
        <v>$0.00</v>
      </c>
      <c r="J320" s="33" t="b">
        <f t="shared" si="40"/>
        <v>0</v>
      </c>
      <c r="K320" s="33" t="e">
        <f t="shared" si="41"/>
        <v>#VALUE!</v>
      </c>
      <c r="L320" s="33" t="e">
        <f t="shared" si="42"/>
        <v>#VALUE!</v>
      </c>
      <c r="AB320" s="14"/>
      <c r="AD320" s="23"/>
      <c r="AE320" s="24"/>
    </row>
    <row r="321" spans="1:31" x14ac:dyDescent="0.25">
      <c r="A321" s="9">
        <v>320</v>
      </c>
      <c r="B321" s="10">
        <f t="shared" si="44"/>
        <v>44860</v>
      </c>
      <c r="C321" s="2">
        <f t="shared" si="43"/>
        <v>0</v>
      </c>
      <c r="D321" s="68" t="str">
        <f>'Data Input'!$B$10 &amp; FIXED(C321*'Data Input'!$B$11)</f>
        <v>$0.00</v>
      </c>
      <c r="E321" s="2">
        <f t="shared" si="36"/>
        <v>0</v>
      </c>
      <c r="F321" s="2">
        <f t="shared" si="37"/>
        <v>0</v>
      </c>
      <c r="G321" s="58">
        <f t="shared" si="38"/>
        <v>0</v>
      </c>
      <c r="H321" s="58">
        <f t="shared" si="39"/>
        <v>0</v>
      </c>
      <c r="I321" s="129" t="str">
        <f>'Data Input'!$B$10 &amp; FIXED(H321*'Data Input'!$B$11)</f>
        <v>$0.00</v>
      </c>
      <c r="J321" s="33" t="b">
        <f t="shared" si="40"/>
        <v>0</v>
      </c>
      <c r="K321" s="33" t="e">
        <f t="shared" si="41"/>
        <v>#VALUE!</v>
      </c>
      <c r="L321" s="33" t="e">
        <f t="shared" si="42"/>
        <v>#VALUE!</v>
      </c>
      <c r="AB321" s="14"/>
      <c r="AD321" s="23"/>
      <c r="AE321" s="24"/>
    </row>
    <row r="322" spans="1:31" x14ac:dyDescent="0.25">
      <c r="A322" s="9">
        <v>321</v>
      </c>
      <c r="B322" s="10">
        <f t="shared" si="44"/>
        <v>44861</v>
      </c>
      <c r="C322" s="2">
        <f t="shared" si="43"/>
        <v>0</v>
      </c>
      <c r="D322" s="68" t="str">
        <f>'Data Input'!$B$10 &amp; FIXED(C322*'Data Input'!$B$11)</f>
        <v>$0.00</v>
      </c>
      <c r="E322" s="2">
        <f t="shared" ref="E322:E385" si="45">(0.01*C322)</f>
        <v>0</v>
      </c>
      <c r="F322" s="2">
        <f t="shared" si="37"/>
        <v>0</v>
      </c>
      <c r="G322" s="58">
        <f t="shared" si="38"/>
        <v>0</v>
      </c>
      <c r="H322" s="58">
        <f t="shared" si="39"/>
        <v>0</v>
      </c>
      <c r="I322" s="129" t="str">
        <f>'Data Input'!$B$10 &amp; FIXED(H322*'Data Input'!$B$11)</f>
        <v>$0.00</v>
      </c>
      <c r="J322" s="33" t="b">
        <f t="shared" si="40"/>
        <v>0</v>
      </c>
      <c r="K322" s="33" t="e">
        <f t="shared" si="41"/>
        <v>#VALUE!</v>
      </c>
      <c r="L322" s="33" t="e">
        <f t="shared" si="42"/>
        <v>#VALUE!</v>
      </c>
      <c r="AB322" s="14"/>
      <c r="AD322" s="23"/>
      <c r="AE322" s="24"/>
    </row>
    <row r="323" spans="1:31" x14ac:dyDescent="0.25">
      <c r="A323" s="9">
        <v>322</v>
      </c>
      <c r="B323" s="10">
        <f t="shared" si="44"/>
        <v>44862</v>
      </c>
      <c r="C323" s="2">
        <f t="shared" si="43"/>
        <v>0</v>
      </c>
      <c r="D323" s="68" t="str">
        <f>'Data Input'!$B$10 &amp; FIXED(C323*'Data Input'!$B$11)</f>
        <v>$0.00</v>
      </c>
      <c r="E323" s="2">
        <f t="shared" si="45"/>
        <v>0</v>
      </c>
      <c r="F323" s="2">
        <f t="shared" ref="F323:F386" si="46">E323*0.95</f>
        <v>0</v>
      </c>
      <c r="G323" s="58">
        <f t="shared" ref="G323:G386" si="47">E323*0.9</f>
        <v>0</v>
      </c>
      <c r="H323" s="58">
        <f t="shared" ref="H323:H386" si="48">E323*0.81</f>
        <v>0</v>
      </c>
      <c r="I323" s="129" t="str">
        <f>'Data Input'!$B$10 &amp; FIXED(H323*'Data Input'!$B$11)</f>
        <v>$0.00</v>
      </c>
      <c r="J323" s="33" t="b">
        <f t="shared" ref="J323:J386" si="49">IF(C323&gt;27397.26,A323,FALSE)</f>
        <v>0</v>
      </c>
      <c r="K323" s="33" t="e">
        <f t="shared" ref="K323:K386" si="50">(1000000/I323)+A323</f>
        <v>#VALUE!</v>
      </c>
      <c r="L323" s="33" t="e">
        <f t="shared" ref="L323:L386" si="51">(165000/I323)+A323</f>
        <v>#VALUE!</v>
      </c>
      <c r="AB323" s="14"/>
      <c r="AD323" s="23"/>
      <c r="AE323" s="24"/>
    </row>
    <row r="324" spans="1:31" x14ac:dyDescent="0.25">
      <c r="A324" s="9">
        <v>323</v>
      </c>
      <c r="B324" s="10">
        <f t="shared" si="44"/>
        <v>44863</v>
      </c>
      <c r="C324" s="2">
        <f t="shared" ref="C324:C387" si="52">C323+F323</f>
        <v>0</v>
      </c>
      <c r="D324" s="68" t="str">
        <f>'Data Input'!$B$10 &amp; FIXED(C324*'Data Input'!$B$11)</f>
        <v>$0.00</v>
      </c>
      <c r="E324" s="2">
        <f t="shared" si="45"/>
        <v>0</v>
      </c>
      <c r="F324" s="2">
        <f t="shared" si="46"/>
        <v>0</v>
      </c>
      <c r="G324" s="58">
        <f t="shared" si="47"/>
        <v>0</v>
      </c>
      <c r="H324" s="58">
        <f t="shared" si="48"/>
        <v>0</v>
      </c>
      <c r="I324" s="129" t="str">
        <f>'Data Input'!$B$10 &amp; FIXED(H324*'Data Input'!$B$11)</f>
        <v>$0.00</v>
      </c>
      <c r="J324" s="33" t="b">
        <f t="shared" si="49"/>
        <v>0</v>
      </c>
      <c r="K324" s="33" t="e">
        <f t="shared" si="50"/>
        <v>#VALUE!</v>
      </c>
      <c r="L324" s="33" t="e">
        <f t="shared" si="51"/>
        <v>#VALUE!</v>
      </c>
      <c r="AB324" s="14"/>
      <c r="AD324" s="23"/>
      <c r="AE324" s="24"/>
    </row>
    <row r="325" spans="1:31" x14ac:dyDescent="0.25">
      <c r="A325" s="9">
        <v>324</v>
      </c>
      <c r="B325" s="10">
        <f t="shared" ref="B325:B388" si="53">B324+1</f>
        <v>44864</v>
      </c>
      <c r="C325" s="2">
        <f t="shared" si="52"/>
        <v>0</v>
      </c>
      <c r="D325" s="68" t="str">
        <f>'Data Input'!$B$10 &amp; FIXED(C325*'Data Input'!$B$11)</f>
        <v>$0.00</v>
      </c>
      <c r="E325" s="2">
        <f t="shared" si="45"/>
        <v>0</v>
      </c>
      <c r="F325" s="2">
        <f t="shared" si="46"/>
        <v>0</v>
      </c>
      <c r="G325" s="58">
        <f t="shared" si="47"/>
        <v>0</v>
      </c>
      <c r="H325" s="58">
        <f t="shared" si="48"/>
        <v>0</v>
      </c>
      <c r="I325" s="129" t="str">
        <f>'Data Input'!$B$10 &amp; FIXED(H325*'Data Input'!$B$11)</f>
        <v>$0.00</v>
      </c>
      <c r="J325" s="33" t="b">
        <f t="shared" si="49"/>
        <v>0</v>
      </c>
      <c r="K325" s="33" t="e">
        <f t="shared" si="50"/>
        <v>#VALUE!</v>
      </c>
      <c r="L325" s="33" t="e">
        <f t="shared" si="51"/>
        <v>#VALUE!</v>
      </c>
      <c r="AB325" s="14"/>
      <c r="AD325" s="23"/>
      <c r="AE325" s="24"/>
    </row>
    <row r="326" spans="1:31" x14ac:dyDescent="0.25">
      <c r="A326" s="9">
        <v>325</v>
      </c>
      <c r="B326" s="10">
        <f t="shared" si="53"/>
        <v>44865</v>
      </c>
      <c r="C326" s="2">
        <f t="shared" si="52"/>
        <v>0</v>
      </c>
      <c r="D326" s="68" t="str">
        <f>'Data Input'!$B$10 &amp; FIXED(C326*'Data Input'!$B$11)</f>
        <v>$0.00</v>
      </c>
      <c r="E326" s="2">
        <f t="shared" si="45"/>
        <v>0</v>
      </c>
      <c r="F326" s="2">
        <f t="shared" si="46"/>
        <v>0</v>
      </c>
      <c r="G326" s="58">
        <f t="shared" si="47"/>
        <v>0</v>
      </c>
      <c r="H326" s="58">
        <f t="shared" si="48"/>
        <v>0</v>
      </c>
      <c r="I326" s="129" t="str">
        <f>'Data Input'!$B$10 &amp; FIXED(H326*'Data Input'!$B$11)</f>
        <v>$0.00</v>
      </c>
      <c r="J326" s="33" t="b">
        <f t="shared" si="49"/>
        <v>0</v>
      </c>
      <c r="K326" s="33" t="e">
        <f t="shared" si="50"/>
        <v>#VALUE!</v>
      </c>
      <c r="L326" s="33" t="e">
        <f t="shared" si="51"/>
        <v>#VALUE!</v>
      </c>
      <c r="AB326" s="14"/>
      <c r="AD326" s="23"/>
      <c r="AE326" s="24"/>
    </row>
    <row r="327" spans="1:31" x14ac:dyDescent="0.25">
      <c r="A327" s="9">
        <v>326</v>
      </c>
      <c r="B327" s="10">
        <f t="shared" si="53"/>
        <v>44866</v>
      </c>
      <c r="C327" s="2">
        <f t="shared" si="52"/>
        <v>0</v>
      </c>
      <c r="D327" s="68" t="str">
        <f>'Data Input'!$B$10 &amp; FIXED(C327*'Data Input'!$B$11)</f>
        <v>$0.00</v>
      </c>
      <c r="E327" s="2">
        <f t="shared" si="45"/>
        <v>0</v>
      </c>
      <c r="F327" s="2">
        <f t="shared" si="46"/>
        <v>0</v>
      </c>
      <c r="G327" s="58">
        <f t="shared" si="47"/>
        <v>0</v>
      </c>
      <c r="H327" s="58">
        <f t="shared" si="48"/>
        <v>0</v>
      </c>
      <c r="I327" s="129" t="str">
        <f>'Data Input'!$B$10 &amp; FIXED(H327*'Data Input'!$B$11)</f>
        <v>$0.00</v>
      </c>
      <c r="J327" s="33" t="b">
        <f t="shared" si="49"/>
        <v>0</v>
      </c>
      <c r="K327" s="33" t="e">
        <f t="shared" si="50"/>
        <v>#VALUE!</v>
      </c>
      <c r="L327" s="33" t="e">
        <f t="shared" si="51"/>
        <v>#VALUE!</v>
      </c>
      <c r="AB327" s="14"/>
      <c r="AD327" s="23"/>
      <c r="AE327" s="24"/>
    </row>
    <row r="328" spans="1:31" x14ac:dyDescent="0.25">
      <c r="A328" s="9">
        <v>327</v>
      </c>
      <c r="B328" s="10">
        <f t="shared" si="53"/>
        <v>44867</v>
      </c>
      <c r="C328" s="2">
        <f t="shared" si="52"/>
        <v>0</v>
      </c>
      <c r="D328" s="68" t="str">
        <f>'Data Input'!$B$10 &amp; FIXED(C328*'Data Input'!$B$11)</f>
        <v>$0.00</v>
      </c>
      <c r="E328" s="2">
        <f t="shared" si="45"/>
        <v>0</v>
      </c>
      <c r="F328" s="2">
        <f t="shared" si="46"/>
        <v>0</v>
      </c>
      <c r="G328" s="58">
        <f t="shared" si="47"/>
        <v>0</v>
      </c>
      <c r="H328" s="58">
        <f t="shared" si="48"/>
        <v>0</v>
      </c>
      <c r="I328" s="129" t="str">
        <f>'Data Input'!$B$10 &amp; FIXED(H328*'Data Input'!$B$11)</f>
        <v>$0.00</v>
      </c>
      <c r="J328" s="33" t="b">
        <f t="shared" si="49"/>
        <v>0</v>
      </c>
      <c r="K328" s="33" t="e">
        <f t="shared" si="50"/>
        <v>#VALUE!</v>
      </c>
      <c r="L328" s="33" t="e">
        <f t="shared" si="51"/>
        <v>#VALUE!</v>
      </c>
      <c r="AB328" s="14"/>
      <c r="AD328" s="23"/>
      <c r="AE328" s="24"/>
    </row>
    <row r="329" spans="1:31" x14ac:dyDescent="0.25">
      <c r="A329" s="9">
        <v>328</v>
      </c>
      <c r="B329" s="10">
        <f t="shared" si="53"/>
        <v>44868</v>
      </c>
      <c r="C329" s="2">
        <f t="shared" si="52"/>
        <v>0</v>
      </c>
      <c r="D329" s="68" t="str">
        <f>'Data Input'!$B$10 &amp; FIXED(C329*'Data Input'!$B$11)</f>
        <v>$0.00</v>
      </c>
      <c r="E329" s="2">
        <f t="shared" si="45"/>
        <v>0</v>
      </c>
      <c r="F329" s="2">
        <f t="shared" si="46"/>
        <v>0</v>
      </c>
      <c r="G329" s="58">
        <f t="shared" si="47"/>
        <v>0</v>
      </c>
      <c r="H329" s="58">
        <f t="shared" si="48"/>
        <v>0</v>
      </c>
      <c r="I329" s="129" t="str">
        <f>'Data Input'!$B$10 &amp; FIXED(H329*'Data Input'!$B$11)</f>
        <v>$0.00</v>
      </c>
      <c r="J329" s="33" t="b">
        <f t="shared" si="49"/>
        <v>0</v>
      </c>
      <c r="K329" s="33" t="e">
        <f t="shared" si="50"/>
        <v>#VALUE!</v>
      </c>
      <c r="L329" s="33" t="e">
        <f t="shared" si="51"/>
        <v>#VALUE!</v>
      </c>
      <c r="AB329" s="14"/>
      <c r="AD329" s="23"/>
      <c r="AE329" s="24"/>
    </row>
    <row r="330" spans="1:31" x14ac:dyDescent="0.25">
      <c r="A330" s="9">
        <v>329</v>
      </c>
      <c r="B330" s="10">
        <f t="shared" si="53"/>
        <v>44869</v>
      </c>
      <c r="C330" s="2">
        <f t="shared" si="52"/>
        <v>0</v>
      </c>
      <c r="D330" s="68" t="str">
        <f>'Data Input'!$B$10 &amp; FIXED(C330*'Data Input'!$B$11)</f>
        <v>$0.00</v>
      </c>
      <c r="E330" s="2">
        <f t="shared" si="45"/>
        <v>0</v>
      </c>
      <c r="F330" s="2">
        <f t="shared" si="46"/>
        <v>0</v>
      </c>
      <c r="G330" s="58">
        <f t="shared" si="47"/>
        <v>0</v>
      </c>
      <c r="H330" s="58">
        <f t="shared" si="48"/>
        <v>0</v>
      </c>
      <c r="I330" s="129" t="str">
        <f>'Data Input'!$B$10 &amp; FIXED(H330*'Data Input'!$B$11)</f>
        <v>$0.00</v>
      </c>
      <c r="J330" s="33" t="b">
        <f t="shared" si="49"/>
        <v>0</v>
      </c>
      <c r="K330" s="33" t="e">
        <f t="shared" si="50"/>
        <v>#VALUE!</v>
      </c>
      <c r="L330" s="33" t="e">
        <f t="shared" si="51"/>
        <v>#VALUE!</v>
      </c>
      <c r="AB330" s="14"/>
      <c r="AD330" s="23"/>
      <c r="AE330" s="24"/>
    </row>
    <row r="331" spans="1:31" x14ac:dyDescent="0.25">
      <c r="A331" s="9">
        <v>330</v>
      </c>
      <c r="B331" s="10">
        <f t="shared" si="53"/>
        <v>44870</v>
      </c>
      <c r="C331" s="2">
        <f t="shared" si="52"/>
        <v>0</v>
      </c>
      <c r="D331" s="68" t="str">
        <f>'Data Input'!$B$10 &amp; FIXED(C331*'Data Input'!$B$11)</f>
        <v>$0.00</v>
      </c>
      <c r="E331" s="2">
        <f t="shared" si="45"/>
        <v>0</v>
      </c>
      <c r="F331" s="2">
        <f t="shared" si="46"/>
        <v>0</v>
      </c>
      <c r="G331" s="58">
        <f t="shared" si="47"/>
        <v>0</v>
      </c>
      <c r="H331" s="58">
        <f t="shared" si="48"/>
        <v>0</v>
      </c>
      <c r="I331" s="129" t="str">
        <f>'Data Input'!$B$10 &amp; FIXED(H331*'Data Input'!$B$11)</f>
        <v>$0.00</v>
      </c>
      <c r="J331" s="33" t="b">
        <f t="shared" si="49"/>
        <v>0</v>
      </c>
      <c r="K331" s="33" t="e">
        <f t="shared" si="50"/>
        <v>#VALUE!</v>
      </c>
      <c r="L331" s="33" t="e">
        <f t="shared" si="51"/>
        <v>#VALUE!</v>
      </c>
      <c r="AB331" s="14"/>
      <c r="AD331" s="23"/>
      <c r="AE331" s="24"/>
    </row>
    <row r="332" spans="1:31" x14ac:dyDescent="0.25">
      <c r="A332" s="9">
        <v>331</v>
      </c>
      <c r="B332" s="10">
        <f t="shared" si="53"/>
        <v>44871</v>
      </c>
      <c r="C332" s="2">
        <f t="shared" si="52"/>
        <v>0</v>
      </c>
      <c r="D332" s="68" t="str">
        <f>'Data Input'!$B$10 &amp; FIXED(C332*'Data Input'!$B$11)</f>
        <v>$0.00</v>
      </c>
      <c r="E332" s="2">
        <f t="shared" si="45"/>
        <v>0</v>
      </c>
      <c r="F332" s="2">
        <f t="shared" si="46"/>
        <v>0</v>
      </c>
      <c r="G332" s="58">
        <f t="shared" si="47"/>
        <v>0</v>
      </c>
      <c r="H332" s="58">
        <f t="shared" si="48"/>
        <v>0</v>
      </c>
      <c r="I332" s="129" t="str">
        <f>'Data Input'!$B$10 &amp; FIXED(H332*'Data Input'!$B$11)</f>
        <v>$0.00</v>
      </c>
      <c r="J332" s="33" t="b">
        <f t="shared" si="49"/>
        <v>0</v>
      </c>
      <c r="K332" s="33" t="e">
        <f t="shared" si="50"/>
        <v>#VALUE!</v>
      </c>
      <c r="L332" s="33" t="e">
        <f t="shared" si="51"/>
        <v>#VALUE!</v>
      </c>
      <c r="AB332" s="14"/>
      <c r="AD332" s="23"/>
      <c r="AE332" s="24"/>
    </row>
    <row r="333" spans="1:31" x14ac:dyDescent="0.25">
      <c r="A333" s="9">
        <v>332</v>
      </c>
      <c r="B333" s="10">
        <f t="shared" si="53"/>
        <v>44872</v>
      </c>
      <c r="C333" s="2">
        <f t="shared" si="52"/>
        <v>0</v>
      </c>
      <c r="D333" s="68" t="str">
        <f>'Data Input'!$B$10 &amp; FIXED(C333*'Data Input'!$B$11)</f>
        <v>$0.00</v>
      </c>
      <c r="E333" s="2">
        <f t="shared" si="45"/>
        <v>0</v>
      </c>
      <c r="F333" s="2">
        <f t="shared" si="46"/>
        <v>0</v>
      </c>
      <c r="G333" s="58">
        <f t="shared" si="47"/>
        <v>0</v>
      </c>
      <c r="H333" s="58">
        <f t="shared" si="48"/>
        <v>0</v>
      </c>
      <c r="I333" s="129" t="str">
        <f>'Data Input'!$B$10 &amp; FIXED(H333*'Data Input'!$B$11)</f>
        <v>$0.00</v>
      </c>
      <c r="J333" s="33" t="b">
        <f t="shared" si="49"/>
        <v>0</v>
      </c>
      <c r="K333" s="33" t="e">
        <f t="shared" si="50"/>
        <v>#VALUE!</v>
      </c>
      <c r="L333" s="33" t="e">
        <f t="shared" si="51"/>
        <v>#VALUE!</v>
      </c>
      <c r="AB333" s="14"/>
      <c r="AD333" s="23"/>
      <c r="AE333" s="24"/>
    </row>
    <row r="334" spans="1:31" x14ac:dyDescent="0.25">
      <c r="A334" s="9">
        <v>333</v>
      </c>
      <c r="B334" s="10">
        <f t="shared" si="53"/>
        <v>44873</v>
      </c>
      <c r="C334" s="2">
        <f t="shared" si="52"/>
        <v>0</v>
      </c>
      <c r="D334" s="68" t="str">
        <f>'Data Input'!$B$10 &amp; FIXED(C334*'Data Input'!$B$11)</f>
        <v>$0.00</v>
      </c>
      <c r="E334" s="2">
        <f t="shared" si="45"/>
        <v>0</v>
      </c>
      <c r="F334" s="2">
        <f t="shared" si="46"/>
        <v>0</v>
      </c>
      <c r="G334" s="58">
        <f t="shared" si="47"/>
        <v>0</v>
      </c>
      <c r="H334" s="58">
        <f t="shared" si="48"/>
        <v>0</v>
      </c>
      <c r="I334" s="129" t="str">
        <f>'Data Input'!$B$10 &amp; FIXED(H334*'Data Input'!$B$11)</f>
        <v>$0.00</v>
      </c>
      <c r="J334" s="33" t="b">
        <f t="shared" si="49"/>
        <v>0</v>
      </c>
      <c r="K334" s="33" t="e">
        <f t="shared" si="50"/>
        <v>#VALUE!</v>
      </c>
      <c r="L334" s="33" t="e">
        <f t="shared" si="51"/>
        <v>#VALUE!</v>
      </c>
      <c r="AB334" s="14"/>
      <c r="AD334" s="23"/>
      <c r="AE334" s="24"/>
    </row>
    <row r="335" spans="1:31" x14ac:dyDescent="0.25">
      <c r="A335" s="9">
        <v>334</v>
      </c>
      <c r="B335" s="10">
        <f t="shared" si="53"/>
        <v>44874</v>
      </c>
      <c r="C335" s="2">
        <f t="shared" si="52"/>
        <v>0</v>
      </c>
      <c r="D335" s="68" t="str">
        <f>'Data Input'!$B$10 &amp; FIXED(C335*'Data Input'!$B$11)</f>
        <v>$0.00</v>
      </c>
      <c r="E335" s="2">
        <f t="shared" si="45"/>
        <v>0</v>
      </c>
      <c r="F335" s="2">
        <f t="shared" si="46"/>
        <v>0</v>
      </c>
      <c r="G335" s="58">
        <f t="shared" si="47"/>
        <v>0</v>
      </c>
      <c r="H335" s="58">
        <f t="shared" si="48"/>
        <v>0</v>
      </c>
      <c r="I335" s="129" t="str">
        <f>'Data Input'!$B$10 &amp; FIXED(H335*'Data Input'!$B$11)</f>
        <v>$0.00</v>
      </c>
      <c r="J335" s="33" t="b">
        <f t="shared" si="49"/>
        <v>0</v>
      </c>
      <c r="K335" s="33" t="e">
        <f t="shared" si="50"/>
        <v>#VALUE!</v>
      </c>
      <c r="L335" s="33" t="e">
        <f t="shared" si="51"/>
        <v>#VALUE!</v>
      </c>
      <c r="AB335" s="14"/>
      <c r="AD335" s="23"/>
      <c r="AE335" s="24"/>
    </row>
    <row r="336" spans="1:31" x14ac:dyDescent="0.25">
      <c r="A336" s="9">
        <v>335</v>
      </c>
      <c r="B336" s="10">
        <f t="shared" si="53"/>
        <v>44875</v>
      </c>
      <c r="C336" s="2">
        <f t="shared" si="52"/>
        <v>0</v>
      </c>
      <c r="D336" s="68" t="str">
        <f>'Data Input'!$B$10 &amp; FIXED(C336*'Data Input'!$B$11)</f>
        <v>$0.00</v>
      </c>
      <c r="E336" s="2">
        <f t="shared" si="45"/>
        <v>0</v>
      </c>
      <c r="F336" s="2">
        <f t="shared" si="46"/>
        <v>0</v>
      </c>
      <c r="G336" s="58">
        <f t="shared" si="47"/>
        <v>0</v>
      </c>
      <c r="H336" s="58">
        <f t="shared" si="48"/>
        <v>0</v>
      </c>
      <c r="I336" s="129" t="str">
        <f>'Data Input'!$B$10 &amp; FIXED(H336*'Data Input'!$B$11)</f>
        <v>$0.00</v>
      </c>
      <c r="J336" s="33" t="b">
        <f t="shared" si="49"/>
        <v>0</v>
      </c>
      <c r="K336" s="33" t="e">
        <f t="shared" si="50"/>
        <v>#VALUE!</v>
      </c>
      <c r="L336" s="33" t="e">
        <f t="shared" si="51"/>
        <v>#VALUE!</v>
      </c>
      <c r="AB336" s="14"/>
      <c r="AD336" s="23"/>
      <c r="AE336" s="24"/>
    </row>
    <row r="337" spans="1:31" x14ac:dyDescent="0.25">
      <c r="A337" s="9">
        <v>336</v>
      </c>
      <c r="B337" s="10">
        <f t="shared" si="53"/>
        <v>44876</v>
      </c>
      <c r="C337" s="2">
        <f t="shared" si="52"/>
        <v>0</v>
      </c>
      <c r="D337" s="68" t="str">
        <f>'Data Input'!$B$10 &amp; FIXED(C337*'Data Input'!$B$11)</f>
        <v>$0.00</v>
      </c>
      <c r="E337" s="2">
        <f t="shared" si="45"/>
        <v>0</v>
      </c>
      <c r="F337" s="2">
        <f t="shared" si="46"/>
        <v>0</v>
      </c>
      <c r="G337" s="58">
        <f t="shared" si="47"/>
        <v>0</v>
      </c>
      <c r="H337" s="58">
        <f t="shared" si="48"/>
        <v>0</v>
      </c>
      <c r="I337" s="129" t="str">
        <f>'Data Input'!$B$10 &amp; FIXED(H337*'Data Input'!$B$11)</f>
        <v>$0.00</v>
      </c>
      <c r="J337" s="33" t="b">
        <f t="shared" si="49"/>
        <v>0</v>
      </c>
      <c r="K337" s="33" t="e">
        <f t="shared" si="50"/>
        <v>#VALUE!</v>
      </c>
      <c r="L337" s="33" t="e">
        <f t="shared" si="51"/>
        <v>#VALUE!</v>
      </c>
      <c r="AB337" s="14"/>
      <c r="AD337" s="23"/>
      <c r="AE337" s="24"/>
    </row>
    <row r="338" spans="1:31" x14ac:dyDescent="0.25">
      <c r="A338" s="9">
        <v>337</v>
      </c>
      <c r="B338" s="10">
        <f t="shared" si="53"/>
        <v>44877</v>
      </c>
      <c r="C338" s="2">
        <f t="shared" si="52"/>
        <v>0</v>
      </c>
      <c r="D338" s="68" t="str">
        <f>'Data Input'!$B$10 &amp; FIXED(C338*'Data Input'!$B$11)</f>
        <v>$0.00</v>
      </c>
      <c r="E338" s="2">
        <f t="shared" si="45"/>
        <v>0</v>
      </c>
      <c r="F338" s="2">
        <f t="shared" si="46"/>
        <v>0</v>
      </c>
      <c r="G338" s="58">
        <f t="shared" si="47"/>
        <v>0</v>
      </c>
      <c r="H338" s="58">
        <f t="shared" si="48"/>
        <v>0</v>
      </c>
      <c r="I338" s="129" t="str">
        <f>'Data Input'!$B$10 &amp; FIXED(H338*'Data Input'!$B$11)</f>
        <v>$0.00</v>
      </c>
      <c r="J338" s="33" t="b">
        <f t="shared" si="49"/>
        <v>0</v>
      </c>
      <c r="K338" s="33" t="e">
        <f t="shared" si="50"/>
        <v>#VALUE!</v>
      </c>
      <c r="L338" s="33" t="e">
        <f t="shared" si="51"/>
        <v>#VALUE!</v>
      </c>
      <c r="AB338" s="14"/>
      <c r="AD338" s="23"/>
      <c r="AE338" s="24"/>
    </row>
    <row r="339" spans="1:31" x14ac:dyDescent="0.25">
      <c r="A339" s="9">
        <v>338</v>
      </c>
      <c r="B339" s="10">
        <f t="shared" si="53"/>
        <v>44878</v>
      </c>
      <c r="C339" s="2">
        <f t="shared" si="52"/>
        <v>0</v>
      </c>
      <c r="D339" s="68" t="str">
        <f>'Data Input'!$B$10 &amp; FIXED(C339*'Data Input'!$B$11)</f>
        <v>$0.00</v>
      </c>
      <c r="E339" s="2">
        <f t="shared" si="45"/>
        <v>0</v>
      </c>
      <c r="F339" s="2">
        <f t="shared" si="46"/>
        <v>0</v>
      </c>
      <c r="G339" s="58">
        <f t="shared" si="47"/>
        <v>0</v>
      </c>
      <c r="H339" s="58">
        <f t="shared" si="48"/>
        <v>0</v>
      </c>
      <c r="I339" s="129" t="str">
        <f>'Data Input'!$B$10 &amp; FIXED(H339*'Data Input'!$B$11)</f>
        <v>$0.00</v>
      </c>
      <c r="J339" s="33" t="b">
        <f t="shared" si="49"/>
        <v>0</v>
      </c>
      <c r="K339" s="33" t="e">
        <f t="shared" si="50"/>
        <v>#VALUE!</v>
      </c>
      <c r="L339" s="33" t="e">
        <f t="shared" si="51"/>
        <v>#VALUE!</v>
      </c>
      <c r="AB339" s="14"/>
      <c r="AD339" s="23"/>
      <c r="AE339" s="24"/>
    </row>
    <row r="340" spans="1:31" x14ac:dyDescent="0.25">
      <c r="A340" s="9">
        <v>339</v>
      </c>
      <c r="B340" s="10">
        <f t="shared" si="53"/>
        <v>44879</v>
      </c>
      <c r="C340" s="2">
        <f t="shared" si="52"/>
        <v>0</v>
      </c>
      <c r="D340" s="68" t="str">
        <f>'Data Input'!$B$10 &amp; FIXED(C340*'Data Input'!$B$11)</f>
        <v>$0.00</v>
      </c>
      <c r="E340" s="2">
        <f t="shared" si="45"/>
        <v>0</v>
      </c>
      <c r="F340" s="2">
        <f t="shared" si="46"/>
        <v>0</v>
      </c>
      <c r="G340" s="58">
        <f t="shared" si="47"/>
        <v>0</v>
      </c>
      <c r="H340" s="58">
        <f t="shared" si="48"/>
        <v>0</v>
      </c>
      <c r="I340" s="129" t="str">
        <f>'Data Input'!$B$10 &amp; FIXED(H340*'Data Input'!$B$11)</f>
        <v>$0.00</v>
      </c>
      <c r="J340" s="33" t="b">
        <f t="shared" si="49"/>
        <v>0</v>
      </c>
      <c r="K340" s="33" t="e">
        <f t="shared" si="50"/>
        <v>#VALUE!</v>
      </c>
      <c r="L340" s="33" t="e">
        <f t="shared" si="51"/>
        <v>#VALUE!</v>
      </c>
      <c r="AB340" s="14"/>
      <c r="AD340" s="23"/>
      <c r="AE340" s="24"/>
    </row>
    <row r="341" spans="1:31" x14ac:dyDescent="0.25">
      <c r="A341" s="9">
        <v>340</v>
      </c>
      <c r="B341" s="10">
        <f t="shared" si="53"/>
        <v>44880</v>
      </c>
      <c r="C341" s="2">
        <f t="shared" si="52"/>
        <v>0</v>
      </c>
      <c r="D341" s="68" t="str">
        <f>'Data Input'!$B$10 &amp; FIXED(C341*'Data Input'!$B$11)</f>
        <v>$0.00</v>
      </c>
      <c r="E341" s="2">
        <f t="shared" si="45"/>
        <v>0</v>
      </c>
      <c r="F341" s="2">
        <f t="shared" si="46"/>
        <v>0</v>
      </c>
      <c r="G341" s="58">
        <f t="shared" si="47"/>
        <v>0</v>
      </c>
      <c r="H341" s="58">
        <f t="shared" si="48"/>
        <v>0</v>
      </c>
      <c r="I341" s="129" t="str">
        <f>'Data Input'!$B$10 &amp; FIXED(H341*'Data Input'!$B$11)</f>
        <v>$0.00</v>
      </c>
      <c r="J341" s="33" t="b">
        <f t="shared" si="49"/>
        <v>0</v>
      </c>
      <c r="K341" s="33" t="e">
        <f t="shared" si="50"/>
        <v>#VALUE!</v>
      </c>
      <c r="L341" s="33" t="e">
        <f t="shared" si="51"/>
        <v>#VALUE!</v>
      </c>
      <c r="AB341" s="14"/>
      <c r="AD341" s="23"/>
      <c r="AE341" s="24"/>
    </row>
    <row r="342" spans="1:31" x14ac:dyDescent="0.25">
      <c r="A342" s="9">
        <v>341</v>
      </c>
      <c r="B342" s="10">
        <f t="shared" si="53"/>
        <v>44881</v>
      </c>
      <c r="C342" s="2">
        <f t="shared" si="52"/>
        <v>0</v>
      </c>
      <c r="D342" s="68" t="str">
        <f>'Data Input'!$B$10 &amp; FIXED(C342*'Data Input'!$B$11)</f>
        <v>$0.00</v>
      </c>
      <c r="E342" s="2">
        <f t="shared" si="45"/>
        <v>0</v>
      </c>
      <c r="F342" s="2">
        <f t="shared" si="46"/>
        <v>0</v>
      </c>
      <c r="G342" s="58">
        <f t="shared" si="47"/>
        <v>0</v>
      </c>
      <c r="H342" s="58">
        <f t="shared" si="48"/>
        <v>0</v>
      </c>
      <c r="I342" s="129" t="str">
        <f>'Data Input'!$B$10 &amp; FIXED(H342*'Data Input'!$B$11)</f>
        <v>$0.00</v>
      </c>
      <c r="J342" s="33" t="b">
        <f t="shared" si="49"/>
        <v>0</v>
      </c>
      <c r="K342" s="33" t="e">
        <f t="shared" si="50"/>
        <v>#VALUE!</v>
      </c>
      <c r="L342" s="33" t="e">
        <f t="shared" si="51"/>
        <v>#VALUE!</v>
      </c>
      <c r="AB342" s="14"/>
      <c r="AD342" s="23"/>
      <c r="AE342" s="24"/>
    </row>
    <row r="343" spans="1:31" x14ac:dyDescent="0.25">
      <c r="A343" s="9">
        <v>342</v>
      </c>
      <c r="B343" s="10">
        <f t="shared" si="53"/>
        <v>44882</v>
      </c>
      <c r="C343" s="2">
        <f t="shared" si="52"/>
        <v>0</v>
      </c>
      <c r="D343" s="68" t="str">
        <f>'Data Input'!$B$10 &amp; FIXED(C343*'Data Input'!$B$11)</f>
        <v>$0.00</v>
      </c>
      <c r="E343" s="2">
        <f t="shared" si="45"/>
        <v>0</v>
      </c>
      <c r="F343" s="2">
        <f t="shared" si="46"/>
        <v>0</v>
      </c>
      <c r="G343" s="58">
        <f t="shared" si="47"/>
        <v>0</v>
      </c>
      <c r="H343" s="58">
        <f t="shared" si="48"/>
        <v>0</v>
      </c>
      <c r="I343" s="129" t="str">
        <f>'Data Input'!$B$10 &amp; FIXED(H343*'Data Input'!$B$11)</f>
        <v>$0.00</v>
      </c>
      <c r="J343" s="33" t="b">
        <f t="shared" si="49"/>
        <v>0</v>
      </c>
      <c r="K343" s="33" t="e">
        <f t="shared" si="50"/>
        <v>#VALUE!</v>
      </c>
      <c r="L343" s="33" t="e">
        <f t="shared" si="51"/>
        <v>#VALUE!</v>
      </c>
      <c r="AB343" s="14"/>
      <c r="AD343" s="23"/>
      <c r="AE343" s="24"/>
    </row>
    <row r="344" spans="1:31" x14ac:dyDescent="0.25">
      <c r="A344" s="9">
        <v>343</v>
      </c>
      <c r="B344" s="10">
        <f t="shared" si="53"/>
        <v>44883</v>
      </c>
      <c r="C344" s="2">
        <f t="shared" si="52"/>
        <v>0</v>
      </c>
      <c r="D344" s="68" t="str">
        <f>'Data Input'!$B$10 &amp; FIXED(C344*'Data Input'!$B$11)</f>
        <v>$0.00</v>
      </c>
      <c r="E344" s="2">
        <f t="shared" si="45"/>
        <v>0</v>
      </c>
      <c r="F344" s="2">
        <f t="shared" si="46"/>
        <v>0</v>
      </c>
      <c r="G344" s="58">
        <f t="shared" si="47"/>
        <v>0</v>
      </c>
      <c r="H344" s="58">
        <f t="shared" si="48"/>
        <v>0</v>
      </c>
      <c r="I344" s="129" t="str">
        <f>'Data Input'!$B$10 &amp; FIXED(H344*'Data Input'!$B$11)</f>
        <v>$0.00</v>
      </c>
      <c r="J344" s="33" t="b">
        <f t="shared" si="49"/>
        <v>0</v>
      </c>
      <c r="K344" s="33" t="e">
        <f t="shared" si="50"/>
        <v>#VALUE!</v>
      </c>
      <c r="L344" s="33" t="e">
        <f t="shared" si="51"/>
        <v>#VALUE!</v>
      </c>
      <c r="AB344" s="14"/>
      <c r="AD344" s="23"/>
      <c r="AE344" s="24"/>
    </row>
    <row r="345" spans="1:31" x14ac:dyDescent="0.25">
      <c r="A345" s="9">
        <v>344</v>
      </c>
      <c r="B345" s="10">
        <f t="shared" si="53"/>
        <v>44884</v>
      </c>
      <c r="C345" s="2">
        <f t="shared" si="52"/>
        <v>0</v>
      </c>
      <c r="D345" s="68" t="str">
        <f>'Data Input'!$B$10 &amp; FIXED(C345*'Data Input'!$B$11)</f>
        <v>$0.00</v>
      </c>
      <c r="E345" s="2">
        <f t="shared" si="45"/>
        <v>0</v>
      </c>
      <c r="F345" s="2">
        <f t="shared" si="46"/>
        <v>0</v>
      </c>
      <c r="G345" s="58">
        <f t="shared" si="47"/>
        <v>0</v>
      </c>
      <c r="H345" s="58">
        <f t="shared" si="48"/>
        <v>0</v>
      </c>
      <c r="I345" s="129" t="str">
        <f>'Data Input'!$B$10 &amp; FIXED(H345*'Data Input'!$B$11)</f>
        <v>$0.00</v>
      </c>
      <c r="J345" s="33" t="b">
        <f t="shared" si="49"/>
        <v>0</v>
      </c>
      <c r="K345" s="33" t="e">
        <f t="shared" si="50"/>
        <v>#VALUE!</v>
      </c>
      <c r="L345" s="33" t="e">
        <f t="shared" si="51"/>
        <v>#VALUE!</v>
      </c>
      <c r="AB345" s="14"/>
      <c r="AD345" s="23"/>
      <c r="AE345" s="24"/>
    </row>
    <row r="346" spans="1:31" x14ac:dyDescent="0.25">
      <c r="A346" s="9">
        <v>345</v>
      </c>
      <c r="B346" s="10">
        <f t="shared" si="53"/>
        <v>44885</v>
      </c>
      <c r="C346" s="2">
        <f t="shared" si="52"/>
        <v>0</v>
      </c>
      <c r="D346" s="68" t="str">
        <f>'Data Input'!$B$10 &amp; FIXED(C346*'Data Input'!$B$11)</f>
        <v>$0.00</v>
      </c>
      <c r="E346" s="2">
        <f t="shared" si="45"/>
        <v>0</v>
      </c>
      <c r="F346" s="2">
        <f t="shared" si="46"/>
        <v>0</v>
      </c>
      <c r="G346" s="58">
        <f t="shared" si="47"/>
        <v>0</v>
      </c>
      <c r="H346" s="58">
        <f t="shared" si="48"/>
        <v>0</v>
      </c>
      <c r="I346" s="129" t="str">
        <f>'Data Input'!$B$10 &amp; FIXED(H346*'Data Input'!$B$11)</f>
        <v>$0.00</v>
      </c>
      <c r="J346" s="33" t="b">
        <f t="shared" si="49"/>
        <v>0</v>
      </c>
      <c r="K346" s="33" t="e">
        <f t="shared" si="50"/>
        <v>#VALUE!</v>
      </c>
      <c r="L346" s="33" t="e">
        <f t="shared" si="51"/>
        <v>#VALUE!</v>
      </c>
      <c r="AB346" s="14"/>
      <c r="AD346" s="23"/>
      <c r="AE346" s="24"/>
    </row>
    <row r="347" spans="1:31" x14ac:dyDescent="0.25">
      <c r="A347" s="9">
        <v>346</v>
      </c>
      <c r="B347" s="10">
        <f t="shared" si="53"/>
        <v>44886</v>
      </c>
      <c r="C347" s="2">
        <f t="shared" si="52"/>
        <v>0</v>
      </c>
      <c r="D347" s="68" t="str">
        <f>'Data Input'!$B$10 &amp; FIXED(C347*'Data Input'!$B$11)</f>
        <v>$0.00</v>
      </c>
      <c r="E347" s="2">
        <f t="shared" si="45"/>
        <v>0</v>
      </c>
      <c r="F347" s="2">
        <f t="shared" si="46"/>
        <v>0</v>
      </c>
      <c r="G347" s="58">
        <f t="shared" si="47"/>
        <v>0</v>
      </c>
      <c r="H347" s="58">
        <f t="shared" si="48"/>
        <v>0</v>
      </c>
      <c r="I347" s="129" t="str">
        <f>'Data Input'!$B$10 &amp; FIXED(H347*'Data Input'!$B$11)</f>
        <v>$0.00</v>
      </c>
      <c r="J347" s="33" t="b">
        <f t="shared" si="49"/>
        <v>0</v>
      </c>
      <c r="K347" s="33" t="e">
        <f t="shared" si="50"/>
        <v>#VALUE!</v>
      </c>
      <c r="L347" s="33" t="e">
        <f t="shared" si="51"/>
        <v>#VALUE!</v>
      </c>
      <c r="AB347" s="14"/>
      <c r="AD347" s="23"/>
      <c r="AE347" s="24"/>
    </row>
    <row r="348" spans="1:31" x14ac:dyDescent="0.25">
      <c r="A348" s="9">
        <v>347</v>
      </c>
      <c r="B348" s="10">
        <f t="shared" si="53"/>
        <v>44887</v>
      </c>
      <c r="C348" s="2">
        <f t="shared" si="52"/>
        <v>0</v>
      </c>
      <c r="D348" s="68" t="str">
        <f>'Data Input'!$B$10 &amp; FIXED(C348*'Data Input'!$B$11)</f>
        <v>$0.00</v>
      </c>
      <c r="E348" s="2">
        <f t="shared" si="45"/>
        <v>0</v>
      </c>
      <c r="F348" s="2">
        <f t="shared" si="46"/>
        <v>0</v>
      </c>
      <c r="G348" s="58">
        <f t="shared" si="47"/>
        <v>0</v>
      </c>
      <c r="H348" s="58">
        <f t="shared" si="48"/>
        <v>0</v>
      </c>
      <c r="I348" s="129" t="str">
        <f>'Data Input'!$B$10 &amp; FIXED(H348*'Data Input'!$B$11)</f>
        <v>$0.00</v>
      </c>
      <c r="J348" s="33" t="b">
        <f t="shared" si="49"/>
        <v>0</v>
      </c>
      <c r="K348" s="33" t="e">
        <f t="shared" si="50"/>
        <v>#VALUE!</v>
      </c>
      <c r="L348" s="33" t="e">
        <f t="shared" si="51"/>
        <v>#VALUE!</v>
      </c>
      <c r="AB348" s="14"/>
      <c r="AD348" s="23"/>
      <c r="AE348" s="24"/>
    </row>
    <row r="349" spans="1:31" x14ac:dyDescent="0.25">
      <c r="A349" s="9">
        <v>348</v>
      </c>
      <c r="B349" s="10">
        <f t="shared" si="53"/>
        <v>44888</v>
      </c>
      <c r="C349" s="2">
        <f t="shared" si="52"/>
        <v>0</v>
      </c>
      <c r="D349" s="68" t="str">
        <f>'Data Input'!$B$10 &amp; FIXED(C349*'Data Input'!$B$11)</f>
        <v>$0.00</v>
      </c>
      <c r="E349" s="2">
        <f t="shared" si="45"/>
        <v>0</v>
      </c>
      <c r="F349" s="2">
        <f t="shared" si="46"/>
        <v>0</v>
      </c>
      <c r="G349" s="58">
        <f t="shared" si="47"/>
        <v>0</v>
      </c>
      <c r="H349" s="58">
        <f t="shared" si="48"/>
        <v>0</v>
      </c>
      <c r="I349" s="129" t="str">
        <f>'Data Input'!$B$10 &amp; FIXED(H349*'Data Input'!$B$11)</f>
        <v>$0.00</v>
      </c>
      <c r="J349" s="33" t="b">
        <f t="shared" si="49"/>
        <v>0</v>
      </c>
      <c r="K349" s="33" t="e">
        <f t="shared" si="50"/>
        <v>#VALUE!</v>
      </c>
      <c r="L349" s="33" t="e">
        <f t="shared" si="51"/>
        <v>#VALUE!</v>
      </c>
      <c r="AB349" s="14"/>
      <c r="AD349" s="23"/>
      <c r="AE349" s="24"/>
    </row>
    <row r="350" spans="1:31" x14ac:dyDescent="0.25">
      <c r="A350" s="9">
        <v>349</v>
      </c>
      <c r="B350" s="10">
        <f t="shared" si="53"/>
        <v>44889</v>
      </c>
      <c r="C350" s="2">
        <f t="shared" si="52"/>
        <v>0</v>
      </c>
      <c r="D350" s="68" t="str">
        <f>'Data Input'!$B$10 &amp; FIXED(C350*'Data Input'!$B$11)</f>
        <v>$0.00</v>
      </c>
      <c r="E350" s="2">
        <f t="shared" si="45"/>
        <v>0</v>
      </c>
      <c r="F350" s="2">
        <f t="shared" si="46"/>
        <v>0</v>
      </c>
      <c r="G350" s="58">
        <f t="shared" si="47"/>
        <v>0</v>
      </c>
      <c r="H350" s="58">
        <f t="shared" si="48"/>
        <v>0</v>
      </c>
      <c r="I350" s="129" t="str">
        <f>'Data Input'!$B$10 &amp; FIXED(H350*'Data Input'!$B$11)</f>
        <v>$0.00</v>
      </c>
      <c r="J350" s="33" t="b">
        <f t="shared" si="49"/>
        <v>0</v>
      </c>
      <c r="K350" s="33" t="e">
        <f t="shared" si="50"/>
        <v>#VALUE!</v>
      </c>
      <c r="L350" s="33" t="e">
        <f t="shared" si="51"/>
        <v>#VALUE!</v>
      </c>
      <c r="AB350" s="14"/>
      <c r="AD350" s="23"/>
      <c r="AE350" s="24"/>
    </row>
    <row r="351" spans="1:31" x14ac:dyDescent="0.25">
      <c r="A351" s="9">
        <v>350</v>
      </c>
      <c r="B351" s="10">
        <f t="shared" si="53"/>
        <v>44890</v>
      </c>
      <c r="C351" s="2">
        <f t="shared" si="52"/>
        <v>0</v>
      </c>
      <c r="D351" s="68" t="str">
        <f>'Data Input'!$B$10 &amp; FIXED(C351*'Data Input'!$B$11)</f>
        <v>$0.00</v>
      </c>
      <c r="E351" s="2">
        <f t="shared" si="45"/>
        <v>0</v>
      </c>
      <c r="F351" s="2">
        <f t="shared" si="46"/>
        <v>0</v>
      </c>
      <c r="G351" s="58">
        <f t="shared" si="47"/>
        <v>0</v>
      </c>
      <c r="H351" s="58">
        <f t="shared" si="48"/>
        <v>0</v>
      </c>
      <c r="I351" s="129" t="str">
        <f>'Data Input'!$B$10 &amp; FIXED(H351*'Data Input'!$B$11)</f>
        <v>$0.00</v>
      </c>
      <c r="J351" s="33" t="b">
        <f t="shared" si="49"/>
        <v>0</v>
      </c>
      <c r="K351" s="33" t="e">
        <f t="shared" si="50"/>
        <v>#VALUE!</v>
      </c>
      <c r="L351" s="33" t="e">
        <f t="shared" si="51"/>
        <v>#VALUE!</v>
      </c>
      <c r="AB351" s="14"/>
      <c r="AD351" s="23"/>
      <c r="AE351" s="24"/>
    </row>
    <row r="352" spans="1:31" x14ac:dyDescent="0.25">
      <c r="A352" s="9">
        <v>351</v>
      </c>
      <c r="B352" s="10">
        <f t="shared" si="53"/>
        <v>44891</v>
      </c>
      <c r="C352" s="2">
        <f t="shared" si="52"/>
        <v>0</v>
      </c>
      <c r="D352" s="68" t="str">
        <f>'Data Input'!$B$10 &amp; FIXED(C352*'Data Input'!$B$11)</f>
        <v>$0.00</v>
      </c>
      <c r="E352" s="2">
        <f t="shared" si="45"/>
        <v>0</v>
      </c>
      <c r="F352" s="2">
        <f t="shared" si="46"/>
        <v>0</v>
      </c>
      <c r="G352" s="58">
        <f t="shared" si="47"/>
        <v>0</v>
      </c>
      <c r="H352" s="58">
        <f t="shared" si="48"/>
        <v>0</v>
      </c>
      <c r="I352" s="129" t="str">
        <f>'Data Input'!$B$10 &amp; FIXED(H352*'Data Input'!$B$11)</f>
        <v>$0.00</v>
      </c>
      <c r="J352" s="33" t="b">
        <f t="shared" si="49"/>
        <v>0</v>
      </c>
      <c r="K352" s="33" t="e">
        <f t="shared" si="50"/>
        <v>#VALUE!</v>
      </c>
      <c r="L352" s="33" t="e">
        <f t="shared" si="51"/>
        <v>#VALUE!</v>
      </c>
      <c r="AB352" s="14"/>
      <c r="AD352" s="23"/>
      <c r="AE352" s="24"/>
    </row>
    <row r="353" spans="1:31" x14ac:dyDescent="0.25">
      <c r="A353" s="9">
        <v>352</v>
      </c>
      <c r="B353" s="10">
        <f t="shared" si="53"/>
        <v>44892</v>
      </c>
      <c r="C353" s="2">
        <f t="shared" si="52"/>
        <v>0</v>
      </c>
      <c r="D353" s="68" t="str">
        <f>'Data Input'!$B$10 &amp; FIXED(C353*'Data Input'!$B$11)</f>
        <v>$0.00</v>
      </c>
      <c r="E353" s="2">
        <f t="shared" si="45"/>
        <v>0</v>
      </c>
      <c r="F353" s="2">
        <f t="shared" si="46"/>
        <v>0</v>
      </c>
      <c r="G353" s="58">
        <f t="shared" si="47"/>
        <v>0</v>
      </c>
      <c r="H353" s="58">
        <f t="shared" si="48"/>
        <v>0</v>
      </c>
      <c r="I353" s="129" t="str">
        <f>'Data Input'!$B$10 &amp; FIXED(H353*'Data Input'!$B$11)</f>
        <v>$0.00</v>
      </c>
      <c r="J353" s="33" t="b">
        <f t="shared" si="49"/>
        <v>0</v>
      </c>
      <c r="K353" s="33" t="e">
        <f t="shared" si="50"/>
        <v>#VALUE!</v>
      </c>
      <c r="L353" s="33" t="e">
        <f t="shared" si="51"/>
        <v>#VALUE!</v>
      </c>
      <c r="AB353" s="14"/>
      <c r="AD353" s="23"/>
      <c r="AE353" s="24"/>
    </row>
    <row r="354" spans="1:31" x14ac:dyDescent="0.25">
      <c r="A354" s="9">
        <v>353</v>
      </c>
      <c r="B354" s="10">
        <f t="shared" si="53"/>
        <v>44893</v>
      </c>
      <c r="C354" s="2">
        <f t="shared" si="52"/>
        <v>0</v>
      </c>
      <c r="D354" s="68" t="str">
        <f>'Data Input'!$B$10 &amp; FIXED(C354*'Data Input'!$B$11)</f>
        <v>$0.00</v>
      </c>
      <c r="E354" s="2">
        <f t="shared" si="45"/>
        <v>0</v>
      </c>
      <c r="F354" s="2">
        <f t="shared" si="46"/>
        <v>0</v>
      </c>
      <c r="G354" s="58">
        <f t="shared" si="47"/>
        <v>0</v>
      </c>
      <c r="H354" s="58">
        <f t="shared" si="48"/>
        <v>0</v>
      </c>
      <c r="I354" s="129" t="str">
        <f>'Data Input'!$B$10 &amp; FIXED(H354*'Data Input'!$B$11)</f>
        <v>$0.00</v>
      </c>
      <c r="J354" s="33" t="b">
        <f t="shared" si="49"/>
        <v>0</v>
      </c>
      <c r="K354" s="33" t="e">
        <f t="shared" si="50"/>
        <v>#VALUE!</v>
      </c>
      <c r="L354" s="33" t="e">
        <f t="shared" si="51"/>
        <v>#VALUE!</v>
      </c>
      <c r="AB354" s="14"/>
      <c r="AD354" s="23"/>
      <c r="AE354" s="24"/>
    </row>
    <row r="355" spans="1:31" x14ac:dyDescent="0.25">
      <c r="A355" s="9">
        <v>354</v>
      </c>
      <c r="B355" s="10">
        <f t="shared" si="53"/>
        <v>44894</v>
      </c>
      <c r="C355" s="2">
        <f t="shared" si="52"/>
        <v>0</v>
      </c>
      <c r="D355" s="68" t="str">
        <f>'Data Input'!$B$10 &amp; FIXED(C355*'Data Input'!$B$11)</f>
        <v>$0.00</v>
      </c>
      <c r="E355" s="2">
        <f t="shared" si="45"/>
        <v>0</v>
      </c>
      <c r="F355" s="2">
        <f t="shared" si="46"/>
        <v>0</v>
      </c>
      <c r="G355" s="58">
        <f t="shared" si="47"/>
        <v>0</v>
      </c>
      <c r="H355" s="58">
        <f t="shared" si="48"/>
        <v>0</v>
      </c>
      <c r="I355" s="129" t="str">
        <f>'Data Input'!$B$10 &amp; FIXED(H355*'Data Input'!$B$11)</f>
        <v>$0.00</v>
      </c>
      <c r="J355" s="33" t="b">
        <f t="shared" si="49"/>
        <v>0</v>
      </c>
      <c r="K355" s="33" t="e">
        <f t="shared" si="50"/>
        <v>#VALUE!</v>
      </c>
      <c r="L355" s="33" t="e">
        <f t="shared" si="51"/>
        <v>#VALUE!</v>
      </c>
      <c r="AB355" s="14"/>
      <c r="AD355" s="23"/>
      <c r="AE355" s="24"/>
    </row>
    <row r="356" spans="1:31" x14ac:dyDescent="0.25">
      <c r="A356" s="9">
        <v>355</v>
      </c>
      <c r="B356" s="10">
        <f t="shared" si="53"/>
        <v>44895</v>
      </c>
      <c r="C356" s="2">
        <f t="shared" si="52"/>
        <v>0</v>
      </c>
      <c r="D356" s="68" t="str">
        <f>'Data Input'!$B$10 &amp; FIXED(C356*'Data Input'!$B$11)</f>
        <v>$0.00</v>
      </c>
      <c r="E356" s="2">
        <f t="shared" si="45"/>
        <v>0</v>
      </c>
      <c r="F356" s="2">
        <f t="shared" si="46"/>
        <v>0</v>
      </c>
      <c r="G356" s="58">
        <f t="shared" si="47"/>
        <v>0</v>
      </c>
      <c r="H356" s="58">
        <f t="shared" si="48"/>
        <v>0</v>
      </c>
      <c r="I356" s="129" t="str">
        <f>'Data Input'!$B$10 &amp; FIXED(H356*'Data Input'!$B$11)</f>
        <v>$0.00</v>
      </c>
      <c r="J356" s="33" t="b">
        <f t="shared" si="49"/>
        <v>0</v>
      </c>
      <c r="K356" s="33" t="e">
        <f t="shared" si="50"/>
        <v>#VALUE!</v>
      </c>
      <c r="L356" s="33" t="e">
        <f t="shared" si="51"/>
        <v>#VALUE!</v>
      </c>
      <c r="AB356" s="14"/>
      <c r="AD356" s="23"/>
      <c r="AE356" s="24"/>
    </row>
    <row r="357" spans="1:31" x14ac:dyDescent="0.25">
      <c r="A357" s="9">
        <v>356</v>
      </c>
      <c r="B357" s="10">
        <f t="shared" si="53"/>
        <v>44896</v>
      </c>
      <c r="C357" s="2">
        <f t="shared" si="52"/>
        <v>0</v>
      </c>
      <c r="D357" s="68" t="str">
        <f>'Data Input'!$B$10 &amp; FIXED(C357*'Data Input'!$B$11)</f>
        <v>$0.00</v>
      </c>
      <c r="E357" s="2">
        <f t="shared" si="45"/>
        <v>0</v>
      </c>
      <c r="F357" s="2">
        <f t="shared" si="46"/>
        <v>0</v>
      </c>
      <c r="G357" s="58">
        <f t="shared" si="47"/>
        <v>0</v>
      </c>
      <c r="H357" s="58">
        <f t="shared" si="48"/>
        <v>0</v>
      </c>
      <c r="I357" s="129" t="str">
        <f>'Data Input'!$B$10 &amp; FIXED(H357*'Data Input'!$B$11)</f>
        <v>$0.00</v>
      </c>
      <c r="J357" s="33" t="b">
        <f t="shared" si="49"/>
        <v>0</v>
      </c>
      <c r="K357" s="33" t="e">
        <f t="shared" si="50"/>
        <v>#VALUE!</v>
      </c>
      <c r="L357" s="33" t="e">
        <f t="shared" si="51"/>
        <v>#VALUE!</v>
      </c>
      <c r="AB357" s="14"/>
      <c r="AD357" s="23"/>
      <c r="AE357" s="24"/>
    </row>
    <row r="358" spans="1:31" x14ac:dyDescent="0.25">
      <c r="A358" s="9">
        <v>357</v>
      </c>
      <c r="B358" s="10">
        <f t="shared" si="53"/>
        <v>44897</v>
      </c>
      <c r="C358" s="2">
        <f t="shared" si="52"/>
        <v>0</v>
      </c>
      <c r="D358" s="68" t="str">
        <f>'Data Input'!$B$10 &amp; FIXED(C358*'Data Input'!$B$11)</f>
        <v>$0.00</v>
      </c>
      <c r="E358" s="2">
        <f t="shared" si="45"/>
        <v>0</v>
      </c>
      <c r="F358" s="2">
        <f t="shared" si="46"/>
        <v>0</v>
      </c>
      <c r="G358" s="58">
        <f t="shared" si="47"/>
        <v>0</v>
      </c>
      <c r="H358" s="58">
        <f t="shared" si="48"/>
        <v>0</v>
      </c>
      <c r="I358" s="129" t="str">
        <f>'Data Input'!$B$10 &amp; FIXED(H358*'Data Input'!$B$11)</f>
        <v>$0.00</v>
      </c>
      <c r="J358" s="33" t="b">
        <f t="shared" si="49"/>
        <v>0</v>
      </c>
      <c r="K358" s="33" t="e">
        <f t="shared" si="50"/>
        <v>#VALUE!</v>
      </c>
      <c r="L358" s="33" t="e">
        <f t="shared" si="51"/>
        <v>#VALUE!</v>
      </c>
      <c r="AB358" s="14"/>
      <c r="AD358" s="23"/>
      <c r="AE358" s="24"/>
    </row>
    <row r="359" spans="1:31" x14ac:dyDescent="0.25">
      <c r="A359" s="9">
        <v>358</v>
      </c>
      <c r="B359" s="10">
        <f t="shared" si="53"/>
        <v>44898</v>
      </c>
      <c r="C359" s="2">
        <f t="shared" si="52"/>
        <v>0</v>
      </c>
      <c r="D359" s="68" t="str">
        <f>'Data Input'!$B$10 &amp; FIXED(C359*'Data Input'!$B$11)</f>
        <v>$0.00</v>
      </c>
      <c r="E359" s="2">
        <f t="shared" si="45"/>
        <v>0</v>
      </c>
      <c r="F359" s="2">
        <f t="shared" si="46"/>
        <v>0</v>
      </c>
      <c r="G359" s="58">
        <f t="shared" si="47"/>
        <v>0</v>
      </c>
      <c r="H359" s="58">
        <f t="shared" si="48"/>
        <v>0</v>
      </c>
      <c r="I359" s="129" t="str">
        <f>'Data Input'!$B$10 &amp; FIXED(H359*'Data Input'!$B$11)</f>
        <v>$0.00</v>
      </c>
      <c r="J359" s="33" t="b">
        <f t="shared" si="49"/>
        <v>0</v>
      </c>
      <c r="K359" s="33" t="e">
        <f t="shared" si="50"/>
        <v>#VALUE!</v>
      </c>
      <c r="L359" s="33" t="e">
        <f t="shared" si="51"/>
        <v>#VALUE!</v>
      </c>
      <c r="AB359" s="14"/>
      <c r="AD359" s="23"/>
      <c r="AE359" s="24"/>
    </row>
    <row r="360" spans="1:31" x14ac:dyDescent="0.25">
      <c r="A360" s="9">
        <v>359</v>
      </c>
      <c r="B360" s="10">
        <f t="shared" si="53"/>
        <v>44899</v>
      </c>
      <c r="C360" s="2">
        <f t="shared" si="52"/>
        <v>0</v>
      </c>
      <c r="D360" s="68" t="str">
        <f>'Data Input'!$B$10 &amp; FIXED(C360*'Data Input'!$B$11)</f>
        <v>$0.00</v>
      </c>
      <c r="E360" s="2">
        <f t="shared" si="45"/>
        <v>0</v>
      </c>
      <c r="F360" s="2">
        <f t="shared" si="46"/>
        <v>0</v>
      </c>
      <c r="G360" s="58">
        <f t="shared" si="47"/>
        <v>0</v>
      </c>
      <c r="H360" s="58">
        <f t="shared" si="48"/>
        <v>0</v>
      </c>
      <c r="I360" s="129" t="str">
        <f>'Data Input'!$B$10 &amp; FIXED(H360*'Data Input'!$B$11)</f>
        <v>$0.00</v>
      </c>
      <c r="J360" s="33" t="b">
        <f t="shared" si="49"/>
        <v>0</v>
      </c>
      <c r="K360" s="33" t="e">
        <f t="shared" si="50"/>
        <v>#VALUE!</v>
      </c>
      <c r="L360" s="33" t="e">
        <f t="shared" si="51"/>
        <v>#VALUE!</v>
      </c>
      <c r="AB360" s="14"/>
      <c r="AD360" s="23"/>
      <c r="AE360" s="24"/>
    </row>
    <row r="361" spans="1:31" x14ac:dyDescent="0.25">
      <c r="A361" s="9">
        <v>360</v>
      </c>
      <c r="B361" s="10">
        <f t="shared" si="53"/>
        <v>44900</v>
      </c>
      <c r="C361" s="2">
        <f t="shared" si="52"/>
        <v>0</v>
      </c>
      <c r="D361" s="68" t="str">
        <f>'Data Input'!$B$10 &amp; FIXED(C361*'Data Input'!$B$11)</f>
        <v>$0.00</v>
      </c>
      <c r="E361" s="2">
        <f t="shared" si="45"/>
        <v>0</v>
      </c>
      <c r="F361" s="2">
        <f t="shared" si="46"/>
        <v>0</v>
      </c>
      <c r="G361" s="58">
        <f t="shared" si="47"/>
        <v>0</v>
      </c>
      <c r="H361" s="58">
        <f t="shared" si="48"/>
        <v>0</v>
      </c>
      <c r="I361" s="129" t="str">
        <f>'Data Input'!$B$10 &amp; FIXED(H361*'Data Input'!$B$11)</f>
        <v>$0.00</v>
      </c>
      <c r="J361" s="33" t="b">
        <f t="shared" si="49"/>
        <v>0</v>
      </c>
      <c r="K361" s="33" t="e">
        <f t="shared" si="50"/>
        <v>#VALUE!</v>
      </c>
      <c r="L361" s="33" t="e">
        <f t="shared" si="51"/>
        <v>#VALUE!</v>
      </c>
      <c r="AB361" s="14"/>
      <c r="AD361" s="23"/>
      <c r="AE361" s="24"/>
    </row>
    <row r="362" spans="1:31" x14ac:dyDescent="0.25">
      <c r="A362" s="9">
        <v>361</v>
      </c>
      <c r="B362" s="10">
        <f t="shared" si="53"/>
        <v>44901</v>
      </c>
      <c r="C362" s="2">
        <f t="shared" si="52"/>
        <v>0</v>
      </c>
      <c r="D362" s="68" t="str">
        <f>'Data Input'!$B$10 &amp; FIXED(C362*'Data Input'!$B$11)</f>
        <v>$0.00</v>
      </c>
      <c r="E362" s="2">
        <f t="shared" si="45"/>
        <v>0</v>
      </c>
      <c r="F362" s="2">
        <f t="shared" si="46"/>
        <v>0</v>
      </c>
      <c r="G362" s="58">
        <f t="shared" si="47"/>
        <v>0</v>
      </c>
      <c r="H362" s="58">
        <f t="shared" si="48"/>
        <v>0</v>
      </c>
      <c r="I362" s="129" t="str">
        <f>'Data Input'!$B$10 &amp; FIXED(H362*'Data Input'!$B$11)</f>
        <v>$0.00</v>
      </c>
      <c r="J362" s="33" t="b">
        <f t="shared" si="49"/>
        <v>0</v>
      </c>
      <c r="K362" s="33" t="e">
        <f t="shared" si="50"/>
        <v>#VALUE!</v>
      </c>
      <c r="L362" s="33" t="e">
        <f t="shared" si="51"/>
        <v>#VALUE!</v>
      </c>
      <c r="AB362" s="14"/>
      <c r="AD362" s="23"/>
      <c r="AE362" s="24"/>
    </row>
    <row r="363" spans="1:31" x14ac:dyDescent="0.25">
      <c r="A363" s="9">
        <v>362</v>
      </c>
      <c r="B363" s="10">
        <f t="shared" si="53"/>
        <v>44902</v>
      </c>
      <c r="C363" s="2">
        <f t="shared" si="52"/>
        <v>0</v>
      </c>
      <c r="D363" s="68" t="str">
        <f>'Data Input'!$B$10 &amp; FIXED(C363*'Data Input'!$B$11)</f>
        <v>$0.00</v>
      </c>
      <c r="E363" s="2">
        <f t="shared" si="45"/>
        <v>0</v>
      </c>
      <c r="F363" s="2">
        <f t="shared" si="46"/>
        <v>0</v>
      </c>
      <c r="G363" s="58">
        <f t="shared" si="47"/>
        <v>0</v>
      </c>
      <c r="H363" s="58">
        <f t="shared" si="48"/>
        <v>0</v>
      </c>
      <c r="I363" s="129" t="str">
        <f>'Data Input'!$B$10 &amp; FIXED(H363*'Data Input'!$B$11)</f>
        <v>$0.00</v>
      </c>
      <c r="J363" s="33" t="b">
        <f t="shared" si="49"/>
        <v>0</v>
      </c>
      <c r="K363" s="33" t="e">
        <f t="shared" si="50"/>
        <v>#VALUE!</v>
      </c>
      <c r="L363" s="33" t="e">
        <f t="shared" si="51"/>
        <v>#VALUE!</v>
      </c>
      <c r="AB363" s="14"/>
      <c r="AD363" s="23"/>
      <c r="AE363" s="24"/>
    </row>
    <row r="364" spans="1:31" x14ac:dyDescent="0.25">
      <c r="A364" s="9">
        <v>363</v>
      </c>
      <c r="B364" s="10">
        <f t="shared" si="53"/>
        <v>44903</v>
      </c>
      <c r="C364" s="2">
        <f t="shared" si="52"/>
        <v>0</v>
      </c>
      <c r="D364" s="68" t="str">
        <f>'Data Input'!$B$10 &amp; FIXED(C364*'Data Input'!$B$11)</f>
        <v>$0.00</v>
      </c>
      <c r="E364" s="2">
        <f t="shared" si="45"/>
        <v>0</v>
      </c>
      <c r="F364" s="2">
        <f t="shared" si="46"/>
        <v>0</v>
      </c>
      <c r="G364" s="58">
        <f t="shared" si="47"/>
        <v>0</v>
      </c>
      <c r="H364" s="58">
        <f t="shared" si="48"/>
        <v>0</v>
      </c>
      <c r="I364" s="129" t="str">
        <f>'Data Input'!$B$10 &amp; FIXED(H364*'Data Input'!$B$11)</f>
        <v>$0.00</v>
      </c>
      <c r="J364" s="33" t="b">
        <f t="shared" si="49"/>
        <v>0</v>
      </c>
      <c r="K364" s="33" t="e">
        <f t="shared" si="50"/>
        <v>#VALUE!</v>
      </c>
      <c r="L364" s="33" t="e">
        <f t="shared" si="51"/>
        <v>#VALUE!</v>
      </c>
      <c r="AB364" s="14"/>
      <c r="AD364" s="23"/>
      <c r="AE364" s="24"/>
    </row>
    <row r="365" spans="1:31" x14ac:dyDescent="0.25">
      <c r="A365" s="9">
        <v>364</v>
      </c>
      <c r="B365" s="10">
        <f t="shared" si="53"/>
        <v>44904</v>
      </c>
      <c r="C365" s="2">
        <f t="shared" si="52"/>
        <v>0</v>
      </c>
      <c r="D365" s="68" t="str">
        <f>'Data Input'!$B$10 &amp; FIXED(C365*'Data Input'!$B$11)</f>
        <v>$0.00</v>
      </c>
      <c r="E365" s="2">
        <f t="shared" si="45"/>
        <v>0</v>
      </c>
      <c r="F365" s="2">
        <f t="shared" si="46"/>
        <v>0</v>
      </c>
      <c r="G365" s="58">
        <f t="shared" si="47"/>
        <v>0</v>
      </c>
      <c r="H365" s="58">
        <f t="shared" si="48"/>
        <v>0</v>
      </c>
      <c r="I365" s="129" t="str">
        <f>'Data Input'!$B$10 &amp; FIXED(H365*'Data Input'!$B$11)</f>
        <v>$0.00</v>
      </c>
      <c r="J365" s="33" t="b">
        <f t="shared" si="49"/>
        <v>0</v>
      </c>
      <c r="K365" s="33" t="e">
        <f t="shared" si="50"/>
        <v>#VALUE!</v>
      </c>
      <c r="L365" s="33" t="e">
        <f t="shared" si="51"/>
        <v>#VALUE!</v>
      </c>
      <c r="AB365" s="14"/>
      <c r="AD365" s="23"/>
      <c r="AE365" s="24"/>
    </row>
    <row r="366" spans="1:31" x14ac:dyDescent="0.25">
      <c r="A366" s="9">
        <v>365</v>
      </c>
      <c r="B366" s="10">
        <f t="shared" si="53"/>
        <v>44905</v>
      </c>
      <c r="C366" s="2">
        <f t="shared" si="52"/>
        <v>0</v>
      </c>
      <c r="D366" s="68" t="str">
        <f>'Data Input'!$B$10 &amp; FIXED(C366*'Data Input'!$B$11)</f>
        <v>$0.00</v>
      </c>
      <c r="E366" s="2">
        <f t="shared" si="45"/>
        <v>0</v>
      </c>
      <c r="F366" s="2">
        <f t="shared" si="46"/>
        <v>0</v>
      </c>
      <c r="G366" s="58">
        <f t="shared" si="47"/>
        <v>0</v>
      </c>
      <c r="H366" s="58">
        <f t="shared" si="48"/>
        <v>0</v>
      </c>
      <c r="I366" s="129" t="str">
        <f>'Data Input'!$B$10 &amp; FIXED(H366*'Data Input'!$B$11)</f>
        <v>$0.00</v>
      </c>
      <c r="J366" s="33" t="b">
        <f t="shared" si="49"/>
        <v>0</v>
      </c>
      <c r="K366" s="33" t="e">
        <f t="shared" si="50"/>
        <v>#VALUE!</v>
      </c>
      <c r="L366" s="33" t="e">
        <f t="shared" si="51"/>
        <v>#VALUE!</v>
      </c>
      <c r="AB366" s="14"/>
      <c r="AD366" s="23"/>
      <c r="AE366" s="24"/>
    </row>
    <row r="367" spans="1:31" x14ac:dyDescent="0.25">
      <c r="A367" s="9">
        <v>366</v>
      </c>
      <c r="B367" s="10">
        <f t="shared" si="53"/>
        <v>44906</v>
      </c>
      <c r="C367" s="2">
        <f t="shared" si="52"/>
        <v>0</v>
      </c>
      <c r="D367" s="68" t="str">
        <f>'Data Input'!$B$10 &amp; FIXED(C367*'Data Input'!$B$11)</f>
        <v>$0.00</v>
      </c>
      <c r="E367" s="2">
        <f t="shared" si="45"/>
        <v>0</v>
      </c>
      <c r="F367" s="2">
        <f t="shared" si="46"/>
        <v>0</v>
      </c>
      <c r="G367" s="58">
        <f t="shared" si="47"/>
        <v>0</v>
      </c>
      <c r="H367" s="58">
        <f t="shared" si="48"/>
        <v>0</v>
      </c>
      <c r="I367" s="129" t="str">
        <f>'Data Input'!$B$10 &amp; FIXED(H367*'Data Input'!$B$11)</f>
        <v>$0.00</v>
      </c>
      <c r="J367" s="33" t="b">
        <f t="shared" si="49"/>
        <v>0</v>
      </c>
      <c r="K367" s="33" t="e">
        <f t="shared" si="50"/>
        <v>#VALUE!</v>
      </c>
      <c r="L367" s="33" t="e">
        <f t="shared" si="51"/>
        <v>#VALUE!</v>
      </c>
      <c r="AB367" s="14"/>
      <c r="AD367" s="23"/>
      <c r="AE367" s="24"/>
    </row>
    <row r="368" spans="1:31" x14ac:dyDescent="0.25">
      <c r="A368" s="9">
        <v>367</v>
      </c>
      <c r="B368" s="10">
        <f t="shared" si="53"/>
        <v>44907</v>
      </c>
      <c r="C368" s="2">
        <f t="shared" si="52"/>
        <v>0</v>
      </c>
      <c r="D368" s="68" t="str">
        <f>'Data Input'!$B$10 &amp; FIXED(C368*'Data Input'!$B$11)</f>
        <v>$0.00</v>
      </c>
      <c r="E368" s="2">
        <f t="shared" si="45"/>
        <v>0</v>
      </c>
      <c r="F368" s="2">
        <f t="shared" si="46"/>
        <v>0</v>
      </c>
      <c r="G368" s="58">
        <f t="shared" si="47"/>
        <v>0</v>
      </c>
      <c r="H368" s="58">
        <f t="shared" si="48"/>
        <v>0</v>
      </c>
      <c r="I368" s="129" t="str">
        <f>'Data Input'!$B$10 &amp; FIXED(H368*'Data Input'!$B$11)</f>
        <v>$0.00</v>
      </c>
      <c r="J368" s="33" t="b">
        <f t="shared" si="49"/>
        <v>0</v>
      </c>
      <c r="K368" s="33" t="e">
        <f t="shared" si="50"/>
        <v>#VALUE!</v>
      </c>
      <c r="L368" s="33" t="e">
        <f t="shared" si="51"/>
        <v>#VALUE!</v>
      </c>
      <c r="AB368" s="14"/>
      <c r="AD368" s="23"/>
      <c r="AE368" s="24"/>
    </row>
    <row r="369" spans="1:31" x14ac:dyDescent="0.25">
      <c r="A369" s="9">
        <v>368</v>
      </c>
      <c r="B369" s="10">
        <f t="shared" si="53"/>
        <v>44908</v>
      </c>
      <c r="C369" s="2">
        <f t="shared" si="52"/>
        <v>0</v>
      </c>
      <c r="D369" s="68" t="str">
        <f>'Data Input'!$B$10 &amp; FIXED(C369*'Data Input'!$B$11)</f>
        <v>$0.00</v>
      </c>
      <c r="E369" s="2">
        <f t="shared" si="45"/>
        <v>0</v>
      </c>
      <c r="F369" s="2">
        <f t="shared" si="46"/>
        <v>0</v>
      </c>
      <c r="G369" s="58">
        <f t="shared" si="47"/>
        <v>0</v>
      </c>
      <c r="H369" s="58">
        <f t="shared" si="48"/>
        <v>0</v>
      </c>
      <c r="I369" s="129" t="str">
        <f>'Data Input'!$B$10 &amp; FIXED(H369*'Data Input'!$B$11)</f>
        <v>$0.00</v>
      </c>
      <c r="J369" s="33" t="b">
        <f t="shared" si="49"/>
        <v>0</v>
      </c>
      <c r="K369" s="33" t="e">
        <f t="shared" si="50"/>
        <v>#VALUE!</v>
      </c>
      <c r="L369" s="33" t="e">
        <f t="shared" si="51"/>
        <v>#VALUE!</v>
      </c>
      <c r="AB369" s="14"/>
      <c r="AD369" s="23"/>
      <c r="AE369" s="24"/>
    </row>
    <row r="370" spans="1:31" x14ac:dyDescent="0.25">
      <c r="A370" s="9">
        <v>369</v>
      </c>
      <c r="B370" s="10">
        <f t="shared" si="53"/>
        <v>44909</v>
      </c>
      <c r="C370" s="2">
        <f t="shared" si="52"/>
        <v>0</v>
      </c>
      <c r="D370" s="68" t="str">
        <f>'Data Input'!$B$10 &amp; FIXED(C370*'Data Input'!$B$11)</f>
        <v>$0.00</v>
      </c>
      <c r="E370" s="2">
        <f t="shared" si="45"/>
        <v>0</v>
      </c>
      <c r="F370" s="2">
        <f t="shared" si="46"/>
        <v>0</v>
      </c>
      <c r="G370" s="58">
        <f t="shared" si="47"/>
        <v>0</v>
      </c>
      <c r="H370" s="58">
        <f t="shared" si="48"/>
        <v>0</v>
      </c>
      <c r="I370" s="129" t="str">
        <f>'Data Input'!$B$10 &amp; FIXED(H370*'Data Input'!$B$11)</f>
        <v>$0.00</v>
      </c>
      <c r="J370" s="33" t="b">
        <f t="shared" si="49"/>
        <v>0</v>
      </c>
      <c r="K370" s="33" t="e">
        <f t="shared" si="50"/>
        <v>#VALUE!</v>
      </c>
      <c r="L370" s="33" t="e">
        <f t="shared" si="51"/>
        <v>#VALUE!</v>
      </c>
      <c r="AB370" s="14"/>
      <c r="AD370" s="23"/>
      <c r="AE370" s="24"/>
    </row>
    <row r="371" spans="1:31" x14ac:dyDescent="0.25">
      <c r="A371" s="9">
        <v>370</v>
      </c>
      <c r="B371" s="10">
        <f t="shared" si="53"/>
        <v>44910</v>
      </c>
      <c r="C371" s="2">
        <f t="shared" si="52"/>
        <v>0</v>
      </c>
      <c r="D371" s="68" t="str">
        <f>'Data Input'!$B$10 &amp; FIXED(C371*'Data Input'!$B$11)</f>
        <v>$0.00</v>
      </c>
      <c r="E371" s="2">
        <f t="shared" si="45"/>
        <v>0</v>
      </c>
      <c r="F371" s="2">
        <f t="shared" si="46"/>
        <v>0</v>
      </c>
      <c r="G371" s="58">
        <f t="shared" si="47"/>
        <v>0</v>
      </c>
      <c r="H371" s="58">
        <f t="shared" si="48"/>
        <v>0</v>
      </c>
      <c r="I371" s="129" t="str">
        <f>'Data Input'!$B$10 &amp; FIXED(H371*'Data Input'!$B$11)</f>
        <v>$0.00</v>
      </c>
      <c r="J371" s="33" t="b">
        <f t="shared" si="49"/>
        <v>0</v>
      </c>
      <c r="K371" s="33" t="e">
        <f t="shared" si="50"/>
        <v>#VALUE!</v>
      </c>
      <c r="L371" s="33" t="e">
        <f t="shared" si="51"/>
        <v>#VALUE!</v>
      </c>
      <c r="AB371" s="14"/>
      <c r="AD371" s="23"/>
      <c r="AE371" s="24"/>
    </row>
    <row r="372" spans="1:31" x14ac:dyDescent="0.25">
      <c r="A372" s="9">
        <v>371</v>
      </c>
      <c r="B372" s="10">
        <f t="shared" si="53"/>
        <v>44911</v>
      </c>
      <c r="C372" s="2">
        <f t="shared" si="52"/>
        <v>0</v>
      </c>
      <c r="D372" s="68" t="str">
        <f>'Data Input'!$B$10 &amp; FIXED(C372*'Data Input'!$B$11)</f>
        <v>$0.00</v>
      </c>
      <c r="E372" s="2">
        <f t="shared" si="45"/>
        <v>0</v>
      </c>
      <c r="F372" s="2">
        <f t="shared" si="46"/>
        <v>0</v>
      </c>
      <c r="G372" s="58">
        <f t="shared" si="47"/>
        <v>0</v>
      </c>
      <c r="H372" s="58">
        <f t="shared" si="48"/>
        <v>0</v>
      </c>
      <c r="I372" s="129" t="str">
        <f>'Data Input'!$B$10 &amp; FIXED(H372*'Data Input'!$B$11)</f>
        <v>$0.00</v>
      </c>
      <c r="J372" s="33" t="b">
        <f t="shared" si="49"/>
        <v>0</v>
      </c>
      <c r="K372" s="33" t="e">
        <f t="shared" si="50"/>
        <v>#VALUE!</v>
      </c>
      <c r="L372" s="33" t="e">
        <f t="shared" si="51"/>
        <v>#VALUE!</v>
      </c>
      <c r="AB372" s="14"/>
      <c r="AD372" s="23"/>
      <c r="AE372" s="24"/>
    </row>
    <row r="373" spans="1:31" x14ac:dyDescent="0.25">
      <c r="A373" s="9">
        <v>372</v>
      </c>
      <c r="B373" s="10">
        <f t="shared" si="53"/>
        <v>44912</v>
      </c>
      <c r="C373" s="2">
        <f t="shared" si="52"/>
        <v>0</v>
      </c>
      <c r="D373" s="68" t="str">
        <f>'Data Input'!$B$10 &amp; FIXED(C373*'Data Input'!$B$11)</f>
        <v>$0.00</v>
      </c>
      <c r="E373" s="2">
        <f t="shared" si="45"/>
        <v>0</v>
      </c>
      <c r="F373" s="2">
        <f t="shared" si="46"/>
        <v>0</v>
      </c>
      <c r="G373" s="58">
        <f t="shared" si="47"/>
        <v>0</v>
      </c>
      <c r="H373" s="58">
        <f t="shared" si="48"/>
        <v>0</v>
      </c>
      <c r="I373" s="129" t="str">
        <f>'Data Input'!$B$10 &amp; FIXED(H373*'Data Input'!$B$11)</f>
        <v>$0.00</v>
      </c>
      <c r="J373" s="33" t="b">
        <f t="shared" si="49"/>
        <v>0</v>
      </c>
      <c r="K373" s="33" t="e">
        <f t="shared" si="50"/>
        <v>#VALUE!</v>
      </c>
      <c r="L373" s="33" t="e">
        <f t="shared" si="51"/>
        <v>#VALUE!</v>
      </c>
      <c r="AB373" s="14"/>
      <c r="AD373" s="23"/>
      <c r="AE373" s="24"/>
    </row>
    <row r="374" spans="1:31" x14ac:dyDescent="0.25">
      <c r="A374" s="9">
        <v>373</v>
      </c>
      <c r="B374" s="10">
        <f t="shared" si="53"/>
        <v>44913</v>
      </c>
      <c r="C374" s="2">
        <f t="shared" si="52"/>
        <v>0</v>
      </c>
      <c r="D374" s="68" t="str">
        <f>'Data Input'!$B$10 &amp; FIXED(C374*'Data Input'!$B$11)</f>
        <v>$0.00</v>
      </c>
      <c r="E374" s="2">
        <f t="shared" si="45"/>
        <v>0</v>
      </c>
      <c r="F374" s="2">
        <f t="shared" si="46"/>
        <v>0</v>
      </c>
      <c r="G374" s="58">
        <f t="shared" si="47"/>
        <v>0</v>
      </c>
      <c r="H374" s="58">
        <f t="shared" si="48"/>
        <v>0</v>
      </c>
      <c r="I374" s="129" t="str">
        <f>'Data Input'!$B$10 &amp; FIXED(H374*'Data Input'!$B$11)</f>
        <v>$0.00</v>
      </c>
      <c r="J374" s="33" t="b">
        <f t="shared" si="49"/>
        <v>0</v>
      </c>
      <c r="K374" s="33" t="e">
        <f t="shared" si="50"/>
        <v>#VALUE!</v>
      </c>
      <c r="L374" s="33" t="e">
        <f t="shared" si="51"/>
        <v>#VALUE!</v>
      </c>
      <c r="AB374" s="14"/>
      <c r="AD374" s="23"/>
      <c r="AE374" s="24"/>
    </row>
    <row r="375" spans="1:31" x14ac:dyDescent="0.25">
      <c r="A375" s="9">
        <v>374</v>
      </c>
      <c r="B375" s="10">
        <f t="shared" si="53"/>
        <v>44914</v>
      </c>
      <c r="C375" s="2">
        <f t="shared" si="52"/>
        <v>0</v>
      </c>
      <c r="D375" s="68" t="str">
        <f>'Data Input'!$B$10 &amp; FIXED(C375*'Data Input'!$B$11)</f>
        <v>$0.00</v>
      </c>
      <c r="E375" s="2">
        <f t="shared" si="45"/>
        <v>0</v>
      </c>
      <c r="F375" s="2">
        <f t="shared" si="46"/>
        <v>0</v>
      </c>
      <c r="G375" s="58">
        <f t="shared" si="47"/>
        <v>0</v>
      </c>
      <c r="H375" s="58">
        <f t="shared" si="48"/>
        <v>0</v>
      </c>
      <c r="I375" s="129" t="str">
        <f>'Data Input'!$B$10 &amp; FIXED(H375*'Data Input'!$B$11)</f>
        <v>$0.00</v>
      </c>
      <c r="J375" s="33" t="b">
        <f t="shared" si="49"/>
        <v>0</v>
      </c>
      <c r="K375" s="33" t="e">
        <f t="shared" si="50"/>
        <v>#VALUE!</v>
      </c>
      <c r="L375" s="33" t="e">
        <f t="shared" si="51"/>
        <v>#VALUE!</v>
      </c>
      <c r="AB375" s="14"/>
      <c r="AD375" s="23"/>
      <c r="AE375" s="24"/>
    </row>
    <row r="376" spans="1:31" x14ac:dyDescent="0.25">
      <c r="A376" s="9">
        <v>375</v>
      </c>
      <c r="B376" s="10">
        <f t="shared" si="53"/>
        <v>44915</v>
      </c>
      <c r="C376" s="2">
        <f t="shared" si="52"/>
        <v>0</v>
      </c>
      <c r="D376" s="68" t="str">
        <f>'Data Input'!$B$10 &amp; FIXED(C376*'Data Input'!$B$11)</f>
        <v>$0.00</v>
      </c>
      <c r="E376" s="2">
        <f t="shared" si="45"/>
        <v>0</v>
      </c>
      <c r="F376" s="2">
        <f t="shared" si="46"/>
        <v>0</v>
      </c>
      <c r="G376" s="58">
        <f t="shared" si="47"/>
        <v>0</v>
      </c>
      <c r="H376" s="58">
        <f t="shared" si="48"/>
        <v>0</v>
      </c>
      <c r="I376" s="129" t="str">
        <f>'Data Input'!$B$10 &amp; FIXED(H376*'Data Input'!$B$11)</f>
        <v>$0.00</v>
      </c>
      <c r="J376" s="33" t="b">
        <f t="shared" si="49"/>
        <v>0</v>
      </c>
      <c r="K376" s="33" t="e">
        <f t="shared" si="50"/>
        <v>#VALUE!</v>
      </c>
      <c r="L376" s="33" t="e">
        <f t="shared" si="51"/>
        <v>#VALUE!</v>
      </c>
      <c r="AB376" s="14"/>
      <c r="AD376" s="23"/>
      <c r="AE376" s="24"/>
    </row>
    <row r="377" spans="1:31" x14ac:dyDescent="0.25">
      <c r="A377" s="9">
        <v>376</v>
      </c>
      <c r="B377" s="10">
        <f t="shared" si="53"/>
        <v>44916</v>
      </c>
      <c r="C377" s="2">
        <f t="shared" si="52"/>
        <v>0</v>
      </c>
      <c r="D377" s="68" t="str">
        <f>'Data Input'!$B$10 &amp; FIXED(C377*'Data Input'!$B$11)</f>
        <v>$0.00</v>
      </c>
      <c r="E377" s="2">
        <f t="shared" si="45"/>
        <v>0</v>
      </c>
      <c r="F377" s="2">
        <f t="shared" si="46"/>
        <v>0</v>
      </c>
      <c r="G377" s="58">
        <f t="shared" si="47"/>
        <v>0</v>
      </c>
      <c r="H377" s="58">
        <f t="shared" si="48"/>
        <v>0</v>
      </c>
      <c r="I377" s="129" t="str">
        <f>'Data Input'!$B$10 &amp; FIXED(H377*'Data Input'!$B$11)</f>
        <v>$0.00</v>
      </c>
      <c r="J377" s="33" t="b">
        <f t="shared" si="49"/>
        <v>0</v>
      </c>
      <c r="K377" s="33" t="e">
        <f t="shared" si="50"/>
        <v>#VALUE!</v>
      </c>
      <c r="L377" s="33" t="e">
        <f t="shared" si="51"/>
        <v>#VALUE!</v>
      </c>
      <c r="AB377" s="14"/>
      <c r="AD377" s="23"/>
      <c r="AE377" s="24"/>
    </row>
    <row r="378" spans="1:31" x14ac:dyDescent="0.25">
      <c r="A378" s="9">
        <v>377</v>
      </c>
      <c r="B378" s="10">
        <f t="shared" si="53"/>
        <v>44917</v>
      </c>
      <c r="C378" s="2">
        <f t="shared" si="52"/>
        <v>0</v>
      </c>
      <c r="D378" s="68" t="str">
        <f>'Data Input'!$B$10 &amp; FIXED(C378*'Data Input'!$B$11)</f>
        <v>$0.00</v>
      </c>
      <c r="E378" s="2">
        <f t="shared" si="45"/>
        <v>0</v>
      </c>
      <c r="F378" s="2">
        <f t="shared" si="46"/>
        <v>0</v>
      </c>
      <c r="G378" s="58">
        <f t="shared" si="47"/>
        <v>0</v>
      </c>
      <c r="H378" s="58">
        <f t="shared" si="48"/>
        <v>0</v>
      </c>
      <c r="I378" s="129" t="str">
        <f>'Data Input'!$B$10 &amp; FIXED(H378*'Data Input'!$B$11)</f>
        <v>$0.00</v>
      </c>
      <c r="J378" s="33" t="b">
        <f t="shared" si="49"/>
        <v>0</v>
      </c>
      <c r="K378" s="33" t="e">
        <f t="shared" si="50"/>
        <v>#VALUE!</v>
      </c>
      <c r="L378" s="33" t="e">
        <f t="shared" si="51"/>
        <v>#VALUE!</v>
      </c>
      <c r="AB378" s="14"/>
      <c r="AD378" s="23"/>
      <c r="AE378" s="24"/>
    </row>
    <row r="379" spans="1:31" x14ac:dyDescent="0.25">
      <c r="A379" s="9">
        <v>378</v>
      </c>
      <c r="B379" s="10">
        <f t="shared" si="53"/>
        <v>44918</v>
      </c>
      <c r="C379" s="2">
        <f t="shared" si="52"/>
        <v>0</v>
      </c>
      <c r="D379" s="68" t="str">
        <f>'Data Input'!$B$10 &amp; FIXED(C379*'Data Input'!$B$11)</f>
        <v>$0.00</v>
      </c>
      <c r="E379" s="2">
        <f t="shared" si="45"/>
        <v>0</v>
      </c>
      <c r="F379" s="2">
        <f t="shared" si="46"/>
        <v>0</v>
      </c>
      <c r="G379" s="58">
        <f t="shared" si="47"/>
        <v>0</v>
      </c>
      <c r="H379" s="58">
        <f t="shared" si="48"/>
        <v>0</v>
      </c>
      <c r="I379" s="129" t="str">
        <f>'Data Input'!$B$10 &amp; FIXED(H379*'Data Input'!$B$11)</f>
        <v>$0.00</v>
      </c>
      <c r="J379" s="33" t="b">
        <f t="shared" si="49"/>
        <v>0</v>
      </c>
      <c r="K379" s="33" t="e">
        <f t="shared" si="50"/>
        <v>#VALUE!</v>
      </c>
      <c r="L379" s="33" t="e">
        <f t="shared" si="51"/>
        <v>#VALUE!</v>
      </c>
      <c r="AB379" s="14"/>
      <c r="AD379" s="23"/>
      <c r="AE379" s="24"/>
    </row>
    <row r="380" spans="1:31" x14ac:dyDescent="0.25">
      <c r="A380" s="9">
        <v>379</v>
      </c>
      <c r="B380" s="10">
        <f t="shared" si="53"/>
        <v>44919</v>
      </c>
      <c r="C380" s="2">
        <f t="shared" si="52"/>
        <v>0</v>
      </c>
      <c r="D380" s="68" t="str">
        <f>'Data Input'!$B$10 &amp; FIXED(C380*'Data Input'!$B$11)</f>
        <v>$0.00</v>
      </c>
      <c r="E380" s="2">
        <f t="shared" si="45"/>
        <v>0</v>
      </c>
      <c r="F380" s="2">
        <f t="shared" si="46"/>
        <v>0</v>
      </c>
      <c r="G380" s="58">
        <f t="shared" si="47"/>
        <v>0</v>
      </c>
      <c r="H380" s="58">
        <f t="shared" si="48"/>
        <v>0</v>
      </c>
      <c r="I380" s="129" t="str">
        <f>'Data Input'!$B$10 &amp; FIXED(H380*'Data Input'!$B$11)</f>
        <v>$0.00</v>
      </c>
      <c r="J380" s="33" t="b">
        <f t="shared" si="49"/>
        <v>0</v>
      </c>
      <c r="K380" s="33" t="e">
        <f t="shared" si="50"/>
        <v>#VALUE!</v>
      </c>
      <c r="L380" s="33" t="e">
        <f t="shared" si="51"/>
        <v>#VALUE!</v>
      </c>
      <c r="AB380" s="14"/>
      <c r="AD380" s="23"/>
      <c r="AE380" s="24"/>
    </row>
    <row r="381" spans="1:31" x14ac:dyDescent="0.25">
      <c r="A381" s="9">
        <v>380</v>
      </c>
      <c r="B381" s="10">
        <f t="shared" si="53"/>
        <v>44920</v>
      </c>
      <c r="C381" s="2">
        <f t="shared" si="52"/>
        <v>0</v>
      </c>
      <c r="D381" s="68" t="str">
        <f>'Data Input'!$B$10 &amp; FIXED(C381*'Data Input'!$B$11)</f>
        <v>$0.00</v>
      </c>
      <c r="E381" s="2">
        <f t="shared" si="45"/>
        <v>0</v>
      </c>
      <c r="F381" s="2">
        <f t="shared" si="46"/>
        <v>0</v>
      </c>
      <c r="G381" s="58">
        <f t="shared" si="47"/>
        <v>0</v>
      </c>
      <c r="H381" s="58">
        <f t="shared" si="48"/>
        <v>0</v>
      </c>
      <c r="I381" s="129" t="str">
        <f>'Data Input'!$B$10 &amp; FIXED(H381*'Data Input'!$B$11)</f>
        <v>$0.00</v>
      </c>
      <c r="J381" s="33" t="b">
        <f t="shared" si="49"/>
        <v>0</v>
      </c>
      <c r="K381" s="33" t="e">
        <f t="shared" si="50"/>
        <v>#VALUE!</v>
      </c>
      <c r="L381" s="33" t="e">
        <f t="shared" si="51"/>
        <v>#VALUE!</v>
      </c>
      <c r="AB381" s="14"/>
      <c r="AD381" s="23"/>
      <c r="AE381" s="24"/>
    </row>
    <row r="382" spans="1:31" x14ac:dyDescent="0.25">
      <c r="A382" s="9">
        <v>381</v>
      </c>
      <c r="B382" s="10">
        <f t="shared" si="53"/>
        <v>44921</v>
      </c>
      <c r="C382" s="2">
        <f t="shared" si="52"/>
        <v>0</v>
      </c>
      <c r="D382" s="68" t="str">
        <f>'Data Input'!$B$10 &amp; FIXED(C382*'Data Input'!$B$11)</f>
        <v>$0.00</v>
      </c>
      <c r="E382" s="2">
        <f t="shared" si="45"/>
        <v>0</v>
      </c>
      <c r="F382" s="2">
        <f t="shared" si="46"/>
        <v>0</v>
      </c>
      <c r="G382" s="58">
        <f t="shared" si="47"/>
        <v>0</v>
      </c>
      <c r="H382" s="58">
        <f t="shared" si="48"/>
        <v>0</v>
      </c>
      <c r="I382" s="129" t="str">
        <f>'Data Input'!$B$10 &amp; FIXED(H382*'Data Input'!$B$11)</f>
        <v>$0.00</v>
      </c>
      <c r="J382" s="33" t="b">
        <f t="shared" si="49"/>
        <v>0</v>
      </c>
      <c r="K382" s="33" t="e">
        <f t="shared" si="50"/>
        <v>#VALUE!</v>
      </c>
      <c r="L382" s="33" t="e">
        <f t="shared" si="51"/>
        <v>#VALUE!</v>
      </c>
      <c r="AB382" s="14"/>
      <c r="AD382" s="23"/>
      <c r="AE382" s="24"/>
    </row>
    <row r="383" spans="1:31" x14ac:dyDescent="0.25">
      <c r="A383" s="9">
        <v>382</v>
      </c>
      <c r="B383" s="10">
        <f t="shared" si="53"/>
        <v>44922</v>
      </c>
      <c r="C383" s="2">
        <f t="shared" si="52"/>
        <v>0</v>
      </c>
      <c r="D383" s="68" t="str">
        <f>'Data Input'!$B$10 &amp; FIXED(C383*'Data Input'!$B$11)</f>
        <v>$0.00</v>
      </c>
      <c r="E383" s="2">
        <f t="shared" si="45"/>
        <v>0</v>
      </c>
      <c r="F383" s="2">
        <f t="shared" si="46"/>
        <v>0</v>
      </c>
      <c r="G383" s="58">
        <f t="shared" si="47"/>
        <v>0</v>
      </c>
      <c r="H383" s="58">
        <f t="shared" si="48"/>
        <v>0</v>
      </c>
      <c r="I383" s="129" t="str">
        <f>'Data Input'!$B$10 &amp; FIXED(H383*'Data Input'!$B$11)</f>
        <v>$0.00</v>
      </c>
      <c r="J383" s="33" t="b">
        <f t="shared" si="49"/>
        <v>0</v>
      </c>
      <c r="K383" s="33" t="e">
        <f t="shared" si="50"/>
        <v>#VALUE!</v>
      </c>
      <c r="L383" s="33" t="e">
        <f t="shared" si="51"/>
        <v>#VALUE!</v>
      </c>
      <c r="AB383" s="14"/>
      <c r="AD383" s="23"/>
      <c r="AE383" s="24"/>
    </row>
    <row r="384" spans="1:31" x14ac:dyDescent="0.25">
      <c r="A384" s="9">
        <v>383</v>
      </c>
      <c r="B384" s="10">
        <f t="shared" si="53"/>
        <v>44923</v>
      </c>
      <c r="C384" s="2">
        <f t="shared" si="52"/>
        <v>0</v>
      </c>
      <c r="D384" s="68" t="str">
        <f>'Data Input'!$B$10 &amp; FIXED(C384*'Data Input'!$B$11)</f>
        <v>$0.00</v>
      </c>
      <c r="E384" s="2">
        <f t="shared" si="45"/>
        <v>0</v>
      </c>
      <c r="F384" s="2">
        <f t="shared" si="46"/>
        <v>0</v>
      </c>
      <c r="G384" s="58">
        <f t="shared" si="47"/>
        <v>0</v>
      </c>
      <c r="H384" s="58">
        <f t="shared" si="48"/>
        <v>0</v>
      </c>
      <c r="I384" s="129" t="str">
        <f>'Data Input'!$B$10 &amp; FIXED(H384*'Data Input'!$B$11)</f>
        <v>$0.00</v>
      </c>
      <c r="J384" s="33" t="b">
        <f t="shared" si="49"/>
        <v>0</v>
      </c>
      <c r="K384" s="33" t="e">
        <f t="shared" si="50"/>
        <v>#VALUE!</v>
      </c>
      <c r="L384" s="33" t="e">
        <f t="shared" si="51"/>
        <v>#VALUE!</v>
      </c>
      <c r="AB384" s="14"/>
      <c r="AD384" s="23"/>
      <c r="AE384" s="24"/>
    </row>
    <row r="385" spans="1:31" x14ac:dyDescent="0.25">
      <c r="A385" s="9">
        <v>384</v>
      </c>
      <c r="B385" s="10">
        <f t="shared" si="53"/>
        <v>44924</v>
      </c>
      <c r="C385" s="2">
        <f t="shared" si="52"/>
        <v>0</v>
      </c>
      <c r="D385" s="68" t="str">
        <f>'Data Input'!$B$10 &amp; FIXED(C385*'Data Input'!$B$11)</f>
        <v>$0.00</v>
      </c>
      <c r="E385" s="2">
        <f t="shared" si="45"/>
        <v>0</v>
      </c>
      <c r="F385" s="2">
        <f t="shared" si="46"/>
        <v>0</v>
      </c>
      <c r="G385" s="58">
        <f t="shared" si="47"/>
        <v>0</v>
      </c>
      <c r="H385" s="58">
        <f t="shared" si="48"/>
        <v>0</v>
      </c>
      <c r="I385" s="129" t="str">
        <f>'Data Input'!$B$10 &amp; FIXED(H385*'Data Input'!$B$11)</f>
        <v>$0.00</v>
      </c>
      <c r="J385" s="33" t="b">
        <f t="shared" si="49"/>
        <v>0</v>
      </c>
      <c r="K385" s="33" t="e">
        <f t="shared" si="50"/>
        <v>#VALUE!</v>
      </c>
      <c r="L385" s="33" t="e">
        <f t="shared" si="51"/>
        <v>#VALUE!</v>
      </c>
      <c r="AB385" s="14"/>
      <c r="AD385" s="23"/>
      <c r="AE385" s="24"/>
    </row>
    <row r="386" spans="1:31" x14ac:dyDescent="0.25">
      <c r="A386" s="9">
        <v>385</v>
      </c>
      <c r="B386" s="10">
        <f t="shared" si="53"/>
        <v>44925</v>
      </c>
      <c r="C386" s="2">
        <f t="shared" si="52"/>
        <v>0</v>
      </c>
      <c r="D386" s="68" t="str">
        <f>'Data Input'!$B$10 &amp; FIXED(C386*'Data Input'!$B$11)</f>
        <v>$0.00</v>
      </c>
      <c r="E386" s="2">
        <f t="shared" ref="E386:E449" si="54">(0.01*C386)</f>
        <v>0</v>
      </c>
      <c r="F386" s="2">
        <f t="shared" si="46"/>
        <v>0</v>
      </c>
      <c r="G386" s="58">
        <f t="shared" si="47"/>
        <v>0</v>
      </c>
      <c r="H386" s="58">
        <f t="shared" si="48"/>
        <v>0</v>
      </c>
      <c r="I386" s="129" t="str">
        <f>'Data Input'!$B$10 &amp; FIXED(H386*'Data Input'!$B$11)</f>
        <v>$0.00</v>
      </c>
      <c r="J386" s="33" t="b">
        <f t="shared" si="49"/>
        <v>0</v>
      </c>
      <c r="K386" s="33" t="e">
        <f t="shared" si="50"/>
        <v>#VALUE!</v>
      </c>
      <c r="L386" s="33" t="e">
        <f t="shared" si="51"/>
        <v>#VALUE!</v>
      </c>
      <c r="AB386" s="14"/>
      <c r="AD386" s="23"/>
      <c r="AE386" s="24"/>
    </row>
    <row r="387" spans="1:31" x14ac:dyDescent="0.25">
      <c r="A387" s="9">
        <v>386</v>
      </c>
      <c r="B387" s="10">
        <f t="shared" si="53"/>
        <v>44926</v>
      </c>
      <c r="C387" s="2">
        <f t="shared" si="52"/>
        <v>0</v>
      </c>
      <c r="D387" s="68" t="str">
        <f>'Data Input'!$B$10 &amp; FIXED(C387*'Data Input'!$B$11)</f>
        <v>$0.00</v>
      </c>
      <c r="E387" s="2">
        <f t="shared" si="54"/>
        <v>0</v>
      </c>
      <c r="F387" s="2">
        <f t="shared" ref="F387:F450" si="55">E387*0.95</f>
        <v>0</v>
      </c>
      <c r="G387" s="58">
        <f t="shared" ref="G387:G450" si="56">E387*0.9</f>
        <v>0</v>
      </c>
      <c r="H387" s="58">
        <f t="shared" ref="H387:H450" si="57">E387*0.81</f>
        <v>0</v>
      </c>
      <c r="I387" s="129" t="str">
        <f>'Data Input'!$B$10 &amp; FIXED(H387*'Data Input'!$B$11)</f>
        <v>$0.00</v>
      </c>
      <c r="J387" s="33" t="b">
        <f t="shared" ref="J387:J450" si="58">IF(C387&gt;27397.26,A387,FALSE)</f>
        <v>0</v>
      </c>
      <c r="K387" s="33" t="e">
        <f t="shared" ref="K387:K450" si="59">(1000000/I387)+A387</f>
        <v>#VALUE!</v>
      </c>
      <c r="L387" s="33" t="e">
        <f t="shared" ref="L387:L450" si="60">(165000/I387)+A387</f>
        <v>#VALUE!</v>
      </c>
      <c r="AB387" s="14"/>
      <c r="AD387" s="23"/>
      <c r="AE387" s="24"/>
    </row>
    <row r="388" spans="1:31" x14ac:dyDescent="0.25">
      <c r="A388" s="9">
        <v>387</v>
      </c>
      <c r="B388" s="10">
        <f t="shared" si="53"/>
        <v>44927</v>
      </c>
      <c r="C388" s="2">
        <f t="shared" ref="C388:C451" si="61">C387+F387</f>
        <v>0</v>
      </c>
      <c r="D388" s="68" t="str">
        <f>'Data Input'!$B$10 &amp; FIXED(C388*'Data Input'!$B$11)</f>
        <v>$0.00</v>
      </c>
      <c r="E388" s="2">
        <f t="shared" si="54"/>
        <v>0</v>
      </c>
      <c r="F388" s="2">
        <f t="shared" si="55"/>
        <v>0</v>
      </c>
      <c r="G388" s="58">
        <f t="shared" si="56"/>
        <v>0</v>
      </c>
      <c r="H388" s="58">
        <f t="shared" si="57"/>
        <v>0</v>
      </c>
      <c r="I388" s="129" t="str">
        <f>'Data Input'!$B$10 &amp; FIXED(H388*'Data Input'!$B$11)</f>
        <v>$0.00</v>
      </c>
      <c r="J388" s="33" t="b">
        <f t="shared" si="58"/>
        <v>0</v>
      </c>
      <c r="K388" s="33" t="e">
        <f t="shared" si="59"/>
        <v>#VALUE!</v>
      </c>
      <c r="L388" s="33" t="e">
        <f t="shared" si="60"/>
        <v>#VALUE!</v>
      </c>
      <c r="AB388" s="14"/>
      <c r="AD388" s="23"/>
      <c r="AE388" s="24"/>
    </row>
    <row r="389" spans="1:31" x14ac:dyDescent="0.25">
      <c r="A389" s="9">
        <v>388</v>
      </c>
      <c r="B389" s="10">
        <f t="shared" ref="B389:B452" si="62">B388+1</f>
        <v>44928</v>
      </c>
      <c r="C389" s="2">
        <f t="shared" si="61"/>
        <v>0</v>
      </c>
      <c r="D389" s="68" t="str">
        <f>'Data Input'!$B$10 &amp; FIXED(C389*'Data Input'!$B$11)</f>
        <v>$0.00</v>
      </c>
      <c r="E389" s="2">
        <f t="shared" si="54"/>
        <v>0</v>
      </c>
      <c r="F389" s="2">
        <f t="shared" si="55"/>
        <v>0</v>
      </c>
      <c r="G389" s="58">
        <f t="shared" si="56"/>
        <v>0</v>
      </c>
      <c r="H389" s="58">
        <f t="shared" si="57"/>
        <v>0</v>
      </c>
      <c r="I389" s="129" t="str">
        <f>'Data Input'!$B$10 &amp; FIXED(H389*'Data Input'!$B$11)</f>
        <v>$0.00</v>
      </c>
      <c r="J389" s="33" t="b">
        <f t="shared" si="58"/>
        <v>0</v>
      </c>
      <c r="K389" s="33" t="e">
        <f t="shared" si="59"/>
        <v>#VALUE!</v>
      </c>
      <c r="L389" s="33" t="e">
        <f t="shared" si="60"/>
        <v>#VALUE!</v>
      </c>
      <c r="AB389" s="14"/>
      <c r="AD389" s="23"/>
      <c r="AE389" s="24"/>
    </row>
    <row r="390" spans="1:31" x14ac:dyDescent="0.25">
      <c r="A390" s="9">
        <v>389</v>
      </c>
      <c r="B390" s="10">
        <f t="shared" si="62"/>
        <v>44929</v>
      </c>
      <c r="C390" s="2">
        <f t="shared" si="61"/>
        <v>0</v>
      </c>
      <c r="D390" s="68" t="str">
        <f>'Data Input'!$B$10 &amp; FIXED(C390*'Data Input'!$B$11)</f>
        <v>$0.00</v>
      </c>
      <c r="E390" s="2">
        <f t="shared" si="54"/>
        <v>0</v>
      </c>
      <c r="F390" s="2">
        <f t="shared" si="55"/>
        <v>0</v>
      </c>
      <c r="G390" s="58">
        <f t="shared" si="56"/>
        <v>0</v>
      </c>
      <c r="H390" s="58">
        <f t="shared" si="57"/>
        <v>0</v>
      </c>
      <c r="I390" s="129" t="str">
        <f>'Data Input'!$B$10 &amp; FIXED(H390*'Data Input'!$B$11)</f>
        <v>$0.00</v>
      </c>
      <c r="J390" s="33" t="b">
        <f t="shared" si="58"/>
        <v>0</v>
      </c>
      <c r="K390" s="33" t="e">
        <f t="shared" si="59"/>
        <v>#VALUE!</v>
      </c>
      <c r="L390" s="33" t="e">
        <f t="shared" si="60"/>
        <v>#VALUE!</v>
      </c>
      <c r="AB390" s="14"/>
      <c r="AD390" s="23"/>
      <c r="AE390" s="24"/>
    </row>
    <row r="391" spans="1:31" x14ac:dyDescent="0.25">
      <c r="A391" s="9">
        <v>390</v>
      </c>
      <c r="B391" s="10">
        <f t="shared" si="62"/>
        <v>44930</v>
      </c>
      <c r="C391" s="2">
        <f t="shared" si="61"/>
        <v>0</v>
      </c>
      <c r="D391" s="68" t="str">
        <f>'Data Input'!$B$10 &amp; FIXED(C391*'Data Input'!$B$11)</f>
        <v>$0.00</v>
      </c>
      <c r="E391" s="2">
        <f t="shared" si="54"/>
        <v>0</v>
      </c>
      <c r="F391" s="2">
        <f t="shared" si="55"/>
        <v>0</v>
      </c>
      <c r="G391" s="58">
        <f t="shared" si="56"/>
        <v>0</v>
      </c>
      <c r="H391" s="58">
        <f t="shared" si="57"/>
        <v>0</v>
      </c>
      <c r="I391" s="129" t="str">
        <f>'Data Input'!$B$10 &amp; FIXED(H391*'Data Input'!$B$11)</f>
        <v>$0.00</v>
      </c>
      <c r="J391" s="33" t="b">
        <f t="shared" si="58"/>
        <v>0</v>
      </c>
      <c r="K391" s="33" t="e">
        <f t="shared" si="59"/>
        <v>#VALUE!</v>
      </c>
      <c r="L391" s="33" t="e">
        <f t="shared" si="60"/>
        <v>#VALUE!</v>
      </c>
      <c r="AB391" s="14"/>
      <c r="AD391" s="23"/>
      <c r="AE391" s="24"/>
    </row>
    <row r="392" spans="1:31" x14ac:dyDescent="0.25">
      <c r="A392" s="9">
        <v>391</v>
      </c>
      <c r="B392" s="10">
        <f t="shared" si="62"/>
        <v>44931</v>
      </c>
      <c r="C392" s="2">
        <f t="shared" si="61"/>
        <v>0</v>
      </c>
      <c r="D392" s="68" t="str">
        <f>'Data Input'!$B$10 &amp; FIXED(C392*'Data Input'!$B$11)</f>
        <v>$0.00</v>
      </c>
      <c r="E392" s="2">
        <f t="shared" si="54"/>
        <v>0</v>
      </c>
      <c r="F392" s="2">
        <f t="shared" si="55"/>
        <v>0</v>
      </c>
      <c r="G392" s="58">
        <f t="shared" si="56"/>
        <v>0</v>
      </c>
      <c r="H392" s="58">
        <f t="shared" si="57"/>
        <v>0</v>
      </c>
      <c r="I392" s="129" t="str">
        <f>'Data Input'!$B$10 &amp; FIXED(H392*'Data Input'!$B$11)</f>
        <v>$0.00</v>
      </c>
      <c r="J392" s="33" t="b">
        <f t="shared" si="58"/>
        <v>0</v>
      </c>
      <c r="K392" s="33" t="e">
        <f t="shared" si="59"/>
        <v>#VALUE!</v>
      </c>
      <c r="L392" s="33" t="e">
        <f t="shared" si="60"/>
        <v>#VALUE!</v>
      </c>
      <c r="AB392" s="14"/>
      <c r="AD392" s="23"/>
      <c r="AE392" s="24"/>
    </row>
    <row r="393" spans="1:31" x14ac:dyDescent="0.25">
      <c r="A393" s="9">
        <v>392</v>
      </c>
      <c r="B393" s="10">
        <f t="shared" si="62"/>
        <v>44932</v>
      </c>
      <c r="C393" s="2">
        <f t="shared" si="61"/>
        <v>0</v>
      </c>
      <c r="D393" s="68" t="str">
        <f>'Data Input'!$B$10 &amp; FIXED(C393*'Data Input'!$B$11)</f>
        <v>$0.00</v>
      </c>
      <c r="E393" s="2">
        <f t="shared" si="54"/>
        <v>0</v>
      </c>
      <c r="F393" s="2">
        <f t="shared" si="55"/>
        <v>0</v>
      </c>
      <c r="G393" s="58">
        <f t="shared" si="56"/>
        <v>0</v>
      </c>
      <c r="H393" s="58">
        <f t="shared" si="57"/>
        <v>0</v>
      </c>
      <c r="I393" s="129" t="str">
        <f>'Data Input'!$B$10 &amp; FIXED(H393*'Data Input'!$B$11)</f>
        <v>$0.00</v>
      </c>
      <c r="J393" s="33" t="b">
        <f t="shared" si="58"/>
        <v>0</v>
      </c>
      <c r="K393" s="33" t="e">
        <f t="shared" si="59"/>
        <v>#VALUE!</v>
      </c>
      <c r="L393" s="33" t="e">
        <f t="shared" si="60"/>
        <v>#VALUE!</v>
      </c>
      <c r="AB393" s="14"/>
      <c r="AD393" s="23"/>
      <c r="AE393" s="24"/>
    </row>
    <row r="394" spans="1:31" x14ac:dyDescent="0.25">
      <c r="A394" s="9">
        <v>393</v>
      </c>
      <c r="B394" s="10">
        <f t="shared" si="62"/>
        <v>44933</v>
      </c>
      <c r="C394" s="2">
        <f t="shared" si="61"/>
        <v>0</v>
      </c>
      <c r="D394" s="68" t="str">
        <f>'Data Input'!$B$10 &amp; FIXED(C394*'Data Input'!$B$11)</f>
        <v>$0.00</v>
      </c>
      <c r="E394" s="2">
        <f t="shared" si="54"/>
        <v>0</v>
      </c>
      <c r="F394" s="2">
        <f t="shared" si="55"/>
        <v>0</v>
      </c>
      <c r="G394" s="58">
        <f t="shared" si="56"/>
        <v>0</v>
      </c>
      <c r="H394" s="58">
        <f t="shared" si="57"/>
        <v>0</v>
      </c>
      <c r="I394" s="129" t="str">
        <f>'Data Input'!$B$10 &amp; FIXED(H394*'Data Input'!$B$11)</f>
        <v>$0.00</v>
      </c>
      <c r="J394" s="33" t="b">
        <f t="shared" si="58"/>
        <v>0</v>
      </c>
      <c r="K394" s="33" t="e">
        <f t="shared" si="59"/>
        <v>#VALUE!</v>
      </c>
      <c r="L394" s="33" t="e">
        <f t="shared" si="60"/>
        <v>#VALUE!</v>
      </c>
      <c r="AB394" s="14"/>
      <c r="AD394" s="23"/>
      <c r="AE394" s="24"/>
    </row>
    <row r="395" spans="1:31" x14ac:dyDescent="0.25">
      <c r="A395" s="9">
        <v>394</v>
      </c>
      <c r="B395" s="10">
        <f t="shared" si="62"/>
        <v>44934</v>
      </c>
      <c r="C395" s="2">
        <f t="shared" si="61"/>
        <v>0</v>
      </c>
      <c r="D395" s="68" t="str">
        <f>'Data Input'!$B$10 &amp; FIXED(C395*'Data Input'!$B$11)</f>
        <v>$0.00</v>
      </c>
      <c r="E395" s="2">
        <f t="shared" si="54"/>
        <v>0</v>
      </c>
      <c r="F395" s="2">
        <f t="shared" si="55"/>
        <v>0</v>
      </c>
      <c r="G395" s="58">
        <f t="shared" si="56"/>
        <v>0</v>
      </c>
      <c r="H395" s="58">
        <f t="shared" si="57"/>
        <v>0</v>
      </c>
      <c r="I395" s="129" t="str">
        <f>'Data Input'!$B$10 &amp; FIXED(H395*'Data Input'!$B$11)</f>
        <v>$0.00</v>
      </c>
      <c r="J395" s="33" t="b">
        <f t="shared" si="58"/>
        <v>0</v>
      </c>
      <c r="K395" s="33" t="e">
        <f t="shared" si="59"/>
        <v>#VALUE!</v>
      </c>
      <c r="L395" s="33" t="e">
        <f t="shared" si="60"/>
        <v>#VALUE!</v>
      </c>
      <c r="AB395" s="14"/>
      <c r="AD395" s="23"/>
      <c r="AE395" s="24"/>
    </row>
    <row r="396" spans="1:31" x14ac:dyDescent="0.25">
      <c r="A396" s="9">
        <v>395</v>
      </c>
      <c r="B396" s="10">
        <f t="shared" si="62"/>
        <v>44935</v>
      </c>
      <c r="C396" s="2">
        <f t="shared" si="61"/>
        <v>0</v>
      </c>
      <c r="D396" s="68" t="str">
        <f>'Data Input'!$B$10 &amp; FIXED(C396*'Data Input'!$B$11)</f>
        <v>$0.00</v>
      </c>
      <c r="E396" s="2">
        <f t="shared" si="54"/>
        <v>0</v>
      </c>
      <c r="F396" s="2">
        <f t="shared" si="55"/>
        <v>0</v>
      </c>
      <c r="G396" s="58">
        <f t="shared" si="56"/>
        <v>0</v>
      </c>
      <c r="H396" s="58">
        <f t="shared" si="57"/>
        <v>0</v>
      </c>
      <c r="I396" s="129" t="str">
        <f>'Data Input'!$B$10 &amp; FIXED(H396*'Data Input'!$B$11)</f>
        <v>$0.00</v>
      </c>
      <c r="J396" s="33" t="b">
        <f t="shared" si="58"/>
        <v>0</v>
      </c>
      <c r="K396" s="33" t="e">
        <f t="shared" si="59"/>
        <v>#VALUE!</v>
      </c>
      <c r="L396" s="33" t="e">
        <f t="shared" si="60"/>
        <v>#VALUE!</v>
      </c>
      <c r="AB396" s="14"/>
      <c r="AD396" s="23"/>
      <c r="AE396" s="24"/>
    </row>
    <row r="397" spans="1:31" x14ac:dyDescent="0.25">
      <c r="A397" s="9">
        <v>396</v>
      </c>
      <c r="B397" s="10">
        <f t="shared" si="62"/>
        <v>44936</v>
      </c>
      <c r="C397" s="2">
        <f t="shared" si="61"/>
        <v>0</v>
      </c>
      <c r="D397" s="68" t="str">
        <f>'Data Input'!$B$10 &amp; FIXED(C397*'Data Input'!$B$11)</f>
        <v>$0.00</v>
      </c>
      <c r="E397" s="2">
        <f t="shared" si="54"/>
        <v>0</v>
      </c>
      <c r="F397" s="2">
        <f t="shared" si="55"/>
        <v>0</v>
      </c>
      <c r="G397" s="58">
        <f t="shared" si="56"/>
        <v>0</v>
      </c>
      <c r="H397" s="58">
        <f t="shared" si="57"/>
        <v>0</v>
      </c>
      <c r="I397" s="129" t="str">
        <f>'Data Input'!$B$10 &amp; FIXED(H397*'Data Input'!$B$11)</f>
        <v>$0.00</v>
      </c>
      <c r="J397" s="33" t="b">
        <f t="shared" si="58"/>
        <v>0</v>
      </c>
      <c r="K397" s="33" t="e">
        <f t="shared" si="59"/>
        <v>#VALUE!</v>
      </c>
      <c r="L397" s="33" t="e">
        <f t="shared" si="60"/>
        <v>#VALUE!</v>
      </c>
      <c r="AB397" s="14"/>
      <c r="AD397" s="23"/>
      <c r="AE397" s="24"/>
    </row>
    <row r="398" spans="1:31" x14ac:dyDescent="0.25">
      <c r="A398" s="9">
        <v>397</v>
      </c>
      <c r="B398" s="10">
        <f t="shared" si="62"/>
        <v>44937</v>
      </c>
      <c r="C398" s="2">
        <f t="shared" si="61"/>
        <v>0</v>
      </c>
      <c r="D398" s="68" t="str">
        <f>'Data Input'!$B$10 &amp; FIXED(C398*'Data Input'!$B$11)</f>
        <v>$0.00</v>
      </c>
      <c r="E398" s="2">
        <f t="shared" si="54"/>
        <v>0</v>
      </c>
      <c r="F398" s="2">
        <f t="shared" si="55"/>
        <v>0</v>
      </c>
      <c r="G398" s="58">
        <f t="shared" si="56"/>
        <v>0</v>
      </c>
      <c r="H398" s="58">
        <f t="shared" si="57"/>
        <v>0</v>
      </c>
      <c r="I398" s="129" t="str">
        <f>'Data Input'!$B$10 &amp; FIXED(H398*'Data Input'!$B$11)</f>
        <v>$0.00</v>
      </c>
      <c r="J398" s="33" t="b">
        <f t="shared" si="58"/>
        <v>0</v>
      </c>
      <c r="K398" s="33" t="e">
        <f t="shared" si="59"/>
        <v>#VALUE!</v>
      </c>
      <c r="L398" s="33" t="e">
        <f t="shared" si="60"/>
        <v>#VALUE!</v>
      </c>
      <c r="AB398" s="14"/>
      <c r="AD398" s="23"/>
      <c r="AE398" s="24"/>
    </row>
    <row r="399" spans="1:31" x14ac:dyDescent="0.25">
      <c r="A399" s="9">
        <v>398</v>
      </c>
      <c r="B399" s="10">
        <f t="shared" si="62"/>
        <v>44938</v>
      </c>
      <c r="C399" s="2">
        <f t="shared" si="61"/>
        <v>0</v>
      </c>
      <c r="D399" s="68" t="str">
        <f>'Data Input'!$B$10 &amp; FIXED(C399*'Data Input'!$B$11)</f>
        <v>$0.00</v>
      </c>
      <c r="E399" s="2">
        <f t="shared" si="54"/>
        <v>0</v>
      </c>
      <c r="F399" s="2">
        <f t="shared" si="55"/>
        <v>0</v>
      </c>
      <c r="G399" s="58">
        <f t="shared" si="56"/>
        <v>0</v>
      </c>
      <c r="H399" s="58">
        <f t="shared" si="57"/>
        <v>0</v>
      </c>
      <c r="I399" s="129" t="str">
        <f>'Data Input'!$B$10 &amp; FIXED(H399*'Data Input'!$B$11)</f>
        <v>$0.00</v>
      </c>
      <c r="J399" s="33" t="b">
        <f t="shared" si="58"/>
        <v>0</v>
      </c>
      <c r="K399" s="33" t="e">
        <f t="shared" si="59"/>
        <v>#VALUE!</v>
      </c>
      <c r="L399" s="33" t="e">
        <f t="shared" si="60"/>
        <v>#VALUE!</v>
      </c>
      <c r="AB399" s="14"/>
      <c r="AD399" s="23"/>
      <c r="AE399" s="24"/>
    </row>
    <row r="400" spans="1:31" x14ac:dyDescent="0.25">
      <c r="A400" s="9">
        <v>399</v>
      </c>
      <c r="B400" s="10">
        <f t="shared" si="62"/>
        <v>44939</v>
      </c>
      <c r="C400" s="2">
        <f t="shared" si="61"/>
        <v>0</v>
      </c>
      <c r="D400" s="68" t="str">
        <f>'Data Input'!$B$10 &amp; FIXED(C400*'Data Input'!$B$11)</f>
        <v>$0.00</v>
      </c>
      <c r="E400" s="2">
        <f t="shared" si="54"/>
        <v>0</v>
      </c>
      <c r="F400" s="2">
        <f t="shared" si="55"/>
        <v>0</v>
      </c>
      <c r="G400" s="58">
        <f t="shared" si="56"/>
        <v>0</v>
      </c>
      <c r="H400" s="58">
        <f t="shared" si="57"/>
        <v>0</v>
      </c>
      <c r="I400" s="129" t="str">
        <f>'Data Input'!$B$10 &amp; FIXED(H400*'Data Input'!$B$11)</f>
        <v>$0.00</v>
      </c>
      <c r="J400" s="33" t="b">
        <f t="shared" si="58"/>
        <v>0</v>
      </c>
      <c r="K400" s="33" t="e">
        <f t="shared" si="59"/>
        <v>#VALUE!</v>
      </c>
      <c r="L400" s="33" t="e">
        <f t="shared" si="60"/>
        <v>#VALUE!</v>
      </c>
      <c r="AB400" s="14"/>
      <c r="AD400" s="23"/>
      <c r="AE400" s="24"/>
    </row>
    <row r="401" spans="1:31" x14ac:dyDescent="0.25">
      <c r="A401" s="9">
        <v>400</v>
      </c>
      <c r="B401" s="10">
        <f t="shared" si="62"/>
        <v>44940</v>
      </c>
      <c r="C401" s="2">
        <f t="shared" si="61"/>
        <v>0</v>
      </c>
      <c r="D401" s="68" t="str">
        <f>'Data Input'!$B$10 &amp; FIXED(C401*'Data Input'!$B$11)</f>
        <v>$0.00</v>
      </c>
      <c r="E401" s="2">
        <f t="shared" si="54"/>
        <v>0</v>
      </c>
      <c r="F401" s="2">
        <f t="shared" si="55"/>
        <v>0</v>
      </c>
      <c r="G401" s="58">
        <f t="shared" si="56"/>
        <v>0</v>
      </c>
      <c r="H401" s="58">
        <f t="shared" si="57"/>
        <v>0</v>
      </c>
      <c r="I401" s="129" t="str">
        <f>'Data Input'!$B$10 &amp; FIXED(H401*'Data Input'!$B$11)</f>
        <v>$0.00</v>
      </c>
      <c r="J401" s="33" t="b">
        <f t="shared" si="58"/>
        <v>0</v>
      </c>
      <c r="K401" s="33" t="e">
        <f t="shared" si="59"/>
        <v>#VALUE!</v>
      </c>
      <c r="L401" s="33" t="e">
        <f t="shared" si="60"/>
        <v>#VALUE!</v>
      </c>
      <c r="AB401" s="14"/>
      <c r="AD401" s="23"/>
      <c r="AE401" s="24"/>
    </row>
    <row r="402" spans="1:31" x14ac:dyDescent="0.25">
      <c r="A402" s="9">
        <v>401</v>
      </c>
      <c r="B402" s="10">
        <f t="shared" si="62"/>
        <v>44941</v>
      </c>
      <c r="C402" s="2">
        <f t="shared" si="61"/>
        <v>0</v>
      </c>
      <c r="D402" s="68" t="str">
        <f>'Data Input'!$B$10 &amp; FIXED(C402*'Data Input'!$B$11)</f>
        <v>$0.00</v>
      </c>
      <c r="E402" s="2">
        <f t="shared" si="54"/>
        <v>0</v>
      </c>
      <c r="F402" s="2">
        <f t="shared" si="55"/>
        <v>0</v>
      </c>
      <c r="G402" s="58">
        <f t="shared" si="56"/>
        <v>0</v>
      </c>
      <c r="H402" s="58">
        <f t="shared" si="57"/>
        <v>0</v>
      </c>
      <c r="I402" s="129" t="str">
        <f>'Data Input'!$B$10 &amp; FIXED(H402*'Data Input'!$B$11)</f>
        <v>$0.00</v>
      </c>
      <c r="J402" s="33" t="b">
        <f t="shared" si="58"/>
        <v>0</v>
      </c>
      <c r="K402" s="33" t="e">
        <f t="shared" si="59"/>
        <v>#VALUE!</v>
      </c>
      <c r="L402" s="33" t="e">
        <f t="shared" si="60"/>
        <v>#VALUE!</v>
      </c>
      <c r="AB402" s="14"/>
      <c r="AD402" s="23"/>
      <c r="AE402" s="24"/>
    </row>
    <row r="403" spans="1:31" x14ac:dyDescent="0.25">
      <c r="A403" s="9">
        <v>402</v>
      </c>
      <c r="B403" s="10">
        <f t="shared" si="62"/>
        <v>44942</v>
      </c>
      <c r="C403" s="2">
        <f t="shared" si="61"/>
        <v>0</v>
      </c>
      <c r="D403" s="68" t="str">
        <f>'Data Input'!$B$10 &amp; FIXED(C403*'Data Input'!$B$11)</f>
        <v>$0.00</v>
      </c>
      <c r="E403" s="2">
        <f t="shared" si="54"/>
        <v>0</v>
      </c>
      <c r="F403" s="2">
        <f t="shared" si="55"/>
        <v>0</v>
      </c>
      <c r="G403" s="58">
        <f t="shared" si="56"/>
        <v>0</v>
      </c>
      <c r="H403" s="58">
        <f t="shared" si="57"/>
        <v>0</v>
      </c>
      <c r="I403" s="129" t="str">
        <f>'Data Input'!$B$10 &amp; FIXED(H403*'Data Input'!$B$11)</f>
        <v>$0.00</v>
      </c>
      <c r="J403" s="33" t="b">
        <f t="shared" si="58"/>
        <v>0</v>
      </c>
      <c r="K403" s="33" t="e">
        <f t="shared" si="59"/>
        <v>#VALUE!</v>
      </c>
      <c r="L403" s="33" t="e">
        <f t="shared" si="60"/>
        <v>#VALUE!</v>
      </c>
      <c r="AB403" s="14"/>
      <c r="AD403" s="23"/>
      <c r="AE403" s="24"/>
    </row>
    <row r="404" spans="1:31" x14ac:dyDescent="0.25">
      <c r="A404" s="9">
        <v>403</v>
      </c>
      <c r="B404" s="10">
        <f t="shared" si="62"/>
        <v>44943</v>
      </c>
      <c r="C404" s="2">
        <f t="shared" si="61"/>
        <v>0</v>
      </c>
      <c r="D404" s="68" t="str">
        <f>'Data Input'!$B$10 &amp; FIXED(C404*'Data Input'!$B$11)</f>
        <v>$0.00</v>
      </c>
      <c r="E404" s="2">
        <f t="shared" si="54"/>
        <v>0</v>
      </c>
      <c r="F404" s="2">
        <f t="shared" si="55"/>
        <v>0</v>
      </c>
      <c r="G404" s="58">
        <f t="shared" si="56"/>
        <v>0</v>
      </c>
      <c r="H404" s="58">
        <f t="shared" si="57"/>
        <v>0</v>
      </c>
      <c r="I404" s="129" t="str">
        <f>'Data Input'!$B$10 &amp; FIXED(H404*'Data Input'!$B$11)</f>
        <v>$0.00</v>
      </c>
      <c r="J404" s="33" t="b">
        <f t="shared" si="58"/>
        <v>0</v>
      </c>
      <c r="K404" s="33" t="e">
        <f t="shared" si="59"/>
        <v>#VALUE!</v>
      </c>
      <c r="L404" s="33" t="e">
        <f t="shared" si="60"/>
        <v>#VALUE!</v>
      </c>
      <c r="AB404" s="14"/>
      <c r="AD404" s="23"/>
      <c r="AE404" s="24"/>
    </row>
    <row r="405" spans="1:31" x14ac:dyDescent="0.25">
      <c r="A405" s="9">
        <v>404</v>
      </c>
      <c r="B405" s="10">
        <f t="shared" si="62"/>
        <v>44944</v>
      </c>
      <c r="C405" s="2">
        <f t="shared" si="61"/>
        <v>0</v>
      </c>
      <c r="D405" s="68" t="str">
        <f>'Data Input'!$B$10 &amp; FIXED(C405*'Data Input'!$B$11)</f>
        <v>$0.00</v>
      </c>
      <c r="E405" s="2">
        <f t="shared" si="54"/>
        <v>0</v>
      </c>
      <c r="F405" s="2">
        <f t="shared" si="55"/>
        <v>0</v>
      </c>
      <c r="G405" s="58">
        <f t="shared" si="56"/>
        <v>0</v>
      </c>
      <c r="H405" s="58">
        <f t="shared" si="57"/>
        <v>0</v>
      </c>
      <c r="I405" s="129" t="str">
        <f>'Data Input'!$B$10 &amp; FIXED(H405*'Data Input'!$B$11)</f>
        <v>$0.00</v>
      </c>
      <c r="J405" s="33" t="b">
        <f t="shared" si="58"/>
        <v>0</v>
      </c>
      <c r="K405" s="33" t="e">
        <f t="shared" si="59"/>
        <v>#VALUE!</v>
      </c>
      <c r="L405" s="33" t="e">
        <f t="shared" si="60"/>
        <v>#VALUE!</v>
      </c>
      <c r="AB405" s="14"/>
      <c r="AD405" s="23"/>
      <c r="AE405" s="24"/>
    </row>
    <row r="406" spans="1:31" x14ac:dyDescent="0.25">
      <c r="A406" s="9">
        <v>405</v>
      </c>
      <c r="B406" s="10">
        <f t="shared" si="62"/>
        <v>44945</v>
      </c>
      <c r="C406" s="2">
        <f t="shared" si="61"/>
        <v>0</v>
      </c>
      <c r="D406" s="68" t="str">
        <f>'Data Input'!$B$10 &amp; FIXED(C406*'Data Input'!$B$11)</f>
        <v>$0.00</v>
      </c>
      <c r="E406" s="2">
        <f t="shared" si="54"/>
        <v>0</v>
      </c>
      <c r="F406" s="2">
        <f t="shared" si="55"/>
        <v>0</v>
      </c>
      <c r="G406" s="58">
        <f t="shared" si="56"/>
        <v>0</v>
      </c>
      <c r="H406" s="58">
        <f t="shared" si="57"/>
        <v>0</v>
      </c>
      <c r="I406" s="129" t="str">
        <f>'Data Input'!$B$10 &amp; FIXED(H406*'Data Input'!$B$11)</f>
        <v>$0.00</v>
      </c>
      <c r="J406" s="33" t="b">
        <f t="shared" si="58"/>
        <v>0</v>
      </c>
      <c r="K406" s="33" t="e">
        <f t="shared" si="59"/>
        <v>#VALUE!</v>
      </c>
      <c r="L406" s="33" t="e">
        <f t="shared" si="60"/>
        <v>#VALUE!</v>
      </c>
      <c r="AB406" s="14"/>
      <c r="AD406" s="23"/>
      <c r="AE406" s="24"/>
    </row>
    <row r="407" spans="1:31" x14ac:dyDescent="0.25">
      <c r="A407" s="9">
        <v>406</v>
      </c>
      <c r="B407" s="10">
        <f t="shared" si="62"/>
        <v>44946</v>
      </c>
      <c r="C407" s="2">
        <f t="shared" si="61"/>
        <v>0</v>
      </c>
      <c r="D407" s="68" t="str">
        <f>'Data Input'!$B$10 &amp; FIXED(C407*'Data Input'!$B$11)</f>
        <v>$0.00</v>
      </c>
      <c r="E407" s="2">
        <f t="shared" si="54"/>
        <v>0</v>
      </c>
      <c r="F407" s="2">
        <f t="shared" si="55"/>
        <v>0</v>
      </c>
      <c r="G407" s="58">
        <f t="shared" si="56"/>
        <v>0</v>
      </c>
      <c r="H407" s="58">
        <f t="shared" si="57"/>
        <v>0</v>
      </c>
      <c r="I407" s="129" t="str">
        <f>'Data Input'!$B$10 &amp; FIXED(H407*'Data Input'!$B$11)</f>
        <v>$0.00</v>
      </c>
      <c r="J407" s="33" t="b">
        <f t="shared" si="58"/>
        <v>0</v>
      </c>
      <c r="K407" s="33" t="e">
        <f t="shared" si="59"/>
        <v>#VALUE!</v>
      </c>
      <c r="L407" s="33" t="e">
        <f t="shared" si="60"/>
        <v>#VALUE!</v>
      </c>
      <c r="AB407" s="14"/>
      <c r="AD407" s="23"/>
      <c r="AE407" s="24"/>
    </row>
    <row r="408" spans="1:31" x14ac:dyDescent="0.25">
      <c r="A408" s="9">
        <v>407</v>
      </c>
      <c r="B408" s="10">
        <f t="shared" si="62"/>
        <v>44947</v>
      </c>
      <c r="C408" s="2">
        <f t="shared" si="61"/>
        <v>0</v>
      </c>
      <c r="D408" s="68" t="str">
        <f>'Data Input'!$B$10 &amp; FIXED(C408*'Data Input'!$B$11)</f>
        <v>$0.00</v>
      </c>
      <c r="E408" s="2">
        <f t="shared" si="54"/>
        <v>0</v>
      </c>
      <c r="F408" s="2">
        <f t="shared" si="55"/>
        <v>0</v>
      </c>
      <c r="G408" s="58">
        <f t="shared" si="56"/>
        <v>0</v>
      </c>
      <c r="H408" s="58">
        <f t="shared" si="57"/>
        <v>0</v>
      </c>
      <c r="I408" s="129" t="str">
        <f>'Data Input'!$B$10 &amp; FIXED(H408*'Data Input'!$B$11)</f>
        <v>$0.00</v>
      </c>
      <c r="J408" s="33" t="b">
        <f t="shared" si="58"/>
        <v>0</v>
      </c>
      <c r="K408" s="33" t="e">
        <f t="shared" si="59"/>
        <v>#VALUE!</v>
      </c>
      <c r="L408" s="33" t="e">
        <f t="shared" si="60"/>
        <v>#VALUE!</v>
      </c>
      <c r="AB408" s="14"/>
      <c r="AD408" s="23"/>
      <c r="AE408" s="24"/>
    </row>
    <row r="409" spans="1:31" x14ac:dyDescent="0.25">
      <c r="A409" s="9">
        <v>408</v>
      </c>
      <c r="B409" s="10">
        <f t="shared" si="62"/>
        <v>44948</v>
      </c>
      <c r="C409" s="2">
        <f t="shared" si="61"/>
        <v>0</v>
      </c>
      <c r="D409" s="68" t="str">
        <f>'Data Input'!$B$10 &amp; FIXED(C409*'Data Input'!$B$11)</f>
        <v>$0.00</v>
      </c>
      <c r="E409" s="2">
        <f t="shared" si="54"/>
        <v>0</v>
      </c>
      <c r="F409" s="2">
        <f t="shared" si="55"/>
        <v>0</v>
      </c>
      <c r="G409" s="58">
        <f t="shared" si="56"/>
        <v>0</v>
      </c>
      <c r="H409" s="58">
        <f t="shared" si="57"/>
        <v>0</v>
      </c>
      <c r="I409" s="129" t="str">
        <f>'Data Input'!$B$10 &amp; FIXED(H409*'Data Input'!$B$11)</f>
        <v>$0.00</v>
      </c>
      <c r="J409" s="33" t="b">
        <f t="shared" si="58"/>
        <v>0</v>
      </c>
      <c r="K409" s="33" t="e">
        <f t="shared" si="59"/>
        <v>#VALUE!</v>
      </c>
      <c r="L409" s="33" t="e">
        <f t="shared" si="60"/>
        <v>#VALUE!</v>
      </c>
      <c r="AB409" s="14"/>
      <c r="AD409" s="23"/>
      <c r="AE409" s="24"/>
    </row>
    <row r="410" spans="1:31" x14ac:dyDescent="0.25">
      <c r="A410" s="9">
        <v>409</v>
      </c>
      <c r="B410" s="10">
        <f t="shared" si="62"/>
        <v>44949</v>
      </c>
      <c r="C410" s="2">
        <f t="shared" si="61"/>
        <v>0</v>
      </c>
      <c r="D410" s="68" t="str">
        <f>'Data Input'!$B$10 &amp; FIXED(C410*'Data Input'!$B$11)</f>
        <v>$0.00</v>
      </c>
      <c r="E410" s="2">
        <f t="shared" si="54"/>
        <v>0</v>
      </c>
      <c r="F410" s="2">
        <f t="shared" si="55"/>
        <v>0</v>
      </c>
      <c r="G410" s="58">
        <f t="shared" si="56"/>
        <v>0</v>
      </c>
      <c r="H410" s="58">
        <f t="shared" si="57"/>
        <v>0</v>
      </c>
      <c r="I410" s="129" t="str">
        <f>'Data Input'!$B$10 &amp; FIXED(H410*'Data Input'!$B$11)</f>
        <v>$0.00</v>
      </c>
      <c r="J410" s="33" t="b">
        <f t="shared" si="58"/>
        <v>0</v>
      </c>
      <c r="K410" s="33" t="e">
        <f t="shared" si="59"/>
        <v>#VALUE!</v>
      </c>
      <c r="L410" s="33" t="e">
        <f t="shared" si="60"/>
        <v>#VALUE!</v>
      </c>
      <c r="AB410" s="14"/>
      <c r="AD410" s="23"/>
      <c r="AE410" s="24"/>
    </row>
    <row r="411" spans="1:31" x14ac:dyDescent="0.25">
      <c r="A411" s="9">
        <v>410</v>
      </c>
      <c r="B411" s="10">
        <f t="shared" si="62"/>
        <v>44950</v>
      </c>
      <c r="C411" s="2">
        <f t="shared" si="61"/>
        <v>0</v>
      </c>
      <c r="D411" s="68" t="str">
        <f>'Data Input'!$B$10 &amp; FIXED(C411*'Data Input'!$B$11)</f>
        <v>$0.00</v>
      </c>
      <c r="E411" s="2">
        <f t="shared" si="54"/>
        <v>0</v>
      </c>
      <c r="F411" s="2">
        <f t="shared" si="55"/>
        <v>0</v>
      </c>
      <c r="G411" s="58">
        <f t="shared" si="56"/>
        <v>0</v>
      </c>
      <c r="H411" s="58">
        <f t="shared" si="57"/>
        <v>0</v>
      </c>
      <c r="I411" s="129" t="str">
        <f>'Data Input'!$B$10 &amp; FIXED(H411*'Data Input'!$B$11)</f>
        <v>$0.00</v>
      </c>
      <c r="J411" s="33" t="b">
        <f t="shared" si="58"/>
        <v>0</v>
      </c>
      <c r="K411" s="33" t="e">
        <f t="shared" si="59"/>
        <v>#VALUE!</v>
      </c>
      <c r="L411" s="33" t="e">
        <f t="shared" si="60"/>
        <v>#VALUE!</v>
      </c>
      <c r="AB411" s="14"/>
      <c r="AD411" s="23"/>
      <c r="AE411" s="24"/>
    </row>
    <row r="412" spans="1:31" x14ac:dyDescent="0.25">
      <c r="A412" s="9">
        <v>411</v>
      </c>
      <c r="B412" s="10">
        <f t="shared" si="62"/>
        <v>44951</v>
      </c>
      <c r="C412" s="2">
        <f t="shared" si="61"/>
        <v>0</v>
      </c>
      <c r="D412" s="68" t="str">
        <f>'Data Input'!$B$10 &amp; FIXED(C412*'Data Input'!$B$11)</f>
        <v>$0.00</v>
      </c>
      <c r="E412" s="2">
        <f t="shared" si="54"/>
        <v>0</v>
      </c>
      <c r="F412" s="2">
        <f t="shared" si="55"/>
        <v>0</v>
      </c>
      <c r="G412" s="58">
        <f t="shared" si="56"/>
        <v>0</v>
      </c>
      <c r="H412" s="58">
        <f t="shared" si="57"/>
        <v>0</v>
      </c>
      <c r="I412" s="129" t="str">
        <f>'Data Input'!$B$10 &amp; FIXED(H412*'Data Input'!$B$11)</f>
        <v>$0.00</v>
      </c>
      <c r="J412" s="33" t="b">
        <f t="shared" si="58"/>
        <v>0</v>
      </c>
      <c r="K412" s="33" t="e">
        <f t="shared" si="59"/>
        <v>#VALUE!</v>
      </c>
      <c r="L412" s="33" t="e">
        <f t="shared" si="60"/>
        <v>#VALUE!</v>
      </c>
      <c r="AB412" s="14"/>
      <c r="AD412" s="23"/>
      <c r="AE412" s="24"/>
    </row>
    <row r="413" spans="1:31" x14ac:dyDescent="0.25">
      <c r="A413" s="9">
        <v>412</v>
      </c>
      <c r="B413" s="10">
        <f t="shared" si="62"/>
        <v>44952</v>
      </c>
      <c r="C413" s="2">
        <f t="shared" si="61"/>
        <v>0</v>
      </c>
      <c r="D413" s="68" t="str">
        <f>'Data Input'!$B$10 &amp; FIXED(C413*'Data Input'!$B$11)</f>
        <v>$0.00</v>
      </c>
      <c r="E413" s="2">
        <f t="shared" si="54"/>
        <v>0</v>
      </c>
      <c r="F413" s="2">
        <f t="shared" si="55"/>
        <v>0</v>
      </c>
      <c r="G413" s="58">
        <f t="shared" si="56"/>
        <v>0</v>
      </c>
      <c r="H413" s="58">
        <f t="shared" si="57"/>
        <v>0</v>
      </c>
      <c r="I413" s="129" t="str">
        <f>'Data Input'!$B$10 &amp; FIXED(H413*'Data Input'!$B$11)</f>
        <v>$0.00</v>
      </c>
      <c r="J413" s="33" t="b">
        <f t="shared" si="58"/>
        <v>0</v>
      </c>
      <c r="K413" s="33" t="e">
        <f t="shared" si="59"/>
        <v>#VALUE!</v>
      </c>
      <c r="L413" s="33" t="e">
        <f t="shared" si="60"/>
        <v>#VALUE!</v>
      </c>
      <c r="AB413" s="14"/>
      <c r="AD413" s="23"/>
      <c r="AE413" s="24"/>
    </row>
    <row r="414" spans="1:31" x14ac:dyDescent="0.25">
      <c r="A414" s="9">
        <v>413</v>
      </c>
      <c r="B414" s="10">
        <f t="shared" si="62"/>
        <v>44953</v>
      </c>
      <c r="C414" s="2">
        <f t="shared" si="61"/>
        <v>0</v>
      </c>
      <c r="D414" s="68" t="str">
        <f>'Data Input'!$B$10 &amp; FIXED(C414*'Data Input'!$B$11)</f>
        <v>$0.00</v>
      </c>
      <c r="E414" s="2">
        <f t="shared" si="54"/>
        <v>0</v>
      </c>
      <c r="F414" s="2">
        <f t="shared" si="55"/>
        <v>0</v>
      </c>
      <c r="G414" s="58">
        <f t="shared" si="56"/>
        <v>0</v>
      </c>
      <c r="H414" s="58">
        <f t="shared" si="57"/>
        <v>0</v>
      </c>
      <c r="I414" s="129" t="str">
        <f>'Data Input'!$B$10 &amp; FIXED(H414*'Data Input'!$B$11)</f>
        <v>$0.00</v>
      </c>
      <c r="J414" s="33" t="b">
        <f t="shared" si="58"/>
        <v>0</v>
      </c>
      <c r="K414" s="33" t="e">
        <f t="shared" si="59"/>
        <v>#VALUE!</v>
      </c>
      <c r="L414" s="33" t="e">
        <f t="shared" si="60"/>
        <v>#VALUE!</v>
      </c>
      <c r="AB414" s="14"/>
      <c r="AD414" s="23"/>
      <c r="AE414" s="24"/>
    </row>
    <row r="415" spans="1:31" x14ac:dyDescent="0.25">
      <c r="A415" s="9">
        <v>414</v>
      </c>
      <c r="B415" s="10">
        <f t="shared" si="62"/>
        <v>44954</v>
      </c>
      <c r="C415" s="2">
        <f t="shared" si="61"/>
        <v>0</v>
      </c>
      <c r="D415" s="68" t="str">
        <f>'Data Input'!$B$10 &amp; FIXED(C415*'Data Input'!$B$11)</f>
        <v>$0.00</v>
      </c>
      <c r="E415" s="2">
        <f t="shared" si="54"/>
        <v>0</v>
      </c>
      <c r="F415" s="2">
        <f t="shared" si="55"/>
        <v>0</v>
      </c>
      <c r="G415" s="58">
        <f t="shared" si="56"/>
        <v>0</v>
      </c>
      <c r="H415" s="58">
        <f t="shared" si="57"/>
        <v>0</v>
      </c>
      <c r="I415" s="129" t="str">
        <f>'Data Input'!$B$10 &amp; FIXED(H415*'Data Input'!$B$11)</f>
        <v>$0.00</v>
      </c>
      <c r="J415" s="33" t="b">
        <f t="shared" si="58"/>
        <v>0</v>
      </c>
      <c r="K415" s="33" t="e">
        <f t="shared" si="59"/>
        <v>#VALUE!</v>
      </c>
      <c r="L415" s="33" t="e">
        <f t="shared" si="60"/>
        <v>#VALUE!</v>
      </c>
      <c r="AB415" s="14"/>
      <c r="AD415" s="23"/>
      <c r="AE415" s="24"/>
    </row>
    <row r="416" spans="1:31" x14ac:dyDescent="0.25">
      <c r="A416" s="9">
        <v>415</v>
      </c>
      <c r="B416" s="10">
        <f t="shared" si="62"/>
        <v>44955</v>
      </c>
      <c r="C416" s="2">
        <f t="shared" si="61"/>
        <v>0</v>
      </c>
      <c r="D416" s="68" t="str">
        <f>'Data Input'!$B$10 &amp; FIXED(C416*'Data Input'!$B$11)</f>
        <v>$0.00</v>
      </c>
      <c r="E416" s="2">
        <f t="shared" si="54"/>
        <v>0</v>
      </c>
      <c r="F416" s="2">
        <f t="shared" si="55"/>
        <v>0</v>
      </c>
      <c r="G416" s="58">
        <f t="shared" si="56"/>
        <v>0</v>
      </c>
      <c r="H416" s="58">
        <f t="shared" si="57"/>
        <v>0</v>
      </c>
      <c r="I416" s="129" t="str">
        <f>'Data Input'!$B$10 &amp; FIXED(H416*'Data Input'!$B$11)</f>
        <v>$0.00</v>
      </c>
      <c r="J416" s="33" t="b">
        <f t="shared" si="58"/>
        <v>0</v>
      </c>
      <c r="K416" s="33" t="e">
        <f t="shared" si="59"/>
        <v>#VALUE!</v>
      </c>
      <c r="L416" s="33" t="e">
        <f t="shared" si="60"/>
        <v>#VALUE!</v>
      </c>
      <c r="AB416" s="14"/>
      <c r="AD416" s="23"/>
      <c r="AE416" s="24"/>
    </row>
    <row r="417" spans="1:31" x14ac:dyDescent="0.25">
      <c r="A417" s="9">
        <v>416</v>
      </c>
      <c r="B417" s="10">
        <f t="shared" si="62"/>
        <v>44956</v>
      </c>
      <c r="C417" s="2">
        <f t="shared" si="61"/>
        <v>0</v>
      </c>
      <c r="D417" s="68" t="str">
        <f>'Data Input'!$B$10 &amp; FIXED(C417*'Data Input'!$B$11)</f>
        <v>$0.00</v>
      </c>
      <c r="E417" s="2">
        <f t="shared" si="54"/>
        <v>0</v>
      </c>
      <c r="F417" s="2">
        <f t="shared" si="55"/>
        <v>0</v>
      </c>
      <c r="G417" s="58">
        <f t="shared" si="56"/>
        <v>0</v>
      </c>
      <c r="H417" s="58">
        <f t="shared" si="57"/>
        <v>0</v>
      </c>
      <c r="I417" s="129" t="str">
        <f>'Data Input'!$B$10 &amp; FIXED(H417*'Data Input'!$B$11)</f>
        <v>$0.00</v>
      </c>
      <c r="J417" s="33" t="b">
        <f t="shared" si="58"/>
        <v>0</v>
      </c>
      <c r="K417" s="33" t="e">
        <f t="shared" si="59"/>
        <v>#VALUE!</v>
      </c>
      <c r="L417" s="33" t="e">
        <f t="shared" si="60"/>
        <v>#VALUE!</v>
      </c>
      <c r="AB417" s="14"/>
      <c r="AD417" s="23"/>
      <c r="AE417" s="24"/>
    </row>
    <row r="418" spans="1:31" x14ac:dyDescent="0.25">
      <c r="A418" s="9">
        <v>417</v>
      </c>
      <c r="B418" s="10">
        <f t="shared" si="62"/>
        <v>44957</v>
      </c>
      <c r="C418" s="2">
        <f t="shared" si="61"/>
        <v>0</v>
      </c>
      <c r="D418" s="68" t="str">
        <f>'Data Input'!$B$10 &amp; FIXED(C418*'Data Input'!$B$11)</f>
        <v>$0.00</v>
      </c>
      <c r="E418" s="2">
        <f t="shared" si="54"/>
        <v>0</v>
      </c>
      <c r="F418" s="2">
        <f t="shared" si="55"/>
        <v>0</v>
      </c>
      <c r="G418" s="58">
        <f t="shared" si="56"/>
        <v>0</v>
      </c>
      <c r="H418" s="58">
        <f t="shared" si="57"/>
        <v>0</v>
      </c>
      <c r="I418" s="129" t="str">
        <f>'Data Input'!$B$10 &amp; FIXED(H418*'Data Input'!$B$11)</f>
        <v>$0.00</v>
      </c>
      <c r="J418" s="33" t="b">
        <f t="shared" si="58"/>
        <v>0</v>
      </c>
      <c r="K418" s="33" t="e">
        <f t="shared" si="59"/>
        <v>#VALUE!</v>
      </c>
      <c r="L418" s="33" t="e">
        <f t="shared" si="60"/>
        <v>#VALUE!</v>
      </c>
      <c r="AB418" s="14"/>
      <c r="AD418" s="23"/>
      <c r="AE418" s="24"/>
    </row>
    <row r="419" spans="1:31" x14ac:dyDescent="0.25">
      <c r="A419" s="9">
        <v>418</v>
      </c>
      <c r="B419" s="10">
        <f t="shared" si="62"/>
        <v>44958</v>
      </c>
      <c r="C419" s="2">
        <f t="shared" si="61"/>
        <v>0</v>
      </c>
      <c r="D419" s="68" t="str">
        <f>'Data Input'!$B$10 &amp; FIXED(C419*'Data Input'!$B$11)</f>
        <v>$0.00</v>
      </c>
      <c r="E419" s="2">
        <f t="shared" si="54"/>
        <v>0</v>
      </c>
      <c r="F419" s="2">
        <f t="shared" si="55"/>
        <v>0</v>
      </c>
      <c r="G419" s="58">
        <f t="shared" si="56"/>
        <v>0</v>
      </c>
      <c r="H419" s="58">
        <f t="shared" si="57"/>
        <v>0</v>
      </c>
      <c r="I419" s="129" t="str">
        <f>'Data Input'!$B$10 &amp; FIXED(H419*'Data Input'!$B$11)</f>
        <v>$0.00</v>
      </c>
      <c r="J419" s="33" t="b">
        <f t="shared" si="58"/>
        <v>0</v>
      </c>
      <c r="K419" s="33" t="e">
        <f t="shared" si="59"/>
        <v>#VALUE!</v>
      </c>
      <c r="L419" s="33" t="e">
        <f t="shared" si="60"/>
        <v>#VALUE!</v>
      </c>
      <c r="AB419" s="14"/>
      <c r="AD419" s="23"/>
      <c r="AE419" s="24"/>
    </row>
    <row r="420" spans="1:31" x14ac:dyDescent="0.25">
      <c r="A420" s="9">
        <v>419</v>
      </c>
      <c r="B420" s="10">
        <f t="shared" si="62"/>
        <v>44959</v>
      </c>
      <c r="C420" s="2">
        <f t="shared" si="61"/>
        <v>0</v>
      </c>
      <c r="D420" s="68" t="str">
        <f>'Data Input'!$B$10 &amp; FIXED(C420*'Data Input'!$B$11)</f>
        <v>$0.00</v>
      </c>
      <c r="E420" s="2">
        <f t="shared" si="54"/>
        <v>0</v>
      </c>
      <c r="F420" s="2">
        <f t="shared" si="55"/>
        <v>0</v>
      </c>
      <c r="G420" s="58">
        <f t="shared" si="56"/>
        <v>0</v>
      </c>
      <c r="H420" s="58">
        <f t="shared" si="57"/>
        <v>0</v>
      </c>
      <c r="I420" s="129" t="str">
        <f>'Data Input'!$B$10 &amp; FIXED(H420*'Data Input'!$B$11)</f>
        <v>$0.00</v>
      </c>
      <c r="J420" s="33" t="b">
        <f t="shared" si="58"/>
        <v>0</v>
      </c>
      <c r="K420" s="33" t="e">
        <f t="shared" si="59"/>
        <v>#VALUE!</v>
      </c>
      <c r="L420" s="33" t="e">
        <f t="shared" si="60"/>
        <v>#VALUE!</v>
      </c>
      <c r="AB420" s="14"/>
      <c r="AD420" s="23"/>
      <c r="AE420" s="24"/>
    </row>
    <row r="421" spans="1:31" x14ac:dyDescent="0.25">
      <c r="A421" s="9">
        <v>420</v>
      </c>
      <c r="B421" s="10">
        <f t="shared" si="62"/>
        <v>44960</v>
      </c>
      <c r="C421" s="2">
        <f t="shared" si="61"/>
        <v>0</v>
      </c>
      <c r="D421" s="68" t="str">
        <f>'Data Input'!$B$10 &amp; FIXED(C421*'Data Input'!$B$11)</f>
        <v>$0.00</v>
      </c>
      <c r="E421" s="2">
        <f t="shared" si="54"/>
        <v>0</v>
      </c>
      <c r="F421" s="2">
        <f t="shared" si="55"/>
        <v>0</v>
      </c>
      <c r="G421" s="58">
        <f t="shared" si="56"/>
        <v>0</v>
      </c>
      <c r="H421" s="58">
        <f t="shared" si="57"/>
        <v>0</v>
      </c>
      <c r="I421" s="129" t="str">
        <f>'Data Input'!$B$10 &amp; FIXED(H421*'Data Input'!$B$11)</f>
        <v>$0.00</v>
      </c>
      <c r="J421" s="33" t="b">
        <f t="shared" si="58"/>
        <v>0</v>
      </c>
      <c r="K421" s="33" t="e">
        <f t="shared" si="59"/>
        <v>#VALUE!</v>
      </c>
      <c r="L421" s="33" t="e">
        <f t="shared" si="60"/>
        <v>#VALUE!</v>
      </c>
      <c r="AB421" s="14"/>
      <c r="AD421" s="23"/>
      <c r="AE421" s="24"/>
    </row>
    <row r="422" spans="1:31" x14ac:dyDescent="0.25">
      <c r="A422" s="9">
        <v>421</v>
      </c>
      <c r="B422" s="10">
        <f t="shared" si="62"/>
        <v>44961</v>
      </c>
      <c r="C422" s="2">
        <f t="shared" si="61"/>
        <v>0</v>
      </c>
      <c r="D422" s="68" t="str">
        <f>'Data Input'!$B$10 &amp; FIXED(C422*'Data Input'!$B$11)</f>
        <v>$0.00</v>
      </c>
      <c r="E422" s="2">
        <f t="shared" si="54"/>
        <v>0</v>
      </c>
      <c r="F422" s="2">
        <f t="shared" si="55"/>
        <v>0</v>
      </c>
      <c r="G422" s="58">
        <f t="shared" si="56"/>
        <v>0</v>
      </c>
      <c r="H422" s="58">
        <f t="shared" si="57"/>
        <v>0</v>
      </c>
      <c r="I422" s="129" t="str">
        <f>'Data Input'!$B$10 &amp; FIXED(H422*'Data Input'!$B$11)</f>
        <v>$0.00</v>
      </c>
      <c r="J422" s="33" t="b">
        <f t="shared" si="58"/>
        <v>0</v>
      </c>
      <c r="K422" s="33" t="e">
        <f t="shared" si="59"/>
        <v>#VALUE!</v>
      </c>
      <c r="L422" s="33" t="e">
        <f t="shared" si="60"/>
        <v>#VALUE!</v>
      </c>
      <c r="AB422" s="14"/>
      <c r="AD422" s="23"/>
      <c r="AE422" s="24"/>
    </row>
    <row r="423" spans="1:31" x14ac:dyDescent="0.25">
      <c r="A423" s="9">
        <v>422</v>
      </c>
      <c r="B423" s="10">
        <f t="shared" si="62"/>
        <v>44962</v>
      </c>
      <c r="C423" s="2">
        <f t="shared" si="61"/>
        <v>0</v>
      </c>
      <c r="D423" s="68" t="str">
        <f>'Data Input'!$B$10 &amp; FIXED(C423*'Data Input'!$B$11)</f>
        <v>$0.00</v>
      </c>
      <c r="E423" s="2">
        <f t="shared" si="54"/>
        <v>0</v>
      </c>
      <c r="F423" s="2">
        <f t="shared" si="55"/>
        <v>0</v>
      </c>
      <c r="G423" s="58">
        <f t="shared" si="56"/>
        <v>0</v>
      </c>
      <c r="H423" s="58">
        <f t="shared" si="57"/>
        <v>0</v>
      </c>
      <c r="I423" s="129" t="str">
        <f>'Data Input'!$B$10 &amp; FIXED(H423*'Data Input'!$B$11)</f>
        <v>$0.00</v>
      </c>
      <c r="J423" s="33" t="b">
        <f t="shared" si="58"/>
        <v>0</v>
      </c>
      <c r="K423" s="33" t="e">
        <f t="shared" si="59"/>
        <v>#VALUE!</v>
      </c>
      <c r="L423" s="33" t="e">
        <f t="shared" si="60"/>
        <v>#VALUE!</v>
      </c>
      <c r="AB423" s="14"/>
      <c r="AD423" s="23"/>
      <c r="AE423" s="24"/>
    </row>
    <row r="424" spans="1:31" x14ac:dyDescent="0.25">
      <c r="A424" s="9">
        <v>423</v>
      </c>
      <c r="B424" s="10">
        <f t="shared" si="62"/>
        <v>44963</v>
      </c>
      <c r="C424" s="2">
        <f t="shared" si="61"/>
        <v>0</v>
      </c>
      <c r="D424" s="68" t="str">
        <f>'Data Input'!$B$10 &amp; FIXED(C424*'Data Input'!$B$11)</f>
        <v>$0.00</v>
      </c>
      <c r="E424" s="2">
        <f t="shared" si="54"/>
        <v>0</v>
      </c>
      <c r="F424" s="2">
        <f t="shared" si="55"/>
        <v>0</v>
      </c>
      <c r="G424" s="58">
        <f t="shared" si="56"/>
        <v>0</v>
      </c>
      <c r="H424" s="58">
        <f t="shared" si="57"/>
        <v>0</v>
      </c>
      <c r="I424" s="129" t="str">
        <f>'Data Input'!$B$10 &amp; FIXED(H424*'Data Input'!$B$11)</f>
        <v>$0.00</v>
      </c>
      <c r="J424" s="33" t="b">
        <f t="shared" si="58"/>
        <v>0</v>
      </c>
      <c r="K424" s="33" t="e">
        <f t="shared" si="59"/>
        <v>#VALUE!</v>
      </c>
      <c r="L424" s="33" t="e">
        <f t="shared" si="60"/>
        <v>#VALUE!</v>
      </c>
      <c r="AB424" s="14"/>
      <c r="AD424" s="23"/>
      <c r="AE424" s="24"/>
    </row>
    <row r="425" spans="1:31" x14ac:dyDescent="0.25">
      <c r="A425" s="9">
        <v>424</v>
      </c>
      <c r="B425" s="10">
        <f t="shared" si="62"/>
        <v>44964</v>
      </c>
      <c r="C425" s="2">
        <f t="shared" si="61"/>
        <v>0</v>
      </c>
      <c r="D425" s="68" t="str">
        <f>'Data Input'!$B$10 &amp; FIXED(C425*'Data Input'!$B$11)</f>
        <v>$0.00</v>
      </c>
      <c r="E425" s="2">
        <f t="shared" si="54"/>
        <v>0</v>
      </c>
      <c r="F425" s="2">
        <f t="shared" si="55"/>
        <v>0</v>
      </c>
      <c r="G425" s="58">
        <f t="shared" si="56"/>
        <v>0</v>
      </c>
      <c r="H425" s="58">
        <f t="shared" si="57"/>
        <v>0</v>
      </c>
      <c r="I425" s="129" t="str">
        <f>'Data Input'!$B$10 &amp; FIXED(H425*'Data Input'!$B$11)</f>
        <v>$0.00</v>
      </c>
      <c r="J425" s="33" t="b">
        <f t="shared" si="58"/>
        <v>0</v>
      </c>
      <c r="K425" s="33" t="e">
        <f t="shared" si="59"/>
        <v>#VALUE!</v>
      </c>
      <c r="L425" s="33" t="e">
        <f t="shared" si="60"/>
        <v>#VALUE!</v>
      </c>
      <c r="AB425" s="14"/>
      <c r="AD425" s="23"/>
      <c r="AE425" s="24"/>
    </row>
    <row r="426" spans="1:31" x14ac:dyDescent="0.25">
      <c r="A426" s="9">
        <v>425</v>
      </c>
      <c r="B426" s="10">
        <f t="shared" si="62"/>
        <v>44965</v>
      </c>
      <c r="C426" s="2">
        <f t="shared" si="61"/>
        <v>0</v>
      </c>
      <c r="D426" s="68" t="str">
        <f>'Data Input'!$B$10 &amp; FIXED(C426*'Data Input'!$B$11)</f>
        <v>$0.00</v>
      </c>
      <c r="E426" s="2">
        <f t="shared" si="54"/>
        <v>0</v>
      </c>
      <c r="F426" s="2">
        <f t="shared" si="55"/>
        <v>0</v>
      </c>
      <c r="G426" s="58">
        <f t="shared" si="56"/>
        <v>0</v>
      </c>
      <c r="H426" s="58">
        <f t="shared" si="57"/>
        <v>0</v>
      </c>
      <c r="I426" s="129" t="str">
        <f>'Data Input'!$B$10 &amp; FIXED(H426*'Data Input'!$B$11)</f>
        <v>$0.00</v>
      </c>
      <c r="J426" s="33" t="b">
        <f t="shared" si="58"/>
        <v>0</v>
      </c>
      <c r="K426" s="33" t="e">
        <f t="shared" si="59"/>
        <v>#VALUE!</v>
      </c>
      <c r="L426" s="33" t="e">
        <f t="shared" si="60"/>
        <v>#VALUE!</v>
      </c>
      <c r="AB426" s="14"/>
      <c r="AD426" s="23"/>
      <c r="AE426" s="24"/>
    </row>
    <row r="427" spans="1:31" x14ac:dyDescent="0.25">
      <c r="A427" s="9">
        <v>426</v>
      </c>
      <c r="B427" s="10">
        <f t="shared" si="62"/>
        <v>44966</v>
      </c>
      <c r="C427" s="2">
        <f t="shared" si="61"/>
        <v>0</v>
      </c>
      <c r="D427" s="68" t="str">
        <f>'Data Input'!$B$10 &amp; FIXED(C427*'Data Input'!$B$11)</f>
        <v>$0.00</v>
      </c>
      <c r="E427" s="2">
        <f t="shared" si="54"/>
        <v>0</v>
      </c>
      <c r="F427" s="2">
        <f t="shared" si="55"/>
        <v>0</v>
      </c>
      <c r="G427" s="58">
        <f t="shared" si="56"/>
        <v>0</v>
      </c>
      <c r="H427" s="58">
        <f t="shared" si="57"/>
        <v>0</v>
      </c>
      <c r="I427" s="129" t="str">
        <f>'Data Input'!$B$10 &amp; FIXED(H427*'Data Input'!$B$11)</f>
        <v>$0.00</v>
      </c>
      <c r="J427" s="33" t="b">
        <f t="shared" si="58"/>
        <v>0</v>
      </c>
      <c r="K427" s="33" t="e">
        <f t="shared" si="59"/>
        <v>#VALUE!</v>
      </c>
      <c r="L427" s="33" t="e">
        <f t="shared" si="60"/>
        <v>#VALUE!</v>
      </c>
      <c r="AB427" s="14"/>
      <c r="AD427" s="23"/>
      <c r="AE427" s="24"/>
    </row>
    <row r="428" spans="1:31" x14ac:dyDescent="0.25">
      <c r="A428" s="9">
        <v>427</v>
      </c>
      <c r="B428" s="10">
        <f t="shared" si="62"/>
        <v>44967</v>
      </c>
      <c r="C428" s="2">
        <f t="shared" si="61"/>
        <v>0</v>
      </c>
      <c r="D428" s="68" t="str">
        <f>'Data Input'!$B$10 &amp; FIXED(C428*'Data Input'!$B$11)</f>
        <v>$0.00</v>
      </c>
      <c r="E428" s="2">
        <f t="shared" si="54"/>
        <v>0</v>
      </c>
      <c r="F428" s="2">
        <f t="shared" si="55"/>
        <v>0</v>
      </c>
      <c r="G428" s="58">
        <f t="shared" si="56"/>
        <v>0</v>
      </c>
      <c r="H428" s="58">
        <f t="shared" si="57"/>
        <v>0</v>
      </c>
      <c r="I428" s="129" t="str">
        <f>'Data Input'!$B$10 &amp; FIXED(H428*'Data Input'!$B$11)</f>
        <v>$0.00</v>
      </c>
      <c r="J428" s="33" t="b">
        <f t="shared" si="58"/>
        <v>0</v>
      </c>
      <c r="K428" s="33" t="e">
        <f t="shared" si="59"/>
        <v>#VALUE!</v>
      </c>
      <c r="L428" s="33" t="e">
        <f t="shared" si="60"/>
        <v>#VALUE!</v>
      </c>
      <c r="AB428" s="14"/>
      <c r="AD428" s="23"/>
      <c r="AE428" s="24"/>
    </row>
    <row r="429" spans="1:31" x14ac:dyDescent="0.25">
      <c r="A429" s="9">
        <v>428</v>
      </c>
      <c r="B429" s="10">
        <f t="shared" si="62"/>
        <v>44968</v>
      </c>
      <c r="C429" s="2">
        <f t="shared" si="61"/>
        <v>0</v>
      </c>
      <c r="D429" s="68" t="str">
        <f>'Data Input'!$B$10 &amp; FIXED(C429*'Data Input'!$B$11)</f>
        <v>$0.00</v>
      </c>
      <c r="E429" s="2">
        <f t="shared" si="54"/>
        <v>0</v>
      </c>
      <c r="F429" s="2">
        <f t="shared" si="55"/>
        <v>0</v>
      </c>
      <c r="G429" s="58">
        <f t="shared" si="56"/>
        <v>0</v>
      </c>
      <c r="H429" s="58">
        <f t="shared" si="57"/>
        <v>0</v>
      </c>
      <c r="I429" s="129" t="str">
        <f>'Data Input'!$B$10 &amp; FIXED(H429*'Data Input'!$B$11)</f>
        <v>$0.00</v>
      </c>
      <c r="J429" s="33" t="b">
        <f t="shared" si="58"/>
        <v>0</v>
      </c>
      <c r="K429" s="33" t="e">
        <f t="shared" si="59"/>
        <v>#VALUE!</v>
      </c>
      <c r="L429" s="33" t="e">
        <f t="shared" si="60"/>
        <v>#VALUE!</v>
      </c>
      <c r="AB429" s="14"/>
      <c r="AD429" s="23"/>
      <c r="AE429" s="24"/>
    </row>
    <row r="430" spans="1:31" x14ac:dyDescent="0.25">
      <c r="A430" s="9">
        <v>429</v>
      </c>
      <c r="B430" s="10">
        <f t="shared" si="62"/>
        <v>44969</v>
      </c>
      <c r="C430" s="2">
        <f t="shared" si="61"/>
        <v>0</v>
      </c>
      <c r="D430" s="68" t="str">
        <f>'Data Input'!$B$10 &amp; FIXED(C430*'Data Input'!$B$11)</f>
        <v>$0.00</v>
      </c>
      <c r="E430" s="2">
        <f t="shared" si="54"/>
        <v>0</v>
      </c>
      <c r="F430" s="2">
        <f t="shared" si="55"/>
        <v>0</v>
      </c>
      <c r="G430" s="58">
        <f t="shared" si="56"/>
        <v>0</v>
      </c>
      <c r="H430" s="58">
        <f t="shared" si="57"/>
        <v>0</v>
      </c>
      <c r="I430" s="129" t="str">
        <f>'Data Input'!$B$10 &amp; FIXED(H430*'Data Input'!$B$11)</f>
        <v>$0.00</v>
      </c>
      <c r="J430" s="33" t="b">
        <f t="shared" si="58"/>
        <v>0</v>
      </c>
      <c r="K430" s="33" t="e">
        <f t="shared" si="59"/>
        <v>#VALUE!</v>
      </c>
      <c r="L430" s="33" t="e">
        <f t="shared" si="60"/>
        <v>#VALUE!</v>
      </c>
      <c r="AB430" s="14"/>
      <c r="AD430" s="23"/>
      <c r="AE430" s="24"/>
    </row>
    <row r="431" spans="1:31" x14ac:dyDescent="0.25">
      <c r="A431" s="9">
        <v>430</v>
      </c>
      <c r="B431" s="10">
        <f t="shared" si="62"/>
        <v>44970</v>
      </c>
      <c r="C431" s="2">
        <f t="shared" si="61"/>
        <v>0</v>
      </c>
      <c r="D431" s="68" t="str">
        <f>'Data Input'!$B$10 &amp; FIXED(C431*'Data Input'!$B$11)</f>
        <v>$0.00</v>
      </c>
      <c r="E431" s="2">
        <f t="shared" si="54"/>
        <v>0</v>
      </c>
      <c r="F431" s="2">
        <f t="shared" si="55"/>
        <v>0</v>
      </c>
      <c r="G431" s="58">
        <f t="shared" si="56"/>
        <v>0</v>
      </c>
      <c r="H431" s="58">
        <f t="shared" si="57"/>
        <v>0</v>
      </c>
      <c r="I431" s="129" t="str">
        <f>'Data Input'!$B$10 &amp; FIXED(H431*'Data Input'!$B$11)</f>
        <v>$0.00</v>
      </c>
      <c r="J431" s="33" t="b">
        <f t="shared" si="58"/>
        <v>0</v>
      </c>
      <c r="K431" s="33" t="e">
        <f t="shared" si="59"/>
        <v>#VALUE!</v>
      </c>
      <c r="L431" s="33" t="e">
        <f t="shared" si="60"/>
        <v>#VALUE!</v>
      </c>
      <c r="AB431" s="14"/>
      <c r="AD431" s="23"/>
      <c r="AE431" s="24"/>
    </row>
    <row r="432" spans="1:31" x14ac:dyDescent="0.25">
      <c r="A432" s="9">
        <v>431</v>
      </c>
      <c r="B432" s="10">
        <f t="shared" si="62"/>
        <v>44971</v>
      </c>
      <c r="C432" s="2">
        <f t="shared" si="61"/>
        <v>0</v>
      </c>
      <c r="D432" s="68" t="str">
        <f>'Data Input'!$B$10 &amp; FIXED(C432*'Data Input'!$B$11)</f>
        <v>$0.00</v>
      </c>
      <c r="E432" s="2">
        <f t="shared" si="54"/>
        <v>0</v>
      </c>
      <c r="F432" s="2">
        <f t="shared" si="55"/>
        <v>0</v>
      </c>
      <c r="G432" s="58">
        <f t="shared" si="56"/>
        <v>0</v>
      </c>
      <c r="H432" s="58">
        <f t="shared" si="57"/>
        <v>0</v>
      </c>
      <c r="I432" s="129" t="str">
        <f>'Data Input'!$B$10 &amp; FIXED(H432*'Data Input'!$B$11)</f>
        <v>$0.00</v>
      </c>
      <c r="J432" s="33" t="b">
        <f t="shared" si="58"/>
        <v>0</v>
      </c>
      <c r="K432" s="33" t="e">
        <f t="shared" si="59"/>
        <v>#VALUE!</v>
      </c>
      <c r="L432" s="33" t="e">
        <f t="shared" si="60"/>
        <v>#VALUE!</v>
      </c>
      <c r="AB432" s="14"/>
      <c r="AD432" s="23"/>
      <c r="AE432" s="24"/>
    </row>
    <row r="433" spans="1:31" x14ac:dyDescent="0.25">
      <c r="A433" s="9">
        <v>432</v>
      </c>
      <c r="B433" s="10">
        <f t="shared" si="62"/>
        <v>44972</v>
      </c>
      <c r="C433" s="2">
        <f t="shared" si="61"/>
        <v>0</v>
      </c>
      <c r="D433" s="68" t="str">
        <f>'Data Input'!$B$10 &amp; FIXED(C433*'Data Input'!$B$11)</f>
        <v>$0.00</v>
      </c>
      <c r="E433" s="2">
        <f t="shared" si="54"/>
        <v>0</v>
      </c>
      <c r="F433" s="2">
        <f t="shared" si="55"/>
        <v>0</v>
      </c>
      <c r="G433" s="58">
        <f t="shared" si="56"/>
        <v>0</v>
      </c>
      <c r="H433" s="58">
        <f t="shared" si="57"/>
        <v>0</v>
      </c>
      <c r="I433" s="129" t="str">
        <f>'Data Input'!$B$10 &amp; FIXED(H433*'Data Input'!$B$11)</f>
        <v>$0.00</v>
      </c>
      <c r="J433" s="33" t="b">
        <f t="shared" si="58"/>
        <v>0</v>
      </c>
      <c r="K433" s="33" t="e">
        <f t="shared" si="59"/>
        <v>#VALUE!</v>
      </c>
      <c r="L433" s="33" t="e">
        <f t="shared" si="60"/>
        <v>#VALUE!</v>
      </c>
      <c r="AB433" s="14"/>
      <c r="AD433" s="23"/>
      <c r="AE433" s="24"/>
    </row>
    <row r="434" spans="1:31" x14ac:dyDescent="0.25">
      <c r="A434" s="9">
        <v>433</v>
      </c>
      <c r="B434" s="10">
        <f t="shared" si="62"/>
        <v>44973</v>
      </c>
      <c r="C434" s="2">
        <f t="shared" si="61"/>
        <v>0</v>
      </c>
      <c r="D434" s="68" t="str">
        <f>'Data Input'!$B$10 &amp; FIXED(C434*'Data Input'!$B$11)</f>
        <v>$0.00</v>
      </c>
      <c r="E434" s="2">
        <f t="shared" si="54"/>
        <v>0</v>
      </c>
      <c r="F434" s="2">
        <f t="shared" si="55"/>
        <v>0</v>
      </c>
      <c r="G434" s="58">
        <f t="shared" si="56"/>
        <v>0</v>
      </c>
      <c r="H434" s="58">
        <f t="shared" si="57"/>
        <v>0</v>
      </c>
      <c r="I434" s="129" t="str">
        <f>'Data Input'!$B$10 &amp; FIXED(H434*'Data Input'!$B$11)</f>
        <v>$0.00</v>
      </c>
      <c r="J434" s="33" t="b">
        <f t="shared" si="58"/>
        <v>0</v>
      </c>
      <c r="K434" s="33" t="e">
        <f t="shared" si="59"/>
        <v>#VALUE!</v>
      </c>
      <c r="L434" s="33" t="e">
        <f t="shared" si="60"/>
        <v>#VALUE!</v>
      </c>
      <c r="AB434" s="14"/>
      <c r="AD434" s="23"/>
      <c r="AE434" s="24"/>
    </row>
    <row r="435" spans="1:31" x14ac:dyDescent="0.25">
      <c r="A435" s="9">
        <v>434</v>
      </c>
      <c r="B435" s="10">
        <f t="shared" si="62"/>
        <v>44974</v>
      </c>
      <c r="C435" s="2">
        <f t="shared" si="61"/>
        <v>0</v>
      </c>
      <c r="D435" s="68" t="str">
        <f>'Data Input'!$B$10 &amp; FIXED(C435*'Data Input'!$B$11)</f>
        <v>$0.00</v>
      </c>
      <c r="E435" s="2">
        <f t="shared" si="54"/>
        <v>0</v>
      </c>
      <c r="F435" s="2">
        <f t="shared" si="55"/>
        <v>0</v>
      </c>
      <c r="G435" s="58">
        <f t="shared" si="56"/>
        <v>0</v>
      </c>
      <c r="H435" s="58">
        <f t="shared" si="57"/>
        <v>0</v>
      </c>
      <c r="I435" s="129" t="str">
        <f>'Data Input'!$B$10 &amp; FIXED(H435*'Data Input'!$B$11)</f>
        <v>$0.00</v>
      </c>
      <c r="J435" s="33" t="b">
        <f t="shared" si="58"/>
        <v>0</v>
      </c>
      <c r="K435" s="33" t="e">
        <f t="shared" si="59"/>
        <v>#VALUE!</v>
      </c>
      <c r="L435" s="33" t="e">
        <f t="shared" si="60"/>
        <v>#VALUE!</v>
      </c>
      <c r="AB435" s="14"/>
      <c r="AD435" s="23"/>
      <c r="AE435" s="24"/>
    </row>
    <row r="436" spans="1:31" x14ac:dyDescent="0.25">
      <c r="A436" s="9">
        <v>435</v>
      </c>
      <c r="B436" s="10">
        <f t="shared" si="62"/>
        <v>44975</v>
      </c>
      <c r="C436" s="2">
        <f t="shared" si="61"/>
        <v>0</v>
      </c>
      <c r="D436" s="68" t="str">
        <f>'Data Input'!$B$10 &amp; FIXED(C436*'Data Input'!$B$11)</f>
        <v>$0.00</v>
      </c>
      <c r="E436" s="2">
        <f t="shared" si="54"/>
        <v>0</v>
      </c>
      <c r="F436" s="2">
        <f t="shared" si="55"/>
        <v>0</v>
      </c>
      <c r="G436" s="58">
        <f t="shared" si="56"/>
        <v>0</v>
      </c>
      <c r="H436" s="58">
        <f t="shared" si="57"/>
        <v>0</v>
      </c>
      <c r="I436" s="129" t="str">
        <f>'Data Input'!$B$10 &amp; FIXED(H436*'Data Input'!$B$11)</f>
        <v>$0.00</v>
      </c>
      <c r="J436" s="33" t="b">
        <f t="shared" si="58"/>
        <v>0</v>
      </c>
      <c r="K436" s="33" t="e">
        <f t="shared" si="59"/>
        <v>#VALUE!</v>
      </c>
      <c r="L436" s="33" t="e">
        <f t="shared" si="60"/>
        <v>#VALUE!</v>
      </c>
      <c r="AB436" s="14"/>
      <c r="AD436" s="23"/>
      <c r="AE436" s="24"/>
    </row>
    <row r="437" spans="1:31" x14ac:dyDescent="0.25">
      <c r="A437" s="9">
        <v>436</v>
      </c>
      <c r="B437" s="10">
        <f t="shared" si="62"/>
        <v>44976</v>
      </c>
      <c r="C437" s="2">
        <f t="shared" si="61"/>
        <v>0</v>
      </c>
      <c r="D437" s="68" t="str">
        <f>'Data Input'!$B$10 &amp; FIXED(C437*'Data Input'!$B$11)</f>
        <v>$0.00</v>
      </c>
      <c r="E437" s="2">
        <f t="shared" si="54"/>
        <v>0</v>
      </c>
      <c r="F437" s="2">
        <f t="shared" si="55"/>
        <v>0</v>
      </c>
      <c r="G437" s="58">
        <f t="shared" si="56"/>
        <v>0</v>
      </c>
      <c r="H437" s="58">
        <f t="shared" si="57"/>
        <v>0</v>
      </c>
      <c r="I437" s="129" t="str">
        <f>'Data Input'!$B$10 &amp; FIXED(H437*'Data Input'!$B$11)</f>
        <v>$0.00</v>
      </c>
      <c r="J437" s="33" t="b">
        <f t="shared" si="58"/>
        <v>0</v>
      </c>
      <c r="K437" s="33" t="e">
        <f t="shared" si="59"/>
        <v>#VALUE!</v>
      </c>
      <c r="L437" s="33" t="e">
        <f t="shared" si="60"/>
        <v>#VALUE!</v>
      </c>
      <c r="AB437" s="14"/>
      <c r="AD437" s="23"/>
      <c r="AE437" s="24"/>
    </row>
    <row r="438" spans="1:31" x14ac:dyDescent="0.25">
      <c r="A438" s="9">
        <v>437</v>
      </c>
      <c r="B438" s="10">
        <f t="shared" si="62"/>
        <v>44977</v>
      </c>
      <c r="C438" s="2">
        <f t="shared" si="61"/>
        <v>0</v>
      </c>
      <c r="D438" s="68" t="str">
        <f>'Data Input'!$B$10 &amp; FIXED(C438*'Data Input'!$B$11)</f>
        <v>$0.00</v>
      </c>
      <c r="E438" s="2">
        <f t="shared" si="54"/>
        <v>0</v>
      </c>
      <c r="F438" s="2">
        <f t="shared" si="55"/>
        <v>0</v>
      </c>
      <c r="G438" s="58">
        <f t="shared" si="56"/>
        <v>0</v>
      </c>
      <c r="H438" s="58">
        <f t="shared" si="57"/>
        <v>0</v>
      </c>
      <c r="I438" s="129" t="str">
        <f>'Data Input'!$B$10 &amp; FIXED(H438*'Data Input'!$B$11)</f>
        <v>$0.00</v>
      </c>
      <c r="J438" s="33" t="b">
        <f t="shared" si="58"/>
        <v>0</v>
      </c>
      <c r="K438" s="33" t="e">
        <f t="shared" si="59"/>
        <v>#VALUE!</v>
      </c>
      <c r="L438" s="33" t="e">
        <f t="shared" si="60"/>
        <v>#VALUE!</v>
      </c>
      <c r="AB438" s="14"/>
      <c r="AD438" s="23"/>
      <c r="AE438" s="24"/>
    </row>
    <row r="439" spans="1:31" x14ac:dyDescent="0.25">
      <c r="A439" s="9">
        <v>438</v>
      </c>
      <c r="B439" s="10">
        <f t="shared" si="62"/>
        <v>44978</v>
      </c>
      <c r="C439" s="2">
        <f t="shared" si="61"/>
        <v>0</v>
      </c>
      <c r="D439" s="68" t="str">
        <f>'Data Input'!$B$10 &amp; FIXED(C439*'Data Input'!$B$11)</f>
        <v>$0.00</v>
      </c>
      <c r="E439" s="2">
        <f t="shared" si="54"/>
        <v>0</v>
      </c>
      <c r="F439" s="2">
        <f t="shared" si="55"/>
        <v>0</v>
      </c>
      <c r="G439" s="58">
        <f t="shared" si="56"/>
        <v>0</v>
      </c>
      <c r="H439" s="58">
        <f t="shared" si="57"/>
        <v>0</v>
      </c>
      <c r="I439" s="129" t="str">
        <f>'Data Input'!$B$10 &amp; FIXED(H439*'Data Input'!$B$11)</f>
        <v>$0.00</v>
      </c>
      <c r="J439" s="33" t="b">
        <f t="shared" si="58"/>
        <v>0</v>
      </c>
      <c r="K439" s="33" t="e">
        <f t="shared" si="59"/>
        <v>#VALUE!</v>
      </c>
      <c r="L439" s="33" t="e">
        <f t="shared" si="60"/>
        <v>#VALUE!</v>
      </c>
      <c r="AB439" s="14"/>
      <c r="AD439" s="23"/>
      <c r="AE439" s="24"/>
    </row>
    <row r="440" spans="1:31" x14ac:dyDescent="0.25">
      <c r="A440" s="9">
        <v>439</v>
      </c>
      <c r="B440" s="10">
        <f t="shared" si="62"/>
        <v>44979</v>
      </c>
      <c r="C440" s="2">
        <f t="shared" si="61"/>
        <v>0</v>
      </c>
      <c r="D440" s="68" t="str">
        <f>'Data Input'!$B$10 &amp; FIXED(C440*'Data Input'!$B$11)</f>
        <v>$0.00</v>
      </c>
      <c r="E440" s="2">
        <f t="shared" si="54"/>
        <v>0</v>
      </c>
      <c r="F440" s="2">
        <f t="shared" si="55"/>
        <v>0</v>
      </c>
      <c r="G440" s="58">
        <f t="shared" si="56"/>
        <v>0</v>
      </c>
      <c r="H440" s="58">
        <f t="shared" si="57"/>
        <v>0</v>
      </c>
      <c r="I440" s="129" t="str">
        <f>'Data Input'!$B$10 &amp; FIXED(H440*'Data Input'!$B$11)</f>
        <v>$0.00</v>
      </c>
      <c r="J440" s="33" t="b">
        <f t="shared" si="58"/>
        <v>0</v>
      </c>
      <c r="K440" s="33" t="e">
        <f t="shared" si="59"/>
        <v>#VALUE!</v>
      </c>
      <c r="L440" s="33" t="e">
        <f t="shared" si="60"/>
        <v>#VALUE!</v>
      </c>
      <c r="AB440" s="14"/>
      <c r="AD440" s="23"/>
      <c r="AE440" s="24"/>
    </row>
    <row r="441" spans="1:31" x14ac:dyDescent="0.25">
      <c r="A441" s="9">
        <v>440</v>
      </c>
      <c r="B441" s="10">
        <f t="shared" si="62"/>
        <v>44980</v>
      </c>
      <c r="C441" s="2">
        <f t="shared" si="61"/>
        <v>0</v>
      </c>
      <c r="D441" s="68" t="str">
        <f>'Data Input'!$B$10 &amp; FIXED(C441*'Data Input'!$B$11)</f>
        <v>$0.00</v>
      </c>
      <c r="E441" s="2">
        <f t="shared" si="54"/>
        <v>0</v>
      </c>
      <c r="F441" s="2">
        <f t="shared" si="55"/>
        <v>0</v>
      </c>
      <c r="G441" s="58">
        <f t="shared" si="56"/>
        <v>0</v>
      </c>
      <c r="H441" s="58">
        <f t="shared" si="57"/>
        <v>0</v>
      </c>
      <c r="I441" s="129" t="str">
        <f>'Data Input'!$B$10 &amp; FIXED(H441*'Data Input'!$B$11)</f>
        <v>$0.00</v>
      </c>
      <c r="J441" s="33" t="b">
        <f t="shared" si="58"/>
        <v>0</v>
      </c>
      <c r="K441" s="33" t="e">
        <f t="shared" si="59"/>
        <v>#VALUE!</v>
      </c>
      <c r="L441" s="33" t="e">
        <f t="shared" si="60"/>
        <v>#VALUE!</v>
      </c>
      <c r="AB441" s="14"/>
      <c r="AD441" s="23"/>
      <c r="AE441" s="24"/>
    </row>
    <row r="442" spans="1:31" x14ac:dyDescent="0.25">
      <c r="A442" s="9">
        <v>441</v>
      </c>
      <c r="B442" s="10">
        <f t="shared" si="62"/>
        <v>44981</v>
      </c>
      <c r="C442" s="2">
        <f t="shared" si="61"/>
        <v>0</v>
      </c>
      <c r="D442" s="68" t="str">
        <f>'Data Input'!$B$10 &amp; FIXED(C442*'Data Input'!$B$11)</f>
        <v>$0.00</v>
      </c>
      <c r="E442" s="2">
        <f t="shared" si="54"/>
        <v>0</v>
      </c>
      <c r="F442" s="2">
        <f t="shared" si="55"/>
        <v>0</v>
      </c>
      <c r="G442" s="58">
        <f t="shared" si="56"/>
        <v>0</v>
      </c>
      <c r="H442" s="58">
        <f t="shared" si="57"/>
        <v>0</v>
      </c>
      <c r="I442" s="129" t="str">
        <f>'Data Input'!$B$10 &amp; FIXED(H442*'Data Input'!$B$11)</f>
        <v>$0.00</v>
      </c>
      <c r="J442" s="33" t="b">
        <f t="shared" si="58"/>
        <v>0</v>
      </c>
      <c r="K442" s="33" t="e">
        <f t="shared" si="59"/>
        <v>#VALUE!</v>
      </c>
      <c r="L442" s="33" t="e">
        <f t="shared" si="60"/>
        <v>#VALUE!</v>
      </c>
      <c r="AB442" s="14"/>
      <c r="AD442" s="23"/>
      <c r="AE442" s="24"/>
    </row>
    <row r="443" spans="1:31" x14ac:dyDescent="0.25">
      <c r="A443" s="9">
        <v>442</v>
      </c>
      <c r="B443" s="10">
        <f t="shared" si="62"/>
        <v>44982</v>
      </c>
      <c r="C443" s="2">
        <f t="shared" si="61"/>
        <v>0</v>
      </c>
      <c r="D443" s="68" t="str">
        <f>'Data Input'!$B$10 &amp; FIXED(C443*'Data Input'!$B$11)</f>
        <v>$0.00</v>
      </c>
      <c r="E443" s="2">
        <f t="shared" si="54"/>
        <v>0</v>
      </c>
      <c r="F443" s="2">
        <f t="shared" si="55"/>
        <v>0</v>
      </c>
      <c r="G443" s="58">
        <f t="shared" si="56"/>
        <v>0</v>
      </c>
      <c r="H443" s="58">
        <f t="shared" si="57"/>
        <v>0</v>
      </c>
      <c r="I443" s="129" t="str">
        <f>'Data Input'!$B$10 &amp; FIXED(H443*'Data Input'!$B$11)</f>
        <v>$0.00</v>
      </c>
      <c r="J443" s="33" t="b">
        <f t="shared" si="58"/>
        <v>0</v>
      </c>
      <c r="K443" s="33" t="e">
        <f t="shared" si="59"/>
        <v>#VALUE!</v>
      </c>
      <c r="L443" s="33" t="e">
        <f t="shared" si="60"/>
        <v>#VALUE!</v>
      </c>
      <c r="AB443" s="14"/>
      <c r="AD443" s="23"/>
      <c r="AE443" s="24"/>
    </row>
    <row r="444" spans="1:31" x14ac:dyDescent="0.25">
      <c r="A444" s="9">
        <v>443</v>
      </c>
      <c r="B444" s="10">
        <f t="shared" si="62"/>
        <v>44983</v>
      </c>
      <c r="C444" s="2">
        <f t="shared" si="61"/>
        <v>0</v>
      </c>
      <c r="D444" s="68" t="str">
        <f>'Data Input'!$B$10 &amp; FIXED(C444*'Data Input'!$B$11)</f>
        <v>$0.00</v>
      </c>
      <c r="E444" s="2">
        <f t="shared" si="54"/>
        <v>0</v>
      </c>
      <c r="F444" s="2">
        <f t="shared" si="55"/>
        <v>0</v>
      </c>
      <c r="G444" s="58">
        <f t="shared" si="56"/>
        <v>0</v>
      </c>
      <c r="H444" s="58">
        <f t="shared" si="57"/>
        <v>0</v>
      </c>
      <c r="I444" s="129" t="str">
        <f>'Data Input'!$B$10 &amp; FIXED(H444*'Data Input'!$B$11)</f>
        <v>$0.00</v>
      </c>
      <c r="J444" s="33" t="b">
        <f t="shared" si="58"/>
        <v>0</v>
      </c>
      <c r="K444" s="33" t="e">
        <f t="shared" si="59"/>
        <v>#VALUE!</v>
      </c>
      <c r="L444" s="33" t="e">
        <f t="shared" si="60"/>
        <v>#VALUE!</v>
      </c>
      <c r="AB444" s="14"/>
      <c r="AD444" s="23"/>
      <c r="AE444" s="24"/>
    </row>
    <row r="445" spans="1:31" x14ac:dyDescent="0.25">
      <c r="A445" s="9">
        <v>444</v>
      </c>
      <c r="B445" s="10">
        <f t="shared" si="62"/>
        <v>44984</v>
      </c>
      <c r="C445" s="2">
        <f t="shared" si="61"/>
        <v>0</v>
      </c>
      <c r="D445" s="68" t="str">
        <f>'Data Input'!$B$10 &amp; FIXED(C445*'Data Input'!$B$11)</f>
        <v>$0.00</v>
      </c>
      <c r="E445" s="2">
        <f t="shared" si="54"/>
        <v>0</v>
      </c>
      <c r="F445" s="2">
        <f t="shared" si="55"/>
        <v>0</v>
      </c>
      <c r="G445" s="58">
        <f t="shared" si="56"/>
        <v>0</v>
      </c>
      <c r="H445" s="58">
        <f t="shared" si="57"/>
        <v>0</v>
      </c>
      <c r="I445" s="129" t="str">
        <f>'Data Input'!$B$10 &amp; FIXED(H445*'Data Input'!$B$11)</f>
        <v>$0.00</v>
      </c>
      <c r="J445" s="33" t="b">
        <f t="shared" si="58"/>
        <v>0</v>
      </c>
      <c r="K445" s="33" t="e">
        <f t="shared" si="59"/>
        <v>#VALUE!</v>
      </c>
      <c r="L445" s="33" t="e">
        <f t="shared" si="60"/>
        <v>#VALUE!</v>
      </c>
      <c r="AB445" s="14"/>
      <c r="AD445" s="23"/>
      <c r="AE445" s="24"/>
    </row>
    <row r="446" spans="1:31" x14ac:dyDescent="0.25">
      <c r="A446" s="9">
        <v>445</v>
      </c>
      <c r="B446" s="10">
        <f t="shared" si="62"/>
        <v>44985</v>
      </c>
      <c r="C446" s="2">
        <f t="shared" si="61"/>
        <v>0</v>
      </c>
      <c r="D446" s="68" t="str">
        <f>'Data Input'!$B$10 &amp; FIXED(C446*'Data Input'!$B$11)</f>
        <v>$0.00</v>
      </c>
      <c r="E446" s="2">
        <f t="shared" si="54"/>
        <v>0</v>
      </c>
      <c r="F446" s="2">
        <f t="shared" si="55"/>
        <v>0</v>
      </c>
      <c r="G446" s="58">
        <f t="shared" si="56"/>
        <v>0</v>
      </c>
      <c r="H446" s="58">
        <f t="shared" si="57"/>
        <v>0</v>
      </c>
      <c r="I446" s="129" t="str">
        <f>'Data Input'!$B$10 &amp; FIXED(H446*'Data Input'!$B$11)</f>
        <v>$0.00</v>
      </c>
      <c r="J446" s="33" t="b">
        <f t="shared" si="58"/>
        <v>0</v>
      </c>
      <c r="K446" s="33" t="e">
        <f t="shared" si="59"/>
        <v>#VALUE!</v>
      </c>
      <c r="L446" s="33" t="e">
        <f t="shared" si="60"/>
        <v>#VALUE!</v>
      </c>
      <c r="AB446" s="14"/>
      <c r="AD446" s="23"/>
      <c r="AE446" s="24"/>
    </row>
    <row r="447" spans="1:31" x14ac:dyDescent="0.25">
      <c r="A447" s="9">
        <v>446</v>
      </c>
      <c r="B447" s="10">
        <f t="shared" si="62"/>
        <v>44986</v>
      </c>
      <c r="C447" s="2">
        <f t="shared" si="61"/>
        <v>0</v>
      </c>
      <c r="D447" s="68" t="str">
        <f>'Data Input'!$B$10 &amp; FIXED(C447*'Data Input'!$B$11)</f>
        <v>$0.00</v>
      </c>
      <c r="E447" s="2">
        <f t="shared" si="54"/>
        <v>0</v>
      </c>
      <c r="F447" s="2">
        <f t="shared" si="55"/>
        <v>0</v>
      </c>
      <c r="G447" s="58">
        <f t="shared" si="56"/>
        <v>0</v>
      </c>
      <c r="H447" s="58">
        <f t="shared" si="57"/>
        <v>0</v>
      </c>
      <c r="I447" s="129" t="str">
        <f>'Data Input'!$B$10 &amp; FIXED(H447*'Data Input'!$B$11)</f>
        <v>$0.00</v>
      </c>
      <c r="J447" s="33" t="b">
        <f t="shared" si="58"/>
        <v>0</v>
      </c>
      <c r="K447" s="33" t="e">
        <f t="shared" si="59"/>
        <v>#VALUE!</v>
      </c>
      <c r="L447" s="33" t="e">
        <f t="shared" si="60"/>
        <v>#VALUE!</v>
      </c>
      <c r="AB447" s="14"/>
      <c r="AD447" s="23"/>
      <c r="AE447" s="24"/>
    </row>
    <row r="448" spans="1:31" x14ac:dyDescent="0.25">
      <c r="A448" s="9">
        <v>447</v>
      </c>
      <c r="B448" s="10">
        <f t="shared" si="62"/>
        <v>44987</v>
      </c>
      <c r="C448" s="2">
        <f t="shared" si="61"/>
        <v>0</v>
      </c>
      <c r="D448" s="68" t="str">
        <f>'Data Input'!$B$10 &amp; FIXED(C448*'Data Input'!$B$11)</f>
        <v>$0.00</v>
      </c>
      <c r="E448" s="2">
        <f t="shared" si="54"/>
        <v>0</v>
      </c>
      <c r="F448" s="2">
        <f t="shared" si="55"/>
        <v>0</v>
      </c>
      <c r="G448" s="58">
        <f t="shared" si="56"/>
        <v>0</v>
      </c>
      <c r="H448" s="58">
        <f t="shared" si="57"/>
        <v>0</v>
      </c>
      <c r="I448" s="129" t="str">
        <f>'Data Input'!$B$10 &amp; FIXED(H448*'Data Input'!$B$11)</f>
        <v>$0.00</v>
      </c>
      <c r="J448" s="33" t="b">
        <f t="shared" si="58"/>
        <v>0</v>
      </c>
      <c r="K448" s="33" t="e">
        <f t="shared" si="59"/>
        <v>#VALUE!</v>
      </c>
      <c r="L448" s="33" t="e">
        <f t="shared" si="60"/>
        <v>#VALUE!</v>
      </c>
      <c r="AB448" s="14"/>
      <c r="AD448" s="23"/>
      <c r="AE448" s="24"/>
    </row>
    <row r="449" spans="1:31" x14ac:dyDescent="0.25">
      <c r="A449" s="9">
        <v>448</v>
      </c>
      <c r="B449" s="10">
        <f t="shared" si="62"/>
        <v>44988</v>
      </c>
      <c r="C449" s="2">
        <f t="shared" si="61"/>
        <v>0</v>
      </c>
      <c r="D449" s="68" t="str">
        <f>'Data Input'!$B$10 &amp; FIXED(C449*'Data Input'!$B$11)</f>
        <v>$0.00</v>
      </c>
      <c r="E449" s="2">
        <f t="shared" si="54"/>
        <v>0</v>
      </c>
      <c r="F449" s="2">
        <f t="shared" si="55"/>
        <v>0</v>
      </c>
      <c r="G449" s="58">
        <f t="shared" si="56"/>
        <v>0</v>
      </c>
      <c r="H449" s="58">
        <f t="shared" si="57"/>
        <v>0</v>
      </c>
      <c r="I449" s="129" t="str">
        <f>'Data Input'!$B$10 &amp; FIXED(H449*'Data Input'!$B$11)</f>
        <v>$0.00</v>
      </c>
      <c r="J449" s="33" t="b">
        <f t="shared" si="58"/>
        <v>0</v>
      </c>
      <c r="K449" s="33" t="e">
        <f t="shared" si="59"/>
        <v>#VALUE!</v>
      </c>
      <c r="L449" s="33" t="e">
        <f t="shared" si="60"/>
        <v>#VALUE!</v>
      </c>
      <c r="AB449" s="14"/>
      <c r="AD449" s="23"/>
      <c r="AE449" s="24"/>
    </row>
    <row r="450" spans="1:31" x14ac:dyDescent="0.25">
      <c r="A450" s="9">
        <v>449</v>
      </c>
      <c r="B450" s="10">
        <f t="shared" si="62"/>
        <v>44989</v>
      </c>
      <c r="C450" s="2">
        <f t="shared" si="61"/>
        <v>0</v>
      </c>
      <c r="D450" s="68" t="str">
        <f>'Data Input'!$B$10 &amp; FIXED(C450*'Data Input'!$B$11)</f>
        <v>$0.00</v>
      </c>
      <c r="E450" s="2">
        <f t="shared" ref="E450:E513" si="63">(0.01*C450)</f>
        <v>0</v>
      </c>
      <c r="F450" s="2">
        <f t="shared" si="55"/>
        <v>0</v>
      </c>
      <c r="G450" s="58">
        <f t="shared" si="56"/>
        <v>0</v>
      </c>
      <c r="H450" s="58">
        <f t="shared" si="57"/>
        <v>0</v>
      </c>
      <c r="I450" s="129" t="str">
        <f>'Data Input'!$B$10 &amp; FIXED(H450*'Data Input'!$B$11)</f>
        <v>$0.00</v>
      </c>
      <c r="J450" s="33" t="b">
        <f t="shared" si="58"/>
        <v>0</v>
      </c>
      <c r="K450" s="33" t="e">
        <f t="shared" si="59"/>
        <v>#VALUE!</v>
      </c>
      <c r="L450" s="33" t="e">
        <f t="shared" si="60"/>
        <v>#VALUE!</v>
      </c>
      <c r="AB450" s="14"/>
      <c r="AD450" s="23"/>
      <c r="AE450" s="24"/>
    </row>
    <row r="451" spans="1:31" x14ac:dyDescent="0.25">
      <c r="A451" s="9">
        <v>450</v>
      </c>
      <c r="B451" s="10">
        <f t="shared" si="62"/>
        <v>44990</v>
      </c>
      <c r="C451" s="2">
        <f t="shared" si="61"/>
        <v>0</v>
      </c>
      <c r="D451" s="68" t="str">
        <f>'Data Input'!$B$10 &amp; FIXED(C451*'Data Input'!$B$11)</f>
        <v>$0.00</v>
      </c>
      <c r="E451" s="2">
        <f t="shared" si="63"/>
        <v>0</v>
      </c>
      <c r="F451" s="2">
        <f t="shared" ref="F451:F514" si="64">E451*0.95</f>
        <v>0</v>
      </c>
      <c r="G451" s="58">
        <f t="shared" ref="G451:G514" si="65">E451*0.9</f>
        <v>0</v>
      </c>
      <c r="H451" s="58">
        <f t="shared" ref="H451:H514" si="66">E451*0.81</f>
        <v>0</v>
      </c>
      <c r="I451" s="129" t="str">
        <f>'Data Input'!$B$10 &amp; FIXED(H451*'Data Input'!$B$11)</f>
        <v>$0.00</v>
      </c>
      <c r="J451" s="33" t="b">
        <f t="shared" ref="J451:J514" si="67">IF(C451&gt;27397.26,A451,FALSE)</f>
        <v>0</v>
      </c>
      <c r="K451" s="33" t="e">
        <f t="shared" ref="K451:K514" si="68">(1000000/I451)+A451</f>
        <v>#VALUE!</v>
      </c>
      <c r="L451" s="33" t="e">
        <f t="shared" ref="L451:L514" si="69">(165000/I451)+A451</f>
        <v>#VALUE!</v>
      </c>
      <c r="AB451" s="14"/>
      <c r="AD451" s="23"/>
      <c r="AE451" s="24"/>
    </row>
    <row r="452" spans="1:31" x14ac:dyDescent="0.25">
      <c r="A452" s="9">
        <v>451</v>
      </c>
      <c r="B452" s="10">
        <f t="shared" si="62"/>
        <v>44991</v>
      </c>
      <c r="C452" s="2">
        <f t="shared" ref="C452:C515" si="70">C451+F451</f>
        <v>0</v>
      </c>
      <c r="D452" s="68" t="str">
        <f>'Data Input'!$B$10 &amp; FIXED(C452*'Data Input'!$B$11)</f>
        <v>$0.00</v>
      </c>
      <c r="E452" s="2">
        <f t="shared" si="63"/>
        <v>0</v>
      </c>
      <c r="F452" s="2">
        <f t="shared" si="64"/>
        <v>0</v>
      </c>
      <c r="G452" s="58">
        <f t="shared" si="65"/>
        <v>0</v>
      </c>
      <c r="H452" s="58">
        <f t="shared" si="66"/>
        <v>0</v>
      </c>
      <c r="I452" s="129" t="str">
        <f>'Data Input'!$B$10 &amp; FIXED(H452*'Data Input'!$B$11)</f>
        <v>$0.00</v>
      </c>
      <c r="J452" s="33" t="b">
        <f t="shared" si="67"/>
        <v>0</v>
      </c>
      <c r="K452" s="33" t="e">
        <f t="shared" si="68"/>
        <v>#VALUE!</v>
      </c>
      <c r="L452" s="33" t="e">
        <f t="shared" si="69"/>
        <v>#VALUE!</v>
      </c>
      <c r="AB452" s="14"/>
      <c r="AD452" s="23"/>
      <c r="AE452" s="24"/>
    </row>
    <row r="453" spans="1:31" x14ac:dyDescent="0.25">
      <c r="A453" s="9">
        <v>452</v>
      </c>
      <c r="B453" s="10">
        <f t="shared" ref="B453:B516" si="71">B452+1</f>
        <v>44992</v>
      </c>
      <c r="C453" s="2">
        <f t="shared" si="70"/>
        <v>0</v>
      </c>
      <c r="D453" s="68" t="str">
        <f>'Data Input'!$B$10 &amp; FIXED(C453*'Data Input'!$B$11)</f>
        <v>$0.00</v>
      </c>
      <c r="E453" s="2">
        <f t="shared" si="63"/>
        <v>0</v>
      </c>
      <c r="F453" s="2">
        <f t="shared" si="64"/>
        <v>0</v>
      </c>
      <c r="G453" s="58">
        <f t="shared" si="65"/>
        <v>0</v>
      </c>
      <c r="H453" s="58">
        <f t="shared" si="66"/>
        <v>0</v>
      </c>
      <c r="I453" s="129" t="str">
        <f>'Data Input'!$B$10 &amp; FIXED(H453*'Data Input'!$B$11)</f>
        <v>$0.00</v>
      </c>
      <c r="J453" s="33" t="b">
        <f t="shared" si="67"/>
        <v>0</v>
      </c>
      <c r="K453" s="33" t="e">
        <f t="shared" si="68"/>
        <v>#VALUE!</v>
      </c>
      <c r="L453" s="33" t="e">
        <f t="shared" si="69"/>
        <v>#VALUE!</v>
      </c>
      <c r="AB453" s="14"/>
      <c r="AD453" s="23"/>
      <c r="AE453" s="24"/>
    </row>
    <row r="454" spans="1:31" x14ac:dyDescent="0.25">
      <c r="A454" s="9">
        <v>453</v>
      </c>
      <c r="B454" s="10">
        <f t="shared" si="71"/>
        <v>44993</v>
      </c>
      <c r="C454" s="2">
        <f t="shared" si="70"/>
        <v>0</v>
      </c>
      <c r="D454" s="68" t="str">
        <f>'Data Input'!$B$10 &amp; FIXED(C454*'Data Input'!$B$11)</f>
        <v>$0.00</v>
      </c>
      <c r="E454" s="2">
        <f t="shared" si="63"/>
        <v>0</v>
      </c>
      <c r="F454" s="2">
        <f t="shared" si="64"/>
        <v>0</v>
      </c>
      <c r="G454" s="58">
        <f t="shared" si="65"/>
        <v>0</v>
      </c>
      <c r="H454" s="58">
        <f t="shared" si="66"/>
        <v>0</v>
      </c>
      <c r="I454" s="129" t="str">
        <f>'Data Input'!$B$10 &amp; FIXED(H454*'Data Input'!$B$11)</f>
        <v>$0.00</v>
      </c>
      <c r="J454" s="33" t="b">
        <f t="shared" si="67"/>
        <v>0</v>
      </c>
      <c r="K454" s="33" t="e">
        <f t="shared" si="68"/>
        <v>#VALUE!</v>
      </c>
      <c r="L454" s="33" t="e">
        <f t="shared" si="69"/>
        <v>#VALUE!</v>
      </c>
      <c r="AB454" s="14"/>
      <c r="AD454" s="23"/>
      <c r="AE454" s="24"/>
    </row>
    <row r="455" spans="1:31" x14ac:dyDescent="0.25">
      <c r="A455" s="9">
        <v>454</v>
      </c>
      <c r="B455" s="10">
        <f t="shared" si="71"/>
        <v>44994</v>
      </c>
      <c r="C455" s="2">
        <f t="shared" si="70"/>
        <v>0</v>
      </c>
      <c r="D455" s="68" t="str">
        <f>'Data Input'!$B$10 &amp; FIXED(C455*'Data Input'!$B$11)</f>
        <v>$0.00</v>
      </c>
      <c r="E455" s="2">
        <f t="shared" si="63"/>
        <v>0</v>
      </c>
      <c r="F455" s="2">
        <f t="shared" si="64"/>
        <v>0</v>
      </c>
      <c r="G455" s="58">
        <f t="shared" si="65"/>
        <v>0</v>
      </c>
      <c r="H455" s="58">
        <f t="shared" si="66"/>
        <v>0</v>
      </c>
      <c r="I455" s="129" t="str">
        <f>'Data Input'!$B$10 &amp; FIXED(H455*'Data Input'!$B$11)</f>
        <v>$0.00</v>
      </c>
      <c r="J455" s="33" t="b">
        <f t="shared" si="67"/>
        <v>0</v>
      </c>
      <c r="K455" s="33" t="e">
        <f t="shared" si="68"/>
        <v>#VALUE!</v>
      </c>
      <c r="L455" s="33" t="e">
        <f t="shared" si="69"/>
        <v>#VALUE!</v>
      </c>
      <c r="AB455" s="14"/>
      <c r="AD455" s="23"/>
      <c r="AE455" s="24"/>
    </row>
    <row r="456" spans="1:31" x14ac:dyDescent="0.25">
      <c r="A456" s="9">
        <v>455</v>
      </c>
      <c r="B456" s="10">
        <f t="shared" si="71"/>
        <v>44995</v>
      </c>
      <c r="C456" s="2">
        <f t="shared" si="70"/>
        <v>0</v>
      </c>
      <c r="D456" s="68" t="str">
        <f>'Data Input'!$B$10 &amp; FIXED(C456*'Data Input'!$B$11)</f>
        <v>$0.00</v>
      </c>
      <c r="E456" s="2">
        <f t="shared" si="63"/>
        <v>0</v>
      </c>
      <c r="F456" s="2">
        <f t="shared" si="64"/>
        <v>0</v>
      </c>
      <c r="G456" s="58">
        <f t="shared" si="65"/>
        <v>0</v>
      </c>
      <c r="H456" s="58">
        <f t="shared" si="66"/>
        <v>0</v>
      </c>
      <c r="I456" s="129" t="str">
        <f>'Data Input'!$B$10 &amp; FIXED(H456*'Data Input'!$B$11)</f>
        <v>$0.00</v>
      </c>
      <c r="J456" s="33" t="b">
        <f t="shared" si="67"/>
        <v>0</v>
      </c>
      <c r="K456" s="33" t="e">
        <f t="shared" si="68"/>
        <v>#VALUE!</v>
      </c>
      <c r="L456" s="33" t="e">
        <f t="shared" si="69"/>
        <v>#VALUE!</v>
      </c>
      <c r="AB456" s="14"/>
      <c r="AD456" s="23"/>
      <c r="AE456" s="24"/>
    </row>
    <row r="457" spans="1:31" x14ac:dyDescent="0.25">
      <c r="A457" s="9">
        <v>456</v>
      </c>
      <c r="B457" s="10">
        <f t="shared" si="71"/>
        <v>44996</v>
      </c>
      <c r="C457" s="2">
        <f t="shared" si="70"/>
        <v>0</v>
      </c>
      <c r="D457" s="68" t="str">
        <f>'Data Input'!$B$10 &amp; FIXED(C457*'Data Input'!$B$11)</f>
        <v>$0.00</v>
      </c>
      <c r="E457" s="2">
        <f t="shared" si="63"/>
        <v>0</v>
      </c>
      <c r="F457" s="2">
        <f t="shared" si="64"/>
        <v>0</v>
      </c>
      <c r="G457" s="58">
        <f t="shared" si="65"/>
        <v>0</v>
      </c>
      <c r="H457" s="58">
        <f t="shared" si="66"/>
        <v>0</v>
      </c>
      <c r="I457" s="129" t="str">
        <f>'Data Input'!$B$10 &amp; FIXED(H457*'Data Input'!$B$11)</f>
        <v>$0.00</v>
      </c>
      <c r="J457" s="33" t="b">
        <f t="shared" si="67"/>
        <v>0</v>
      </c>
      <c r="K457" s="33" t="e">
        <f t="shared" si="68"/>
        <v>#VALUE!</v>
      </c>
      <c r="L457" s="33" t="e">
        <f t="shared" si="69"/>
        <v>#VALUE!</v>
      </c>
      <c r="AB457" s="14"/>
      <c r="AD457" s="23"/>
      <c r="AE457" s="24"/>
    </row>
    <row r="458" spans="1:31" x14ac:dyDescent="0.25">
      <c r="A458" s="9">
        <v>457</v>
      </c>
      <c r="B458" s="10">
        <f t="shared" si="71"/>
        <v>44997</v>
      </c>
      <c r="C458" s="2">
        <f t="shared" si="70"/>
        <v>0</v>
      </c>
      <c r="D458" s="68" t="str">
        <f>'Data Input'!$B$10 &amp; FIXED(C458*'Data Input'!$B$11)</f>
        <v>$0.00</v>
      </c>
      <c r="E458" s="2">
        <f t="shared" si="63"/>
        <v>0</v>
      </c>
      <c r="F458" s="2">
        <f t="shared" si="64"/>
        <v>0</v>
      </c>
      <c r="G458" s="58">
        <f t="shared" si="65"/>
        <v>0</v>
      </c>
      <c r="H458" s="58">
        <f t="shared" si="66"/>
        <v>0</v>
      </c>
      <c r="I458" s="129" t="str">
        <f>'Data Input'!$B$10 &amp; FIXED(H458*'Data Input'!$B$11)</f>
        <v>$0.00</v>
      </c>
      <c r="J458" s="33" t="b">
        <f t="shared" si="67"/>
        <v>0</v>
      </c>
      <c r="K458" s="33" t="e">
        <f t="shared" si="68"/>
        <v>#VALUE!</v>
      </c>
      <c r="L458" s="33" t="e">
        <f t="shared" si="69"/>
        <v>#VALUE!</v>
      </c>
      <c r="AB458" s="14"/>
      <c r="AD458" s="23"/>
      <c r="AE458" s="24"/>
    </row>
    <row r="459" spans="1:31" x14ac:dyDescent="0.25">
      <c r="A459" s="9">
        <v>458</v>
      </c>
      <c r="B459" s="10">
        <f t="shared" si="71"/>
        <v>44998</v>
      </c>
      <c r="C459" s="2">
        <f t="shared" si="70"/>
        <v>0</v>
      </c>
      <c r="D459" s="68" t="str">
        <f>'Data Input'!$B$10 &amp; FIXED(C459*'Data Input'!$B$11)</f>
        <v>$0.00</v>
      </c>
      <c r="E459" s="2">
        <f t="shared" si="63"/>
        <v>0</v>
      </c>
      <c r="F459" s="2">
        <f t="shared" si="64"/>
        <v>0</v>
      </c>
      <c r="G459" s="58">
        <f t="shared" si="65"/>
        <v>0</v>
      </c>
      <c r="H459" s="58">
        <f t="shared" si="66"/>
        <v>0</v>
      </c>
      <c r="I459" s="129" t="str">
        <f>'Data Input'!$B$10 &amp; FIXED(H459*'Data Input'!$B$11)</f>
        <v>$0.00</v>
      </c>
      <c r="J459" s="33" t="b">
        <f t="shared" si="67"/>
        <v>0</v>
      </c>
      <c r="K459" s="33" t="e">
        <f t="shared" si="68"/>
        <v>#VALUE!</v>
      </c>
      <c r="L459" s="33" t="e">
        <f t="shared" si="69"/>
        <v>#VALUE!</v>
      </c>
      <c r="AB459" s="14"/>
      <c r="AD459" s="23"/>
      <c r="AE459" s="24"/>
    </row>
    <row r="460" spans="1:31" x14ac:dyDescent="0.25">
      <c r="A460" s="9">
        <v>459</v>
      </c>
      <c r="B460" s="10">
        <f t="shared" si="71"/>
        <v>44999</v>
      </c>
      <c r="C460" s="2">
        <f t="shared" si="70"/>
        <v>0</v>
      </c>
      <c r="D460" s="68" t="str">
        <f>'Data Input'!$B$10 &amp; FIXED(C460*'Data Input'!$B$11)</f>
        <v>$0.00</v>
      </c>
      <c r="E460" s="2">
        <f t="shared" si="63"/>
        <v>0</v>
      </c>
      <c r="F460" s="2">
        <f t="shared" si="64"/>
        <v>0</v>
      </c>
      <c r="G460" s="58">
        <f t="shared" si="65"/>
        <v>0</v>
      </c>
      <c r="H460" s="58">
        <f t="shared" si="66"/>
        <v>0</v>
      </c>
      <c r="I460" s="129" t="str">
        <f>'Data Input'!$B$10 &amp; FIXED(H460*'Data Input'!$B$11)</f>
        <v>$0.00</v>
      </c>
      <c r="J460" s="33" t="b">
        <f t="shared" si="67"/>
        <v>0</v>
      </c>
      <c r="K460" s="33" t="e">
        <f t="shared" si="68"/>
        <v>#VALUE!</v>
      </c>
      <c r="L460" s="33" t="e">
        <f t="shared" si="69"/>
        <v>#VALUE!</v>
      </c>
      <c r="AB460" s="14"/>
      <c r="AD460" s="23"/>
      <c r="AE460" s="24"/>
    </row>
    <row r="461" spans="1:31" x14ac:dyDescent="0.25">
      <c r="A461" s="9">
        <v>460</v>
      </c>
      <c r="B461" s="10">
        <f t="shared" si="71"/>
        <v>45000</v>
      </c>
      <c r="C461" s="2">
        <f t="shared" si="70"/>
        <v>0</v>
      </c>
      <c r="D461" s="68" t="str">
        <f>'Data Input'!$B$10 &amp; FIXED(C461*'Data Input'!$B$11)</f>
        <v>$0.00</v>
      </c>
      <c r="E461" s="2">
        <f t="shared" si="63"/>
        <v>0</v>
      </c>
      <c r="F461" s="2">
        <f t="shared" si="64"/>
        <v>0</v>
      </c>
      <c r="G461" s="58">
        <f t="shared" si="65"/>
        <v>0</v>
      </c>
      <c r="H461" s="58">
        <f t="shared" si="66"/>
        <v>0</v>
      </c>
      <c r="I461" s="129" t="str">
        <f>'Data Input'!$B$10 &amp; FIXED(H461*'Data Input'!$B$11)</f>
        <v>$0.00</v>
      </c>
      <c r="J461" s="33" t="b">
        <f t="shared" si="67"/>
        <v>0</v>
      </c>
      <c r="K461" s="33" t="e">
        <f t="shared" si="68"/>
        <v>#VALUE!</v>
      </c>
      <c r="L461" s="33" t="e">
        <f t="shared" si="69"/>
        <v>#VALUE!</v>
      </c>
      <c r="AB461" s="14"/>
      <c r="AD461" s="23"/>
      <c r="AE461" s="24"/>
    </row>
    <row r="462" spans="1:31" x14ac:dyDescent="0.25">
      <c r="A462" s="9">
        <v>461</v>
      </c>
      <c r="B462" s="10">
        <f t="shared" si="71"/>
        <v>45001</v>
      </c>
      <c r="C462" s="2">
        <f t="shared" si="70"/>
        <v>0</v>
      </c>
      <c r="D462" s="68" t="str">
        <f>'Data Input'!$B$10 &amp; FIXED(C462*'Data Input'!$B$11)</f>
        <v>$0.00</v>
      </c>
      <c r="E462" s="2">
        <f t="shared" si="63"/>
        <v>0</v>
      </c>
      <c r="F462" s="2">
        <f t="shared" si="64"/>
        <v>0</v>
      </c>
      <c r="G462" s="58">
        <f t="shared" si="65"/>
        <v>0</v>
      </c>
      <c r="H462" s="58">
        <f t="shared" si="66"/>
        <v>0</v>
      </c>
      <c r="I462" s="129" t="str">
        <f>'Data Input'!$B$10 &amp; FIXED(H462*'Data Input'!$B$11)</f>
        <v>$0.00</v>
      </c>
      <c r="J462" s="33" t="b">
        <f t="shared" si="67"/>
        <v>0</v>
      </c>
      <c r="K462" s="33" t="e">
        <f t="shared" si="68"/>
        <v>#VALUE!</v>
      </c>
      <c r="L462" s="33" t="e">
        <f t="shared" si="69"/>
        <v>#VALUE!</v>
      </c>
      <c r="AB462" s="14"/>
      <c r="AD462" s="23"/>
      <c r="AE462" s="24"/>
    </row>
    <row r="463" spans="1:31" x14ac:dyDescent="0.25">
      <c r="A463" s="9">
        <v>462</v>
      </c>
      <c r="B463" s="10">
        <f t="shared" si="71"/>
        <v>45002</v>
      </c>
      <c r="C463" s="2">
        <f t="shared" si="70"/>
        <v>0</v>
      </c>
      <c r="D463" s="68" t="str">
        <f>'Data Input'!$B$10 &amp; FIXED(C463*'Data Input'!$B$11)</f>
        <v>$0.00</v>
      </c>
      <c r="E463" s="2">
        <f t="shared" si="63"/>
        <v>0</v>
      </c>
      <c r="F463" s="2">
        <f t="shared" si="64"/>
        <v>0</v>
      </c>
      <c r="G463" s="58">
        <f t="shared" si="65"/>
        <v>0</v>
      </c>
      <c r="H463" s="58">
        <f t="shared" si="66"/>
        <v>0</v>
      </c>
      <c r="I463" s="129" t="str">
        <f>'Data Input'!$B$10 &amp; FIXED(H463*'Data Input'!$B$11)</f>
        <v>$0.00</v>
      </c>
      <c r="J463" s="33" t="b">
        <f t="shared" si="67"/>
        <v>0</v>
      </c>
      <c r="K463" s="33" t="e">
        <f t="shared" si="68"/>
        <v>#VALUE!</v>
      </c>
      <c r="L463" s="33" t="e">
        <f t="shared" si="69"/>
        <v>#VALUE!</v>
      </c>
      <c r="AB463" s="14"/>
      <c r="AD463" s="23"/>
      <c r="AE463" s="24"/>
    </row>
    <row r="464" spans="1:31" x14ac:dyDescent="0.25">
      <c r="A464" s="9">
        <v>463</v>
      </c>
      <c r="B464" s="10">
        <f t="shared" si="71"/>
        <v>45003</v>
      </c>
      <c r="C464" s="2">
        <f t="shared" si="70"/>
        <v>0</v>
      </c>
      <c r="D464" s="68" t="str">
        <f>'Data Input'!$B$10 &amp; FIXED(C464*'Data Input'!$B$11)</f>
        <v>$0.00</v>
      </c>
      <c r="E464" s="2">
        <f t="shared" si="63"/>
        <v>0</v>
      </c>
      <c r="F464" s="2">
        <f t="shared" si="64"/>
        <v>0</v>
      </c>
      <c r="G464" s="58">
        <f t="shared" si="65"/>
        <v>0</v>
      </c>
      <c r="H464" s="58">
        <f t="shared" si="66"/>
        <v>0</v>
      </c>
      <c r="I464" s="129" t="str">
        <f>'Data Input'!$B$10 &amp; FIXED(H464*'Data Input'!$B$11)</f>
        <v>$0.00</v>
      </c>
      <c r="J464" s="33" t="b">
        <f t="shared" si="67"/>
        <v>0</v>
      </c>
      <c r="K464" s="33" t="e">
        <f t="shared" si="68"/>
        <v>#VALUE!</v>
      </c>
      <c r="L464" s="33" t="e">
        <f t="shared" si="69"/>
        <v>#VALUE!</v>
      </c>
      <c r="AB464" s="14"/>
      <c r="AD464" s="23"/>
      <c r="AE464" s="24"/>
    </row>
    <row r="465" spans="1:31" x14ac:dyDescent="0.25">
      <c r="A465" s="9">
        <v>464</v>
      </c>
      <c r="B465" s="10">
        <f t="shared" si="71"/>
        <v>45004</v>
      </c>
      <c r="C465" s="2">
        <f t="shared" si="70"/>
        <v>0</v>
      </c>
      <c r="D465" s="68" t="str">
        <f>'Data Input'!$B$10 &amp; FIXED(C465*'Data Input'!$B$11)</f>
        <v>$0.00</v>
      </c>
      <c r="E465" s="2">
        <f t="shared" si="63"/>
        <v>0</v>
      </c>
      <c r="F465" s="2">
        <f t="shared" si="64"/>
        <v>0</v>
      </c>
      <c r="G465" s="58">
        <f t="shared" si="65"/>
        <v>0</v>
      </c>
      <c r="H465" s="58">
        <f t="shared" si="66"/>
        <v>0</v>
      </c>
      <c r="I465" s="129" t="str">
        <f>'Data Input'!$B$10 &amp; FIXED(H465*'Data Input'!$B$11)</f>
        <v>$0.00</v>
      </c>
      <c r="J465" s="33" t="b">
        <f t="shared" si="67"/>
        <v>0</v>
      </c>
      <c r="K465" s="33" t="e">
        <f t="shared" si="68"/>
        <v>#VALUE!</v>
      </c>
      <c r="L465" s="33" t="e">
        <f t="shared" si="69"/>
        <v>#VALUE!</v>
      </c>
      <c r="AB465" s="14"/>
      <c r="AD465" s="23"/>
      <c r="AE465" s="24"/>
    </row>
    <row r="466" spans="1:31" x14ac:dyDescent="0.25">
      <c r="A466" s="9">
        <v>465</v>
      </c>
      <c r="B466" s="10">
        <f t="shared" si="71"/>
        <v>45005</v>
      </c>
      <c r="C466" s="2">
        <f t="shared" si="70"/>
        <v>0</v>
      </c>
      <c r="D466" s="68" t="str">
        <f>'Data Input'!$B$10 &amp; FIXED(C466*'Data Input'!$B$11)</f>
        <v>$0.00</v>
      </c>
      <c r="E466" s="2">
        <f t="shared" si="63"/>
        <v>0</v>
      </c>
      <c r="F466" s="2">
        <f t="shared" si="64"/>
        <v>0</v>
      </c>
      <c r="G466" s="58">
        <f t="shared" si="65"/>
        <v>0</v>
      </c>
      <c r="H466" s="58">
        <f t="shared" si="66"/>
        <v>0</v>
      </c>
      <c r="I466" s="129" t="str">
        <f>'Data Input'!$B$10 &amp; FIXED(H466*'Data Input'!$B$11)</f>
        <v>$0.00</v>
      </c>
      <c r="J466" s="33" t="b">
        <f t="shared" si="67"/>
        <v>0</v>
      </c>
      <c r="K466" s="33" t="e">
        <f t="shared" si="68"/>
        <v>#VALUE!</v>
      </c>
      <c r="L466" s="33" t="e">
        <f t="shared" si="69"/>
        <v>#VALUE!</v>
      </c>
      <c r="AB466" s="14"/>
      <c r="AD466" s="23"/>
      <c r="AE466" s="24"/>
    </row>
    <row r="467" spans="1:31" x14ac:dyDescent="0.25">
      <c r="A467" s="9">
        <v>466</v>
      </c>
      <c r="B467" s="10">
        <f t="shared" si="71"/>
        <v>45006</v>
      </c>
      <c r="C467" s="2">
        <f t="shared" si="70"/>
        <v>0</v>
      </c>
      <c r="D467" s="68" t="str">
        <f>'Data Input'!$B$10 &amp; FIXED(C467*'Data Input'!$B$11)</f>
        <v>$0.00</v>
      </c>
      <c r="E467" s="2">
        <f t="shared" si="63"/>
        <v>0</v>
      </c>
      <c r="F467" s="2">
        <f t="shared" si="64"/>
        <v>0</v>
      </c>
      <c r="G467" s="58">
        <f t="shared" si="65"/>
        <v>0</v>
      </c>
      <c r="H467" s="58">
        <f t="shared" si="66"/>
        <v>0</v>
      </c>
      <c r="I467" s="129" t="str">
        <f>'Data Input'!$B$10 &amp; FIXED(H467*'Data Input'!$B$11)</f>
        <v>$0.00</v>
      </c>
      <c r="J467" s="33" t="b">
        <f t="shared" si="67"/>
        <v>0</v>
      </c>
      <c r="K467" s="33" t="e">
        <f t="shared" si="68"/>
        <v>#VALUE!</v>
      </c>
      <c r="L467" s="33" t="e">
        <f t="shared" si="69"/>
        <v>#VALUE!</v>
      </c>
      <c r="AB467" s="14"/>
      <c r="AD467" s="23"/>
      <c r="AE467" s="24"/>
    </row>
    <row r="468" spans="1:31" x14ac:dyDescent="0.25">
      <c r="A468" s="9">
        <v>467</v>
      </c>
      <c r="B468" s="10">
        <f t="shared" si="71"/>
        <v>45007</v>
      </c>
      <c r="C468" s="2">
        <f t="shared" si="70"/>
        <v>0</v>
      </c>
      <c r="D468" s="68" t="str">
        <f>'Data Input'!$B$10 &amp; FIXED(C468*'Data Input'!$B$11)</f>
        <v>$0.00</v>
      </c>
      <c r="E468" s="2">
        <f t="shared" si="63"/>
        <v>0</v>
      </c>
      <c r="F468" s="2">
        <f t="shared" si="64"/>
        <v>0</v>
      </c>
      <c r="G468" s="58">
        <f t="shared" si="65"/>
        <v>0</v>
      </c>
      <c r="H468" s="58">
        <f t="shared" si="66"/>
        <v>0</v>
      </c>
      <c r="I468" s="129" t="str">
        <f>'Data Input'!$B$10 &amp; FIXED(H468*'Data Input'!$B$11)</f>
        <v>$0.00</v>
      </c>
      <c r="J468" s="33" t="b">
        <f t="shared" si="67"/>
        <v>0</v>
      </c>
      <c r="K468" s="33" t="e">
        <f t="shared" si="68"/>
        <v>#VALUE!</v>
      </c>
      <c r="L468" s="33" t="e">
        <f t="shared" si="69"/>
        <v>#VALUE!</v>
      </c>
      <c r="AB468" s="14"/>
      <c r="AD468" s="23"/>
      <c r="AE468" s="24"/>
    </row>
    <row r="469" spans="1:31" x14ac:dyDescent="0.25">
      <c r="A469" s="9">
        <v>468</v>
      </c>
      <c r="B469" s="10">
        <f t="shared" si="71"/>
        <v>45008</v>
      </c>
      <c r="C469" s="2">
        <f t="shared" si="70"/>
        <v>0</v>
      </c>
      <c r="D469" s="68" t="str">
        <f>'Data Input'!$B$10 &amp; FIXED(C469*'Data Input'!$B$11)</f>
        <v>$0.00</v>
      </c>
      <c r="E469" s="2">
        <f t="shared" si="63"/>
        <v>0</v>
      </c>
      <c r="F469" s="2">
        <f t="shared" si="64"/>
        <v>0</v>
      </c>
      <c r="G469" s="58">
        <f t="shared" si="65"/>
        <v>0</v>
      </c>
      <c r="H469" s="58">
        <f t="shared" si="66"/>
        <v>0</v>
      </c>
      <c r="I469" s="129" t="str">
        <f>'Data Input'!$B$10 &amp; FIXED(H469*'Data Input'!$B$11)</f>
        <v>$0.00</v>
      </c>
      <c r="J469" s="33" t="b">
        <f t="shared" si="67"/>
        <v>0</v>
      </c>
      <c r="K469" s="33" t="e">
        <f t="shared" si="68"/>
        <v>#VALUE!</v>
      </c>
      <c r="L469" s="33" t="e">
        <f t="shared" si="69"/>
        <v>#VALUE!</v>
      </c>
      <c r="AB469" s="14"/>
      <c r="AD469" s="23"/>
      <c r="AE469" s="24"/>
    </row>
    <row r="470" spans="1:31" x14ac:dyDescent="0.25">
      <c r="A470" s="9">
        <v>469</v>
      </c>
      <c r="B470" s="10">
        <f t="shared" si="71"/>
        <v>45009</v>
      </c>
      <c r="C470" s="2">
        <f t="shared" si="70"/>
        <v>0</v>
      </c>
      <c r="D470" s="68" t="str">
        <f>'Data Input'!$B$10 &amp; FIXED(C470*'Data Input'!$B$11)</f>
        <v>$0.00</v>
      </c>
      <c r="E470" s="2">
        <f t="shared" si="63"/>
        <v>0</v>
      </c>
      <c r="F470" s="2">
        <f t="shared" si="64"/>
        <v>0</v>
      </c>
      <c r="G470" s="58">
        <f t="shared" si="65"/>
        <v>0</v>
      </c>
      <c r="H470" s="58">
        <f t="shared" si="66"/>
        <v>0</v>
      </c>
      <c r="I470" s="129" t="str">
        <f>'Data Input'!$B$10 &amp; FIXED(H470*'Data Input'!$B$11)</f>
        <v>$0.00</v>
      </c>
      <c r="J470" s="33" t="b">
        <f t="shared" si="67"/>
        <v>0</v>
      </c>
      <c r="K470" s="33" t="e">
        <f t="shared" si="68"/>
        <v>#VALUE!</v>
      </c>
      <c r="L470" s="33" t="e">
        <f t="shared" si="69"/>
        <v>#VALUE!</v>
      </c>
      <c r="AB470" s="14"/>
      <c r="AD470" s="23"/>
      <c r="AE470" s="24"/>
    </row>
    <row r="471" spans="1:31" x14ac:dyDescent="0.25">
      <c r="A471" s="9">
        <v>470</v>
      </c>
      <c r="B471" s="10">
        <f t="shared" si="71"/>
        <v>45010</v>
      </c>
      <c r="C471" s="2">
        <f t="shared" si="70"/>
        <v>0</v>
      </c>
      <c r="D471" s="68" t="str">
        <f>'Data Input'!$B$10 &amp; FIXED(C471*'Data Input'!$B$11)</f>
        <v>$0.00</v>
      </c>
      <c r="E471" s="2">
        <f t="shared" si="63"/>
        <v>0</v>
      </c>
      <c r="F471" s="2">
        <f t="shared" si="64"/>
        <v>0</v>
      </c>
      <c r="G471" s="58">
        <f t="shared" si="65"/>
        <v>0</v>
      </c>
      <c r="H471" s="58">
        <f t="shared" si="66"/>
        <v>0</v>
      </c>
      <c r="I471" s="129" t="str">
        <f>'Data Input'!$B$10 &amp; FIXED(H471*'Data Input'!$B$11)</f>
        <v>$0.00</v>
      </c>
      <c r="J471" s="33" t="b">
        <f t="shared" si="67"/>
        <v>0</v>
      </c>
      <c r="K471" s="33" t="e">
        <f t="shared" si="68"/>
        <v>#VALUE!</v>
      </c>
      <c r="L471" s="33" t="e">
        <f t="shared" si="69"/>
        <v>#VALUE!</v>
      </c>
      <c r="AB471" s="14"/>
      <c r="AD471" s="23"/>
      <c r="AE471" s="24"/>
    </row>
    <row r="472" spans="1:31" x14ac:dyDescent="0.25">
      <c r="A472" s="9">
        <v>471</v>
      </c>
      <c r="B472" s="10">
        <f t="shared" si="71"/>
        <v>45011</v>
      </c>
      <c r="C472" s="2">
        <f t="shared" si="70"/>
        <v>0</v>
      </c>
      <c r="D472" s="68" t="str">
        <f>'Data Input'!$B$10 &amp; FIXED(C472*'Data Input'!$B$11)</f>
        <v>$0.00</v>
      </c>
      <c r="E472" s="2">
        <f t="shared" si="63"/>
        <v>0</v>
      </c>
      <c r="F472" s="2">
        <f t="shared" si="64"/>
        <v>0</v>
      </c>
      <c r="G472" s="58">
        <f t="shared" si="65"/>
        <v>0</v>
      </c>
      <c r="H472" s="58">
        <f t="shared" si="66"/>
        <v>0</v>
      </c>
      <c r="I472" s="129" t="str">
        <f>'Data Input'!$B$10 &amp; FIXED(H472*'Data Input'!$B$11)</f>
        <v>$0.00</v>
      </c>
      <c r="J472" s="33" t="b">
        <f t="shared" si="67"/>
        <v>0</v>
      </c>
      <c r="K472" s="33" t="e">
        <f t="shared" si="68"/>
        <v>#VALUE!</v>
      </c>
      <c r="L472" s="33" t="e">
        <f t="shared" si="69"/>
        <v>#VALUE!</v>
      </c>
      <c r="AB472" s="14"/>
      <c r="AD472" s="23"/>
      <c r="AE472" s="24"/>
    </row>
    <row r="473" spans="1:31" x14ac:dyDescent="0.25">
      <c r="A473" s="9">
        <v>472</v>
      </c>
      <c r="B473" s="10">
        <f t="shared" si="71"/>
        <v>45012</v>
      </c>
      <c r="C473" s="2">
        <f t="shared" si="70"/>
        <v>0</v>
      </c>
      <c r="D473" s="68" t="str">
        <f>'Data Input'!$B$10 &amp; FIXED(C473*'Data Input'!$B$11)</f>
        <v>$0.00</v>
      </c>
      <c r="E473" s="2">
        <f t="shared" si="63"/>
        <v>0</v>
      </c>
      <c r="F473" s="2">
        <f t="shared" si="64"/>
        <v>0</v>
      </c>
      <c r="G473" s="58">
        <f t="shared" si="65"/>
        <v>0</v>
      </c>
      <c r="H473" s="58">
        <f t="shared" si="66"/>
        <v>0</v>
      </c>
      <c r="I473" s="129" t="str">
        <f>'Data Input'!$B$10 &amp; FIXED(H473*'Data Input'!$B$11)</f>
        <v>$0.00</v>
      </c>
      <c r="J473" s="33" t="b">
        <f t="shared" si="67"/>
        <v>0</v>
      </c>
      <c r="K473" s="33" t="e">
        <f t="shared" si="68"/>
        <v>#VALUE!</v>
      </c>
      <c r="L473" s="33" t="e">
        <f t="shared" si="69"/>
        <v>#VALUE!</v>
      </c>
      <c r="AB473" s="14"/>
      <c r="AD473" s="23"/>
      <c r="AE473" s="24"/>
    </row>
    <row r="474" spans="1:31" x14ac:dyDescent="0.25">
      <c r="A474" s="9">
        <v>473</v>
      </c>
      <c r="B474" s="10">
        <f t="shared" si="71"/>
        <v>45013</v>
      </c>
      <c r="C474" s="2">
        <f t="shared" si="70"/>
        <v>0</v>
      </c>
      <c r="D474" s="68" t="str">
        <f>'Data Input'!$B$10 &amp; FIXED(C474*'Data Input'!$B$11)</f>
        <v>$0.00</v>
      </c>
      <c r="E474" s="2">
        <f t="shared" si="63"/>
        <v>0</v>
      </c>
      <c r="F474" s="2">
        <f t="shared" si="64"/>
        <v>0</v>
      </c>
      <c r="G474" s="58">
        <f t="shared" si="65"/>
        <v>0</v>
      </c>
      <c r="H474" s="58">
        <f t="shared" si="66"/>
        <v>0</v>
      </c>
      <c r="I474" s="129" t="str">
        <f>'Data Input'!$B$10 &amp; FIXED(H474*'Data Input'!$B$11)</f>
        <v>$0.00</v>
      </c>
      <c r="J474" s="33" t="b">
        <f t="shared" si="67"/>
        <v>0</v>
      </c>
      <c r="K474" s="33" t="e">
        <f t="shared" si="68"/>
        <v>#VALUE!</v>
      </c>
      <c r="L474" s="33" t="e">
        <f t="shared" si="69"/>
        <v>#VALUE!</v>
      </c>
      <c r="AB474" s="14"/>
      <c r="AD474" s="23"/>
      <c r="AE474" s="24"/>
    </row>
    <row r="475" spans="1:31" x14ac:dyDescent="0.25">
      <c r="A475" s="9">
        <v>474</v>
      </c>
      <c r="B475" s="10">
        <f t="shared" si="71"/>
        <v>45014</v>
      </c>
      <c r="C475" s="2">
        <f t="shared" si="70"/>
        <v>0</v>
      </c>
      <c r="D475" s="68" t="str">
        <f>'Data Input'!$B$10 &amp; FIXED(C475*'Data Input'!$B$11)</f>
        <v>$0.00</v>
      </c>
      <c r="E475" s="2">
        <f t="shared" si="63"/>
        <v>0</v>
      </c>
      <c r="F475" s="2">
        <f t="shared" si="64"/>
        <v>0</v>
      </c>
      <c r="G475" s="58">
        <f t="shared" si="65"/>
        <v>0</v>
      </c>
      <c r="H475" s="58">
        <f t="shared" si="66"/>
        <v>0</v>
      </c>
      <c r="I475" s="129" t="str">
        <f>'Data Input'!$B$10 &amp; FIXED(H475*'Data Input'!$B$11)</f>
        <v>$0.00</v>
      </c>
      <c r="J475" s="33" t="b">
        <f t="shared" si="67"/>
        <v>0</v>
      </c>
      <c r="K475" s="33" t="e">
        <f t="shared" si="68"/>
        <v>#VALUE!</v>
      </c>
      <c r="L475" s="33" t="e">
        <f t="shared" si="69"/>
        <v>#VALUE!</v>
      </c>
      <c r="AB475" s="14"/>
      <c r="AD475" s="23"/>
      <c r="AE475" s="24"/>
    </row>
    <row r="476" spans="1:31" x14ac:dyDescent="0.25">
      <c r="A476" s="9">
        <v>475</v>
      </c>
      <c r="B476" s="10">
        <f t="shared" si="71"/>
        <v>45015</v>
      </c>
      <c r="C476" s="2">
        <f t="shared" si="70"/>
        <v>0</v>
      </c>
      <c r="D476" s="68" t="str">
        <f>'Data Input'!$B$10 &amp; FIXED(C476*'Data Input'!$B$11)</f>
        <v>$0.00</v>
      </c>
      <c r="E476" s="2">
        <f t="shared" si="63"/>
        <v>0</v>
      </c>
      <c r="F476" s="2">
        <f t="shared" si="64"/>
        <v>0</v>
      </c>
      <c r="G476" s="58">
        <f t="shared" si="65"/>
        <v>0</v>
      </c>
      <c r="H476" s="58">
        <f t="shared" si="66"/>
        <v>0</v>
      </c>
      <c r="I476" s="129" t="str">
        <f>'Data Input'!$B$10 &amp; FIXED(H476*'Data Input'!$B$11)</f>
        <v>$0.00</v>
      </c>
      <c r="J476" s="33" t="b">
        <f t="shared" si="67"/>
        <v>0</v>
      </c>
      <c r="K476" s="33" t="e">
        <f t="shared" si="68"/>
        <v>#VALUE!</v>
      </c>
      <c r="L476" s="33" t="e">
        <f t="shared" si="69"/>
        <v>#VALUE!</v>
      </c>
      <c r="AB476" s="14"/>
      <c r="AD476" s="23"/>
      <c r="AE476" s="24"/>
    </row>
    <row r="477" spans="1:31" x14ac:dyDescent="0.25">
      <c r="A477" s="9">
        <v>476</v>
      </c>
      <c r="B477" s="10">
        <f t="shared" si="71"/>
        <v>45016</v>
      </c>
      <c r="C477" s="2">
        <f t="shared" si="70"/>
        <v>0</v>
      </c>
      <c r="D477" s="68" t="str">
        <f>'Data Input'!$B$10 &amp; FIXED(C477*'Data Input'!$B$11)</f>
        <v>$0.00</v>
      </c>
      <c r="E477" s="2">
        <f t="shared" si="63"/>
        <v>0</v>
      </c>
      <c r="F477" s="2">
        <f t="shared" si="64"/>
        <v>0</v>
      </c>
      <c r="G477" s="58">
        <f t="shared" si="65"/>
        <v>0</v>
      </c>
      <c r="H477" s="58">
        <f t="shared" si="66"/>
        <v>0</v>
      </c>
      <c r="I477" s="129" t="str">
        <f>'Data Input'!$B$10 &amp; FIXED(H477*'Data Input'!$B$11)</f>
        <v>$0.00</v>
      </c>
      <c r="J477" s="33" t="b">
        <f t="shared" si="67"/>
        <v>0</v>
      </c>
      <c r="K477" s="33" t="e">
        <f t="shared" si="68"/>
        <v>#VALUE!</v>
      </c>
      <c r="L477" s="33" t="e">
        <f t="shared" si="69"/>
        <v>#VALUE!</v>
      </c>
      <c r="AB477" s="14"/>
      <c r="AD477" s="23"/>
      <c r="AE477" s="24"/>
    </row>
    <row r="478" spans="1:31" x14ac:dyDescent="0.25">
      <c r="A478" s="9">
        <v>477</v>
      </c>
      <c r="B478" s="10">
        <f t="shared" si="71"/>
        <v>45017</v>
      </c>
      <c r="C478" s="2">
        <f t="shared" si="70"/>
        <v>0</v>
      </c>
      <c r="D478" s="68" t="str">
        <f>'Data Input'!$B$10 &amp; FIXED(C478*'Data Input'!$B$11)</f>
        <v>$0.00</v>
      </c>
      <c r="E478" s="2">
        <f t="shared" si="63"/>
        <v>0</v>
      </c>
      <c r="F478" s="2">
        <f t="shared" si="64"/>
        <v>0</v>
      </c>
      <c r="G478" s="58">
        <f t="shared" si="65"/>
        <v>0</v>
      </c>
      <c r="H478" s="58">
        <f t="shared" si="66"/>
        <v>0</v>
      </c>
      <c r="I478" s="129" t="str">
        <f>'Data Input'!$B$10 &amp; FIXED(H478*'Data Input'!$B$11)</f>
        <v>$0.00</v>
      </c>
      <c r="J478" s="33" t="b">
        <f t="shared" si="67"/>
        <v>0</v>
      </c>
      <c r="K478" s="33" t="e">
        <f t="shared" si="68"/>
        <v>#VALUE!</v>
      </c>
      <c r="L478" s="33" t="e">
        <f t="shared" si="69"/>
        <v>#VALUE!</v>
      </c>
      <c r="AB478" s="14"/>
      <c r="AD478" s="23"/>
      <c r="AE478" s="24"/>
    </row>
    <row r="479" spans="1:31" x14ac:dyDescent="0.25">
      <c r="A479" s="9">
        <v>478</v>
      </c>
      <c r="B479" s="10">
        <f t="shared" si="71"/>
        <v>45018</v>
      </c>
      <c r="C479" s="2">
        <f t="shared" si="70"/>
        <v>0</v>
      </c>
      <c r="D479" s="68" t="str">
        <f>'Data Input'!$B$10 &amp; FIXED(C479*'Data Input'!$B$11)</f>
        <v>$0.00</v>
      </c>
      <c r="E479" s="2">
        <f t="shared" si="63"/>
        <v>0</v>
      </c>
      <c r="F479" s="2">
        <f t="shared" si="64"/>
        <v>0</v>
      </c>
      <c r="G479" s="58">
        <f t="shared" si="65"/>
        <v>0</v>
      </c>
      <c r="H479" s="58">
        <f t="shared" si="66"/>
        <v>0</v>
      </c>
      <c r="I479" s="129" t="str">
        <f>'Data Input'!$B$10 &amp; FIXED(H479*'Data Input'!$B$11)</f>
        <v>$0.00</v>
      </c>
      <c r="J479" s="33" t="b">
        <f t="shared" si="67"/>
        <v>0</v>
      </c>
      <c r="K479" s="33" t="e">
        <f t="shared" si="68"/>
        <v>#VALUE!</v>
      </c>
      <c r="L479" s="33" t="e">
        <f t="shared" si="69"/>
        <v>#VALUE!</v>
      </c>
      <c r="AB479" s="14"/>
      <c r="AD479" s="23"/>
      <c r="AE479" s="24"/>
    </row>
    <row r="480" spans="1:31" x14ac:dyDescent="0.25">
      <c r="A480" s="9">
        <v>479</v>
      </c>
      <c r="B480" s="10">
        <f t="shared" si="71"/>
        <v>45019</v>
      </c>
      <c r="C480" s="2">
        <f t="shared" si="70"/>
        <v>0</v>
      </c>
      <c r="D480" s="68" t="str">
        <f>'Data Input'!$B$10 &amp; FIXED(C480*'Data Input'!$B$11)</f>
        <v>$0.00</v>
      </c>
      <c r="E480" s="2">
        <f t="shared" si="63"/>
        <v>0</v>
      </c>
      <c r="F480" s="2">
        <f t="shared" si="64"/>
        <v>0</v>
      </c>
      <c r="G480" s="58">
        <f t="shared" si="65"/>
        <v>0</v>
      </c>
      <c r="H480" s="58">
        <f t="shared" si="66"/>
        <v>0</v>
      </c>
      <c r="I480" s="129" t="str">
        <f>'Data Input'!$B$10 &amp; FIXED(H480*'Data Input'!$B$11)</f>
        <v>$0.00</v>
      </c>
      <c r="J480" s="33" t="b">
        <f t="shared" si="67"/>
        <v>0</v>
      </c>
      <c r="K480" s="33" t="e">
        <f t="shared" si="68"/>
        <v>#VALUE!</v>
      </c>
      <c r="L480" s="33" t="e">
        <f t="shared" si="69"/>
        <v>#VALUE!</v>
      </c>
      <c r="AB480" s="14"/>
      <c r="AD480" s="23"/>
      <c r="AE480" s="24"/>
    </row>
    <row r="481" spans="1:31" x14ac:dyDescent="0.25">
      <c r="A481" s="9">
        <v>480</v>
      </c>
      <c r="B481" s="10">
        <f t="shared" si="71"/>
        <v>45020</v>
      </c>
      <c r="C481" s="2">
        <f t="shared" si="70"/>
        <v>0</v>
      </c>
      <c r="D481" s="68" t="str">
        <f>'Data Input'!$B$10 &amp; FIXED(C481*'Data Input'!$B$11)</f>
        <v>$0.00</v>
      </c>
      <c r="E481" s="2">
        <f t="shared" si="63"/>
        <v>0</v>
      </c>
      <c r="F481" s="2">
        <f t="shared" si="64"/>
        <v>0</v>
      </c>
      <c r="G481" s="58">
        <f t="shared" si="65"/>
        <v>0</v>
      </c>
      <c r="H481" s="58">
        <f t="shared" si="66"/>
        <v>0</v>
      </c>
      <c r="I481" s="129" t="str">
        <f>'Data Input'!$B$10 &amp; FIXED(H481*'Data Input'!$B$11)</f>
        <v>$0.00</v>
      </c>
      <c r="J481" s="33" t="b">
        <f t="shared" si="67"/>
        <v>0</v>
      </c>
      <c r="K481" s="33" t="e">
        <f t="shared" si="68"/>
        <v>#VALUE!</v>
      </c>
      <c r="L481" s="33" t="e">
        <f t="shared" si="69"/>
        <v>#VALUE!</v>
      </c>
      <c r="AB481" s="14"/>
      <c r="AD481" s="23"/>
      <c r="AE481" s="24"/>
    </row>
    <row r="482" spans="1:31" x14ac:dyDescent="0.25">
      <c r="A482" s="9">
        <v>481</v>
      </c>
      <c r="B482" s="10">
        <f t="shared" si="71"/>
        <v>45021</v>
      </c>
      <c r="C482" s="2">
        <f t="shared" si="70"/>
        <v>0</v>
      </c>
      <c r="D482" s="68" t="str">
        <f>'Data Input'!$B$10 &amp; FIXED(C482*'Data Input'!$B$11)</f>
        <v>$0.00</v>
      </c>
      <c r="E482" s="2">
        <f t="shared" si="63"/>
        <v>0</v>
      </c>
      <c r="F482" s="2">
        <f t="shared" si="64"/>
        <v>0</v>
      </c>
      <c r="G482" s="58">
        <f t="shared" si="65"/>
        <v>0</v>
      </c>
      <c r="H482" s="58">
        <f t="shared" si="66"/>
        <v>0</v>
      </c>
      <c r="I482" s="129" t="str">
        <f>'Data Input'!$B$10 &amp; FIXED(H482*'Data Input'!$B$11)</f>
        <v>$0.00</v>
      </c>
      <c r="J482" s="33" t="b">
        <f t="shared" si="67"/>
        <v>0</v>
      </c>
      <c r="K482" s="33" t="e">
        <f t="shared" si="68"/>
        <v>#VALUE!</v>
      </c>
      <c r="L482" s="33" t="e">
        <f t="shared" si="69"/>
        <v>#VALUE!</v>
      </c>
      <c r="AB482" s="14"/>
      <c r="AD482" s="23"/>
      <c r="AE482" s="24"/>
    </row>
    <row r="483" spans="1:31" x14ac:dyDescent="0.25">
      <c r="A483" s="9">
        <v>482</v>
      </c>
      <c r="B483" s="10">
        <f t="shared" si="71"/>
        <v>45022</v>
      </c>
      <c r="C483" s="2">
        <f t="shared" si="70"/>
        <v>0</v>
      </c>
      <c r="D483" s="68" t="str">
        <f>'Data Input'!$B$10 &amp; FIXED(C483*'Data Input'!$B$11)</f>
        <v>$0.00</v>
      </c>
      <c r="E483" s="2">
        <f t="shared" si="63"/>
        <v>0</v>
      </c>
      <c r="F483" s="2">
        <f t="shared" si="64"/>
        <v>0</v>
      </c>
      <c r="G483" s="58">
        <f t="shared" si="65"/>
        <v>0</v>
      </c>
      <c r="H483" s="58">
        <f t="shared" si="66"/>
        <v>0</v>
      </c>
      <c r="I483" s="129" t="str">
        <f>'Data Input'!$B$10 &amp; FIXED(H483*'Data Input'!$B$11)</f>
        <v>$0.00</v>
      </c>
      <c r="J483" s="33" t="b">
        <f t="shared" si="67"/>
        <v>0</v>
      </c>
      <c r="K483" s="33" t="e">
        <f t="shared" si="68"/>
        <v>#VALUE!</v>
      </c>
      <c r="L483" s="33" t="e">
        <f t="shared" si="69"/>
        <v>#VALUE!</v>
      </c>
      <c r="AB483" s="14"/>
      <c r="AD483" s="23"/>
      <c r="AE483" s="24"/>
    </row>
    <row r="484" spans="1:31" x14ac:dyDescent="0.25">
      <c r="A484" s="9">
        <v>483</v>
      </c>
      <c r="B484" s="10">
        <f t="shared" si="71"/>
        <v>45023</v>
      </c>
      <c r="C484" s="2">
        <f t="shared" si="70"/>
        <v>0</v>
      </c>
      <c r="D484" s="68" t="str">
        <f>'Data Input'!$B$10 &amp; FIXED(C484*'Data Input'!$B$11)</f>
        <v>$0.00</v>
      </c>
      <c r="E484" s="2">
        <f t="shared" si="63"/>
        <v>0</v>
      </c>
      <c r="F484" s="2">
        <f t="shared" si="64"/>
        <v>0</v>
      </c>
      <c r="G484" s="58">
        <f t="shared" si="65"/>
        <v>0</v>
      </c>
      <c r="H484" s="58">
        <f t="shared" si="66"/>
        <v>0</v>
      </c>
      <c r="I484" s="129" t="str">
        <f>'Data Input'!$B$10 &amp; FIXED(H484*'Data Input'!$B$11)</f>
        <v>$0.00</v>
      </c>
      <c r="J484" s="33" t="b">
        <f t="shared" si="67"/>
        <v>0</v>
      </c>
      <c r="K484" s="33" t="e">
        <f t="shared" si="68"/>
        <v>#VALUE!</v>
      </c>
      <c r="L484" s="33" t="e">
        <f t="shared" si="69"/>
        <v>#VALUE!</v>
      </c>
      <c r="AB484" s="14"/>
      <c r="AD484" s="23"/>
      <c r="AE484" s="24"/>
    </row>
    <row r="485" spans="1:31" x14ac:dyDescent="0.25">
      <c r="A485" s="9">
        <v>484</v>
      </c>
      <c r="B485" s="10">
        <f t="shared" si="71"/>
        <v>45024</v>
      </c>
      <c r="C485" s="2">
        <f t="shared" si="70"/>
        <v>0</v>
      </c>
      <c r="D485" s="68" t="str">
        <f>'Data Input'!$B$10 &amp; FIXED(C485*'Data Input'!$B$11)</f>
        <v>$0.00</v>
      </c>
      <c r="E485" s="2">
        <f t="shared" si="63"/>
        <v>0</v>
      </c>
      <c r="F485" s="2">
        <f t="shared" si="64"/>
        <v>0</v>
      </c>
      <c r="G485" s="58">
        <f t="shared" si="65"/>
        <v>0</v>
      </c>
      <c r="H485" s="58">
        <f t="shared" si="66"/>
        <v>0</v>
      </c>
      <c r="I485" s="129" t="str">
        <f>'Data Input'!$B$10 &amp; FIXED(H485*'Data Input'!$B$11)</f>
        <v>$0.00</v>
      </c>
      <c r="J485" s="33" t="b">
        <f t="shared" si="67"/>
        <v>0</v>
      </c>
      <c r="K485" s="33" t="e">
        <f t="shared" si="68"/>
        <v>#VALUE!</v>
      </c>
      <c r="L485" s="33" t="e">
        <f t="shared" si="69"/>
        <v>#VALUE!</v>
      </c>
      <c r="AB485" s="14"/>
      <c r="AD485" s="23"/>
      <c r="AE485" s="24"/>
    </row>
    <row r="486" spans="1:31" x14ac:dyDescent="0.25">
      <c r="A486" s="9">
        <v>485</v>
      </c>
      <c r="B486" s="10">
        <f t="shared" si="71"/>
        <v>45025</v>
      </c>
      <c r="C486" s="2">
        <f t="shared" si="70"/>
        <v>0</v>
      </c>
      <c r="D486" s="68" t="str">
        <f>'Data Input'!$B$10 &amp; FIXED(C486*'Data Input'!$B$11)</f>
        <v>$0.00</v>
      </c>
      <c r="E486" s="2">
        <f t="shared" si="63"/>
        <v>0</v>
      </c>
      <c r="F486" s="2">
        <f t="shared" si="64"/>
        <v>0</v>
      </c>
      <c r="G486" s="58">
        <f t="shared" si="65"/>
        <v>0</v>
      </c>
      <c r="H486" s="58">
        <f t="shared" si="66"/>
        <v>0</v>
      </c>
      <c r="I486" s="129" t="str">
        <f>'Data Input'!$B$10 &amp; FIXED(H486*'Data Input'!$B$11)</f>
        <v>$0.00</v>
      </c>
      <c r="J486" s="33" t="b">
        <f t="shared" si="67"/>
        <v>0</v>
      </c>
      <c r="K486" s="33" t="e">
        <f t="shared" si="68"/>
        <v>#VALUE!</v>
      </c>
      <c r="L486" s="33" t="e">
        <f t="shared" si="69"/>
        <v>#VALUE!</v>
      </c>
      <c r="AB486" s="14"/>
      <c r="AD486" s="23"/>
      <c r="AE486" s="24"/>
    </row>
    <row r="487" spans="1:31" x14ac:dyDescent="0.25">
      <c r="A487" s="9">
        <v>486</v>
      </c>
      <c r="B487" s="10">
        <f t="shared" si="71"/>
        <v>45026</v>
      </c>
      <c r="C487" s="2">
        <f t="shared" si="70"/>
        <v>0</v>
      </c>
      <c r="D487" s="68" t="str">
        <f>'Data Input'!$B$10 &amp; FIXED(C487*'Data Input'!$B$11)</f>
        <v>$0.00</v>
      </c>
      <c r="E487" s="2">
        <f t="shared" si="63"/>
        <v>0</v>
      </c>
      <c r="F487" s="2">
        <f t="shared" si="64"/>
        <v>0</v>
      </c>
      <c r="G487" s="58">
        <f t="shared" si="65"/>
        <v>0</v>
      </c>
      <c r="H487" s="58">
        <f t="shared" si="66"/>
        <v>0</v>
      </c>
      <c r="I487" s="129" t="str">
        <f>'Data Input'!$B$10 &amp; FIXED(H487*'Data Input'!$B$11)</f>
        <v>$0.00</v>
      </c>
      <c r="J487" s="33" t="b">
        <f t="shared" si="67"/>
        <v>0</v>
      </c>
      <c r="K487" s="33" t="e">
        <f t="shared" si="68"/>
        <v>#VALUE!</v>
      </c>
      <c r="L487" s="33" t="e">
        <f t="shared" si="69"/>
        <v>#VALUE!</v>
      </c>
      <c r="AB487" s="14"/>
      <c r="AD487" s="23"/>
      <c r="AE487" s="24"/>
    </row>
    <row r="488" spans="1:31" x14ac:dyDescent="0.25">
      <c r="A488" s="9">
        <v>487</v>
      </c>
      <c r="B488" s="10">
        <f t="shared" si="71"/>
        <v>45027</v>
      </c>
      <c r="C488" s="2">
        <f t="shared" si="70"/>
        <v>0</v>
      </c>
      <c r="D488" s="68" t="str">
        <f>'Data Input'!$B$10 &amp; FIXED(C488*'Data Input'!$B$11)</f>
        <v>$0.00</v>
      </c>
      <c r="E488" s="2">
        <f t="shared" si="63"/>
        <v>0</v>
      </c>
      <c r="F488" s="2">
        <f t="shared" si="64"/>
        <v>0</v>
      </c>
      <c r="G488" s="58">
        <f t="shared" si="65"/>
        <v>0</v>
      </c>
      <c r="H488" s="58">
        <f t="shared" si="66"/>
        <v>0</v>
      </c>
      <c r="I488" s="129" t="str">
        <f>'Data Input'!$B$10 &amp; FIXED(H488*'Data Input'!$B$11)</f>
        <v>$0.00</v>
      </c>
      <c r="J488" s="33" t="b">
        <f t="shared" si="67"/>
        <v>0</v>
      </c>
      <c r="K488" s="33" t="e">
        <f t="shared" si="68"/>
        <v>#VALUE!</v>
      </c>
      <c r="L488" s="33" t="e">
        <f t="shared" si="69"/>
        <v>#VALUE!</v>
      </c>
      <c r="AB488" s="14"/>
      <c r="AD488" s="23"/>
      <c r="AE488" s="24"/>
    </row>
    <row r="489" spans="1:31" x14ac:dyDescent="0.25">
      <c r="A489" s="9">
        <v>488</v>
      </c>
      <c r="B489" s="10">
        <f t="shared" si="71"/>
        <v>45028</v>
      </c>
      <c r="C489" s="2">
        <f t="shared" si="70"/>
        <v>0</v>
      </c>
      <c r="D489" s="68" t="str">
        <f>'Data Input'!$B$10 &amp; FIXED(C489*'Data Input'!$B$11)</f>
        <v>$0.00</v>
      </c>
      <c r="E489" s="2">
        <f t="shared" si="63"/>
        <v>0</v>
      </c>
      <c r="F489" s="2">
        <f t="shared" si="64"/>
        <v>0</v>
      </c>
      <c r="G489" s="58">
        <f t="shared" si="65"/>
        <v>0</v>
      </c>
      <c r="H489" s="58">
        <f t="shared" si="66"/>
        <v>0</v>
      </c>
      <c r="I489" s="129" t="str">
        <f>'Data Input'!$B$10 &amp; FIXED(H489*'Data Input'!$B$11)</f>
        <v>$0.00</v>
      </c>
      <c r="J489" s="33" t="b">
        <f t="shared" si="67"/>
        <v>0</v>
      </c>
      <c r="K489" s="33" t="e">
        <f t="shared" si="68"/>
        <v>#VALUE!</v>
      </c>
      <c r="L489" s="33" t="e">
        <f t="shared" si="69"/>
        <v>#VALUE!</v>
      </c>
      <c r="AB489" s="14"/>
      <c r="AD489" s="23"/>
      <c r="AE489" s="24"/>
    </row>
    <row r="490" spans="1:31" x14ac:dyDescent="0.25">
      <c r="A490" s="9">
        <v>489</v>
      </c>
      <c r="B490" s="10">
        <f t="shared" si="71"/>
        <v>45029</v>
      </c>
      <c r="C490" s="2">
        <f t="shared" si="70"/>
        <v>0</v>
      </c>
      <c r="D490" s="68" t="str">
        <f>'Data Input'!$B$10 &amp; FIXED(C490*'Data Input'!$B$11)</f>
        <v>$0.00</v>
      </c>
      <c r="E490" s="2">
        <f t="shared" si="63"/>
        <v>0</v>
      </c>
      <c r="F490" s="2">
        <f t="shared" si="64"/>
        <v>0</v>
      </c>
      <c r="G490" s="58">
        <f t="shared" si="65"/>
        <v>0</v>
      </c>
      <c r="H490" s="58">
        <f t="shared" si="66"/>
        <v>0</v>
      </c>
      <c r="I490" s="129" t="str">
        <f>'Data Input'!$B$10 &amp; FIXED(H490*'Data Input'!$B$11)</f>
        <v>$0.00</v>
      </c>
      <c r="J490" s="33" t="b">
        <f t="shared" si="67"/>
        <v>0</v>
      </c>
      <c r="K490" s="33" t="e">
        <f t="shared" si="68"/>
        <v>#VALUE!</v>
      </c>
      <c r="L490" s="33" t="e">
        <f t="shared" si="69"/>
        <v>#VALUE!</v>
      </c>
      <c r="AB490" s="14"/>
      <c r="AD490" s="23"/>
      <c r="AE490" s="24"/>
    </row>
    <row r="491" spans="1:31" x14ac:dyDescent="0.25">
      <c r="A491" s="9">
        <v>490</v>
      </c>
      <c r="B491" s="10">
        <f t="shared" si="71"/>
        <v>45030</v>
      </c>
      <c r="C491" s="2">
        <f t="shared" si="70"/>
        <v>0</v>
      </c>
      <c r="D491" s="68" t="str">
        <f>'Data Input'!$B$10 &amp; FIXED(C491*'Data Input'!$B$11)</f>
        <v>$0.00</v>
      </c>
      <c r="E491" s="2">
        <f t="shared" si="63"/>
        <v>0</v>
      </c>
      <c r="F491" s="2">
        <f t="shared" si="64"/>
        <v>0</v>
      </c>
      <c r="G491" s="58">
        <f t="shared" si="65"/>
        <v>0</v>
      </c>
      <c r="H491" s="58">
        <f t="shared" si="66"/>
        <v>0</v>
      </c>
      <c r="I491" s="129" t="str">
        <f>'Data Input'!$B$10 &amp; FIXED(H491*'Data Input'!$B$11)</f>
        <v>$0.00</v>
      </c>
      <c r="J491" s="33" t="b">
        <f t="shared" si="67"/>
        <v>0</v>
      </c>
      <c r="K491" s="33" t="e">
        <f t="shared" si="68"/>
        <v>#VALUE!</v>
      </c>
      <c r="L491" s="33" t="e">
        <f t="shared" si="69"/>
        <v>#VALUE!</v>
      </c>
      <c r="AB491" s="14"/>
      <c r="AD491" s="23"/>
      <c r="AE491" s="24"/>
    </row>
    <row r="492" spans="1:31" x14ac:dyDescent="0.25">
      <c r="A492" s="9">
        <v>491</v>
      </c>
      <c r="B492" s="10">
        <f t="shared" si="71"/>
        <v>45031</v>
      </c>
      <c r="C492" s="2">
        <f t="shared" si="70"/>
        <v>0</v>
      </c>
      <c r="D492" s="68" t="str">
        <f>'Data Input'!$B$10 &amp; FIXED(C492*'Data Input'!$B$11)</f>
        <v>$0.00</v>
      </c>
      <c r="E492" s="2">
        <f t="shared" si="63"/>
        <v>0</v>
      </c>
      <c r="F492" s="2">
        <f t="shared" si="64"/>
        <v>0</v>
      </c>
      <c r="G492" s="58">
        <f t="shared" si="65"/>
        <v>0</v>
      </c>
      <c r="H492" s="58">
        <f t="shared" si="66"/>
        <v>0</v>
      </c>
      <c r="I492" s="129" t="str">
        <f>'Data Input'!$B$10 &amp; FIXED(H492*'Data Input'!$B$11)</f>
        <v>$0.00</v>
      </c>
      <c r="J492" s="33" t="b">
        <f t="shared" si="67"/>
        <v>0</v>
      </c>
      <c r="K492" s="33" t="e">
        <f t="shared" si="68"/>
        <v>#VALUE!</v>
      </c>
      <c r="L492" s="33" t="e">
        <f t="shared" si="69"/>
        <v>#VALUE!</v>
      </c>
      <c r="AB492" s="14"/>
      <c r="AD492" s="23"/>
      <c r="AE492" s="24"/>
    </row>
    <row r="493" spans="1:31" x14ac:dyDescent="0.25">
      <c r="A493" s="9">
        <v>492</v>
      </c>
      <c r="B493" s="10">
        <f t="shared" si="71"/>
        <v>45032</v>
      </c>
      <c r="C493" s="2">
        <f t="shared" si="70"/>
        <v>0</v>
      </c>
      <c r="D493" s="68" t="str">
        <f>'Data Input'!$B$10 &amp; FIXED(C493*'Data Input'!$B$11)</f>
        <v>$0.00</v>
      </c>
      <c r="E493" s="2">
        <f t="shared" si="63"/>
        <v>0</v>
      </c>
      <c r="F493" s="2">
        <f t="shared" si="64"/>
        <v>0</v>
      </c>
      <c r="G493" s="58">
        <f t="shared" si="65"/>
        <v>0</v>
      </c>
      <c r="H493" s="58">
        <f t="shared" si="66"/>
        <v>0</v>
      </c>
      <c r="I493" s="129" t="str">
        <f>'Data Input'!$B$10 &amp; FIXED(H493*'Data Input'!$B$11)</f>
        <v>$0.00</v>
      </c>
      <c r="J493" s="33" t="b">
        <f t="shared" si="67"/>
        <v>0</v>
      </c>
      <c r="K493" s="33" t="e">
        <f t="shared" si="68"/>
        <v>#VALUE!</v>
      </c>
      <c r="L493" s="33" t="e">
        <f t="shared" si="69"/>
        <v>#VALUE!</v>
      </c>
      <c r="AB493" s="14"/>
      <c r="AD493" s="23"/>
      <c r="AE493" s="24"/>
    </row>
    <row r="494" spans="1:31" x14ac:dyDescent="0.25">
      <c r="A494" s="9">
        <v>493</v>
      </c>
      <c r="B494" s="10">
        <f t="shared" si="71"/>
        <v>45033</v>
      </c>
      <c r="C494" s="2">
        <f t="shared" si="70"/>
        <v>0</v>
      </c>
      <c r="D494" s="68" t="str">
        <f>'Data Input'!$B$10 &amp; FIXED(C494*'Data Input'!$B$11)</f>
        <v>$0.00</v>
      </c>
      <c r="E494" s="2">
        <f t="shared" si="63"/>
        <v>0</v>
      </c>
      <c r="F494" s="2">
        <f t="shared" si="64"/>
        <v>0</v>
      </c>
      <c r="G494" s="58">
        <f t="shared" si="65"/>
        <v>0</v>
      </c>
      <c r="H494" s="58">
        <f t="shared" si="66"/>
        <v>0</v>
      </c>
      <c r="I494" s="129" t="str">
        <f>'Data Input'!$B$10 &amp; FIXED(H494*'Data Input'!$B$11)</f>
        <v>$0.00</v>
      </c>
      <c r="J494" s="33" t="b">
        <f t="shared" si="67"/>
        <v>0</v>
      </c>
      <c r="K494" s="33" t="e">
        <f t="shared" si="68"/>
        <v>#VALUE!</v>
      </c>
      <c r="L494" s="33" t="e">
        <f t="shared" si="69"/>
        <v>#VALUE!</v>
      </c>
      <c r="AB494" s="14"/>
      <c r="AD494" s="23"/>
      <c r="AE494" s="24"/>
    </row>
    <row r="495" spans="1:31" x14ac:dyDescent="0.25">
      <c r="A495" s="9">
        <v>494</v>
      </c>
      <c r="B495" s="10">
        <f t="shared" si="71"/>
        <v>45034</v>
      </c>
      <c r="C495" s="2">
        <f t="shared" si="70"/>
        <v>0</v>
      </c>
      <c r="D495" s="68" t="str">
        <f>'Data Input'!$B$10 &amp; FIXED(C495*'Data Input'!$B$11)</f>
        <v>$0.00</v>
      </c>
      <c r="E495" s="2">
        <f t="shared" si="63"/>
        <v>0</v>
      </c>
      <c r="F495" s="2">
        <f t="shared" si="64"/>
        <v>0</v>
      </c>
      <c r="G495" s="58">
        <f t="shared" si="65"/>
        <v>0</v>
      </c>
      <c r="H495" s="58">
        <f t="shared" si="66"/>
        <v>0</v>
      </c>
      <c r="I495" s="129" t="str">
        <f>'Data Input'!$B$10 &amp; FIXED(H495*'Data Input'!$B$11)</f>
        <v>$0.00</v>
      </c>
      <c r="J495" s="33" t="b">
        <f t="shared" si="67"/>
        <v>0</v>
      </c>
      <c r="K495" s="33" t="e">
        <f t="shared" si="68"/>
        <v>#VALUE!</v>
      </c>
      <c r="L495" s="33" t="e">
        <f t="shared" si="69"/>
        <v>#VALUE!</v>
      </c>
      <c r="AB495" s="14"/>
      <c r="AD495" s="23"/>
      <c r="AE495" s="24"/>
    </row>
    <row r="496" spans="1:31" x14ac:dyDescent="0.25">
      <c r="A496" s="9">
        <v>495</v>
      </c>
      <c r="B496" s="10">
        <f t="shared" si="71"/>
        <v>45035</v>
      </c>
      <c r="C496" s="2">
        <f t="shared" si="70"/>
        <v>0</v>
      </c>
      <c r="D496" s="68" t="str">
        <f>'Data Input'!$B$10 &amp; FIXED(C496*'Data Input'!$B$11)</f>
        <v>$0.00</v>
      </c>
      <c r="E496" s="2">
        <f t="shared" si="63"/>
        <v>0</v>
      </c>
      <c r="F496" s="2">
        <f t="shared" si="64"/>
        <v>0</v>
      </c>
      <c r="G496" s="58">
        <f t="shared" si="65"/>
        <v>0</v>
      </c>
      <c r="H496" s="58">
        <f t="shared" si="66"/>
        <v>0</v>
      </c>
      <c r="I496" s="129" t="str">
        <f>'Data Input'!$B$10 &amp; FIXED(H496*'Data Input'!$B$11)</f>
        <v>$0.00</v>
      </c>
      <c r="J496" s="33" t="b">
        <f t="shared" si="67"/>
        <v>0</v>
      </c>
      <c r="K496" s="33" t="e">
        <f t="shared" si="68"/>
        <v>#VALUE!</v>
      </c>
      <c r="L496" s="33" t="e">
        <f t="shared" si="69"/>
        <v>#VALUE!</v>
      </c>
      <c r="AB496" s="14"/>
      <c r="AD496" s="23"/>
      <c r="AE496" s="24"/>
    </row>
    <row r="497" spans="1:31" x14ac:dyDescent="0.25">
      <c r="A497" s="9">
        <v>496</v>
      </c>
      <c r="B497" s="10">
        <f t="shared" si="71"/>
        <v>45036</v>
      </c>
      <c r="C497" s="2">
        <f t="shared" si="70"/>
        <v>0</v>
      </c>
      <c r="D497" s="68" t="str">
        <f>'Data Input'!$B$10 &amp; FIXED(C497*'Data Input'!$B$11)</f>
        <v>$0.00</v>
      </c>
      <c r="E497" s="2">
        <f t="shared" si="63"/>
        <v>0</v>
      </c>
      <c r="F497" s="2">
        <f t="shared" si="64"/>
        <v>0</v>
      </c>
      <c r="G497" s="58">
        <f t="shared" si="65"/>
        <v>0</v>
      </c>
      <c r="H497" s="58">
        <f t="shared" si="66"/>
        <v>0</v>
      </c>
      <c r="I497" s="129" t="str">
        <f>'Data Input'!$B$10 &amp; FIXED(H497*'Data Input'!$B$11)</f>
        <v>$0.00</v>
      </c>
      <c r="J497" s="33" t="b">
        <f t="shared" si="67"/>
        <v>0</v>
      </c>
      <c r="K497" s="33" t="e">
        <f t="shared" si="68"/>
        <v>#VALUE!</v>
      </c>
      <c r="L497" s="33" t="e">
        <f t="shared" si="69"/>
        <v>#VALUE!</v>
      </c>
      <c r="AB497" s="14"/>
      <c r="AD497" s="23"/>
      <c r="AE497" s="24"/>
    </row>
    <row r="498" spans="1:31" x14ac:dyDescent="0.25">
      <c r="A498" s="9">
        <v>497</v>
      </c>
      <c r="B498" s="10">
        <f t="shared" si="71"/>
        <v>45037</v>
      </c>
      <c r="C498" s="2">
        <f t="shared" si="70"/>
        <v>0</v>
      </c>
      <c r="D498" s="68" t="str">
        <f>'Data Input'!$B$10 &amp; FIXED(C498*'Data Input'!$B$11)</f>
        <v>$0.00</v>
      </c>
      <c r="E498" s="2">
        <f t="shared" si="63"/>
        <v>0</v>
      </c>
      <c r="F498" s="2">
        <f t="shared" si="64"/>
        <v>0</v>
      </c>
      <c r="G498" s="58">
        <f t="shared" si="65"/>
        <v>0</v>
      </c>
      <c r="H498" s="58">
        <f t="shared" si="66"/>
        <v>0</v>
      </c>
      <c r="I498" s="129" t="str">
        <f>'Data Input'!$B$10 &amp; FIXED(H498*'Data Input'!$B$11)</f>
        <v>$0.00</v>
      </c>
      <c r="J498" s="33" t="b">
        <f t="shared" si="67"/>
        <v>0</v>
      </c>
      <c r="K498" s="33" t="e">
        <f t="shared" si="68"/>
        <v>#VALUE!</v>
      </c>
      <c r="L498" s="33" t="e">
        <f t="shared" si="69"/>
        <v>#VALUE!</v>
      </c>
      <c r="AB498" s="14"/>
      <c r="AD498" s="23"/>
      <c r="AE498" s="24"/>
    </row>
    <row r="499" spans="1:31" x14ac:dyDescent="0.25">
      <c r="A499" s="9">
        <v>498</v>
      </c>
      <c r="B499" s="10">
        <f t="shared" si="71"/>
        <v>45038</v>
      </c>
      <c r="C499" s="2">
        <f t="shared" si="70"/>
        <v>0</v>
      </c>
      <c r="D499" s="68" t="str">
        <f>'Data Input'!$B$10 &amp; FIXED(C499*'Data Input'!$B$11)</f>
        <v>$0.00</v>
      </c>
      <c r="E499" s="2">
        <f t="shared" si="63"/>
        <v>0</v>
      </c>
      <c r="F499" s="2">
        <f t="shared" si="64"/>
        <v>0</v>
      </c>
      <c r="G499" s="58">
        <f t="shared" si="65"/>
        <v>0</v>
      </c>
      <c r="H499" s="58">
        <f t="shared" si="66"/>
        <v>0</v>
      </c>
      <c r="I499" s="129" t="str">
        <f>'Data Input'!$B$10 &amp; FIXED(H499*'Data Input'!$B$11)</f>
        <v>$0.00</v>
      </c>
      <c r="J499" s="33" t="b">
        <f t="shared" si="67"/>
        <v>0</v>
      </c>
      <c r="K499" s="33" t="e">
        <f t="shared" si="68"/>
        <v>#VALUE!</v>
      </c>
      <c r="L499" s="33" t="e">
        <f t="shared" si="69"/>
        <v>#VALUE!</v>
      </c>
      <c r="AB499" s="14"/>
      <c r="AD499" s="23"/>
      <c r="AE499" s="24"/>
    </row>
    <row r="500" spans="1:31" x14ac:dyDescent="0.25">
      <c r="A500" s="9">
        <v>499</v>
      </c>
      <c r="B500" s="10">
        <f t="shared" si="71"/>
        <v>45039</v>
      </c>
      <c r="C500" s="2">
        <f t="shared" si="70"/>
        <v>0</v>
      </c>
      <c r="D500" s="68" t="str">
        <f>'Data Input'!$B$10 &amp; FIXED(C500*'Data Input'!$B$11)</f>
        <v>$0.00</v>
      </c>
      <c r="E500" s="2">
        <f t="shared" si="63"/>
        <v>0</v>
      </c>
      <c r="F500" s="2">
        <f t="shared" si="64"/>
        <v>0</v>
      </c>
      <c r="G500" s="58">
        <f t="shared" si="65"/>
        <v>0</v>
      </c>
      <c r="H500" s="58">
        <f t="shared" si="66"/>
        <v>0</v>
      </c>
      <c r="I500" s="129" t="str">
        <f>'Data Input'!$B$10 &amp; FIXED(H500*'Data Input'!$B$11)</f>
        <v>$0.00</v>
      </c>
      <c r="J500" s="33" t="b">
        <f t="shared" si="67"/>
        <v>0</v>
      </c>
      <c r="K500" s="33" t="e">
        <f t="shared" si="68"/>
        <v>#VALUE!</v>
      </c>
      <c r="L500" s="33" t="e">
        <f t="shared" si="69"/>
        <v>#VALUE!</v>
      </c>
      <c r="AB500" s="14"/>
      <c r="AD500" s="23"/>
      <c r="AE500" s="24"/>
    </row>
    <row r="501" spans="1:31" x14ac:dyDescent="0.25">
      <c r="A501" s="9">
        <v>500</v>
      </c>
      <c r="B501" s="10">
        <f t="shared" si="71"/>
        <v>45040</v>
      </c>
      <c r="C501" s="2">
        <f t="shared" si="70"/>
        <v>0</v>
      </c>
      <c r="D501" s="68" t="str">
        <f>'Data Input'!$B$10 &amp; FIXED(C501*'Data Input'!$B$11)</f>
        <v>$0.00</v>
      </c>
      <c r="E501" s="2">
        <f t="shared" si="63"/>
        <v>0</v>
      </c>
      <c r="F501" s="2">
        <f t="shared" si="64"/>
        <v>0</v>
      </c>
      <c r="G501" s="58">
        <f t="shared" si="65"/>
        <v>0</v>
      </c>
      <c r="H501" s="58">
        <f t="shared" si="66"/>
        <v>0</v>
      </c>
      <c r="I501" s="129" t="str">
        <f>'Data Input'!$B$10 &amp; FIXED(H501*'Data Input'!$B$11)</f>
        <v>$0.00</v>
      </c>
      <c r="J501" s="33" t="b">
        <f t="shared" si="67"/>
        <v>0</v>
      </c>
      <c r="K501" s="33" t="e">
        <f t="shared" si="68"/>
        <v>#VALUE!</v>
      </c>
      <c r="L501" s="33" t="e">
        <f t="shared" si="69"/>
        <v>#VALUE!</v>
      </c>
      <c r="AB501" s="14"/>
      <c r="AD501" s="23"/>
      <c r="AE501" s="24"/>
    </row>
    <row r="502" spans="1:31" x14ac:dyDescent="0.25">
      <c r="A502" s="9">
        <v>501</v>
      </c>
      <c r="B502" s="10">
        <f t="shared" si="71"/>
        <v>45041</v>
      </c>
      <c r="C502" s="2">
        <f t="shared" si="70"/>
        <v>0</v>
      </c>
      <c r="D502" s="68" t="str">
        <f>'Data Input'!$B$10 &amp; FIXED(C502*'Data Input'!$B$11)</f>
        <v>$0.00</v>
      </c>
      <c r="E502" s="2">
        <f t="shared" si="63"/>
        <v>0</v>
      </c>
      <c r="F502" s="2">
        <f t="shared" si="64"/>
        <v>0</v>
      </c>
      <c r="G502" s="58">
        <f t="shared" si="65"/>
        <v>0</v>
      </c>
      <c r="H502" s="58">
        <f t="shared" si="66"/>
        <v>0</v>
      </c>
      <c r="I502" s="129" t="str">
        <f>'Data Input'!$B$10 &amp; FIXED(H502*'Data Input'!$B$11)</f>
        <v>$0.00</v>
      </c>
      <c r="J502" s="33" t="b">
        <f t="shared" si="67"/>
        <v>0</v>
      </c>
      <c r="K502" s="33" t="e">
        <f t="shared" si="68"/>
        <v>#VALUE!</v>
      </c>
      <c r="L502" s="33" t="e">
        <f t="shared" si="69"/>
        <v>#VALUE!</v>
      </c>
      <c r="AB502" s="14"/>
      <c r="AD502" s="23"/>
      <c r="AE502" s="24"/>
    </row>
    <row r="503" spans="1:31" x14ac:dyDescent="0.25">
      <c r="A503" s="9">
        <v>502</v>
      </c>
      <c r="B503" s="10">
        <f t="shared" si="71"/>
        <v>45042</v>
      </c>
      <c r="C503" s="2">
        <f t="shared" si="70"/>
        <v>0</v>
      </c>
      <c r="D503" s="68" t="str">
        <f>'Data Input'!$B$10 &amp; FIXED(C503*'Data Input'!$B$11)</f>
        <v>$0.00</v>
      </c>
      <c r="E503" s="2">
        <f t="shared" si="63"/>
        <v>0</v>
      </c>
      <c r="F503" s="2">
        <f t="shared" si="64"/>
        <v>0</v>
      </c>
      <c r="G503" s="58">
        <f t="shared" si="65"/>
        <v>0</v>
      </c>
      <c r="H503" s="58">
        <f t="shared" si="66"/>
        <v>0</v>
      </c>
      <c r="I503" s="129" t="str">
        <f>'Data Input'!$B$10 &amp; FIXED(H503*'Data Input'!$B$11)</f>
        <v>$0.00</v>
      </c>
      <c r="J503" s="33" t="b">
        <f t="shared" si="67"/>
        <v>0</v>
      </c>
      <c r="K503" s="33" t="e">
        <f t="shared" si="68"/>
        <v>#VALUE!</v>
      </c>
      <c r="L503" s="33" t="e">
        <f t="shared" si="69"/>
        <v>#VALUE!</v>
      </c>
      <c r="AB503" s="14"/>
      <c r="AD503" s="23"/>
      <c r="AE503" s="24"/>
    </row>
    <row r="504" spans="1:31" x14ac:dyDescent="0.25">
      <c r="A504" s="9">
        <v>503</v>
      </c>
      <c r="B504" s="10">
        <f t="shared" si="71"/>
        <v>45043</v>
      </c>
      <c r="C504" s="2">
        <f t="shared" si="70"/>
        <v>0</v>
      </c>
      <c r="D504" s="68" t="str">
        <f>'Data Input'!$B$10 &amp; FIXED(C504*'Data Input'!$B$11)</f>
        <v>$0.00</v>
      </c>
      <c r="E504" s="2">
        <f t="shared" si="63"/>
        <v>0</v>
      </c>
      <c r="F504" s="2">
        <f t="shared" si="64"/>
        <v>0</v>
      </c>
      <c r="G504" s="58">
        <f t="shared" si="65"/>
        <v>0</v>
      </c>
      <c r="H504" s="58">
        <f t="shared" si="66"/>
        <v>0</v>
      </c>
      <c r="I504" s="129" t="str">
        <f>'Data Input'!$B$10 &amp; FIXED(H504*'Data Input'!$B$11)</f>
        <v>$0.00</v>
      </c>
      <c r="J504" s="33" t="b">
        <f t="shared" si="67"/>
        <v>0</v>
      </c>
      <c r="K504" s="33" t="e">
        <f t="shared" si="68"/>
        <v>#VALUE!</v>
      </c>
      <c r="L504" s="33" t="e">
        <f t="shared" si="69"/>
        <v>#VALUE!</v>
      </c>
      <c r="AB504" s="14"/>
      <c r="AD504" s="23"/>
      <c r="AE504" s="24"/>
    </row>
    <row r="505" spans="1:31" x14ac:dyDescent="0.25">
      <c r="A505" s="9">
        <v>504</v>
      </c>
      <c r="B505" s="10">
        <f t="shared" si="71"/>
        <v>45044</v>
      </c>
      <c r="C505" s="2">
        <f t="shared" si="70"/>
        <v>0</v>
      </c>
      <c r="D505" s="68" t="str">
        <f>'Data Input'!$B$10 &amp; FIXED(C505*'Data Input'!$B$11)</f>
        <v>$0.00</v>
      </c>
      <c r="E505" s="2">
        <f t="shared" si="63"/>
        <v>0</v>
      </c>
      <c r="F505" s="2">
        <f t="shared" si="64"/>
        <v>0</v>
      </c>
      <c r="G505" s="58">
        <f t="shared" si="65"/>
        <v>0</v>
      </c>
      <c r="H505" s="58">
        <f t="shared" si="66"/>
        <v>0</v>
      </c>
      <c r="I505" s="129" t="str">
        <f>'Data Input'!$B$10 &amp; FIXED(H505*'Data Input'!$B$11)</f>
        <v>$0.00</v>
      </c>
      <c r="J505" s="33" t="b">
        <f t="shared" si="67"/>
        <v>0</v>
      </c>
      <c r="K505" s="33" t="e">
        <f t="shared" si="68"/>
        <v>#VALUE!</v>
      </c>
      <c r="L505" s="33" t="e">
        <f t="shared" si="69"/>
        <v>#VALUE!</v>
      </c>
      <c r="AB505" s="14"/>
      <c r="AD505" s="23"/>
      <c r="AE505" s="24"/>
    </row>
    <row r="506" spans="1:31" x14ac:dyDescent="0.25">
      <c r="A506" s="9">
        <v>505</v>
      </c>
      <c r="B506" s="10">
        <f t="shared" si="71"/>
        <v>45045</v>
      </c>
      <c r="C506" s="2">
        <f t="shared" si="70"/>
        <v>0</v>
      </c>
      <c r="D506" s="68" t="str">
        <f>'Data Input'!$B$10 &amp; FIXED(C506*'Data Input'!$B$11)</f>
        <v>$0.00</v>
      </c>
      <c r="E506" s="2">
        <f t="shared" si="63"/>
        <v>0</v>
      </c>
      <c r="F506" s="2">
        <f t="shared" si="64"/>
        <v>0</v>
      </c>
      <c r="G506" s="58">
        <f t="shared" si="65"/>
        <v>0</v>
      </c>
      <c r="H506" s="58">
        <f t="shared" si="66"/>
        <v>0</v>
      </c>
      <c r="I506" s="129" t="str">
        <f>'Data Input'!$B$10 &amp; FIXED(H506*'Data Input'!$B$11)</f>
        <v>$0.00</v>
      </c>
      <c r="J506" s="33" t="b">
        <f t="shared" si="67"/>
        <v>0</v>
      </c>
      <c r="K506" s="33" t="e">
        <f t="shared" si="68"/>
        <v>#VALUE!</v>
      </c>
      <c r="L506" s="33" t="e">
        <f t="shared" si="69"/>
        <v>#VALUE!</v>
      </c>
      <c r="AB506" s="14"/>
      <c r="AD506" s="23"/>
      <c r="AE506" s="24"/>
    </row>
    <row r="507" spans="1:31" x14ac:dyDescent="0.25">
      <c r="A507" s="9">
        <v>506</v>
      </c>
      <c r="B507" s="10">
        <f t="shared" si="71"/>
        <v>45046</v>
      </c>
      <c r="C507" s="2">
        <f t="shared" si="70"/>
        <v>0</v>
      </c>
      <c r="D507" s="68" t="str">
        <f>'Data Input'!$B$10 &amp; FIXED(C507*'Data Input'!$B$11)</f>
        <v>$0.00</v>
      </c>
      <c r="E507" s="2">
        <f t="shared" si="63"/>
        <v>0</v>
      </c>
      <c r="F507" s="2">
        <f t="shared" si="64"/>
        <v>0</v>
      </c>
      <c r="G507" s="58">
        <f t="shared" si="65"/>
        <v>0</v>
      </c>
      <c r="H507" s="58">
        <f t="shared" si="66"/>
        <v>0</v>
      </c>
      <c r="I507" s="129" t="str">
        <f>'Data Input'!$B$10 &amp; FIXED(H507*'Data Input'!$B$11)</f>
        <v>$0.00</v>
      </c>
      <c r="J507" s="33" t="b">
        <f t="shared" si="67"/>
        <v>0</v>
      </c>
      <c r="K507" s="33" t="e">
        <f t="shared" si="68"/>
        <v>#VALUE!</v>
      </c>
      <c r="L507" s="33" t="e">
        <f t="shared" si="69"/>
        <v>#VALUE!</v>
      </c>
      <c r="AB507" s="14"/>
      <c r="AD507" s="23"/>
      <c r="AE507" s="24"/>
    </row>
    <row r="508" spans="1:31" x14ac:dyDescent="0.25">
      <c r="A508" s="9">
        <v>507</v>
      </c>
      <c r="B508" s="10">
        <f t="shared" si="71"/>
        <v>45047</v>
      </c>
      <c r="C508" s="2">
        <f t="shared" si="70"/>
        <v>0</v>
      </c>
      <c r="D508" s="68" t="str">
        <f>'Data Input'!$B$10 &amp; FIXED(C508*'Data Input'!$B$11)</f>
        <v>$0.00</v>
      </c>
      <c r="E508" s="2">
        <f t="shared" si="63"/>
        <v>0</v>
      </c>
      <c r="F508" s="2">
        <f t="shared" si="64"/>
        <v>0</v>
      </c>
      <c r="G508" s="58">
        <f t="shared" si="65"/>
        <v>0</v>
      </c>
      <c r="H508" s="58">
        <f t="shared" si="66"/>
        <v>0</v>
      </c>
      <c r="I508" s="129" t="str">
        <f>'Data Input'!$B$10 &amp; FIXED(H508*'Data Input'!$B$11)</f>
        <v>$0.00</v>
      </c>
      <c r="J508" s="33" t="b">
        <f t="shared" si="67"/>
        <v>0</v>
      </c>
      <c r="K508" s="33" t="e">
        <f t="shared" si="68"/>
        <v>#VALUE!</v>
      </c>
      <c r="L508" s="33" t="e">
        <f t="shared" si="69"/>
        <v>#VALUE!</v>
      </c>
      <c r="AB508" s="14"/>
      <c r="AD508" s="23"/>
      <c r="AE508" s="24"/>
    </row>
    <row r="509" spans="1:31" x14ac:dyDescent="0.25">
      <c r="A509" s="9">
        <v>508</v>
      </c>
      <c r="B509" s="10">
        <f t="shared" si="71"/>
        <v>45048</v>
      </c>
      <c r="C509" s="2">
        <f t="shared" si="70"/>
        <v>0</v>
      </c>
      <c r="D509" s="68" t="str">
        <f>'Data Input'!$B$10 &amp; FIXED(C509*'Data Input'!$B$11)</f>
        <v>$0.00</v>
      </c>
      <c r="E509" s="2">
        <f t="shared" si="63"/>
        <v>0</v>
      </c>
      <c r="F509" s="2">
        <f t="shared" si="64"/>
        <v>0</v>
      </c>
      <c r="G509" s="58">
        <f t="shared" si="65"/>
        <v>0</v>
      </c>
      <c r="H509" s="58">
        <f t="shared" si="66"/>
        <v>0</v>
      </c>
      <c r="I509" s="129" t="str">
        <f>'Data Input'!$B$10 &amp; FIXED(H509*'Data Input'!$B$11)</f>
        <v>$0.00</v>
      </c>
      <c r="J509" s="33" t="b">
        <f t="shared" si="67"/>
        <v>0</v>
      </c>
      <c r="K509" s="33" t="e">
        <f t="shared" si="68"/>
        <v>#VALUE!</v>
      </c>
      <c r="L509" s="33" t="e">
        <f t="shared" si="69"/>
        <v>#VALUE!</v>
      </c>
      <c r="AB509" s="14"/>
      <c r="AD509" s="23"/>
      <c r="AE509" s="24"/>
    </row>
    <row r="510" spans="1:31" x14ac:dyDescent="0.25">
      <c r="A510" s="9">
        <v>509</v>
      </c>
      <c r="B510" s="10">
        <f t="shared" si="71"/>
        <v>45049</v>
      </c>
      <c r="C510" s="2">
        <f t="shared" si="70"/>
        <v>0</v>
      </c>
      <c r="D510" s="68" t="str">
        <f>'Data Input'!$B$10 &amp; FIXED(C510*'Data Input'!$B$11)</f>
        <v>$0.00</v>
      </c>
      <c r="E510" s="2">
        <f t="shared" si="63"/>
        <v>0</v>
      </c>
      <c r="F510" s="2">
        <f t="shared" si="64"/>
        <v>0</v>
      </c>
      <c r="G510" s="58">
        <f t="shared" si="65"/>
        <v>0</v>
      </c>
      <c r="H510" s="58">
        <f t="shared" si="66"/>
        <v>0</v>
      </c>
      <c r="I510" s="129" t="str">
        <f>'Data Input'!$B$10 &amp; FIXED(H510*'Data Input'!$B$11)</f>
        <v>$0.00</v>
      </c>
      <c r="J510" s="33" t="b">
        <f t="shared" si="67"/>
        <v>0</v>
      </c>
      <c r="K510" s="33" t="e">
        <f t="shared" si="68"/>
        <v>#VALUE!</v>
      </c>
      <c r="L510" s="33" t="e">
        <f t="shared" si="69"/>
        <v>#VALUE!</v>
      </c>
      <c r="AB510" s="14"/>
      <c r="AD510" s="23"/>
      <c r="AE510" s="24"/>
    </row>
    <row r="511" spans="1:31" x14ac:dyDescent="0.25">
      <c r="A511" s="9">
        <v>510</v>
      </c>
      <c r="B511" s="10">
        <f t="shared" si="71"/>
        <v>45050</v>
      </c>
      <c r="C511" s="2">
        <f t="shared" si="70"/>
        <v>0</v>
      </c>
      <c r="D511" s="68" t="str">
        <f>'Data Input'!$B$10 &amp; FIXED(C511*'Data Input'!$B$11)</f>
        <v>$0.00</v>
      </c>
      <c r="E511" s="2">
        <f t="shared" si="63"/>
        <v>0</v>
      </c>
      <c r="F511" s="2">
        <f t="shared" si="64"/>
        <v>0</v>
      </c>
      <c r="G511" s="58">
        <f t="shared" si="65"/>
        <v>0</v>
      </c>
      <c r="H511" s="58">
        <f t="shared" si="66"/>
        <v>0</v>
      </c>
      <c r="I511" s="129" t="str">
        <f>'Data Input'!$B$10 &amp; FIXED(H511*'Data Input'!$B$11)</f>
        <v>$0.00</v>
      </c>
      <c r="J511" s="33" t="b">
        <f t="shared" si="67"/>
        <v>0</v>
      </c>
      <c r="K511" s="33" t="e">
        <f t="shared" si="68"/>
        <v>#VALUE!</v>
      </c>
      <c r="L511" s="33" t="e">
        <f t="shared" si="69"/>
        <v>#VALUE!</v>
      </c>
      <c r="AB511" s="14"/>
      <c r="AD511" s="23"/>
      <c r="AE511" s="24"/>
    </row>
    <row r="512" spans="1:31" x14ac:dyDescent="0.25">
      <c r="A512" s="9">
        <v>511</v>
      </c>
      <c r="B512" s="10">
        <f t="shared" si="71"/>
        <v>45051</v>
      </c>
      <c r="C512" s="2">
        <f t="shared" si="70"/>
        <v>0</v>
      </c>
      <c r="D512" s="68" t="str">
        <f>'Data Input'!$B$10 &amp; FIXED(C512*'Data Input'!$B$11)</f>
        <v>$0.00</v>
      </c>
      <c r="E512" s="2">
        <f t="shared" si="63"/>
        <v>0</v>
      </c>
      <c r="F512" s="2">
        <f t="shared" si="64"/>
        <v>0</v>
      </c>
      <c r="G512" s="58">
        <f t="shared" si="65"/>
        <v>0</v>
      </c>
      <c r="H512" s="58">
        <f t="shared" si="66"/>
        <v>0</v>
      </c>
      <c r="I512" s="129" t="str">
        <f>'Data Input'!$B$10 &amp; FIXED(H512*'Data Input'!$B$11)</f>
        <v>$0.00</v>
      </c>
      <c r="J512" s="33" t="b">
        <f t="shared" si="67"/>
        <v>0</v>
      </c>
      <c r="K512" s="33" t="e">
        <f t="shared" si="68"/>
        <v>#VALUE!</v>
      </c>
      <c r="L512" s="33" t="e">
        <f t="shared" si="69"/>
        <v>#VALUE!</v>
      </c>
      <c r="AB512" s="14"/>
      <c r="AD512" s="23"/>
      <c r="AE512" s="24"/>
    </row>
    <row r="513" spans="1:31" x14ac:dyDescent="0.25">
      <c r="A513" s="9">
        <v>512</v>
      </c>
      <c r="B513" s="10">
        <f t="shared" si="71"/>
        <v>45052</v>
      </c>
      <c r="C513" s="2">
        <f t="shared" si="70"/>
        <v>0</v>
      </c>
      <c r="D513" s="68" t="str">
        <f>'Data Input'!$B$10 &amp; FIXED(C513*'Data Input'!$B$11)</f>
        <v>$0.00</v>
      </c>
      <c r="E513" s="2">
        <f t="shared" si="63"/>
        <v>0</v>
      </c>
      <c r="F513" s="2">
        <f t="shared" si="64"/>
        <v>0</v>
      </c>
      <c r="G513" s="58">
        <f t="shared" si="65"/>
        <v>0</v>
      </c>
      <c r="H513" s="58">
        <f t="shared" si="66"/>
        <v>0</v>
      </c>
      <c r="I513" s="129" t="str">
        <f>'Data Input'!$B$10 &amp; FIXED(H513*'Data Input'!$B$11)</f>
        <v>$0.00</v>
      </c>
      <c r="J513" s="33" t="b">
        <f t="shared" si="67"/>
        <v>0</v>
      </c>
      <c r="K513" s="33" t="e">
        <f t="shared" si="68"/>
        <v>#VALUE!</v>
      </c>
      <c r="L513" s="33" t="e">
        <f t="shared" si="69"/>
        <v>#VALUE!</v>
      </c>
      <c r="AB513" s="14"/>
      <c r="AD513" s="23"/>
      <c r="AE513" s="24"/>
    </row>
    <row r="514" spans="1:31" x14ac:dyDescent="0.25">
      <c r="A514" s="9">
        <v>513</v>
      </c>
      <c r="B514" s="10">
        <f t="shared" si="71"/>
        <v>45053</v>
      </c>
      <c r="C514" s="2">
        <f t="shared" si="70"/>
        <v>0</v>
      </c>
      <c r="D514" s="68" t="str">
        <f>'Data Input'!$B$10 &amp; FIXED(C514*'Data Input'!$B$11)</f>
        <v>$0.00</v>
      </c>
      <c r="E514" s="2">
        <f t="shared" ref="E514:E577" si="72">(0.01*C514)</f>
        <v>0</v>
      </c>
      <c r="F514" s="2">
        <f t="shared" si="64"/>
        <v>0</v>
      </c>
      <c r="G514" s="58">
        <f t="shared" si="65"/>
        <v>0</v>
      </c>
      <c r="H514" s="58">
        <f t="shared" si="66"/>
        <v>0</v>
      </c>
      <c r="I514" s="129" t="str">
        <f>'Data Input'!$B$10 &amp; FIXED(H514*'Data Input'!$B$11)</f>
        <v>$0.00</v>
      </c>
      <c r="J514" s="33" t="b">
        <f t="shared" si="67"/>
        <v>0</v>
      </c>
      <c r="K514" s="33" t="e">
        <f t="shared" si="68"/>
        <v>#VALUE!</v>
      </c>
      <c r="L514" s="33" t="e">
        <f t="shared" si="69"/>
        <v>#VALUE!</v>
      </c>
      <c r="AB514" s="14"/>
      <c r="AD514" s="23"/>
      <c r="AE514" s="24"/>
    </row>
    <row r="515" spans="1:31" x14ac:dyDescent="0.25">
      <c r="A515" s="9">
        <v>514</v>
      </c>
      <c r="B515" s="10">
        <f t="shared" si="71"/>
        <v>45054</v>
      </c>
      <c r="C515" s="2">
        <f t="shared" si="70"/>
        <v>0</v>
      </c>
      <c r="D515" s="68" t="str">
        <f>'Data Input'!$B$10 &amp; FIXED(C515*'Data Input'!$B$11)</f>
        <v>$0.00</v>
      </c>
      <c r="E515" s="2">
        <f t="shared" si="72"/>
        <v>0</v>
      </c>
      <c r="F515" s="2">
        <f t="shared" ref="F515:F578" si="73">E515*0.95</f>
        <v>0</v>
      </c>
      <c r="G515" s="58">
        <f t="shared" ref="G515:G578" si="74">E515*0.9</f>
        <v>0</v>
      </c>
      <c r="H515" s="58">
        <f t="shared" ref="H515:H578" si="75">E515*0.81</f>
        <v>0</v>
      </c>
      <c r="I515" s="129" t="str">
        <f>'Data Input'!$B$10 &amp; FIXED(H515*'Data Input'!$B$11)</f>
        <v>$0.00</v>
      </c>
      <c r="J515" s="33" t="b">
        <f t="shared" ref="J515:J578" si="76">IF(C515&gt;27397.26,A515,FALSE)</f>
        <v>0</v>
      </c>
      <c r="K515" s="33" t="e">
        <f t="shared" ref="K515:K578" si="77">(1000000/I515)+A515</f>
        <v>#VALUE!</v>
      </c>
      <c r="L515" s="33" t="e">
        <f t="shared" ref="L515:L578" si="78">(165000/I515)+A515</f>
        <v>#VALUE!</v>
      </c>
      <c r="AB515" s="14"/>
      <c r="AD515" s="23"/>
      <c r="AE515" s="24"/>
    </row>
    <row r="516" spans="1:31" x14ac:dyDescent="0.25">
      <c r="A516" s="9">
        <v>515</v>
      </c>
      <c r="B516" s="10">
        <f t="shared" si="71"/>
        <v>45055</v>
      </c>
      <c r="C516" s="2">
        <f t="shared" ref="C516:C579" si="79">C515+F515</f>
        <v>0</v>
      </c>
      <c r="D516" s="68" t="str">
        <f>'Data Input'!$B$10 &amp; FIXED(C516*'Data Input'!$B$11)</f>
        <v>$0.00</v>
      </c>
      <c r="E516" s="2">
        <f t="shared" si="72"/>
        <v>0</v>
      </c>
      <c r="F516" s="2">
        <f t="shared" si="73"/>
        <v>0</v>
      </c>
      <c r="G516" s="58">
        <f t="shared" si="74"/>
        <v>0</v>
      </c>
      <c r="H516" s="58">
        <f t="shared" si="75"/>
        <v>0</v>
      </c>
      <c r="I516" s="129" t="str">
        <f>'Data Input'!$B$10 &amp; FIXED(H516*'Data Input'!$B$11)</f>
        <v>$0.00</v>
      </c>
      <c r="J516" s="33" t="b">
        <f t="shared" si="76"/>
        <v>0</v>
      </c>
      <c r="K516" s="33" t="e">
        <f t="shared" si="77"/>
        <v>#VALUE!</v>
      </c>
      <c r="L516" s="33" t="e">
        <f t="shared" si="78"/>
        <v>#VALUE!</v>
      </c>
      <c r="AB516" s="14"/>
      <c r="AD516" s="23"/>
      <c r="AE516" s="24"/>
    </row>
    <row r="517" spans="1:31" x14ac:dyDescent="0.25">
      <c r="A517" s="9">
        <v>516</v>
      </c>
      <c r="B517" s="10">
        <f t="shared" ref="B517:B580" si="80">B516+1</f>
        <v>45056</v>
      </c>
      <c r="C517" s="2">
        <f t="shared" si="79"/>
        <v>0</v>
      </c>
      <c r="D517" s="68" t="str">
        <f>'Data Input'!$B$10 &amp; FIXED(C517*'Data Input'!$B$11)</f>
        <v>$0.00</v>
      </c>
      <c r="E517" s="2">
        <f t="shared" si="72"/>
        <v>0</v>
      </c>
      <c r="F517" s="2">
        <f t="shared" si="73"/>
        <v>0</v>
      </c>
      <c r="G517" s="58">
        <f t="shared" si="74"/>
        <v>0</v>
      </c>
      <c r="H517" s="58">
        <f t="shared" si="75"/>
        <v>0</v>
      </c>
      <c r="I517" s="129" t="str">
        <f>'Data Input'!$B$10 &amp; FIXED(H517*'Data Input'!$B$11)</f>
        <v>$0.00</v>
      </c>
      <c r="J517" s="33" t="b">
        <f t="shared" si="76"/>
        <v>0</v>
      </c>
      <c r="K517" s="33" t="e">
        <f t="shared" si="77"/>
        <v>#VALUE!</v>
      </c>
      <c r="L517" s="33" t="e">
        <f t="shared" si="78"/>
        <v>#VALUE!</v>
      </c>
      <c r="AB517" s="14"/>
      <c r="AD517" s="23"/>
      <c r="AE517" s="24"/>
    </row>
    <row r="518" spans="1:31" x14ac:dyDescent="0.25">
      <c r="A518" s="9">
        <v>517</v>
      </c>
      <c r="B518" s="10">
        <f t="shared" si="80"/>
        <v>45057</v>
      </c>
      <c r="C518" s="2">
        <f t="shared" si="79"/>
        <v>0</v>
      </c>
      <c r="D518" s="68" t="str">
        <f>'Data Input'!$B$10 &amp; FIXED(C518*'Data Input'!$B$11)</f>
        <v>$0.00</v>
      </c>
      <c r="E518" s="2">
        <f t="shared" si="72"/>
        <v>0</v>
      </c>
      <c r="F518" s="2">
        <f t="shared" si="73"/>
        <v>0</v>
      </c>
      <c r="G518" s="58">
        <f t="shared" si="74"/>
        <v>0</v>
      </c>
      <c r="H518" s="58">
        <f t="shared" si="75"/>
        <v>0</v>
      </c>
      <c r="I518" s="129" t="str">
        <f>'Data Input'!$B$10 &amp; FIXED(H518*'Data Input'!$B$11)</f>
        <v>$0.00</v>
      </c>
      <c r="J518" s="33" t="b">
        <f t="shared" si="76"/>
        <v>0</v>
      </c>
      <c r="K518" s="33" t="e">
        <f t="shared" si="77"/>
        <v>#VALUE!</v>
      </c>
      <c r="L518" s="33" t="e">
        <f t="shared" si="78"/>
        <v>#VALUE!</v>
      </c>
      <c r="AB518" s="14"/>
      <c r="AD518" s="23"/>
      <c r="AE518" s="24"/>
    </row>
    <row r="519" spans="1:31" x14ac:dyDescent="0.25">
      <c r="A519" s="9">
        <v>518</v>
      </c>
      <c r="B519" s="10">
        <f t="shared" si="80"/>
        <v>45058</v>
      </c>
      <c r="C519" s="2">
        <f t="shared" si="79"/>
        <v>0</v>
      </c>
      <c r="D519" s="68" t="str">
        <f>'Data Input'!$B$10 &amp; FIXED(C519*'Data Input'!$B$11)</f>
        <v>$0.00</v>
      </c>
      <c r="E519" s="2">
        <f t="shared" si="72"/>
        <v>0</v>
      </c>
      <c r="F519" s="2">
        <f t="shared" si="73"/>
        <v>0</v>
      </c>
      <c r="G519" s="58">
        <f t="shared" si="74"/>
        <v>0</v>
      </c>
      <c r="H519" s="58">
        <f t="shared" si="75"/>
        <v>0</v>
      </c>
      <c r="I519" s="129" t="str">
        <f>'Data Input'!$B$10 &amp; FIXED(H519*'Data Input'!$B$11)</f>
        <v>$0.00</v>
      </c>
      <c r="J519" s="33" t="b">
        <f t="shared" si="76"/>
        <v>0</v>
      </c>
      <c r="K519" s="33" t="e">
        <f t="shared" si="77"/>
        <v>#VALUE!</v>
      </c>
      <c r="L519" s="33" t="e">
        <f t="shared" si="78"/>
        <v>#VALUE!</v>
      </c>
      <c r="AB519" s="14"/>
      <c r="AD519" s="23"/>
      <c r="AE519" s="24"/>
    </row>
    <row r="520" spans="1:31" x14ac:dyDescent="0.25">
      <c r="A520" s="9">
        <v>519</v>
      </c>
      <c r="B520" s="10">
        <f t="shared" si="80"/>
        <v>45059</v>
      </c>
      <c r="C520" s="2">
        <f t="shared" si="79"/>
        <v>0</v>
      </c>
      <c r="D520" s="68" t="str">
        <f>'Data Input'!$B$10 &amp; FIXED(C520*'Data Input'!$B$11)</f>
        <v>$0.00</v>
      </c>
      <c r="E520" s="2">
        <f t="shared" si="72"/>
        <v>0</v>
      </c>
      <c r="F520" s="2">
        <f t="shared" si="73"/>
        <v>0</v>
      </c>
      <c r="G520" s="58">
        <f t="shared" si="74"/>
        <v>0</v>
      </c>
      <c r="H520" s="58">
        <f t="shared" si="75"/>
        <v>0</v>
      </c>
      <c r="I520" s="129" t="str">
        <f>'Data Input'!$B$10 &amp; FIXED(H520*'Data Input'!$B$11)</f>
        <v>$0.00</v>
      </c>
      <c r="J520" s="33" t="b">
        <f t="shared" si="76"/>
        <v>0</v>
      </c>
      <c r="K520" s="33" t="e">
        <f t="shared" si="77"/>
        <v>#VALUE!</v>
      </c>
      <c r="L520" s="33" t="e">
        <f t="shared" si="78"/>
        <v>#VALUE!</v>
      </c>
      <c r="AB520" s="14"/>
      <c r="AD520" s="23"/>
      <c r="AE520" s="24"/>
    </row>
    <row r="521" spans="1:31" x14ac:dyDescent="0.25">
      <c r="A521" s="9">
        <v>520</v>
      </c>
      <c r="B521" s="10">
        <f t="shared" si="80"/>
        <v>45060</v>
      </c>
      <c r="C521" s="2">
        <f t="shared" si="79"/>
        <v>0</v>
      </c>
      <c r="D521" s="68" t="str">
        <f>'Data Input'!$B$10 &amp; FIXED(C521*'Data Input'!$B$11)</f>
        <v>$0.00</v>
      </c>
      <c r="E521" s="2">
        <f t="shared" si="72"/>
        <v>0</v>
      </c>
      <c r="F521" s="2">
        <f t="shared" si="73"/>
        <v>0</v>
      </c>
      <c r="G521" s="58">
        <f t="shared" si="74"/>
        <v>0</v>
      </c>
      <c r="H521" s="58">
        <f t="shared" si="75"/>
        <v>0</v>
      </c>
      <c r="I521" s="129" t="str">
        <f>'Data Input'!$B$10 &amp; FIXED(H521*'Data Input'!$B$11)</f>
        <v>$0.00</v>
      </c>
      <c r="J521" s="33" t="b">
        <f t="shared" si="76"/>
        <v>0</v>
      </c>
      <c r="K521" s="33" t="e">
        <f t="shared" si="77"/>
        <v>#VALUE!</v>
      </c>
      <c r="L521" s="33" t="e">
        <f t="shared" si="78"/>
        <v>#VALUE!</v>
      </c>
      <c r="AB521" s="14"/>
      <c r="AD521" s="23"/>
      <c r="AE521" s="24"/>
    </row>
    <row r="522" spans="1:31" x14ac:dyDescent="0.25">
      <c r="A522" s="9">
        <v>521</v>
      </c>
      <c r="B522" s="10">
        <f t="shared" si="80"/>
        <v>45061</v>
      </c>
      <c r="C522" s="2">
        <f t="shared" si="79"/>
        <v>0</v>
      </c>
      <c r="D522" s="68" t="str">
        <f>'Data Input'!$B$10 &amp; FIXED(C522*'Data Input'!$B$11)</f>
        <v>$0.00</v>
      </c>
      <c r="E522" s="2">
        <f t="shared" si="72"/>
        <v>0</v>
      </c>
      <c r="F522" s="2">
        <f t="shared" si="73"/>
        <v>0</v>
      </c>
      <c r="G522" s="58">
        <f t="shared" si="74"/>
        <v>0</v>
      </c>
      <c r="H522" s="58">
        <f t="shared" si="75"/>
        <v>0</v>
      </c>
      <c r="I522" s="129" t="str">
        <f>'Data Input'!$B$10 &amp; FIXED(H522*'Data Input'!$B$11)</f>
        <v>$0.00</v>
      </c>
      <c r="J522" s="33" t="b">
        <f t="shared" si="76"/>
        <v>0</v>
      </c>
      <c r="K522" s="33" t="e">
        <f t="shared" si="77"/>
        <v>#VALUE!</v>
      </c>
      <c r="L522" s="33" t="e">
        <f t="shared" si="78"/>
        <v>#VALUE!</v>
      </c>
      <c r="AB522" s="14"/>
      <c r="AD522" s="23"/>
      <c r="AE522" s="24"/>
    </row>
    <row r="523" spans="1:31" x14ac:dyDescent="0.25">
      <c r="A523" s="9">
        <v>522</v>
      </c>
      <c r="B523" s="10">
        <f t="shared" si="80"/>
        <v>45062</v>
      </c>
      <c r="C523" s="2">
        <f t="shared" si="79"/>
        <v>0</v>
      </c>
      <c r="D523" s="68" t="str">
        <f>'Data Input'!$B$10 &amp; FIXED(C523*'Data Input'!$B$11)</f>
        <v>$0.00</v>
      </c>
      <c r="E523" s="2">
        <f t="shared" si="72"/>
        <v>0</v>
      </c>
      <c r="F523" s="2">
        <f t="shared" si="73"/>
        <v>0</v>
      </c>
      <c r="G523" s="58">
        <f t="shared" si="74"/>
        <v>0</v>
      </c>
      <c r="H523" s="58">
        <f t="shared" si="75"/>
        <v>0</v>
      </c>
      <c r="I523" s="129" t="str">
        <f>'Data Input'!$B$10 &amp; FIXED(H523*'Data Input'!$B$11)</f>
        <v>$0.00</v>
      </c>
      <c r="J523" s="33" t="b">
        <f t="shared" si="76"/>
        <v>0</v>
      </c>
      <c r="K523" s="33" t="e">
        <f t="shared" si="77"/>
        <v>#VALUE!</v>
      </c>
      <c r="L523" s="33" t="e">
        <f t="shared" si="78"/>
        <v>#VALUE!</v>
      </c>
      <c r="AB523" s="14"/>
      <c r="AD523" s="23"/>
      <c r="AE523" s="24"/>
    </row>
    <row r="524" spans="1:31" x14ac:dyDescent="0.25">
      <c r="A524" s="9">
        <v>523</v>
      </c>
      <c r="B524" s="10">
        <f t="shared" si="80"/>
        <v>45063</v>
      </c>
      <c r="C524" s="2">
        <f t="shared" si="79"/>
        <v>0</v>
      </c>
      <c r="D524" s="68" t="str">
        <f>'Data Input'!$B$10 &amp; FIXED(C524*'Data Input'!$B$11)</f>
        <v>$0.00</v>
      </c>
      <c r="E524" s="2">
        <f t="shared" si="72"/>
        <v>0</v>
      </c>
      <c r="F524" s="2">
        <f t="shared" si="73"/>
        <v>0</v>
      </c>
      <c r="G524" s="58">
        <f t="shared" si="74"/>
        <v>0</v>
      </c>
      <c r="H524" s="58">
        <f t="shared" si="75"/>
        <v>0</v>
      </c>
      <c r="I524" s="129" t="str">
        <f>'Data Input'!$B$10 &amp; FIXED(H524*'Data Input'!$B$11)</f>
        <v>$0.00</v>
      </c>
      <c r="J524" s="33" t="b">
        <f t="shared" si="76"/>
        <v>0</v>
      </c>
      <c r="K524" s="33" t="e">
        <f t="shared" si="77"/>
        <v>#VALUE!</v>
      </c>
      <c r="L524" s="33" t="e">
        <f t="shared" si="78"/>
        <v>#VALUE!</v>
      </c>
      <c r="AB524" s="14"/>
      <c r="AD524" s="23"/>
      <c r="AE524" s="24"/>
    </row>
    <row r="525" spans="1:31" x14ac:dyDescent="0.25">
      <c r="A525" s="9">
        <v>524</v>
      </c>
      <c r="B525" s="10">
        <f t="shared" si="80"/>
        <v>45064</v>
      </c>
      <c r="C525" s="2">
        <f t="shared" si="79"/>
        <v>0</v>
      </c>
      <c r="D525" s="68" t="str">
        <f>'Data Input'!$B$10 &amp; FIXED(C525*'Data Input'!$B$11)</f>
        <v>$0.00</v>
      </c>
      <c r="E525" s="2">
        <f t="shared" si="72"/>
        <v>0</v>
      </c>
      <c r="F525" s="2">
        <f t="shared" si="73"/>
        <v>0</v>
      </c>
      <c r="G525" s="58">
        <f t="shared" si="74"/>
        <v>0</v>
      </c>
      <c r="H525" s="58">
        <f t="shared" si="75"/>
        <v>0</v>
      </c>
      <c r="I525" s="129" t="str">
        <f>'Data Input'!$B$10 &amp; FIXED(H525*'Data Input'!$B$11)</f>
        <v>$0.00</v>
      </c>
      <c r="J525" s="33" t="b">
        <f t="shared" si="76"/>
        <v>0</v>
      </c>
      <c r="K525" s="33" t="e">
        <f t="shared" si="77"/>
        <v>#VALUE!</v>
      </c>
      <c r="L525" s="33" t="e">
        <f t="shared" si="78"/>
        <v>#VALUE!</v>
      </c>
      <c r="AB525" s="14"/>
      <c r="AD525" s="23"/>
      <c r="AE525" s="24"/>
    </row>
    <row r="526" spans="1:31" x14ac:dyDescent="0.25">
      <c r="A526" s="9">
        <v>525</v>
      </c>
      <c r="B526" s="10">
        <f t="shared" si="80"/>
        <v>45065</v>
      </c>
      <c r="C526" s="2">
        <f t="shared" si="79"/>
        <v>0</v>
      </c>
      <c r="D526" s="68" t="str">
        <f>'Data Input'!$B$10 &amp; FIXED(C526*'Data Input'!$B$11)</f>
        <v>$0.00</v>
      </c>
      <c r="E526" s="2">
        <f t="shared" si="72"/>
        <v>0</v>
      </c>
      <c r="F526" s="2">
        <f t="shared" si="73"/>
        <v>0</v>
      </c>
      <c r="G526" s="58">
        <f t="shared" si="74"/>
        <v>0</v>
      </c>
      <c r="H526" s="58">
        <f t="shared" si="75"/>
        <v>0</v>
      </c>
      <c r="I526" s="129" t="str">
        <f>'Data Input'!$B$10 &amp; FIXED(H526*'Data Input'!$B$11)</f>
        <v>$0.00</v>
      </c>
      <c r="J526" s="33" t="b">
        <f t="shared" si="76"/>
        <v>0</v>
      </c>
      <c r="K526" s="33" t="e">
        <f t="shared" si="77"/>
        <v>#VALUE!</v>
      </c>
      <c r="L526" s="33" t="e">
        <f t="shared" si="78"/>
        <v>#VALUE!</v>
      </c>
      <c r="AB526" s="14"/>
      <c r="AD526" s="23"/>
      <c r="AE526" s="24"/>
    </row>
    <row r="527" spans="1:31" x14ac:dyDescent="0.25">
      <c r="A527" s="9">
        <v>526</v>
      </c>
      <c r="B527" s="10">
        <f t="shared" si="80"/>
        <v>45066</v>
      </c>
      <c r="C527" s="2">
        <f t="shared" si="79"/>
        <v>0</v>
      </c>
      <c r="D527" s="68" t="str">
        <f>'Data Input'!$B$10 &amp; FIXED(C527*'Data Input'!$B$11)</f>
        <v>$0.00</v>
      </c>
      <c r="E527" s="2">
        <f t="shared" si="72"/>
        <v>0</v>
      </c>
      <c r="F527" s="2">
        <f t="shared" si="73"/>
        <v>0</v>
      </c>
      <c r="G527" s="58">
        <f t="shared" si="74"/>
        <v>0</v>
      </c>
      <c r="H527" s="58">
        <f t="shared" si="75"/>
        <v>0</v>
      </c>
      <c r="I527" s="129" t="str">
        <f>'Data Input'!$B$10 &amp; FIXED(H527*'Data Input'!$B$11)</f>
        <v>$0.00</v>
      </c>
      <c r="J527" s="33" t="b">
        <f t="shared" si="76"/>
        <v>0</v>
      </c>
      <c r="K527" s="33" t="e">
        <f t="shared" si="77"/>
        <v>#VALUE!</v>
      </c>
      <c r="L527" s="33" t="e">
        <f t="shared" si="78"/>
        <v>#VALUE!</v>
      </c>
      <c r="AB527" s="14"/>
      <c r="AD527" s="23"/>
      <c r="AE527" s="24"/>
    </row>
    <row r="528" spans="1:31" x14ac:dyDescent="0.25">
      <c r="A528" s="9">
        <v>527</v>
      </c>
      <c r="B528" s="10">
        <f t="shared" si="80"/>
        <v>45067</v>
      </c>
      <c r="C528" s="2">
        <f t="shared" si="79"/>
        <v>0</v>
      </c>
      <c r="D528" s="68" t="str">
        <f>'Data Input'!$B$10 &amp; FIXED(C528*'Data Input'!$B$11)</f>
        <v>$0.00</v>
      </c>
      <c r="E528" s="2">
        <f t="shared" si="72"/>
        <v>0</v>
      </c>
      <c r="F528" s="2">
        <f t="shared" si="73"/>
        <v>0</v>
      </c>
      <c r="G528" s="58">
        <f t="shared" si="74"/>
        <v>0</v>
      </c>
      <c r="H528" s="58">
        <f t="shared" si="75"/>
        <v>0</v>
      </c>
      <c r="I528" s="129" t="str">
        <f>'Data Input'!$B$10 &amp; FIXED(H528*'Data Input'!$B$11)</f>
        <v>$0.00</v>
      </c>
      <c r="J528" s="33" t="b">
        <f t="shared" si="76"/>
        <v>0</v>
      </c>
      <c r="K528" s="33" t="e">
        <f t="shared" si="77"/>
        <v>#VALUE!</v>
      </c>
      <c r="L528" s="33" t="e">
        <f t="shared" si="78"/>
        <v>#VALUE!</v>
      </c>
      <c r="AB528" s="14"/>
      <c r="AD528" s="23"/>
      <c r="AE528" s="24"/>
    </row>
    <row r="529" spans="1:31" x14ac:dyDescent="0.25">
      <c r="A529" s="9">
        <v>528</v>
      </c>
      <c r="B529" s="10">
        <f t="shared" si="80"/>
        <v>45068</v>
      </c>
      <c r="C529" s="2">
        <f t="shared" si="79"/>
        <v>0</v>
      </c>
      <c r="D529" s="68" t="str">
        <f>'Data Input'!$B$10 &amp; FIXED(C529*'Data Input'!$B$11)</f>
        <v>$0.00</v>
      </c>
      <c r="E529" s="2">
        <f t="shared" si="72"/>
        <v>0</v>
      </c>
      <c r="F529" s="2">
        <f t="shared" si="73"/>
        <v>0</v>
      </c>
      <c r="G529" s="58">
        <f t="shared" si="74"/>
        <v>0</v>
      </c>
      <c r="H529" s="58">
        <f t="shared" si="75"/>
        <v>0</v>
      </c>
      <c r="I529" s="129" t="str">
        <f>'Data Input'!$B$10 &amp; FIXED(H529*'Data Input'!$B$11)</f>
        <v>$0.00</v>
      </c>
      <c r="J529" s="33" t="b">
        <f t="shared" si="76"/>
        <v>0</v>
      </c>
      <c r="K529" s="33" t="e">
        <f t="shared" si="77"/>
        <v>#VALUE!</v>
      </c>
      <c r="L529" s="33" t="e">
        <f t="shared" si="78"/>
        <v>#VALUE!</v>
      </c>
      <c r="AB529" s="14"/>
      <c r="AD529" s="23"/>
      <c r="AE529" s="24"/>
    </row>
    <row r="530" spans="1:31" x14ac:dyDescent="0.25">
      <c r="A530" s="9">
        <v>529</v>
      </c>
      <c r="B530" s="10">
        <f t="shared" si="80"/>
        <v>45069</v>
      </c>
      <c r="C530" s="2">
        <f t="shared" si="79"/>
        <v>0</v>
      </c>
      <c r="D530" s="68" t="str">
        <f>'Data Input'!$B$10 &amp; FIXED(C530*'Data Input'!$B$11)</f>
        <v>$0.00</v>
      </c>
      <c r="E530" s="2">
        <f t="shared" si="72"/>
        <v>0</v>
      </c>
      <c r="F530" s="2">
        <f t="shared" si="73"/>
        <v>0</v>
      </c>
      <c r="G530" s="58">
        <f t="shared" si="74"/>
        <v>0</v>
      </c>
      <c r="H530" s="58">
        <f t="shared" si="75"/>
        <v>0</v>
      </c>
      <c r="I530" s="129" t="str">
        <f>'Data Input'!$B$10 &amp; FIXED(H530*'Data Input'!$B$11)</f>
        <v>$0.00</v>
      </c>
      <c r="J530" s="33" t="b">
        <f t="shared" si="76"/>
        <v>0</v>
      </c>
      <c r="K530" s="33" t="e">
        <f t="shared" si="77"/>
        <v>#VALUE!</v>
      </c>
      <c r="L530" s="33" t="e">
        <f t="shared" si="78"/>
        <v>#VALUE!</v>
      </c>
      <c r="AB530" s="14"/>
      <c r="AD530" s="23"/>
      <c r="AE530" s="24"/>
    </row>
    <row r="531" spans="1:31" x14ac:dyDescent="0.25">
      <c r="A531" s="9">
        <v>530</v>
      </c>
      <c r="B531" s="10">
        <f t="shared" si="80"/>
        <v>45070</v>
      </c>
      <c r="C531" s="2">
        <f t="shared" si="79"/>
        <v>0</v>
      </c>
      <c r="D531" s="68" t="str">
        <f>'Data Input'!$B$10 &amp; FIXED(C531*'Data Input'!$B$11)</f>
        <v>$0.00</v>
      </c>
      <c r="E531" s="2">
        <f t="shared" si="72"/>
        <v>0</v>
      </c>
      <c r="F531" s="2">
        <f t="shared" si="73"/>
        <v>0</v>
      </c>
      <c r="G531" s="58">
        <f t="shared" si="74"/>
        <v>0</v>
      </c>
      <c r="H531" s="58">
        <f t="shared" si="75"/>
        <v>0</v>
      </c>
      <c r="I531" s="129" t="str">
        <f>'Data Input'!$B$10 &amp; FIXED(H531*'Data Input'!$B$11)</f>
        <v>$0.00</v>
      </c>
      <c r="J531" s="33" t="b">
        <f t="shared" si="76"/>
        <v>0</v>
      </c>
      <c r="K531" s="33" t="e">
        <f t="shared" si="77"/>
        <v>#VALUE!</v>
      </c>
      <c r="L531" s="33" t="e">
        <f t="shared" si="78"/>
        <v>#VALUE!</v>
      </c>
      <c r="AB531" s="14"/>
      <c r="AD531" s="23"/>
      <c r="AE531" s="24"/>
    </row>
    <row r="532" spans="1:31" x14ac:dyDescent="0.25">
      <c r="A532" s="9">
        <v>531</v>
      </c>
      <c r="B532" s="10">
        <f t="shared" si="80"/>
        <v>45071</v>
      </c>
      <c r="C532" s="2">
        <f t="shared" si="79"/>
        <v>0</v>
      </c>
      <c r="D532" s="68" t="str">
        <f>'Data Input'!$B$10 &amp; FIXED(C532*'Data Input'!$B$11)</f>
        <v>$0.00</v>
      </c>
      <c r="E532" s="2">
        <f t="shared" si="72"/>
        <v>0</v>
      </c>
      <c r="F532" s="2">
        <f t="shared" si="73"/>
        <v>0</v>
      </c>
      <c r="G532" s="58">
        <f t="shared" si="74"/>
        <v>0</v>
      </c>
      <c r="H532" s="58">
        <f t="shared" si="75"/>
        <v>0</v>
      </c>
      <c r="I532" s="129" t="str">
        <f>'Data Input'!$B$10 &amp; FIXED(H532*'Data Input'!$B$11)</f>
        <v>$0.00</v>
      </c>
      <c r="J532" s="33" t="b">
        <f t="shared" si="76"/>
        <v>0</v>
      </c>
      <c r="K532" s="33" t="e">
        <f t="shared" si="77"/>
        <v>#VALUE!</v>
      </c>
      <c r="L532" s="33" t="e">
        <f t="shared" si="78"/>
        <v>#VALUE!</v>
      </c>
      <c r="AB532" s="14"/>
      <c r="AD532" s="23"/>
      <c r="AE532" s="24"/>
    </row>
    <row r="533" spans="1:31" x14ac:dyDescent="0.25">
      <c r="A533" s="9">
        <v>532</v>
      </c>
      <c r="B533" s="10">
        <f t="shared" si="80"/>
        <v>45072</v>
      </c>
      <c r="C533" s="2">
        <f t="shared" si="79"/>
        <v>0</v>
      </c>
      <c r="D533" s="68" t="str">
        <f>'Data Input'!$B$10 &amp; FIXED(C533*'Data Input'!$B$11)</f>
        <v>$0.00</v>
      </c>
      <c r="E533" s="2">
        <f t="shared" si="72"/>
        <v>0</v>
      </c>
      <c r="F533" s="2">
        <f t="shared" si="73"/>
        <v>0</v>
      </c>
      <c r="G533" s="58">
        <f t="shared" si="74"/>
        <v>0</v>
      </c>
      <c r="H533" s="58">
        <f t="shared" si="75"/>
        <v>0</v>
      </c>
      <c r="I533" s="129" t="str">
        <f>'Data Input'!$B$10 &amp; FIXED(H533*'Data Input'!$B$11)</f>
        <v>$0.00</v>
      </c>
      <c r="J533" s="33" t="b">
        <f t="shared" si="76"/>
        <v>0</v>
      </c>
      <c r="K533" s="33" t="e">
        <f t="shared" si="77"/>
        <v>#VALUE!</v>
      </c>
      <c r="L533" s="33" t="e">
        <f t="shared" si="78"/>
        <v>#VALUE!</v>
      </c>
      <c r="AB533" s="14"/>
      <c r="AD533" s="23"/>
      <c r="AE533" s="24"/>
    </row>
    <row r="534" spans="1:31" x14ac:dyDescent="0.25">
      <c r="A534" s="9">
        <v>533</v>
      </c>
      <c r="B534" s="10">
        <f t="shared" si="80"/>
        <v>45073</v>
      </c>
      <c r="C534" s="2">
        <f t="shared" si="79"/>
        <v>0</v>
      </c>
      <c r="D534" s="68" t="str">
        <f>'Data Input'!$B$10 &amp; FIXED(C534*'Data Input'!$B$11)</f>
        <v>$0.00</v>
      </c>
      <c r="E534" s="2">
        <f t="shared" si="72"/>
        <v>0</v>
      </c>
      <c r="F534" s="2">
        <f t="shared" si="73"/>
        <v>0</v>
      </c>
      <c r="G534" s="58">
        <f t="shared" si="74"/>
        <v>0</v>
      </c>
      <c r="H534" s="58">
        <f t="shared" si="75"/>
        <v>0</v>
      </c>
      <c r="I534" s="129" t="str">
        <f>'Data Input'!$B$10 &amp; FIXED(H534*'Data Input'!$B$11)</f>
        <v>$0.00</v>
      </c>
      <c r="J534" s="33" t="b">
        <f t="shared" si="76"/>
        <v>0</v>
      </c>
      <c r="K534" s="33" t="e">
        <f t="shared" si="77"/>
        <v>#VALUE!</v>
      </c>
      <c r="L534" s="33" t="e">
        <f t="shared" si="78"/>
        <v>#VALUE!</v>
      </c>
      <c r="AB534" s="14"/>
      <c r="AD534" s="23"/>
      <c r="AE534" s="24"/>
    </row>
    <row r="535" spans="1:31" x14ac:dyDescent="0.25">
      <c r="A535" s="9">
        <v>534</v>
      </c>
      <c r="B535" s="10">
        <f t="shared" si="80"/>
        <v>45074</v>
      </c>
      <c r="C535" s="2">
        <f t="shared" si="79"/>
        <v>0</v>
      </c>
      <c r="D535" s="68" t="str">
        <f>'Data Input'!$B$10 &amp; FIXED(C535*'Data Input'!$B$11)</f>
        <v>$0.00</v>
      </c>
      <c r="E535" s="2">
        <f t="shared" si="72"/>
        <v>0</v>
      </c>
      <c r="F535" s="2">
        <f t="shared" si="73"/>
        <v>0</v>
      </c>
      <c r="G535" s="58">
        <f t="shared" si="74"/>
        <v>0</v>
      </c>
      <c r="H535" s="58">
        <f t="shared" si="75"/>
        <v>0</v>
      </c>
      <c r="I535" s="129" t="str">
        <f>'Data Input'!$B$10 &amp; FIXED(H535*'Data Input'!$B$11)</f>
        <v>$0.00</v>
      </c>
      <c r="J535" s="33" t="b">
        <f t="shared" si="76"/>
        <v>0</v>
      </c>
      <c r="K535" s="33" t="e">
        <f t="shared" si="77"/>
        <v>#VALUE!</v>
      </c>
      <c r="L535" s="33" t="e">
        <f t="shared" si="78"/>
        <v>#VALUE!</v>
      </c>
      <c r="AB535" s="14"/>
      <c r="AD535" s="23"/>
      <c r="AE535" s="24"/>
    </row>
    <row r="536" spans="1:31" x14ac:dyDescent="0.25">
      <c r="A536" s="9">
        <v>535</v>
      </c>
      <c r="B536" s="10">
        <f t="shared" si="80"/>
        <v>45075</v>
      </c>
      <c r="C536" s="2">
        <f t="shared" si="79"/>
        <v>0</v>
      </c>
      <c r="D536" s="68" t="str">
        <f>'Data Input'!$B$10 &amp; FIXED(C536*'Data Input'!$B$11)</f>
        <v>$0.00</v>
      </c>
      <c r="E536" s="2">
        <f t="shared" si="72"/>
        <v>0</v>
      </c>
      <c r="F536" s="2">
        <f t="shared" si="73"/>
        <v>0</v>
      </c>
      <c r="G536" s="58">
        <f t="shared" si="74"/>
        <v>0</v>
      </c>
      <c r="H536" s="58">
        <f t="shared" si="75"/>
        <v>0</v>
      </c>
      <c r="I536" s="129" t="str">
        <f>'Data Input'!$B$10 &amp; FIXED(H536*'Data Input'!$B$11)</f>
        <v>$0.00</v>
      </c>
      <c r="J536" s="33" t="b">
        <f t="shared" si="76"/>
        <v>0</v>
      </c>
      <c r="K536" s="33" t="e">
        <f t="shared" si="77"/>
        <v>#VALUE!</v>
      </c>
      <c r="L536" s="33" t="e">
        <f t="shared" si="78"/>
        <v>#VALUE!</v>
      </c>
      <c r="AB536" s="14"/>
      <c r="AD536" s="23"/>
      <c r="AE536" s="24"/>
    </row>
    <row r="537" spans="1:31" x14ac:dyDescent="0.25">
      <c r="A537" s="9">
        <v>536</v>
      </c>
      <c r="B537" s="10">
        <f t="shared" si="80"/>
        <v>45076</v>
      </c>
      <c r="C537" s="2">
        <f t="shared" si="79"/>
        <v>0</v>
      </c>
      <c r="D537" s="68" t="str">
        <f>'Data Input'!$B$10 &amp; FIXED(C537*'Data Input'!$B$11)</f>
        <v>$0.00</v>
      </c>
      <c r="E537" s="2">
        <f t="shared" si="72"/>
        <v>0</v>
      </c>
      <c r="F537" s="2">
        <f t="shared" si="73"/>
        <v>0</v>
      </c>
      <c r="G537" s="58">
        <f t="shared" si="74"/>
        <v>0</v>
      </c>
      <c r="H537" s="58">
        <f t="shared" si="75"/>
        <v>0</v>
      </c>
      <c r="I537" s="129" t="str">
        <f>'Data Input'!$B$10 &amp; FIXED(H537*'Data Input'!$B$11)</f>
        <v>$0.00</v>
      </c>
      <c r="J537" s="33" t="b">
        <f t="shared" si="76"/>
        <v>0</v>
      </c>
      <c r="K537" s="33" t="e">
        <f t="shared" si="77"/>
        <v>#VALUE!</v>
      </c>
      <c r="L537" s="33" t="e">
        <f t="shared" si="78"/>
        <v>#VALUE!</v>
      </c>
      <c r="AB537" s="14"/>
      <c r="AD537" s="23"/>
      <c r="AE537" s="24"/>
    </row>
    <row r="538" spans="1:31" x14ac:dyDescent="0.25">
      <c r="A538" s="9">
        <v>537</v>
      </c>
      <c r="B538" s="10">
        <f t="shared" si="80"/>
        <v>45077</v>
      </c>
      <c r="C538" s="2">
        <f t="shared" si="79"/>
        <v>0</v>
      </c>
      <c r="D538" s="68" t="str">
        <f>'Data Input'!$B$10 &amp; FIXED(C538*'Data Input'!$B$11)</f>
        <v>$0.00</v>
      </c>
      <c r="E538" s="2">
        <f t="shared" si="72"/>
        <v>0</v>
      </c>
      <c r="F538" s="2">
        <f t="shared" si="73"/>
        <v>0</v>
      </c>
      <c r="G538" s="58">
        <f t="shared" si="74"/>
        <v>0</v>
      </c>
      <c r="H538" s="58">
        <f t="shared" si="75"/>
        <v>0</v>
      </c>
      <c r="I538" s="129" t="str">
        <f>'Data Input'!$B$10 &amp; FIXED(H538*'Data Input'!$B$11)</f>
        <v>$0.00</v>
      </c>
      <c r="J538" s="33" t="b">
        <f t="shared" si="76"/>
        <v>0</v>
      </c>
      <c r="K538" s="33" t="e">
        <f t="shared" si="77"/>
        <v>#VALUE!</v>
      </c>
      <c r="L538" s="33" t="e">
        <f t="shared" si="78"/>
        <v>#VALUE!</v>
      </c>
      <c r="AB538" s="14"/>
      <c r="AD538" s="23"/>
      <c r="AE538" s="24"/>
    </row>
    <row r="539" spans="1:31" x14ac:dyDescent="0.25">
      <c r="A539" s="9">
        <v>538</v>
      </c>
      <c r="B539" s="10">
        <f t="shared" si="80"/>
        <v>45078</v>
      </c>
      <c r="C539" s="2">
        <f t="shared" si="79"/>
        <v>0</v>
      </c>
      <c r="D539" s="68" t="str">
        <f>'Data Input'!$B$10 &amp; FIXED(C539*'Data Input'!$B$11)</f>
        <v>$0.00</v>
      </c>
      <c r="E539" s="2">
        <f t="shared" si="72"/>
        <v>0</v>
      </c>
      <c r="F539" s="2">
        <f t="shared" si="73"/>
        <v>0</v>
      </c>
      <c r="G539" s="58">
        <f t="shared" si="74"/>
        <v>0</v>
      </c>
      <c r="H539" s="58">
        <f t="shared" si="75"/>
        <v>0</v>
      </c>
      <c r="I539" s="129" t="str">
        <f>'Data Input'!$B$10 &amp; FIXED(H539*'Data Input'!$B$11)</f>
        <v>$0.00</v>
      </c>
      <c r="J539" s="33" t="b">
        <f t="shared" si="76"/>
        <v>0</v>
      </c>
      <c r="K539" s="33" t="e">
        <f t="shared" si="77"/>
        <v>#VALUE!</v>
      </c>
      <c r="L539" s="33" t="e">
        <f t="shared" si="78"/>
        <v>#VALUE!</v>
      </c>
      <c r="AB539" s="14"/>
      <c r="AD539" s="23"/>
      <c r="AE539" s="24"/>
    </row>
    <row r="540" spans="1:31" x14ac:dyDescent="0.25">
      <c r="A540" s="9">
        <v>539</v>
      </c>
      <c r="B540" s="10">
        <f t="shared" si="80"/>
        <v>45079</v>
      </c>
      <c r="C540" s="2">
        <f t="shared" si="79"/>
        <v>0</v>
      </c>
      <c r="D540" s="68" t="str">
        <f>'Data Input'!$B$10 &amp; FIXED(C540*'Data Input'!$B$11)</f>
        <v>$0.00</v>
      </c>
      <c r="E540" s="2">
        <f t="shared" si="72"/>
        <v>0</v>
      </c>
      <c r="F540" s="2">
        <f t="shared" si="73"/>
        <v>0</v>
      </c>
      <c r="G540" s="58">
        <f t="shared" si="74"/>
        <v>0</v>
      </c>
      <c r="H540" s="58">
        <f t="shared" si="75"/>
        <v>0</v>
      </c>
      <c r="I540" s="129" t="str">
        <f>'Data Input'!$B$10 &amp; FIXED(H540*'Data Input'!$B$11)</f>
        <v>$0.00</v>
      </c>
      <c r="J540" s="33" t="b">
        <f t="shared" si="76"/>
        <v>0</v>
      </c>
      <c r="K540" s="33" t="e">
        <f t="shared" si="77"/>
        <v>#VALUE!</v>
      </c>
      <c r="L540" s="33" t="e">
        <f t="shared" si="78"/>
        <v>#VALUE!</v>
      </c>
      <c r="AB540" s="14"/>
      <c r="AD540" s="23"/>
      <c r="AE540" s="24"/>
    </row>
    <row r="541" spans="1:31" x14ac:dyDescent="0.25">
      <c r="A541" s="9">
        <v>540</v>
      </c>
      <c r="B541" s="10">
        <f t="shared" si="80"/>
        <v>45080</v>
      </c>
      <c r="C541" s="2">
        <f t="shared" si="79"/>
        <v>0</v>
      </c>
      <c r="D541" s="68" t="str">
        <f>'Data Input'!$B$10 &amp; FIXED(C541*'Data Input'!$B$11)</f>
        <v>$0.00</v>
      </c>
      <c r="E541" s="2">
        <f t="shared" si="72"/>
        <v>0</v>
      </c>
      <c r="F541" s="2">
        <f t="shared" si="73"/>
        <v>0</v>
      </c>
      <c r="G541" s="58">
        <f t="shared" si="74"/>
        <v>0</v>
      </c>
      <c r="H541" s="58">
        <f t="shared" si="75"/>
        <v>0</v>
      </c>
      <c r="I541" s="129" t="str">
        <f>'Data Input'!$B$10 &amp; FIXED(H541*'Data Input'!$B$11)</f>
        <v>$0.00</v>
      </c>
      <c r="J541" s="33" t="b">
        <f t="shared" si="76"/>
        <v>0</v>
      </c>
      <c r="K541" s="33" t="e">
        <f t="shared" si="77"/>
        <v>#VALUE!</v>
      </c>
      <c r="L541" s="33" t="e">
        <f t="shared" si="78"/>
        <v>#VALUE!</v>
      </c>
      <c r="AB541" s="14"/>
      <c r="AD541" s="23"/>
      <c r="AE541" s="24"/>
    </row>
    <row r="542" spans="1:31" x14ac:dyDescent="0.25">
      <c r="A542" s="9">
        <v>541</v>
      </c>
      <c r="B542" s="10">
        <f t="shared" si="80"/>
        <v>45081</v>
      </c>
      <c r="C542" s="2">
        <f t="shared" si="79"/>
        <v>0</v>
      </c>
      <c r="D542" s="68" t="str">
        <f>'Data Input'!$B$10 &amp; FIXED(C542*'Data Input'!$B$11)</f>
        <v>$0.00</v>
      </c>
      <c r="E542" s="2">
        <f t="shared" si="72"/>
        <v>0</v>
      </c>
      <c r="F542" s="2">
        <f t="shared" si="73"/>
        <v>0</v>
      </c>
      <c r="G542" s="58">
        <f t="shared" si="74"/>
        <v>0</v>
      </c>
      <c r="H542" s="58">
        <f t="shared" si="75"/>
        <v>0</v>
      </c>
      <c r="I542" s="129" t="str">
        <f>'Data Input'!$B$10 &amp; FIXED(H542*'Data Input'!$B$11)</f>
        <v>$0.00</v>
      </c>
      <c r="J542" s="33" t="b">
        <f t="shared" si="76"/>
        <v>0</v>
      </c>
      <c r="K542" s="33" t="e">
        <f t="shared" si="77"/>
        <v>#VALUE!</v>
      </c>
      <c r="L542" s="33" t="e">
        <f t="shared" si="78"/>
        <v>#VALUE!</v>
      </c>
      <c r="AB542" s="14"/>
      <c r="AD542" s="23"/>
      <c r="AE542" s="24"/>
    </row>
    <row r="543" spans="1:31" x14ac:dyDescent="0.25">
      <c r="A543" s="9">
        <v>542</v>
      </c>
      <c r="B543" s="10">
        <f t="shared" si="80"/>
        <v>45082</v>
      </c>
      <c r="C543" s="2">
        <f t="shared" si="79"/>
        <v>0</v>
      </c>
      <c r="D543" s="68" t="str">
        <f>'Data Input'!$B$10 &amp; FIXED(C543*'Data Input'!$B$11)</f>
        <v>$0.00</v>
      </c>
      <c r="E543" s="2">
        <f t="shared" si="72"/>
        <v>0</v>
      </c>
      <c r="F543" s="2">
        <f t="shared" si="73"/>
        <v>0</v>
      </c>
      <c r="G543" s="58">
        <f t="shared" si="74"/>
        <v>0</v>
      </c>
      <c r="H543" s="58">
        <f t="shared" si="75"/>
        <v>0</v>
      </c>
      <c r="I543" s="129" t="str">
        <f>'Data Input'!$B$10 &amp; FIXED(H543*'Data Input'!$B$11)</f>
        <v>$0.00</v>
      </c>
      <c r="J543" s="33" t="b">
        <f t="shared" si="76"/>
        <v>0</v>
      </c>
      <c r="K543" s="33" t="e">
        <f t="shared" si="77"/>
        <v>#VALUE!</v>
      </c>
      <c r="L543" s="33" t="e">
        <f t="shared" si="78"/>
        <v>#VALUE!</v>
      </c>
      <c r="AB543" s="14"/>
      <c r="AD543" s="23"/>
      <c r="AE543" s="24"/>
    </row>
    <row r="544" spans="1:31" x14ac:dyDescent="0.25">
      <c r="A544" s="9">
        <v>543</v>
      </c>
      <c r="B544" s="10">
        <f t="shared" si="80"/>
        <v>45083</v>
      </c>
      <c r="C544" s="2">
        <f t="shared" si="79"/>
        <v>0</v>
      </c>
      <c r="D544" s="68" t="str">
        <f>'Data Input'!$B$10 &amp; FIXED(C544*'Data Input'!$B$11)</f>
        <v>$0.00</v>
      </c>
      <c r="E544" s="2">
        <f t="shared" si="72"/>
        <v>0</v>
      </c>
      <c r="F544" s="2">
        <f t="shared" si="73"/>
        <v>0</v>
      </c>
      <c r="G544" s="58">
        <f t="shared" si="74"/>
        <v>0</v>
      </c>
      <c r="H544" s="58">
        <f t="shared" si="75"/>
        <v>0</v>
      </c>
      <c r="I544" s="129" t="str">
        <f>'Data Input'!$B$10 &amp; FIXED(H544*'Data Input'!$B$11)</f>
        <v>$0.00</v>
      </c>
      <c r="J544" s="33" t="b">
        <f t="shared" si="76"/>
        <v>0</v>
      </c>
      <c r="K544" s="33" t="e">
        <f t="shared" si="77"/>
        <v>#VALUE!</v>
      </c>
      <c r="L544" s="33" t="e">
        <f t="shared" si="78"/>
        <v>#VALUE!</v>
      </c>
      <c r="AB544" s="14"/>
      <c r="AD544" s="23"/>
      <c r="AE544" s="24"/>
    </row>
    <row r="545" spans="1:31" x14ac:dyDescent="0.25">
      <c r="A545" s="9">
        <v>544</v>
      </c>
      <c r="B545" s="10">
        <f t="shared" si="80"/>
        <v>45084</v>
      </c>
      <c r="C545" s="2">
        <f t="shared" si="79"/>
        <v>0</v>
      </c>
      <c r="D545" s="68" t="str">
        <f>'Data Input'!$B$10 &amp; FIXED(C545*'Data Input'!$B$11)</f>
        <v>$0.00</v>
      </c>
      <c r="E545" s="2">
        <f t="shared" si="72"/>
        <v>0</v>
      </c>
      <c r="F545" s="2">
        <f t="shared" si="73"/>
        <v>0</v>
      </c>
      <c r="G545" s="58">
        <f t="shared" si="74"/>
        <v>0</v>
      </c>
      <c r="H545" s="58">
        <f t="shared" si="75"/>
        <v>0</v>
      </c>
      <c r="I545" s="129" t="str">
        <f>'Data Input'!$B$10 &amp; FIXED(H545*'Data Input'!$B$11)</f>
        <v>$0.00</v>
      </c>
      <c r="J545" s="33" t="b">
        <f t="shared" si="76"/>
        <v>0</v>
      </c>
      <c r="K545" s="33" t="e">
        <f t="shared" si="77"/>
        <v>#VALUE!</v>
      </c>
      <c r="L545" s="33" t="e">
        <f t="shared" si="78"/>
        <v>#VALUE!</v>
      </c>
      <c r="AB545" s="14"/>
      <c r="AD545" s="23"/>
      <c r="AE545" s="24"/>
    </row>
    <row r="546" spans="1:31" x14ac:dyDescent="0.25">
      <c r="A546" s="9">
        <v>545</v>
      </c>
      <c r="B546" s="10">
        <f t="shared" si="80"/>
        <v>45085</v>
      </c>
      <c r="C546" s="2">
        <f t="shared" si="79"/>
        <v>0</v>
      </c>
      <c r="D546" s="68" t="str">
        <f>'Data Input'!$B$10 &amp; FIXED(C546*'Data Input'!$B$11)</f>
        <v>$0.00</v>
      </c>
      <c r="E546" s="2">
        <f t="shared" si="72"/>
        <v>0</v>
      </c>
      <c r="F546" s="2">
        <f t="shared" si="73"/>
        <v>0</v>
      </c>
      <c r="G546" s="58">
        <f t="shared" si="74"/>
        <v>0</v>
      </c>
      <c r="H546" s="58">
        <f t="shared" si="75"/>
        <v>0</v>
      </c>
      <c r="I546" s="129" t="str">
        <f>'Data Input'!$B$10 &amp; FIXED(H546*'Data Input'!$B$11)</f>
        <v>$0.00</v>
      </c>
      <c r="J546" s="33" t="b">
        <f t="shared" si="76"/>
        <v>0</v>
      </c>
      <c r="K546" s="33" t="e">
        <f t="shared" si="77"/>
        <v>#VALUE!</v>
      </c>
      <c r="L546" s="33" t="e">
        <f t="shared" si="78"/>
        <v>#VALUE!</v>
      </c>
      <c r="AB546" s="14"/>
      <c r="AD546" s="23"/>
      <c r="AE546" s="24"/>
    </row>
    <row r="547" spans="1:31" x14ac:dyDescent="0.25">
      <c r="A547" s="9">
        <v>546</v>
      </c>
      <c r="B547" s="10">
        <f t="shared" si="80"/>
        <v>45086</v>
      </c>
      <c r="C547" s="2">
        <f t="shared" si="79"/>
        <v>0</v>
      </c>
      <c r="D547" s="68" t="str">
        <f>'Data Input'!$B$10 &amp; FIXED(C547*'Data Input'!$B$11)</f>
        <v>$0.00</v>
      </c>
      <c r="E547" s="2">
        <f t="shared" si="72"/>
        <v>0</v>
      </c>
      <c r="F547" s="2">
        <f t="shared" si="73"/>
        <v>0</v>
      </c>
      <c r="G547" s="58">
        <f t="shared" si="74"/>
        <v>0</v>
      </c>
      <c r="H547" s="58">
        <f t="shared" si="75"/>
        <v>0</v>
      </c>
      <c r="I547" s="129" t="str">
        <f>'Data Input'!$B$10 &amp; FIXED(H547*'Data Input'!$B$11)</f>
        <v>$0.00</v>
      </c>
      <c r="J547" s="33" t="b">
        <f t="shared" si="76"/>
        <v>0</v>
      </c>
      <c r="K547" s="33" t="e">
        <f t="shared" si="77"/>
        <v>#VALUE!</v>
      </c>
      <c r="L547" s="33" t="e">
        <f t="shared" si="78"/>
        <v>#VALUE!</v>
      </c>
      <c r="AB547" s="14"/>
      <c r="AD547" s="23"/>
      <c r="AE547" s="24"/>
    </row>
    <row r="548" spans="1:31" x14ac:dyDescent="0.25">
      <c r="A548" s="9">
        <v>547</v>
      </c>
      <c r="B548" s="10">
        <f t="shared" si="80"/>
        <v>45087</v>
      </c>
      <c r="C548" s="2">
        <f t="shared" si="79"/>
        <v>0</v>
      </c>
      <c r="D548" s="68" t="str">
        <f>'Data Input'!$B$10 &amp; FIXED(C548*'Data Input'!$B$11)</f>
        <v>$0.00</v>
      </c>
      <c r="E548" s="2">
        <f t="shared" si="72"/>
        <v>0</v>
      </c>
      <c r="F548" s="2">
        <f t="shared" si="73"/>
        <v>0</v>
      </c>
      <c r="G548" s="58">
        <f t="shared" si="74"/>
        <v>0</v>
      </c>
      <c r="H548" s="58">
        <f t="shared" si="75"/>
        <v>0</v>
      </c>
      <c r="I548" s="129" t="str">
        <f>'Data Input'!$B$10 &amp; FIXED(H548*'Data Input'!$B$11)</f>
        <v>$0.00</v>
      </c>
      <c r="J548" s="33" t="b">
        <f t="shared" si="76"/>
        <v>0</v>
      </c>
      <c r="K548" s="33" t="e">
        <f t="shared" si="77"/>
        <v>#VALUE!</v>
      </c>
      <c r="L548" s="33" t="e">
        <f t="shared" si="78"/>
        <v>#VALUE!</v>
      </c>
      <c r="AB548" s="14"/>
      <c r="AD548" s="23"/>
      <c r="AE548" s="24"/>
    </row>
    <row r="549" spans="1:31" x14ac:dyDescent="0.25">
      <c r="A549" s="9">
        <v>548</v>
      </c>
      <c r="B549" s="10">
        <f t="shared" si="80"/>
        <v>45088</v>
      </c>
      <c r="C549" s="2">
        <f t="shared" si="79"/>
        <v>0</v>
      </c>
      <c r="D549" s="68" t="str">
        <f>'Data Input'!$B$10 &amp; FIXED(C549*'Data Input'!$B$11)</f>
        <v>$0.00</v>
      </c>
      <c r="E549" s="2">
        <f t="shared" si="72"/>
        <v>0</v>
      </c>
      <c r="F549" s="2">
        <f t="shared" si="73"/>
        <v>0</v>
      </c>
      <c r="G549" s="58">
        <f t="shared" si="74"/>
        <v>0</v>
      </c>
      <c r="H549" s="58">
        <f t="shared" si="75"/>
        <v>0</v>
      </c>
      <c r="I549" s="129" t="str">
        <f>'Data Input'!$B$10 &amp; FIXED(H549*'Data Input'!$B$11)</f>
        <v>$0.00</v>
      </c>
      <c r="J549" s="33" t="b">
        <f t="shared" si="76"/>
        <v>0</v>
      </c>
      <c r="K549" s="33" t="e">
        <f t="shared" si="77"/>
        <v>#VALUE!</v>
      </c>
      <c r="L549" s="33" t="e">
        <f t="shared" si="78"/>
        <v>#VALUE!</v>
      </c>
      <c r="AB549" s="14"/>
      <c r="AD549" s="23"/>
      <c r="AE549" s="24"/>
    </row>
    <row r="550" spans="1:31" x14ac:dyDescent="0.25">
      <c r="A550" s="9">
        <v>549</v>
      </c>
      <c r="B550" s="10">
        <f t="shared" si="80"/>
        <v>45089</v>
      </c>
      <c r="C550" s="2">
        <f t="shared" si="79"/>
        <v>0</v>
      </c>
      <c r="D550" s="68" t="str">
        <f>'Data Input'!$B$10 &amp; FIXED(C550*'Data Input'!$B$11)</f>
        <v>$0.00</v>
      </c>
      <c r="E550" s="2">
        <f t="shared" si="72"/>
        <v>0</v>
      </c>
      <c r="F550" s="2">
        <f t="shared" si="73"/>
        <v>0</v>
      </c>
      <c r="G550" s="58">
        <f t="shared" si="74"/>
        <v>0</v>
      </c>
      <c r="H550" s="58">
        <f t="shared" si="75"/>
        <v>0</v>
      </c>
      <c r="I550" s="129" t="str">
        <f>'Data Input'!$B$10 &amp; FIXED(H550*'Data Input'!$B$11)</f>
        <v>$0.00</v>
      </c>
      <c r="J550" s="33" t="b">
        <f t="shared" si="76"/>
        <v>0</v>
      </c>
      <c r="K550" s="33" t="e">
        <f t="shared" si="77"/>
        <v>#VALUE!</v>
      </c>
      <c r="L550" s="33" t="e">
        <f t="shared" si="78"/>
        <v>#VALUE!</v>
      </c>
      <c r="AB550" s="14"/>
      <c r="AD550" s="23"/>
      <c r="AE550" s="24"/>
    </row>
    <row r="551" spans="1:31" x14ac:dyDescent="0.25">
      <c r="A551" s="9">
        <v>550</v>
      </c>
      <c r="B551" s="10">
        <f t="shared" si="80"/>
        <v>45090</v>
      </c>
      <c r="C551" s="2">
        <f t="shared" si="79"/>
        <v>0</v>
      </c>
      <c r="D551" s="68" t="str">
        <f>'Data Input'!$B$10 &amp; FIXED(C551*'Data Input'!$B$11)</f>
        <v>$0.00</v>
      </c>
      <c r="E551" s="2">
        <f t="shared" si="72"/>
        <v>0</v>
      </c>
      <c r="F551" s="2">
        <f t="shared" si="73"/>
        <v>0</v>
      </c>
      <c r="G551" s="58">
        <f t="shared" si="74"/>
        <v>0</v>
      </c>
      <c r="H551" s="58">
        <f t="shared" si="75"/>
        <v>0</v>
      </c>
      <c r="I551" s="129" t="str">
        <f>'Data Input'!$B$10 &amp; FIXED(H551*'Data Input'!$B$11)</f>
        <v>$0.00</v>
      </c>
      <c r="J551" s="33" t="b">
        <f t="shared" si="76"/>
        <v>0</v>
      </c>
      <c r="K551" s="33" t="e">
        <f t="shared" si="77"/>
        <v>#VALUE!</v>
      </c>
      <c r="L551" s="33" t="e">
        <f t="shared" si="78"/>
        <v>#VALUE!</v>
      </c>
      <c r="AB551" s="14"/>
      <c r="AD551" s="23"/>
      <c r="AE551" s="24"/>
    </row>
    <row r="552" spans="1:31" x14ac:dyDescent="0.25">
      <c r="A552" s="9">
        <v>551</v>
      </c>
      <c r="B552" s="10">
        <f t="shared" si="80"/>
        <v>45091</v>
      </c>
      <c r="C552" s="2">
        <f t="shared" si="79"/>
        <v>0</v>
      </c>
      <c r="D552" s="68" t="str">
        <f>'Data Input'!$B$10 &amp; FIXED(C552*'Data Input'!$B$11)</f>
        <v>$0.00</v>
      </c>
      <c r="E552" s="2">
        <f t="shared" si="72"/>
        <v>0</v>
      </c>
      <c r="F552" s="2">
        <f t="shared" si="73"/>
        <v>0</v>
      </c>
      <c r="G552" s="58">
        <f t="shared" si="74"/>
        <v>0</v>
      </c>
      <c r="H552" s="58">
        <f t="shared" si="75"/>
        <v>0</v>
      </c>
      <c r="I552" s="129" t="str">
        <f>'Data Input'!$B$10 &amp; FIXED(H552*'Data Input'!$B$11)</f>
        <v>$0.00</v>
      </c>
      <c r="J552" s="33" t="b">
        <f t="shared" si="76"/>
        <v>0</v>
      </c>
      <c r="K552" s="33" t="e">
        <f t="shared" si="77"/>
        <v>#VALUE!</v>
      </c>
      <c r="L552" s="33" t="e">
        <f t="shared" si="78"/>
        <v>#VALUE!</v>
      </c>
      <c r="AB552" s="14"/>
      <c r="AD552" s="23"/>
      <c r="AE552" s="24"/>
    </row>
    <row r="553" spans="1:31" x14ac:dyDescent="0.25">
      <c r="A553" s="9">
        <v>552</v>
      </c>
      <c r="B553" s="10">
        <f t="shared" si="80"/>
        <v>45092</v>
      </c>
      <c r="C553" s="2">
        <f t="shared" si="79"/>
        <v>0</v>
      </c>
      <c r="D553" s="68" t="str">
        <f>'Data Input'!$B$10 &amp; FIXED(C553*'Data Input'!$B$11)</f>
        <v>$0.00</v>
      </c>
      <c r="E553" s="2">
        <f t="shared" si="72"/>
        <v>0</v>
      </c>
      <c r="F553" s="2">
        <f t="shared" si="73"/>
        <v>0</v>
      </c>
      <c r="G553" s="58">
        <f t="shared" si="74"/>
        <v>0</v>
      </c>
      <c r="H553" s="58">
        <f t="shared" si="75"/>
        <v>0</v>
      </c>
      <c r="I553" s="129" t="str">
        <f>'Data Input'!$B$10 &amp; FIXED(H553*'Data Input'!$B$11)</f>
        <v>$0.00</v>
      </c>
      <c r="J553" s="33" t="b">
        <f t="shared" si="76"/>
        <v>0</v>
      </c>
      <c r="K553" s="33" t="e">
        <f t="shared" si="77"/>
        <v>#VALUE!</v>
      </c>
      <c r="L553" s="33" t="e">
        <f t="shared" si="78"/>
        <v>#VALUE!</v>
      </c>
      <c r="AB553" s="14"/>
      <c r="AD553" s="23"/>
      <c r="AE553" s="24"/>
    </row>
    <row r="554" spans="1:31" x14ac:dyDescent="0.25">
      <c r="A554" s="9">
        <v>553</v>
      </c>
      <c r="B554" s="10">
        <f t="shared" si="80"/>
        <v>45093</v>
      </c>
      <c r="C554" s="2">
        <f t="shared" si="79"/>
        <v>0</v>
      </c>
      <c r="D554" s="68" t="str">
        <f>'Data Input'!$B$10 &amp; FIXED(C554*'Data Input'!$B$11)</f>
        <v>$0.00</v>
      </c>
      <c r="E554" s="2">
        <f t="shared" si="72"/>
        <v>0</v>
      </c>
      <c r="F554" s="2">
        <f t="shared" si="73"/>
        <v>0</v>
      </c>
      <c r="G554" s="58">
        <f t="shared" si="74"/>
        <v>0</v>
      </c>
      <c r="H554" s="58">
        <f t="shared" si="75"/>
        <v>0</v>
      </c>
      <c r="I554" s="129" t="str">
        <f>'Data Input'!$B$10 &amp; FIXED(H554*'Data Input'!$B$11)</f>
        <v>$0.00</v>
      </c>
      <c r="J554" s="33" t="b">
        <f t="shared" si="76"/>
        <v>0</v>
      </c>
      <c r="K554" s="33" t="e">
        <f t="shared" si="77"/>
        <v>#VALUE!</v>
      </c>
      <c r="L554" s="33" t="e">
        <f t="shared" si="78"/>
        <v>#VALUE!</v>
      </c>
      <c r="AB554" s="14"/>
      <c r="AD554" s="23"/>
      <c r="AE554" s="24"/>
    </row>
    <row r="555" spans="1:31" x14ac:dyDescent="0.25">
      <c r="A555" s="9">
        <v>554</v>
      </c>
      <c r="B555" s="10">
        <f t="shared" si="80"/>
        <v>45094</v>
      </c>
      <c r="C555" s="2">
        <f t="shared" si="79"/>
        <v>0</v>
      </c>
      <c r="D555" s="68" t="str">
        <f>'Data Input'!$B$10 &amp; FIXED(C555*'Data Input'!$B$11)</f>
        <v>$0.00</v>
      </c>
      <c r="E555" s="2">
        <f t="shared" si="72"/>
        <v>0</v>
      </c>
      <c r="F555" s="2">
        <f t="shared" si="73"/>
        <v>0</v>
      </c>
      <c r="G555" s="58">
        <f t="shared" si="74"/>
        <v>0</v>
      </c>
      <c r="H555" s="58">
        <f t="shared" si="75"/>
        <v>0</v>
      </c>
      <c r="I555" s="129" t="str">
        <f>'Data Input'!$B$10 &amp; FIXED(H555*'Data Input'!$B$11)</f>
        <v>$0.00</v>
      </c>
      <c r="J555" s="33" t="b">
        <f t="shared" si="76"/>
        <v>0</v>
      </c>
      <c r="K555" s="33" t="e">
        <f t="shared" si="77"/>
        <v>#VALUE!</v>
      </c>
      <c r="L555" s="33" t="e">
        <f t="shared" si="78"/>
        <v>#VALUE!</v>
      </c>
      <c r="AB555" s="14"/>
      <c r="AD555" s="23"/>
      <c r="AE555" s="24"/>
    </row>
    <row r="556" spans="1:31" x14ac:dyDescent="0.25">
      <c r="A556" s="9">
        <v>555</v>
      </c>
      <c r="B556" s="10">
        <f t="shared" si="80"/>
        <v>45095</v>
      </c>
      <c r="C556" s="2">
        <f t="shared" si="79"/>
        <v>0</v>
      </c>
      <c r="D556" s="68" t="str">
        <f>'Data Input'!$B$10 &amp; FIXED(C556*'Data Input'!$B$11)</f>
        <v>$0.00</v>
      </c>
      <c r="E556" s="2">
        <f t="shared" si="72"/>
        <v>0</v>
      </c>
      <c r="F556" s="2">
        <f t="shared" si="73"/>
        <v>0</v>
      </c>
      <c r="G556" s="58">
        <f t="shared" si="74"/>
        <v>0</v>
      </c>
      <c r="H556" s="58">
        <f t="shared" si="75"/>
        <v>0</v>
      </c>
      <c r="I556" s="129" t="str">
        <f>'Data Input'!$B$10 &amp; FIXED(H556*'Data Input'!$B$11)</f>
        <v>$0.00</v>
      </c>
      <c r="J556" s="33" t="b">
        <f t="shared" si="76"/>
        <v>0</v>
      </c>
      <c r="K556" s="33" t="e">
        <f t="shared" si="77"/>
        <v>#VALUE!</v>
      </c>
      <c r="L556" s="33" t="e">
        <f t="shared" si="78"/>
        <v>#VALUE!</v>
      </c>
      <c r="AB556" s="14"/>
      <c r="AD556" s="23"/>
      <c r="AE556" s="24"/>
    </row>
    <row r="557" spans="1:31" x14ac:dyDescent="0.25">
      <c r="A557" s="9">
        <v>556</v>
      </c>
      <c r="B557" s="10">
        <f t="shared" si="80"/>
        <v>45096</v>
      </c>
      <c r="C557" s="2">
        <f t="shared" si="79"/>
        <v>0</v>
      </c>
      <c r="D557" s="68" t="str">
        <f>'Data Input'!$B$10 &amp; FIXED(C557*'Data Input'!$B$11)</f>
        <v>$0.00</v>
      </c>
      <c r="E557" s="2">
        <f t="shared" si="72"/>
        <v>0</v>
      </c>
      <c r="F557" s="2">
        <f t="shared" si="73"/>
        <v>0</v>
      </c>
      <c r="G557" s="58">
        <f t="shared" si="74"/>
        <v>0</v>
      </c>
      <c r="H557" s="58">
        <f t="shared" si="75"/>
        <v>0</v>
      </c>
      <c r="I557" s="129" t="str">
        <f>'Data Input'!$B$10 &amp; FIXED(H557*'Data Input'!$B$11)</f>
        <v>$0.00</v>
      </c>
      <c r="J557" s="33" t="b">
        <f t="shared" si="76"/>
        <v>0</v>
      </c>
      <c r="K557" s="33" t="e">
        <f t="shared" si="77"/>
        <v>#VALUE!</v>
      </c>
      <c r="L557" s="33" t="e">
        <f t="shared" si="78"/>
        <v>#VALUE!</v>
      </c>
      <c r="AB557" s="14"/>
      <c r="AD557" s="23"/>
      <c r="AE557" s="24"/>
    </row>
    <row r="558" spans="1:31" x14ac:dyDescent="0.25">
      <c r="A558" s="9">
        <v>557</v>
      </c>
      <c r="B558" s="10">
        <f t="shared" si="80"/>
        <v>45097</v>
      </c>
      <c r="C558" s="2">
        <f t="shared" si="79"/>
        <v>0</v>
      </c>
      <c r="D558" s="68" t="str">
        <f>'Data Input'!$B$10 &amp; FIXED(C558*'Data Input'!$B$11)</f>
        <v>$0.00</v>
      </c>
      <c r="E558" s="2">
        <f t="shared" si="72"/>
        <v>0</v>
      </c>
      <c r="F558" s="2">
        <f t="shared" si="73"/>
        <v>0</v>
      </c>
      <c r="G558" s="58">
        <f t="shared" si="74"/>
        <v>0</v>
      </c>
      <c r="H558" s="58">
        <f t="shared" si="75"/>
        <v>0</v>
      </c>
      <c r="I558" s="129" t="str">
        <f>'Data Input'!$B$10 &amp; FIXED(H558*'Data Input'!$B$11)</f>
        <v>$0.00</v>
      </c>
      <c r="J558" s="33" t="b">
        <f t="shared" si="76"/>
        <v>0</v>
      </c>
      <c r="K558" s="33" t="e">
        <f t="shared" si="77"/>
        <v>#VALUE!</v>
      </c>
      <c r="L558" s="33" t="e">
        <f t="shared" si="78"/>
        <v>#VALUE!</v>
      </c>
      <c r="AB558" s="14"/>
      <c r="AD558" s="23"/>
      <c r="AE558" s="24"/>
    </row>
    <row r="559" spans="1:31" x14ac:dyDescent="0.25">
      <c r="A559" s="9">
        <v>558</v>
      </c>
      <c r="B559" s="10">
        <f t="shared" si="80"/>
        <v>45098</v>
      </c>
      <c r="C559" s="2">
        <f t="shared" si="79"/>
        <v>0</v>
      </c>
      <c r="D559" s="68" t="str">
        <f>'Data Input'!$B$10 &amp; FIXED(C559*'Data Input'!$B$11)</f>
        <v>$0.00</v>
      </c>
      <c r="E559" s="2">
        <f t="shared" si="72"/>
        <v>0</v>
      </c>
      <c r="F559" s="2">
        <f t="shared" si="73"/>
        <v>0</v>
      </c>
      <c r="G559" s="58">
        <f t="shared" si="74"/>
        <v>0</v>
      </c>
      <c r="H559" s="58">
        <f t="shared" si="75"/>
        <v>0</v>
      </c>
      <c r="I559" s="129" t="str">
        <f>'Data Input'!$B$10 &amp; FIXED(H559*'Data Input'!$B$11)</f>
        <v>$0.00</v>
      </c>
      <c r="J559" s="33" t="b">
        <f t="shared" si="76"/>
        <v>0</v>
      </c>
      <c r="K559" s="33" t="e">
        <f t="shared" si="77"/>
        <v>#VALUE!</v>
      </c>
      <c r="L559" s="33" t="e">
        <f t="shared" si="78"/>
        <v>#VALUE!</v>
      </c>
      <c r="AB559" s="14"/>
      <c r="AD559" s="23"/>
      <c r="AE559" s="24"/>
    </row>
    <row r="560" spans="1:31" x14ac:dyDescent="0.25">
      <c r="A560" s="9">
        <v>559</v>
      </c>
      <c r="B560" s="10">
        <f t="shared" si="80"/>
        <v>45099</v>
      </c>
      <c r="C560" s="2">
        <f t="shared" si="79"/>
        <v>0</v>
      </c>
      <c r="D560" s="68" t="str">
        <f>'Data Input'!$B$10 &amp; FIXED(C560*'Data Input'!$B$11)</f>
        <v>$0.00</v>
      </c>
      <c r="E560" s="2">
        <f t="shared" si="72"/>
        <v>0</v>
      </c>
      <c r="F560" s="2">
        <f t="shared" si="73"/>
        <v>0</v>
      </c>
      <c r="G560" s="58">
        <f t="shared" si="74"/>
        <v>0</v>
      </c>
      <c r="H560" s="58">
        <f t="shared" si="75"/>
        <v>0</v>
      </c>
      <c r="I560" s="129" t="str">
        <f>'Data Input'!$B$10 &amp; FIXED(H560*'Data Input'!$B$11)</f>
        <v>$0.00</v>
      </c>
      <c r="J560" s="33" t="b">
        <f t="shared" si="76"/>
        <v>0</v>
      </c>
      <c r="K560" s="33" t="e">
        <f t="shared" si="77"/>
        <v>#VALUE!</v>
      </c>
      <c r="L560" s="33" t="e">
        <f t="shared" si="78"/>
        <v>#VALUE!</v>
      </c>
      <c r="AB560" s="14"/>
      <c r="AD560" s="23"/>
      <c r="AE560" s="24"/>
    </row>
    <row r="561" spans="1:31" x14ac:dyDescent="0.25">
      <c r="A561" s="9">
        <v>560</v>
      </c>
      <c r="B561" s="10">
        <f t="shared" si="80"/>
        <v>45100</v>
      </c>
      <c r="C561" s="2">
        <f t="shared" si="79"/>
        <v>0</v>
      </c>
      <c r="D561" s="68" t="str">
        <f>'Data Input'!$B$10 &amp; FIXED(C561*'Data Input'!$B$11)</f>
        <v>$0.00</v>
      </c>
      <c r="E561" s="2">
        <f t="shared" si="72"/>
        <v>0</v>
      </c>
      <c r="F561" s="2">
        <f t="shared" si="73"/>
        <v>0</v>
      </c>
      <c r="G561" s="58">
        <f t="shared" si="74"/>
        <v>0</v>
      </c>
      <c r="H561" s="58">
        <f t="shared" si="75"/>
        <v>0</v>
      </c>
      <c r="I561" s="129" t="str">
        <f>'Data Input'!$B$10 &amp; FIXED(H561*'Data Input'!$B$11)</f>
        <v>$0.00</v>
      </c>
      <c r="J561" s="33" t="b">
        <f t="shared" si="76"/>
        <v>0</v>
      </c>
      <c r="K561" s="33" t="e">
        <f t="shared" si="77"/>
        <v>#VALUE!</v>
      </c>
      <c r="L561" s="33" t="e">
        <f t="shared" si="78"/>
        <v>#VALUE!</v>
      </c>
      <c r="AB561" s="14"/>
      <c r="AD561" s="23"/>
      <c r="AE561" s="24"/>
    </row>
    <row r="562" spans="1:31" x14ac:dyDescent="0.25">
      <c r="A562" s="9">
        <v>561</v>
      </c>
      <c r="B562" s="10">
        <f t="shared" si="80"/>
        <v>45101</v>
      </c>
      <c r="C562" s="2">
        <f t="shared" si="79"/>
        <v>0</v>
      </c>
      <c r="D562" s="68" t="str">
        <f>'Data Input'!$B$10 &amp; FIXED(C562*'Data Input'!$B$11)</f>
        <v>$0.00</v>
      </c>
      <c r="E562" s="2">
        <f t="shared" si="72"/>
        <v>0</v>
      </c>
      <c r="F562" s="2">
        <f t="shared" si="73"/>
        <v>0</v>
      </c>
      <c r="G562" s="58">
        <f t="shared" si="74"/>
        <v>0</v>
      </c>
      <c r="H562" s="58">
        <f t="shared" si="75"/>
        <v>0</v>
      </c>
      <c r="I562" s="129" t="str">
        <f>'Data Input'!$B$10 &amp; FIXED(H562*'Data Input'!$B$11)</f>
        <v>$0.00</v>
      </c>
      <c r="J562" s="33" t="b">
        <f t="shared" si="76"/>
        <v>0</v>
      </c>
      <c r="K562" s="33" t="e">
        <f t="shared" si="77"/>
        <v>#VALUE!</v>
      </c>
      <c r="L562" s="33" t="e">
        <f t="shared" si="78"/>
        <v>#VALUE!</v>
      </c>
      <c r="AB562" s="14"/>
      <c r="AD562" s="23"/>
      <c r="AE562" s="24"/>
    </row>
    <row r="563" spans="1:31" x14ac:dyDescent="0.25">
      <c r="A563" s="9">
        <v>562</v>
      </c>
      <c r="B563" s="10">
        <f t="shared" si="80"/>
        <v>45102</v>
      </c>
      <c r="C563" s="2">
        <f t="shared" si="79"/>
        <v>0</v>
      </c>
      <c r="D563" s="68" t="str">
        <f>'Data Input'!$B$10 &amp; FIXED(C563*'Data Input'!$B$11)</f>
        <v>$0.00</v>
      </c>
      <c r="E563" s="2">
        <f t="shared" si="72"/>
        <v>0</v>
      </c>
      <c r="F563" s="2">
        <f t="shared" si="73"/>
        <v>0</v>
      </c>
      <c r="G563" s="58">
        <f t="shared" si="74"/>
        <v>0</v>
      </c>
      <c r="H563" s="58">
        <f t="shared" si="75"/>
        <v>0</v>
      </c>
      <c r="I563" s="129" t="str">
        <f>'Data Input'!$B$10 &amp; FIXED(H563*'Data Input'!$B$11)</f>
        <v>$0.00</v>
      </c>
      <c r="J563" s="33" t="b">
        <f t="shared" si="76"/>
        <v>0</v>
      </c>
      <c r="K563" s="33" t="e">
        <f t="shared" si="77"/>
        <v>#VALUE!</v>
      </c>
      <c r="L563" s="33" t="e">
        <f t="shared" si="78"/>
        <v>#VALUE!</v>
      </c>
      <c r="AB563" s="14"/>
      <c r="AD563" s="23"/>
      <c r="AE563" s="24"/>
    </row>
    <row r="564" spans="1:31" x14ac:dyDescent="0.25">
      <c r="A564" s="9">
        <v>563</v>
      </c>
      <c r="B564" s="10">
        <f t="shared" si="80"/>
        <v>45103</v>
      </c>
      <c r="C564" s="2">
        <f t="shared" si="79"/>
        <v>0</v>
      </c>
      <c r="D564" s="68" t="str">
        <f>'Data Input'!$B$10 &amp; FIXED(C564*'Data Input'!$B$11)</f>
        <v>$0.00</v>
      </c>
      <c r="E564" s="2">
        <f t="shared" si="72"/>
        <v>0</v>
      </c>
      <c r="F564" s="2">
        <f t="shared" si="73"/>
        <v>0</v>
      </c>
      <c r="G564" s="58">
        <f t="shared" si="74"/>
        <v>0</v>
      </c>
      <c r="H564" s="58">
        <f t="shared" si="75"/>
        <v>0</v>
      </c>
      <c r="I564" s="129" t="str">
        <f>'Data Input'!$B$10 &amp; FIXED(H564*'Data Input'!$B$11)</f>
        <v>$0.00</v>
      </c>
      <c r="J564" s="33" t="b">
        <f t="shared" si="76"/>
        <v>0</v>
      </c>
      <c r="K564" s="33" t="e">
        <f t="shared" si="77"/>
        <v>#VALUE!</v>
      </c>
      <c r="L564" s="33" t="e">
        <f t="shared" si="78"/>
        <v>#VALUE!</v>
      </c>
      <c r="AB564" s="14"/>
      <c r="AD564" s="23"/>
      <c r="AE564" s="24"/>
    </row>
    <row r="565" spans="1:31" x14ac:dyDescent="0.25">
      <c r="A565" s="9">
        <v>564</v>
      </c>
      <c r="B565" s="10">
        <f t="shared" si="80"/>
        <v>45104</v>
      </c>
      <c r="C565" s="2">
        <f t="shared" si="79"/>
        <v>0</v>
      </c>
      <c r="D565" s="68" t="str">
        <f>'Data Input'!$B$10 &amp; FIXED(C565*'Data Input'!$B$11)</f>
        <v>$0.00</v>
      </c>
      <c r="E565" s="2">
        <f t="shared" si="72"/>
        <v>0</v>
      </c>
      <c r="F565" s="2">
        <f t="shared" si="73"/>
        <v>0</v>
      </c>
      <c r="G565" s="58">
        <f t="shared" si="74"/>
        <v>0</v>
      </c>
      <c r="H565" s="58">
        <f t="shared" si="75"/>
        <v>0</v>
      </c>
      <c r="I565" s="129" t="str">
        <f>'Data Input'!$B$10 &amp; FIXED(H565*'Data Input'!$B$11)</f>
        <v>$0.00</v>
      </c>
      <c r="J565" s="33" t="b">
        <f t="shared" si="76"/>
        <v>0</v>
      </c>
      <c r="K565" s="33" t="e">
        <f t="shared" si="77"/>
        <v>#VALUE!</v>
      </c>
      <c r="L565" s="33" t="e">
        <f t="shared" si="78"/>
        <v>#VALUE!</v>
      </c>
      <c r="AB565" s="14"/>
      <c r="AD565" s="23"/>
      <c r="AE565" s="24"/>
    </row>
    <row r="566" spans="1:31" x14ac:dyDescent="0.25">
      <c r="A566" s="9">
        <v>565</v>
      </c>
      <c r="B566" s="10">
        <f t="shared" si="80"/>
        <v>45105</v>
      </c>
      <c r="C566" s="2">
        <f t="shared" si="79"/>
        <v>0</v>
      </c>
      <c r="D566" s="68" t="str">
        <f>'Data Input'!$B$10 &amp; FIXED(C566*'Data Input'!$B$11)</f>
        <v>$0.00</v>
      </c>
      <c r="E566" s="2">
        <f t="shared" si="72"/>
        <v>0</v>
      </c>
      <c r="F566" s="2">
        <f t="shared" si="73"/>
        <v>0</v>
      </c>
      <c r="G566" s="58">
        <f t="shared" si="74"/>
        <v>0</v>
      </c>
      <c r="H566" s="58">
        <f t="shared" si="75"/>
        <v>0</v>
      </c>
      <c r="I566" s="129" t="str">
        <f>'Data Input'!$B$10 &amp; FIXED(H566*'Data Input'!$B$11)</f>
        <v>$0.00</v>
      </c>
      <c r="J566" s="33" t="b">
        <f t="shared" si="76"/>
        <v>0</v>
      </c>
      <c r="K566" s="33" t="e">
        <f t="shared" si="77"/>
        <v>#VALUE!</v>
      </c>
      <c r="L566" s="33" t="e">
        <f t="shared" si="78"/>
        <v>#VALUE!</v>
      </c>
      <c r="AB566" s="14"/>
      <c r="AD566" s="23"/>
      <c r="AE566" s="24"/>
    </row>
    <row r="567" spans="1:31" x14ac:dyDescent="0.25">
      <c r="A567" s="9">
        <v>566</v>
      </c>
      <c r="B567" s="10">
        <f t="shared" si="80"/>
        <v>45106</v>
      </c>
      <c r="C567" s="2">
        <f t="shared" si="79"/>
        <v>0</v>
      </c>
      <c r="D567" s="68" t="str">
        <f>'Data Input'!$B$10 &amp; FIXED(C567*'Data Input'!$B$11)</f>
        <v>$0.00</v>
      </c>
      <c r="E567" s="2">
        <f t="shared" si="72"/>
        <v>0</v>
      </c>
      <c r="F567" s="2">
        <f t="shared" si="73"/>
        <v>0</v>
      </c>
      <c r="G567" s="58">
        <f t="shared" si="74"/>
        <v>0</v>
      </c>
      <c r="H567" s="58">
        <f t="shared" si="75"/>
        <v>0</v>
      </c>
      <c r="I567" s="129" t="str">
        <f>'Data Input'!$B$10 &amp; FIXED(H567*'Data Input'!$B$11)</f>
        <v>$0.00</v>
      </c>
      <c r="J567" s="33" t="b">
        <f t="shared" si="76"/>
        <v>0</v>
      </c>
      <c r="K567" s="33" t="e">
        <f t="shared" si="77"/>
        <v>#VALUE!</v>
      </c>
      <c r="L567" s="33" t="e">
        <f t="shared" si="78"/>
        <v>#VALUE!</v>
      </c>
      <c r="AB567" s="14"/>
      <c r="AD567" s="23"/>
      <c r="AE567" s="24"/>
    </row>
    <row r="568" spans="1:31" x14ac:dyDescent="0.25">
      <c r="A568" s="9">
        <v>567</v>
      </c>
      <c r="B568" s="10">
        <f t="shared" si="80"/>
        <v>45107</v>
      </c>
      <c r="C568" s="2">
        <f t="shared" si="79"/>
        <v>0</v>
      </c>
      <c r="D568" s="68" t="str">
        <f>'Data Input'!$B$10 &amp; FIXED(C568*'Data Input'!$B$11)</f>
        <v>$0.00</v>
      </c>
      <c r="E568" s="2">
        <f t="shared" si="72"/>
        <v>0</v>
      </c>
      <c r="F568" s="2">
        <f t="shared" si="73"/>
        <v>0</v>
      </c>
      <c r="G568" s="58">
        <f t="shared" si="74"/>
        <v>0</v>
      </c>
      <c r="H568" s="58">
        <f t="shared" si="75"/>
        <v>0</v>
      </c>
      <c r="I568" s="129" t="str">
        <f>'Data Input'!$B$10 &amp; FIXED(H568*'Data Input'!$B$11)</f>
        <v>$0.00</v>
      </c>
      <c r="J568" s="33" t="b">
        <f t="shared" si="76"/>
        <v>0</v>
      </c>
      <c r="K568" s="33" t="e">
        <f t="shared" si="77"/>
        <v>#VALUE!</v>
      </c>
      <c r="L568" s="33" t="e">
        <f t="shared" si="78"/>
        <v>#VALUE!</v>
      </c>
      <c r="AB568" s="14"/>
      <c r="AD568" s="23"/>
      <c r="AE568" s="24"/>
    </row>
    <row r="569" spans="1:31" x14ac:dyDescent="0.25">
      <c r="A569" s="9">
        <v>568</v>
      </c>
      <c r="B569" s="10">
        <f t="shared" si="80"/>
        <v>45108</v>
      </c>
      <c r="C569" s="2">
        <f t="shared" si="79"/>
        <v>0</v>
      </c>
      <c r="D569" s="68" t="str">
        <f>'Data Input'!$B$10 &amp; FIXED(C569*'Data Input'!$B$11)</f>
        <v>$0.00</v>
      </c>
      <c r="E569" s="2">
        <f t="shared" si="72"/>
        <v>0</v>
      </c>
      <c r="F569" s="2">
        <f t="shared" si="73"/>
        <v>0</v>
      </c>
      <c r="G569" s="58">
        <f t="shared" si="74"/>
        <v>0</v>
      </c>
      <c r="H569" s="58">
        <f t="shared" si="75"/>
        <v>0</v>
      </c>
      <c r="I569" s="129" t="str">
        <f>'Data Input'!$B$10 &amp; FIXED(H569*'Data Input'!$B$11)</f>
        <v>$0.00</v>
      </c>
      <c r="J569" s="33" t="b">
        <f t="shared" si="76"/>
        <v>0</v>
      </c>
      <c r="K569" s="33" t="e">
        <f t="shared" si="77"/>
        <v>#VALUE!</v>
      </c>
      <c r="L569" s="33" t="e">
        <f t="shared" si="78"/>
        <v>#VALUE!</v>
      </c>
      <c r="AB569" s="14"/>
      <c r="AD569" s="23"/>
      <c r="AE569" s="24"/>
    </row>
    <row r="570" spans="1:31" x14ac:dyDescent="0.25">
      <c r="A570" s="9">
        <v>569</v>
      </c>
      <c r="B570" s="10">
        <f t="shared" si="80"/>
        <v>45109</v>
      </c>
      <c r="C570" s="2">
        <f t="shared" si="79"/>
        <v>0</v>
      </c>
      <c r="D570" s="68" t="str">
        <f>'Data Input'!$B$10 &amp; FIXED(C570*'Data Input'!$B$11)</f>
        <v>$0.00</v>
      </c>
      <c r="E570" s="2">
        <f t="shared" si="72"/>
        <v>0</v>
      </c>
      <c r="F570" s="2">
        <f t="shared" si="73"/>
        <v>0</v>
      </c>
      <c r="G570" s="58">
        <f t="shared" si="74"/>
        <v>0</v>
      </c>
      <c r="H570" s="58">
        <f t="shared" si="75"/>
        <v>0</v>
      </c>
      <c r="I570" s="129" t="str">
        <f>'Data Input'!$B$10 &amp; FIXED(H570*'Data Input'!$B$11)</f>
        <v>$0.00</v>
      </c>
      <c r="J570" s="33" t="b">
        <f t="shared" si="76"/>
        <v>0</v>
      </c>
      <c r="K570" s="33" t="e">
        <f t="shared" si="77"/>
        <v>#VALUE!</v>
      </c>
      <c r="L570" s="33" t="e">
        <f t="shared" si="78"/>
        <v>#VALUE!</v>
      </c>
      <c r="AB570" s="14"/>
      <c r="AD570" s="23"/>
      <c r="AE570" s="24"/>
    </row>
    <row r="571" spans="1:31" x14ac:dyDescent="0.25">
      <c r="A571" s="9">
        <v>570</v>
      </c>
      <c r="B571" s="10">
        <f t="shared" si="80"/>
        <v>45110</v>
      </c>
      <c r="C571" s="2">
        <f t="shared" si="79"/>
        <v>0</v>
      </c>
      <c r="D571" s="68" t="str">
        <f>'Data Input'!$B$10 &amp; FIXED(C571*'Data Input'!$B$11)</f>
        <v>$0.00</v>
      </c>
      <c r="E571" s="2">
        <f t="shared" si="72"/>
        <v>0</v>
      </c>
      <c r="F571" s="2">
        <f t="shared" si="73"/>
        <v>0</v>
      </c>
      <c r="G571" s="58">
        <f t="shared" si="74"/>
        <v>0</v>
      </c>
      <c r="H571" s="58">
        <f t="shared" si="75"/>
        <v>0</v>
      </c>
      <c r="I571" s="129" t="str">
        <f>'Data Input'!$B$10 &amp; FIXED(H571*'Data Input'!$B$11)</f>
        <v>$0.00</v>
      </c>
      <c r="J571" s="33" t="b">
        <f t="shared" si="76"/>
        <v>0</v>
      </c>
      <c r="K571" s="33" t="e">
        <f t="shared" si="77"/>
        <v>#VALUE!</v>
      </c>
      <c r="L571" s="33" t="e">
        <f t="shared" si="78"/>
        <v>#VALUE!</v>
      </c>
      <c r="AB571" s="14"/>
      <c r="AD571" s="23"/>
      <c r="AE571" s="24"/>
    </row>
    <row r="572" spans="1:31" x14ac:dyDescent="0.25">
      <c r="A572" s="9">
        <v>571</v>
      </c>
      <c r="B572" s="10">
        <f t="shared" si="80"/>
        <v>45111</v>
      </c>
      <c r="C572" s="2">
        <f t="shared" si="79"/>
        <v>0</v>
      </c>
      <c r="D572" s="68" t="str">
        <f>'Data Input'!$B$10 &amp; FIXED(C572*'Data Input'!$B$11)</f>
        <v>$0.00</v>
      </c>
      <c r="E572" s="2">
        <f t="shared" si="72"/>
        <v>0</v>
      </c>
      <c r="F572" s="2">
        <f t="shared" si="73"/>
        <v>0</v>
      </c>
      <c r="G572" s="58">
        <f t="shared" si="74"/>
        <v>0</v>
      </c>
      <c r="H572" s="58">
        <f t="shared" si="75"/>
        <v>0</v>
      </c>
      <c r="I572" s="129" t="str">
        <f>'Data Input'!$B$10 &amp; FIXED(H572*'Data Input'!$B$11)</f>
        <v>$0.00</v>
      </c>
      <c r="J572" s="33" t="b">
        <f t="shared" si="76"/>
        <v>0</v>
      </c>
      <c r="K572" s="33" t="e">
        <f t="shared" si="77"/>
        <v>#VALUE!</v>
      </c>
      <c r="L572" s="33" t="e">
        <f t="shared" si="78"/>
        <v>#VALUE!</v>
      </c>
      <c r="AB572" s="14"/>
      <c r="AD572" s="23"/>
      <c r="AE572" s="24"/>
    </row>
    <row r="573" spans="1:31" x14ac:dyDescent="0.25">
      <c r="A573" s="9">
        <v>572</v>
      </c>
      <c r="B573" s="10">
        <f t="shared" si="80"/>
        <v>45112</v>
      </c>
      <c r="C573" s="2">
        <f t="shared" si="79"/>
        <v>0</v>
      </c>
      <c r="D573" s="68" t="str">
        <f>'Data Input'!$B$10 &amp; FIXED(C573*'Data Input'!$B$11)</f>
        <v>$0.00</v>
      </c>
      <c r="E573" s="2">
        <f t="shared" si="72"/>
        <v>0</v>
      </c>
      <c r="F573" s="2">
        <f t="shared" si="73"/>
        <v>0</v>
      </c>
      <c r="G573" s="58">
        <f t="shared" si="74"/>
        <v>0</v>
      </c>
      <c r="H573" s="58">
        <f t="shared" si="75"/>
        <v>0</v>
      </c>
      <c r="I573" s="129" t="str">
        <f>'Data Input'!$B$10 &amp; FIXED(H573*'Data Input'!$B$11)</f>
        <v>$0.00</v>
      </c>
      <c r="J573" s="33" t="b">
        <f t="shared" si="76"/>
        <v>0</v>
      </c>
      <c r="K573" s="33" t="e">
        <f t="shared" si="77"/>
        <v>#VALUE!</v>
      </c>
      <c r="L573" s="33" t="e">
        <f t="shared" si="78"/>
        <v>#VALUE!</v>
      </c>
      <c r="AB573" s="14"/>
      <c r="AD573" s="23"/>
      <c r="AE573" s="24"/>
    </row>
    <row r="574" spans="1:31" x14ac:dyDescent="0.25">
      <c r="A574" s="9">
        <v>573</v>
      </c>
      <c r="B574" s="10">
        <f t="shared" si="80"/>
        <v>45113</v>
      </c>
      <c r="C574" s="2">
        <f t="shared" si="79"/>
        <v>0</v>
      </c>
      <c r="D574" s="68" t="str">
        <f>'Data Input'!$B$10 &amp; FIXED(C574*'Data Input'!$B$11)</f>
        <v>$0.00</v>
      </c>
      <c r="E574" s="2">
        <f t="shared" si="72"/>
        <v>0</v>
      </c>
      <c r="F574" s="2">
        <f t="shared" si="73"/>
        <v>0</v>
      </c>
      <c r="G574" s="58">
        <f t="shared" si="74"/>
        <v>0</v>
      </c>
      <c r="H574" s="58">
        <f t="shared" si="75"/>
        <v>0</v>
      </c>
      <c r="I574" s="129" t="str">
        <f>'Data Input'!$B$10 &amp; FIXED(H574*'Data Input'!$B$11)</f>
        <v>$0.00</v>
      </c>
      <c r="J574" s="33" t="b">
        <f t="shared" si="76"/>
        <v>0</v>
      </c>
      <c r="K574" s="33" t="e">
        <f t="shared" si="77"/>
        <v>#VALUE!</v>
      </c>
      <c r="L574" s="33" t="e">
        <f t="shared" si="78"/>
        <v>#VALUE!</v>
      </c>
      <c r="AB574" s="14"/>
      <c r="AD574" s="23"/>
      <c r="AE574" s="24"/>
    </row>
    <row r="575" spans="1:31" x14ac:dyDescent="0.25">
      <c r="A575" s="9">
        <v>574</v>
      </c>
      <c r="B575" s="10">
        <f t="shared" si="80"/>
        <v>45114</v>
      </c>
      <c r="C575" s="2">
        <f t="shared" si="79"/>
        <v>0</v>
      </c>
      <c r="D575" s="68" t="str">
        <f>'Data Input'!$B$10 &amp; FIXED(C575*'Data Input'!$B$11)</f>
        <v>$0.00</v>
      </c>
      <c r="E575" s="2">
        <f t="shared" si="72"/>
        <v>0</v>
      </c>
      <c r="F575" s="2">
        <f t="shared" si="73"/>
        <v>0</v>
      </c>
      <c r="G575" s="58">
        <f t="shared" si="74"/>
        <v>0</v>
      </c>
      <c r="H575" s="58">
        <f t="shared" si="75"/>
        <v>0</v>
      </c>
      <c r="I575" s="129" t="str">
        <f>'Data Input'!$B$10 &amp; FIXED(H575*'Data Input'!$B$11)</f>
        <v>$0.00</v>
      </c>
      <c r="J575" s="33" t="b">
        <f t="shared" si="76"/>
        <v>0</v>
      </c>
      <c r="K575" s="33" t="e">
        <f t="shared" si="77"/>
        <v>#VALUE!</v>
      </c>
      <c r="L575" s="33" t="e">
        <f t="shared" si="78"/>
        <v>#VALUE!</v>
      </c>
      <c r="AB575" s="14"/>
      <c r="AD575" s="23"/>
      <c r="AE575" s="24"/>
    </row>
    <row r="576" spans="1:31" x14ac:dyDescent="0.25">
      <c r="A576" s="9">
        <v>575</v>
      </c>
      <c r="B576" s="10">
        <f t="shared" si="80"/>
        <v>45115</v>
      </c>
      <c r="C576" s="2">
        <f t="shared" si="79"/>
        <v>0</v>
      </c>
      <c r="D576" s="68" t="str">
        <f>'Data Input'!$B$10 &amp; FIXED(C576*'Data Input'!$B$11)</f>
        <v>$0.00</v>
      </c>
      <c r="E576" s="2">
        <f t="shared" si="72"/>
        <v>0</v>
      </c>
      <c r="F576" s="2">
        <f t="shared" si="73"/>
        <v>0</v>
      </c>
      <c r="G576" s="58">
        <f t="shared" si="74"/>
        <v>0</v>
      </c>
      <c r="H576" s="58">
        <f t="shared" si="75"/>
        <v>0</v>
      </c>
      <c r="I576" s="129" t="str">
        <f>'Data Input'!$B$10 &amp; FIXED(H576*'Data Input'!$B$11)</f>
        <v>$0.00</v>
      </c>
      <c r="J576" s="33" t="b">
        <f t="shared" si="76"/>
        <v>0</v>
      </c>
      <c r="K576" s="33" t="e">
        <f t="shared" si="77"/>
        <v>#VALUE!</v>
      </c>
      <c r="L576" s="33" t="e">
        <f t="shared" si="78"/>
        <v>#VALUE!</v>
      </c>
      <c r="AB576" s="14"/>
      <c r="AD576" s="23"/>
      <c r="AE576" s="24"/>
    </row>
    <row r="577" spans="1:31" x14ac:dyDescent="0.25">
      <c r="A577" s="9">
        <v>576</v>
      </c>
      <c r="B577" s="10">
        <f t="shared" si="80"/>
        <v>45116</v>
      </c>
      <c r="C577" s="2">
        <f t="shared" si="79"/>
        <v>0</v>
      </c>
      <c r="D577" s="68" t="str">
        <f>'Data Input'!$B$10 &amp; FIXED(C577*'Data Input'!$B$11)</f>
        <v>$0.00</v>
      </c>
      <c r="E577" s="2">
        <f t="shared" si="72"/>
        <v>0</v>
      </c>
      <c r="F577" s="2">
        <f t="shared" si="73"/>
        <v>0</v>
      </c>
      <c r="G577" s="58">
        <f t="shared" si="74"/>
        <v>0</v>
      </c>
      <c r="H577" s="58">
        <f t="shared" si="75"/>
        <v>0</v>
      </c>
      <c r="I577" s="129" t="str">
        <f>'Data Input'!$B$10 &amp; FIXED(H577*'Data Input'!$B$11)</f>
        <v>$0.00</v>
      </c>
      <c r="J577" s="33" t="b">
        <f t="shared" si="76"/>
        <v>0</v>
      </c>
      <c r="K577" s="33" t="e">
        <f t="shared" si="77"/>
        <v>#VALUE!</v>
      </c>
      <c r="L577" s="33" t="e">
        <f t="shared" si="78"/>
        <v>#VALUE!</v>
      </c>
      <c r="AB577" s="14"/>
      <c r="AD577" s="23"/>
      <c r="AE577" s="24"/>
    </row>
    <row r="578" spans="1:31" x14ac:dyDescent="0.25">
      <c r="A578" s="9">
        <v>577</v>
      </c>
      <c r="B578" s="10">
        <f t="shared" si="80"/>
        <v>45117</v>
      </c>
      <c r="C578" s="2">
        <f t="shared" si="79"/>
        <v>0</v>
      </c>
      <c r="D578" s="68" t="str">
        <f>'Data Input'!$B$10 &amp; FIXED(C578*'Data Input'!$B$11)</f>
        <v>$0.00</v>
      </c>
      <c r="E578" s="2">
        <f t="shared" ref="E578:E641" si="81">(0.01*C578)</f>
        <v>0</v>
      </c>
      <c r="F578" s="2">
        <f t="shared" si="73"/>
        <v>0</v>
      </c>
      <c r="G578" s="58">
        <f t="shared" si="74"/>
        <v>0</v>
      </c>
      <c r="H578" s="58">
        <f t="shared" si="75"/>
        <v>0</v>
      </c>
      <c r="I578" s="129" t="str">
        <f>'Data Input'!$B$10 &amp; FIXED(H578*'Data Input'!$B$11)</f>
        <v>$0.00</v>
      </c>
      <c r="J578" s="33" t="b">
        <f t="shared" si="76"/>
        <v>0</v>
      </c>
      <c r="K578" s="33" t="e">
        <f t="shared" si="77"/>
        <v>#VALUE!</v>
      </c>
      <c r="L578" s="33" t="e">
        <f t="shared" si="78"/>
        <v>#VALUE!</v>
      </c>
      <c r="AB578" s="14"/>
      <c r="AD578" s="23"/>
      <c r="AE578" s="24"/>
    </row>
    <row r="579" spans="1:31" x14ac:dyDescent="0.25">
      <c r="A579" s="9">
        <v>578</v>
      </c>
      <c r="B579" s="10">
        <f t="shared" si="80"/>
        <v>45118</v>
      </c>
      <c r="C579" s="2">
        <f t="shared" si="79"/>
        <v>0</v>
      </c>
      <c r="D579" s="68" t="str">
        <f>'Data Input'!$B$10 &amp; FIXED(C579*'Data Input'!$B$11)</f>
        <v>$0.00</v>
      </c>
      <c r="E579" s="2">
        <f t="shared" si="81"/>
        <v>0</v>
      </c>
      <c r="F579" s="2">
        <f t="shared" ref="F579:F642" si="82">E579*0.95</f>
        <v>0</v>
      </c>
      <c r="G579" s="58">
        <f t="shared" ref="G579:G642" si="83">E579*0.9</f>
        <v>0</v>
      </c>
      <c r="H579" s="58">
        <f t="shared" ref="H579:H642" si="84">E579*0.81</f>
        <v>0</v>
      </c>
      <c r="I579" s="129" t="str">
        <f>'Data Input'!$B$10 &amp; FIXED(H579*'Data Input'!$B$11)</f>
        <v>$0.00</v>
      </c>
      <c r="J579" s="33" t="b">
        <f t="shared" ref="J579:J642" si="85">IF(C579&gt;27397.26,A579,FALSE)</f>
        <v>0</v>
      </c>
      <c r="K579" s="33" t="e">
        <f t="shared" ref="K579:K642" si="86">(1000000/I579)+A579</f>
        <v>#VALUE!</v>
      </c>
      <c r="L579" s="33" t="e">
        <f t="shared" ref="L579:L642" si="87">(165000/I579)+A579</f>
        <v>#VALUE!</v>
      </c>
      <c r="AB579" s="14"/>
      <c r="AD579" s="23"/>
      <c r="AE579" s="24"/>
    </row>
    <row r="580" spans="1:31" x14ac:dyDescent="0.25">
      <c r="A580" s="9">
        <v>579</v>
      </c>
      <c r="B580" s="10">
        <f t="shared" si="80"/>
        <v>45119</v>
      </c>
      <c r="C580" s="2">
        <f t="shared" ref="C580:C643" si="88">C579+F579</f>
        <v>0</v>
      </c>
      <c r="D580" s="68" t="str">
        <f>'Data Input'!$B$10 &amp; FIXED(C580*'Data Input'!$B$11)</f>
        <v>$0.00</v>
      </c>
      <c r="E580" s="2">
        <f t="shared" si="81"/>
        <v>0</v>
      </c>
      <c r="F580" s="2">
        <f t="shared" si="82"/>
        <v>0</v>
      </c>
      <c r="G580" s="58">
        <f t="shared" si="83"/>
        <v>0</v>
      </c>
      <c r="H580" s="58">
        <f t="shared" si="84"/>
        <v>0</v>
      </c>
      <c r="I580" s="129" t="str">
        <f>'Data Input'!$B$10 &amp; FIXED(H580*'Data Input'!$B$11)</f>
        <v>$0.00</v>
      </c>
      <c r="J580" s="33" t="b">
        <f t="shared" si="85"/>
        <v>0</v>
      </c>
      <c r="K580" s="33" t="e">
        <f t="shared" si="86"/>
        <v>#VALUE!</v>
      </c>
      <c r="L580" s="33" t="e">
        <f t="shared" si="87"/>
        <v>#VALUE!</v>
      </c>
      <c r="AB580" s="14"/>
      <c r="AD580" s="23"/>
      <c r="AE580" s="24"/>
    </row>
    <row r="581" spans="1:31" x14ac:dyDescent="0.25">
      <c r="A581" s="9">
        <v>580</v>
      </c>
      <c r="B581" s="10">
        <f t="shared" ref="B581:B644" si="89">B580+1</f>
        <v>45120</v>
      </c>
      <c r="C581" s="2">
        <f t="shared" si="88"/>
        <v>0</v>
      </c>
      <c r="D581" s="68" t="str">
        <f>'Data Input'!$B$10 &amp; FIXED(C581*'Data Input'!$B$11)</f>
        <v>$0.00</v>
      </c>
      <c r="E581" s="2">
        <f t="shared" si="81"/>
        <v>0</v>
      </c>
      <c r="F581" s="2">
        <f t="shared" si="82"/>
        <v>0</v>
      </c>
      <c r="G581" s="58">
        <f t="shared" si="83"/>
        <v>0</v>
      </c>
      <c r="H581" s="58">
        <f t="shared" si="84"/>
        <v>0</v>
      </c>
      <c r="I581" s="129" t="str">
        <f>'Data Input'!$B$10 &amp; FIXED(H581*'Data Input'!$B$11)</f>
        <v>$0.00</v>
      </c>
      <c r="J581" s="33" t="b">
        <f t="shared" si="85"/>
        <v>0</v>
      </c>
      <c r="K581" s="33" t="e">
        <f t="shared" si="86"/>
        <v>#VALUE!</v>
      </c>
      <c r="L581" s="33" t="e">
        <f t="shared" si="87"/>
        <v>#VALUE!</v>
      </c>
      <c r="AB581" s="14"/>
      <c r="AD581" s="23"/>
      <c r="AE581" s="24"/>
    </row>
    <row r="582" spans="1:31" x14ac:dyDescent="0.25">
      <c r="A582" s="9">
        <v>581</v>
      </c>
      <c r="B582" s="10">
        <f t="shared" si="89"/>
        <v>45121</v>
      </c>
      <c r="C582" s="2">
        <f t="shared" si="88"/>
        <v>0</v>
      </c>
      <c r="D582" s="68" t="str">
        <f>'Data Input'!$B$10 &amp; FIXED(C582*'Data Input'!$B$11)</f>
        <v>$0.00</v>
      </c>
      <c r="E582" s="2">
        <f t="shared" si="81"/>
        <v>0</v>
      </c>
      <c r="F582" s="2">
        <f t="shared" si="82"/>
        <v>0</v>
      </c>
      <c r="G582" s="58">
        <f t="shared" si="83"/>
        <v>0</v>
      </c>
      <c r="H582" s="58">
        <f t="shared" si="84"/>
        <v>0</v>
      </c>
      <c r="I582" s="129" t="str">
        <f>'Data Input'!$B$10 &amp; FIXED(H582*'Data Input'!$B$11)</f>
        <v>$0.00</v>
      </c>
      <c r="J582" s="33" t="b">
        <f t="shared" si="85"/>
        <v>0</v>
      </c>
      <c r="K582" s="33" t="e">
        <f t="shared" si="86"/>
        <v>#VALUE!</v>
      </c>
      <c r="L582" s="33" t="e">
        <f t="shared" si="87"/>
        <v>#VALUE!</v>
      </c>
      <c r="AB582" s="14"/>
      <c r="AD582" s="23"/>
      <c r="AE582" s="24"/>
    </row>
    <row r="583" spans="1:31" x14ac:dyDescent="0.25">
      <c r="A583" s="9">
        <v>582</v>
      </c>
      <c r="B583" s="10">
        <f t="shared" si="89"/>
        <v>45122</v>
      </c>
      <c r="C583" s="2">
        <f t="shared" si="88"/>
        <v>0</v>
      </c>
      <c r="D583" s="68" t="str">
        <f>'Data Input'!$B$10 &amp; FIXED(C583*'Data Input'!$B$11)</f>
        <v>$0.00</v>
      </c>
      <c r="E583" s="2">
        <f t="shared" si="81"/>
        <v>0</v>
      </c>
      <c r="F583" s="2">
        <f t="shared" si="82"/>
        <v>0</v>
      </c>
      <c r="G583" s="58">
        <f t="shared" si="83"/>
        <v>0</v>
      </c>
      <c r="H583" s="58">
        <f t="shared" si="84"/>
        <v>0</v>
      </c>
      <c r="I583" s="129" t="str">
        <f>'Data Input'!$B$10 &amp; FIXED(H583*'Data Input'!$B$11)</f>
        <v>$0.00</v>
      </c>
      <c r="J583" s="33" t="b">
        <f t="shared" si="85"/>
        <v>0</v>
      </c>
      <c r="K583" s="33" t="e">
        <f t="shared" si="86"/>
        <v>#VALUE!</v>
      </c>
      <c r="L583" s="33" t="e">
        <f t="shared" si="87"/>
        <v>#VALUE!</v>
      </c>
      <c r="AB583" s="14"/>
      <c r="AD583" s="23"/>
      <c r="AE583" s="24"/>
    </row>
    <row r="584" spans="1:31" x14ac:dyDescent="0.25">
      <c r="A584" s="9">
        <v>583</v>
      </c>
      <c r="B584" s="10">
        <f t="shared" si="89"/>
        <v>45123</v>
      </c>
      <c r="C584" s="2">
        <f t="shared" si="88"/>
        <v>0</v>
      </c>
      <c r="D584" s="68" t="str">
        <f>'Data Input'!$B$10 &amp; FIXED(C584*'Data Input'!$B$11)</f>
        <v>$0.00</v>
      </c>
      <c r="E584" s="2">
        <f t="shared" si="81"/>
        <v>0</v>
      </c>
      <c r="F584" s="2">
        <f t="shared" si="82"/>
        <v>0</v>
      </c>
      <c r="G584" s="58">
        <f t="shared" si="83"/>
        <v>0</v>
      </c>
      <c r="H584" s="58">
        <f t="shared" si="84"/>
        <v>0</v>
      </c>
      <c r="I584" s="129" t="str">
        <f>'Data Input'!$B$10 &amp; FIXED(H584*'Data Input'!$B$11)</f>
        <v>$0.00</v>
      </c>
      <c r="J584" s="33" t="b">
        <f t="shared" si="85"/>
        <v>0</v>
      </c>
      <c r="K584" s="33" t="e">
        <f t="shared" si="86"/>
        <v>#VALUE!</v>
      </c>
      <c r="L584" s="33" t="e">
        <f t="shared" si="87"/>
        <v>#VALUE!</v>
      </c>
      <c r="AB584" s="14"/>
      <c r="AD584" s="23"/>
      <c r="AE584" s="24"/>
    </row>
    <row r="585" spans="1:31" x14ac:dyDescent="0.25">
      <c r="A585" s="9">
        <v>584</v>
      </c>
      <c r="B585" s="10">
        <f t="shared" si="89"/>
        <v>45124</v>
      </c>
      <c r="C585" s="2">
        <f t="shared" si="88"/>
        <v>0</v>
      </c>
      <c r="D585" s="68" t="str">
        <f>'Data Input'!$B$10 &amp; FIXED(C585*'Data Input'!$B$11)</f>
        <v>$0.00</v>
      </c>
      <c r="E585" s="2">
        <f t="shared" si="81"/>
        <v>0</v>
      </c>
      <c r="F585" s="2">
        <f t="shared" si="82"/>
        <v>0</v>
      </c>
      <c r="G585" s="58">
        <f t="shared" si="83"/>
        <v>0</v>
      </c>
      <c r="H585" s="58">
        <f t="shared" si="84"/>
        <v>0</v>
      </c>
      <c r="I585" s="129" t="str">
        <f>'Data Input'!$B$10 &amp; FIXED(H585*'Data Input'!$B$11)</f>
        <v>$0.00</v>
      </c>
      <c r="J585" s="33" t="b">
        <f t="shared" si="85"/>
        <v>0</v>
      </c>
      <c r="K585" s="33" t="e">
        <f t="shared" si="86"/>
        <v>#VALUE!</v>
      </c>
      <c r="L585" s="33" t="e">
        <f t="shared" si="87"/>
        <v>#VALUE!</v>
      </c>
      <c r="AB585" s="14"/>
      <c r="AD585" s="23"/>
      <c r="AE585" s="24"/>
    </row>
    <row r="586" spans="1:31" x14ac:dyDescent="0.25">
      <c r="A586" s="9">
        <v>585</v>
      </c>
      <c r="B586" s="10">
        <f t="shared" si="89"/>
        <v>45125</v>
      </c>
      <c r="C586" s="2">
        <f t="shared" si="88"/>
        <v>0</v>
      </c>
      <c r="D586" s="68" t="str">
        <f>'Data Input'!$B$10 &amp; FIXED(C586*'Data Input'!$B$11)</f>
        <v>$0.00</v>
      </c>
      <c r="E586" s="2">
        <f t="shared" si="81"/>
        <v>0</v>
      </c>
      <c r="F586" s="2">
        <f t="shared" si="82"/>
        <v>0</v>
      </c>
      <c r="G586" s="58">
        <f t="shared" si="83"/>
        <v>0</v>
      </c>
      <c r="H586" s="58">
        <f t="shared" si="84"/>
        <v>0</v>
      </c>
      <c r="I586" s="129" t="str">
        <f>'Data Input'!$B$10 &amp; FIXED(H586*'Data Input'!$B$11)</f>
        <v>$0.00</v>
      </c>
      <c r="J586" s="33" t="b">
        <f t="shared" si="85"/>
        <v>0</v>
      </c>
      <c r="K586" s="33" t="e">
        <f t="shared" si="86"/>
        <v>#VALUE!</v>
      </c>
      <c r="L586" s="33" t="e">
        <f t="shared" si="87"/>
        <v>#VALUE!</v>
      </c>
      <c r="AB586" s="14"/>
      <c r="AD586" s="23"/>
      <c r="AE586" s="24"/>
    </row>
    <row r="587" spans="1:31" x14ac:dyDescent="0.25">
      <c r="A587" s="9">
        <v>586</v>
      </c>
      <c r="B587" s="10">
        <f t="shared" si="89"/>
        <v>45126</v>
      </c>
      <c r="C587" s="2">
        <f t="shared" si="88"/>
        <v>0</v>
      </c>
      <c r="D587" s="68" t="str">
        <f>'Data Input'!$B$10 &amp; FIXED(C587*'Data Input'!$B$11)</f>
        <v>$0.00</v>
      </c>
      <c r="E587" s="2">
        <f t="shared" si="81"/>
        <v>0</v>
      </c>
      <c r="F587" s="2">
        <f t="shared" si="82"/>
        <v>0</v>
      </c>
      <c r="G587" s="58">
        <f t="shared" si="83"/>
        <v>0</v>
      </c>
      <c r="H587" s="58">
        <f t="shared" si="84"/>
        <v>0</v>
      </c>
      <c r="I587" s="129" t="str">
        <f>'Data Input'!$B$10 &amp; FIXED(H587*'Data Input'!$B$11)</f>
        <v>$0.00</v>
      </c>
      <c r="J587" s="33" t="b">
        <f t="shared" si="85"/>
        <v>0</v>
      </c>
      <c r="K587" s="33" t="e">
        <f t="shared" si="86"/>
        <v>#VALUE!</v>
      </c>
      <c r="L587" s="33" t="e">
        <f t="shared" si="87"/>
        <v>#VALUE!</v>
      </c>
      <c r="AB587" s="14"/>
      <c r="AD587" s="23"/>
      <c r="AE587" s="24"/>
    </row>
    <row r="588" spans="1:31" x14ac:dyDescent="0.25">
      <c r="A588" s="9">
        <v>587</v>
      </c>
      <c r="B588" s="10">
        <f t="shared" si="89"/>
        <v>45127</v>
      </c>
      <c r="C588" s="2">
        <f t="shared" si="88"/>
        <v>0</v>
      </c>
      <c r="D588" s="68" t="str">
        <f>'Data Input'!$B$10 &amp; FIXED(C588*'Data Input'!$B$11)</f>
        <v>$0.00</v>
      </c>
      <c r="E588" s="2">
        <f t="shared" si="81"/>
        <v>0</v>
      </c>
      <c r="F588" s="2">
        <f t="shared" si="82"/>
        <v>0</v>
      </c>
      <c r="G588" s="58">
        <f t="shared" si="83"/>
        <v>0</v>
      </c>
      <c r="H588" s="58">
        <f t="shared" si="84"/>
        <v>0</v>
      </c>
      <c r="I588" s="129" t="str">
        <f>'Data Input'!$B$10 &amp; FIXED(H588*'Data Input'!$B$11)</f>
        <v>$0.00</v>
      </c>
      <c r="J588" s="33" t="b">
        <f t="shared" si="85"/>
        <v>0</v>
      </c>
      <c r="K588" s="33" t="e">
        <f t="shared" si="86"/>
        <v>#VALUE!</v>
      </c>
      <c r="L588" s="33" t="e">
        <f t="shared" si="87"/>
        <v>#VALUE!</v>
      </c>
      <c r="AB588" s="14"/>
      <c r="AD588" s="23"/>
      <c r="AE588" s="24"/>
    </row>
    <row r="589" spans="1:31" x14ac:dyDescent="0.25">
      <c r="A589" s="9">
        <v>588</v>
      </c>
      <c r="B589" s="10">
        <f t="shared" si="89"/>
        <v>45128</v>
      </c>
      <c r="C589" s="2">
        <f t="shared" si="88"/>
        <v>0</v>
      </c>
      <c r="D589" s="68" t="str">
        <f>'Data Input'!$B$10 &amp; FIXED(C589*'Data Input'!$B$11)</f>
        <v>$0.00</v>
      </c>
      <c r="E589" s="2">
        <f t="shared" si="81"/>
        <v>0</v>
      </c>
      <c r="F589" s="2">
        <f t="shared" si="82"/>
        <v>0</v>
      </c>
      <c r="G589" s="58">
        <f t="shared" si="83"/>
        <v>0</v>
      </c>
      <c r="H589" s="58">
        <f t="shared" si="84"/>
        <v>0</v>
      </c>
      <c r="I589" s="129" t="str">
        <f>'Data Input'!$B$10 &amp; FIXED(H589*'Data Input'!$B$11)</f>
        <v>$0.00</v>
      </c>
      <c r="J589" s="33" t="b">
        <f t="shared" si="85"/>
        <v>0</v>
      </c>
      <c r="K589" s="33" t="e">
        <f t="shared" si="86"/>
        <v>#VALUE!</v>
      </c>
      <c r="L589" s="33" t="e">
        <f t="shared" si="87"/>
        <v>#VALUE!</v>
      </c>
      <c r="AB589" s="14"/>
      <c r="AD589" s="23"/>
      <c r="AE589" s="24"/>
    </row>
    <row r="590" spans="1:31" x14ac:dyDescent="0.25">
      <c r="A590" s="9">
        <v>589</v>
      </c>
      <c r="B590" s="10">
        <f t="shared" si="89"/>
        <v>45129</v>
      </c>
      <c r="C590" s="2">
        <f t="shared" si="88"/>
        <v>0</v>
      </c>
      <c r="D590" s="68" t="str">
        <f>'Data Input'!$B$10 &amp; FIXED(C590*'Data Input'!$B$11)</f>
        <v>$0.00</v>
      </c>
      <c r="E590" s="2">
        <f t="shared" si="81"/>
        <v>0</v>
      </c>
      <c r="F590" s="2">
        <f t="shared" si="82"/>
        <v>0</v>
      </c>
      <c r="G590" s="58">
        <f t="shared" si="83"/>
        <v>0</v>
      </c>
      <c r="H590" s="58">
        <f t="shared" si="84"/>
        <v>0</v>
      </c>
      <c r="I590" s="129" t="str">
        <f>'Data Input'!$B$10 &amp; FIXED(H590*'Data Input'!$B$11)</f>
        <v>$0.00</v>
      </c>
      <c r="J590" s="33" t="b">
        <f t="shared" si="85"/>
        <v>0</v>
      </c>
      <c r="K590" s="33" t="e">
        <f t="shared" si="86"/>
        <v>#VALUE!</v>
      </c>
      <c r="L590" s="33" t="e">
        <f t="shared" si="87"/>
        <v>#VALUE!</v>
      </c>
      <c r="AB590" s="14"/>
      <c r="AD590" s="23"/>
      <c r="AE590" s="24"/>
    </row>
    <row r="591" spans="1:31" x14ac:dyDescent="0.25">
      <c r="A591" s="9">
        <v>590</v>
      </c>
      <c r="B591" s="10">
        <f t="shared" si="89"/>
        <v>45130</v>
      </c>
      <c r="C591" s="2">
        <f t="shared" si="88"/>
        <v>0</v>
      </c>
      <c r="D591" s="68" t="str">
        <f>'Data Input'!$B$10 &amp; FIXED(C591*'Data Input'!$B$11)</f>
        <v>$0.00</v>
      </c>
      <c r="E591" s="2">
        <f t="shared" si="81"/>
        <v>0</v>
      </c>
      <c r="F591" s="2">
        <f t="shared" si="82"/>
        <v>0</v>
      </c>
      <c r="G591" s="58">
        <f t="shared" si="83"/>
        <v>0</v>
      </c>
      <c r="H591" s="58">
        <f t="shared" si="84"/>
        <v>0</v>
      </c>
      <c r="I591" s="129" t="str">
        <f>'Data Input'!$B$10 &amp; FIXED(H591*'Data Input'!$B$11)</f>
        <v>$0.00</v>
      </c>
      <c r="J591" s="33" t="b">
        <f t="shared" si="85"/>
        <v>0</v>
      </c>
      <c r="K591" s="33" t="e">
        <f t="shared" si="86"/>
        <v>#VALUE!</v>
      </c>
      <c r="L591" s="33" t="e">
        <f t="shared" si="87"/>
        <v>#VALUE!</v>
      </c>
      <c r="AB591" s="14"/>
      <c r="AD591" s="23"/>
      <c r="AE591" s="24"/>
    </row>
    <row r="592" spans="1:31" x14ac:dyDescent="0.25">
      <c r="A592" s="9">
        <v>591</v>
      </c>
      <c r="B592" s="10">
        <f t="shared" si="89"/>
        <v>45131</v>
      </c>
      <c r="C592" s="2">
        <f t="shared" si="88"/>
        <v>0</v>
      </c>
      <c r="D592" s="68" t="str">
        <f>'Data Input'!$B$10 &amp; FIXED(C592*'Data Input'!$B$11)</f>
        <v>$0.00</v>
      </c>
      <c r="E592" s="2">
        <f t="shared" si="81"/>
        <v>0</v>
      </c>
      <c r="F592" s="2">
        <f t="shared" si="82"/>
        <v>0</v>
      </c>
      <c r="G592" s="58">
        <f t="shared" si="83"/>
        <v>0</v>
      </c>
      <c r="H592" s="58">
        <f t="shared" si="84"/>
        <v>0</v>
      </c>
      <c r="I592" s="129" t="str">
        <f>'Data Input'!$B$10 &amp; FIXED(H592*'Data Input'!$B$11)</f>
        <v>$0.00</v>
      </c>
      <c r="J592" s="33" t="b">
        <f t="shared" si="85"/>
        <v>0</v>
      </c>
      <c r="K592" s="33" t="e">
        <f t="shared" si="86"/>
        <v>#VALUE!</v>
      </c>
      <c r="L592" s="33" t="e">
        <f t="shared" si="87"/>
        <v>#VALUE!</v>
      </c>
      <c r="AB592" s="14"/>
      <c r="AD592" s="23"/>
      <c r="AE592" s="24"/>
    </row>
    <row r="593" spans="1:31" x14ac:dyDescent="0.25">
      <c r="A593" s="9">
        <v>592</v>
      </c>
      <c r="B593" s="10">
        <f t="shared" si="89"/>
        <v>45132</v>
      </c>
      <c r="C593" s="2">
        <f t="shared" si="88"/>
        <v>0</v>
      </c>
      <c r="D593" s="68" t="str">
        <f>'Data Input'!$B$10 &amp; FIXED(C593*'Data Input'!$B$11)</f>
        <v>$0.00</v>
      </c>
      <c r="E593" s="2">
        <f t="shared" si="81"/>
        <v>0</v>
      </c>
      <c r="F593" s="2">
        <f t="shared" si="82"/>
        <v>0</v>
      </c>
      <c r="G593" s="58">
        <f t="shared" si="83"/>
        <v>0</v>
      </c>
      <c r="H593" s="58">
        <f t="shared" si="84"/>
        <v>0</v>
      </c>
      <c r="I593" s="129" t="str">
        <f>'Data Input'!$B$10 &amp; FIXED(H593*'Data Input'!$B$11)</f>
        <v>$0.00</v>
      </c>
      <c r="J593" s="33" t="b">
        <f t="shared" si="85"/>
        <v>0</v>
      </c>
      <c r="K593" s="33" t="e">
        <f t="shared" si="86"/>
        <v>#VALUE!</v>
      </c>
      <c r="L593" s="33" t="e">
        <f t="shared" si="87"/>
        <v>#VALUE!</v>
      </c>
      <c r="AB593" s="14"/>
      <c r="AD593" s="23"/>
      <c r="AE593" s="24"/>
    </row>
    <row r="594" spans="1:31" x14ac:dyDescent="0.25">
      <c r="A594" s="9">
        <v>593</v>
      </c>
      <c r="B594" s="10">
        <f t="shared" si="89"/>
        <v>45133</v>
      </c>
      <c r="C594" s="2">
        <f t="shared" si="88"/>
        <v>0</v>
      </c>
      <c r="D594" s="68" t="str">
        <f>'Data Input'!$B$10 &amp; FIXED(C594*'Data Input'!$B$11)</f>
        <v>$0.00</v>
      </c>
      <c r="E594" s="2">
        <f t="shared" si="81"/>
        <v>0</v>
      </c>
      <c r="F594" s="2">
        <f t="shared" si="82"/>
        <v>0</v>
      </c>
      <c r="G594" s="58">
        <f t="shared" si="83"/>
        <v>0</v>
      </c>
      <c r="H594" s="58">
        <f t="shared" si="84"/>
        <v>0</v>
      </c>
      <c r="I594" s="129" t="str">
        <f>'Data Input'!$B$10 &amp; FIXED(H594*'Data Input'!$B$11)</f>
        <v>$0.00</v>
      </c>
      <c r="J594" s="33" t="b">
        <f t="shared" si="85"/>
        <v>0</v>
      </c>
      <c r="K594" s="33" t="e">
        <f t="shared" si="86"/>
        <v>#VALUE!</v>
      </c>
      <c r="L594" s="33" t="e">
        <f t="shared" si="87"/>
        <v>#VALUE!</v>
      </c>
      <c r="AB594" s="14"/>
      <c r="AD594" s="23"/>
      <c r="AE594" s="24"/>
    </row>
    <row r="595" spans="1:31" x14ac:dyDescent="0.25">
      <c r="A595" s="9">
        <v>594</v>
      </c>
      <c r="B595" s="10">
        <f t="shared" si="89"/>
        <v>45134</v>
      </c>
      <c r="C595" s="2">
        <f t="shared" si="88"/>
        <v>0</v>
      </c>
      <c r="D595" s="68" t="str">
        <f>'Data Input'!$B$10 &amp; FIXED(C595*'Data Input'!$B$11)</f>
        <v>$0.00</v>
      </c>
      <c r="E595" s="2">
        <f t="shared" si="81"/>
        <v>0</v>
      </c>
      <c r="F595" s="2">
        <f t="shared" si="82"/>
        <v>0</v>
      </c>
      <c r="G595" s="58">
        <f t="shared" si="83"/>
        <v>0</v>
      </c>
      <c r="H595" s="58">
        <f t="shared" si="84"/>
        <v>0</v>
      </c>
      <c r="I595" s="129" t="str">
        <f>'Data Input'!$B$10 &amp; FIXED(H595*'Data Input'!$B$11)</f>
        <v>$0.00</v>
      </c>
      <c r="J595" s="33" t="b">
        <f t="shared" si="85"/>
        <v>0</v>
      </c>
      <c r="K595" s="33" t="e">
        <f t="shared" si="86"/>
        <v>#VALUE!</v>
      </c>
      <c r="L595" s="33" t="e">
        <f t="shared" si="87"/>
        <v>#VALUE!</v>
      </c>
      <c r="AB595" s="14"/>
      <c r="AD595" s="23"/>
      <c r="AE595" s="24"/>
    </row>
    <row r="596" spans="1:31" x14ac:dyDescent="0.25">
      <c r="A596" s="9">
        <v>595</v>
      </c>
      <c r="B596" s="10">
        <f t="shared" si="89"/>
        <v>45135</v>
      </c>
      <c r="C596" s="2">
        <f t="shared" si="88"/>
        <v>0</v>
      </c>
      <c r="D596" s="68" t="str">
        <f>'Data Input'!$B$10 &amp; FIXED(C596*'Data Input'!$B$11)</f>
        <v>$0.00</v>
      </c>
      <c r="E596" s="2">
        <f t="shared" si="81"/>
        <v>0</v>
      </c>
      <c r="F596" s="2">
        <f t="shared" si="82"/>
        <v>0</v>
      </c>
      <c r="G596" s="58">
        <f t="shared" si="83"/>
        <v>0</v>
      </c>
      <c r="H596" s="58">
        <f t="shared" si="84"/>
        <v>0</v>
      </c>
      <c r="I596" s="129" t="str">
        <f>'Data Input'!$B$10 &amp; FIXED(H596*'Data Input'!$B$11)</f>
        <v>$0.00</v>
      </c>
      <c r="J596" s="33" t="b">
        <f t="shared" si="85"/>
        <v>0</v>
      </c>
      <c r="K596" s="33" t="e">
        <f t="shared" si="86"/>
        <v>#VALUE!</v>
      </c>
      <c r="L596" s="33" t="e">
        <f t="shared" si="87"/>
        <v>#VALUE!</v>
      </c>
      <c r="AB596" s="14"/>
      <c r="AD596" s="23"/>
      <c r="AE596" s="24"/>
    </row>
    <row r="597" spans="1:31" x14ac:dyDescent="0.25">
      <c r="A597" s="9">
        <v>596</v>
      </c>
      <c r="B597" s="10">
        <f t="shared" si="89"/>
        <v>45136</v>
      </c>
      <c r="C597" s="2">
        <f t="shared" si="88"/>
        <v>0</v>
      </c>
      <c r="D597" s="68" t="str">
        <f>'Data Input'!$B$10 &amp; FIXED(C597*'Data Input'!$B$11)</f>
        <v>$0.00</v>
      </c>
      <c r="E597" s="2">
        <f t="shared" si="81"/>
        <v>0</v>
      </c>
      <c r="F597" s="2">
        <f t="shared" si="82"/>
        <v>0</v>
      </c>
      <c r="G597" s="58">
        <f t="shared" si="83"/>
        <v>0</v>
      </c>
      <c r="H597" s="58">
        <f t="shared" si="84"/>
        <v>0</v>
      </c>
      <c r="I597" s="129" t="str">
        <f>'Data Input'!$B$10 &amp; FIXED(H597*'Data Input'!$B$11)</f>
        <v>$0.00</v>
      </c>
      <c r="J597" s="33" t="b">
        <f t="shared" si="85"/>
        <v>0</v>
      </c>
      <c r="K597" s="33" t="e">
        <f t="shared" si="86"/>
        <v>#VALUE!</v>
      </c>
      <c r="L597" s="33" t="e">
        <f t="shared" si="87"/>
        <v>#VALUE!</v>
      </c>
      <c r="AB597" s="14"/>
      <c r="AD597" s="23"/>
      <c r="AE597" s="24"/>
    </row>
    <row r="598" spans="1:31" x14ac:dyDescent="0.25">
      <c r="A598" s="9">
        <v>597</v>
      </c>
      <c r="B598" s="10">
        <f t="shared" si="89"/>
        <v>45137</v>
      </c>
      <c r="C598" s="2">
        <f t="shared" si="88"/>
        <v>0</v>
      </c>
      <c r="D598" s="68" t="str">
        <f>'Data Input'!$B$10 &amp; FIXED(C598*'Data Input'!$B$11)</f>
        <v>$0.00</v>
      </c>
      <c r="E598" s="2">
        <f t="shared" si="81"/>
        <v>0</v>
      </c>
      <c r="F598" s="2">
        <f t="shared" si="82"/>
        <v>0</v>
      </c>
      <c r="G598" s="58">
        <f t="shared" si="83"/>
        <v>0</v>
      </c>
      <c r="H598" s="58">
        <f t="shared" si="84"/>
        <v>0</v>
      </c>
      <c r="I598" s="129" t="str">
        <f>'Data Input'!$B$10 &amp; FIXED(H598*'Data Input'!$B$11)</f>
        <v>$0.00</v>
      </c>
      <c r="J598" s="33" t="b">
        <f t="shared" si="85"/>
        <v>0</v>
      </c>
      <c r="K598" s="33" t="e">
        <f t="shared" si="86"/>
        <v>#VALUE!</v>
      </c>
      <c r="L598" s="33" t="e">
        <f t="shared" si="87"/>
        <v>#VALUE!</v>
      </c>
      <c r="AB598" s="14"/>
      <c r="AD598" s="23"/>
      <c r="AE598" s="24"/>
    </row>
    <row r="599" spans="1:31" x14ac:dyDescent="0.25">
      <c r="A599" s="9">
        <v>598</v>
      </c>
      <c r="B599" s="10">
        <f t="shared" si="89"/>
        <v>45138</v>
      </c>
      <c r="C599" s="2">
        <f t="shared" si="88"/>
        <v>0</v>
      </c>
      <c r="D599" s="68" t="str">
        <f>'Data Input'!$B$10 &amp; FIXED(C599*'Data Input'!$B$11)</f>
        <v>$0.00</v>
      </c>
      <c r="E599" s="2">
        <f t="shared" si="81"/>
        <v>0</v>
      </c>
      <c r="F599" s="2">
        <f t="shared" si="82"/>
        <v>0</v>
      </c>
      <c r="G599" s="58">
        <f t="shared" si="83"/>
        <v>0</v>
      </c>
      <c r="H599" s="58">
        <f t="shared" si="84"/>
        <v>0</v>
      </c>
      <c r="I599" s="129" t="str">
        <f>'Data Input'!$B$10 &amp; FIXED(H599*'Data Input'!$B$11)</f>
        <v>$0.00</v>
      </c>
      <c r="J599" s="33" t="b">
        <f t="shared" si="85"/>
        <v>0</v>
      </c>
      <c r="K599" s="33" t="e">
        <f t="shared" si="86"/>
        <v>#VALUE!</v>
      </c>
      <c r="L599" s="33" t="e">
        <f t="shared" si="87"/>
        <v>#VALUE!</v>
      </c>
      <c r="AB599" s="14"/>
      <c r="AD599" s="23"/>
      <c r="AE599" s="24"/>
    </row>
    <row r="600" spans="1:31" x14ac:dyDescent="0.25">
      <c r="A600" s="9">
        <v>599</v>
      </c>
      <c r="B600" s="10">
        <f t="shared" si="89"/>
        <v>45139</v>
      </c>
      <c r="C600" s="2">
        <f t="shared" si="88"/>
        <v>0</v>
      </c>
      <c r="D600" s="68" t="str">
        <f>'Data Input'!$B$10 &amp; FIXED(C600*'Data Input'!$B$11)</f>
        <v>$0.00</v>
      </c>
      <c r="E600" s="2">
        <f t="shared" si="81"/>
        <v>0</v>
      </c>
      <c r="F600" s="2">
        <f t="shared" si="82"/>
        <v>0</v>
      </c>
      <c r="G600" s="58">
        <f t="shared" si="83"/>
        <v>0</v>
      </c>
      <c r="H600" s="58">
        <f t="shared" si="84"/>
        <v>0</v>
      </c>
      <c r="I600" s="129" t="str">
        <f>'Data Input'!$B$10 &amp; FIXED(H600*'Data Input'!$B$11)</f>
        <v>$0.00</v>
      </c>
      <c r="J600" s="33" t="b">
        <f t="shared" si="85"/>
        <v>0</v>
      </c>
      <c r="K600" s="33" t="e">
        <f t="shared" si="86"/>
        <v>#VALUE!</v>
      </c>
      <c r="L600" s="33" t="e">
        <f t="shared" si="87"/>
        <v>#VALUE!</v>
      </c>
      <c r="AB600" s="14"/>
      <c r="AD600" s="23"/>
      <c r="AE600" s="24"/>
    </row>
    <row r="601" spans="1:31" x14ac:dyDescent="0.25">
      <c r="A601" s="9">
        <v>600</v>
      </c>
      <c r="B601" s="10">
        <f t="shared" si="89"/>
        <v>45140</v>
      </c>
      <c r="C601" s="2">
        <f t="shared" si="88"/>
        <v>0</v>
      </c>
      <c r="D601" s="68" t="str">
        <f>'Data Input'!$B$10 &amp; FIXED(C601*'Data Input'!$B$11)</f>
        <v>$0.00</v>
      </c>
      <c r="E601" s="2">
        <f t="shared" si="81"/>
        <v>0</v>
      </c>
      <c r="F601" s="2">
        <f t="shared" si="82"/>
        <v>0</v>
      </c>
      <c r="G601" s="58">
        <f t="shared" si="83"/>
        <v>0</v>
      </c>
      <c r="H601" s="58">
        <f t="shared" si="84"/>
        <v>0</v>
      </c>
      <c r="I601" s="129" t="str">
        <f>'Data Input'!$B$10 &amp; FIXED(H601*'Data Input'!$B$11)</f>
        <v>$0.00</v>
      </c>
      <c r="J601" s="33" t="b">
        <f t="shared" si="85"/>
        <v>0</v>
      </c>
      <c r="K601" s="33" t="e">
        <f t="shared" si="86"/>
        <v>#VALUE!</v>
      </c>
      <c r="L601" s="33" t="e">
        <f t="shared" si="87"/>
        <v>#VALUE!</v>
      </c>
      <c r="AB601" s="14"/>
      <c r="AD601" s="23"/>
      <c r="AE601" s="24"/>
    </row>
    <row r="602" spans="1:31" x14ac:dyDescent="0.25">
      <c r="A602" s="9">
        <v>601</v>
      </c>
      <c r="B602" s="10">
        <f t="shared" si="89"/>
        <v>45141</v>
      </c>
      <c r="C602" s="2">
        <f t="shared" si="88"/>
        <v>0</v>
      </c>
      <c r="D602" s="68" t="str">
        <f>'Data Input'!$B$10 &amp; FIXED(C602*'Data Input'!$B$11)</f>
        <v>$0.00</v>
      </c>
      <c r="E602" s="2">
        <f t="shared" si="81"/>
        <v>0</v>
      </c>
      <c r="F602" s="2">
        <f t="shared" si="82"/>
        <v>0</v>
      </c>
      <c r="G602" s="58">
        <f t="shared" si="83"/>
        <v>0</v>
      </c>
      <c r="H602" s="58">
        <f t="shared" si="84"/>
        <v>0</v>
      </c>
      <c r="I602" s="129" t="str">
        <f>'Data Input'!$B$10 &amp; FIXED(H602*'Data Input'!$B$11)</f>
        <v>$0.00</v>
      </c>
      <c r="J602" s="33" t="b">
        <f t="shared" si="85"/>
        <v>0</v>
      </c>
      <c r="K602" s="33" t="e">
        <f t="shared" si="86"/>
        <v>#VALUE!</v>
      </c>
      <c r="L602" s="33" t="e">
        <f t="shared" si="87"/>
        <v>#VALUE!</v>
      </c>
      <c r="AB602" s="14"/>
      <c r="AD602" s="23"/>
      <c r="AE602" s="24"/>
    </row>
    <row r="603" spans="1:31" x14ac:dyDescent="0.25">
      <c r="A603" s="9">
        <v>602</v>
      </c>
      <c r="B603" s="10">
        <f t="shared" si="89"/>
        <v>45142</v>
      </c>
      <c r="C603" s="2">
        <f t="shared" si="88"/>
        <v>0</v>
      </c>
      <c r="D603" s="68" t="str">
        <f>'Data Input'!$B$10 &amp; FIXED(C603*'Data Input'!$B$11)</f>
        <v>$0.00</v>
      </c>
      <c r="E603" s="2">
        <f t="shared" si="81"/>
        <v>0</v>
      </c>
      <c r="F603" s="2">
        <f t="shared" si="82"/>
        <v>0</v>
      </c>
      <c r="G603" s="58">
        <f t="shared" si="83"/>
        <v>0</v>
      </c>
      <c r="H603" s="58">
        <f t="shared" si="84"/>
        <v>0</v>
      </c>
      <c r="I603" s="129" t="str">
        <f>'Data Input'!$B$10 &amp; FIXED(H603*'Data Input'!$B$11)</f>
        <v>$0.00</v>
      </c>
      <c r="J603" s="33" t="b">
        <f t="shared" si="85"/>
        <v>0</v>
      </c>
      <c r="K603" s="33" t="e">
        <f t="shared" si="86"/>
        <v>#VALUE!</v>
      </c>
      <c r="L603" s="33" t="e">
        <f t="shared" si="87"/>
        <v>#VALUE!</v>
      </c>
      <c r="AB603" s="14"/>
      <c r="AD603" s="23"/>
      <c r="AE603" s="24"/>
    </row>
    <row r="604" spans="1:31" x14ac:dyDescent="0.25">
      <c r="A604" s="9">
        <v>603</v>
      </c>
      <c r="B604" s="10">
        <f t="shared" si="89"/>
        <v>45143</v>
      </c>
      <c r="C604" s="2">
        <f t="shared" si="88"/>
        <v>0</v>
      </c>
      <c r="D604" s="68" t="str">
        <f>'Data Input'!$B$10 &amp; FIXED(C604*'Data Input'!$B$11)</f>
        <v>$0.00</v>
      </c>
      <c r="E604" s="2">
        <f t="shared" si="81"/>
        <v>0</v>
      </c>
      <c r="F604" s="2">
        <f t="shared" si="82"/>
        <v>0</v>
      </c>
      <c r="G604" s="58">
        <f t="shared" si="83"/>
        <v>0</v>
      </c>
      <c r="H604" s="58">
        <f t="shared" si="84"/>
        <v>0</v>
      </c>
      <c r="I604" s="129" t="str">
        <f>'Data Input'!$B$10 &amp; FIXED(H604*'Data Input'!$B$11)</f>
        <v>$0.00</v>
      </c>
      <c r="J604" s="33" t="b">
        <f t="shared" si="85"/>
        <v>0</v>
      </c>
      <c r="K604" s="33" t="e">
        <f t="shared" si="86"/>
        <v>#VALUE!</v>
      </c>
      <c r="L604" s="33" t="e">
        <f t="shared" si="87"/>
        <v>#VALUE!</v>
      </c>
      <c r="AB604" s="14"/>
      <c r="AD604" s="23"/>
      <c r="AE604" s="24"/>
    </row>
    <row r="605" spans="1:31" x14ac:dyDescent="0.25">
      <c r="A605" s="9">
        <v>604</v>
      </c>
      <c r="B605" s="10">
        <f t="shared" si="89"/>
        <v>45144</v>
      </c>
      <c r="C605" s="2">
        <f t="shared" si="88"/>
        <v>0</v>
      </c>
      <c r="D605" s="68" t="str">
        <f>'Data Input'!$B$10 &amp; FIXED(C605*'Data Input'!$B$11)</f>
        <v>$0.00</v>
      </c>
      <c r="E605" s="2">
        <f t="shared" si="81"/>
        <v>0</v>
      </c>
      <c r="F605" s="2">
        <f t="shared" si="82"/>
        <v>0</v>
      </c>
      <c r="G605" s="58">
        <f t="shared" si="83"/>
        <v>0</v>
      </c>
      <c r="H605" s="58">
        <f t="shared" si="84"/>
        <v>0</v>
      </c>
      <c r="I605" s="129" t="str">
        <f>'Data Input'!$B$10 &amp; FIXED(H605*'Data Input'!$B$11)</f>
        <v>$0.00</v>
      </c>
      <c r="J605" s="33" t="b">
        <f t="shared" si="85"/>
        <v>0</v>
      </c>
      <c r="K605" s="33" t="e">
        <f t="shared" si="86"/>
        <v>#VALUE!</v>
      </c>
      <c r="L605" s="33" t="e">
        <f t="shared" si="87"/>
        <v>#VALUE!</v>
      </c>
      <c r="AB605" s="14"/>
      <c r="AD605" s="23"/>
      <c r="AE605" s="24"/>
    </row>
    <row r="606" spans="1:31" x14ac:dyDescent="0.25">
      <c r="A606" s="9">
        <v>605</v>
      </c>
      <c r="B606" s="10">
        <f t="shared" si="89"/>
        <v>45145</v>
      </c>
      <c r="C606" s="2">
        <f t="shared" si="88"/>
        <v>0</v>
      </c>
      <c r="D606" s="68" t="str">
        <f>'Data Input'!$B$10 &amp; FIXED(C606*'Data Input'!$B$11)</f>
        <v>$0.00</v>
      </c>
      <c r="E606" s="2">
        <f t="shared" si="81"/>
        <v>0</v>
      </c>
      <c r="F606" s="2">
        <f t="shared" si="82"/>
        <v>0</v>
      </c>
      <c r="G606" s="58">
        <f t="shared" si="83"/>
        <v>0</v>
      </c>
      <c r="H606" s="58">
        <f t="shared" si="84"/>
        <v>0</v>
      </c>
      <c r="I606" s="129" t="str">
        <f>'Data Input'!$B$10 &amp; FIXED(H606*'Data Input'!$B$11)</f>
        <v>$0.00</v>
      </c>
      <c r="J606" s="33" t="b">
        <f t="shared" si="85"/>
        <v>0</v>
      </c>
      <c r="K606" s="33" t="e">
        <f t="shared" si="86"/>
        <v>#VALUE!</v>
      </c>
      <c r="L606" s="33" t="e">
        <f t="shared" si="87"/>
        <v>#VALUE!</v>
      </c>
      <c r="AB606" s="14"/>
      <c r="AD606" s="23"/>
      <c r="AE606" s="24"/>
    </row>
    <row r="607" spans="1:31" x14ac:dyDescent="0.25">
      <c r="A607" s="9">
        <v>606</v>
      </c>
      <c r="B607" s="10">
        <f t="shared" si="89"/>
        <v>45146</v>
      </c>
      <c r="C607" s="2">
        <f t="shared" si="88"/>
        <v>0</v>
      </c>
      <c r="D607" s="68" t="str">
        <f>'Data Input'!$B$10 &amp; FIXED(C607*'Data Input'!$B$11)</f>
        <v>$0.00</v>
      </c>
      <c r="E607" s="2">
        <f t="shared" si="81"/>
        <v>0</v>
      </c>
      <c r="F607" s="2">
        <f t="shared" si="82"/>
        <v>0</v>
      </c>
      <c r="G607" s="58">
        <f t="shared" si="83"/>
        <v>0</v>
      </c>
      <c r="H607" s="58">
        <f t="shared" si="84"/>
        <v>0</v>
      </c>
      <c r="I607" s="129" t="str">
        <f>'Data Input'!$B$10 &amp; FIXED(H607*'Data Input'!$B$11)</f>
        <v>$0.00</v>
      </c>
      <c r="J607" s="33" t="b">
        <f t="shared" si="85"/>
        <v>0</v>
      </c>
      <c r="K607" s="33" t="e">
        <f t="shared" si="86"/>
        <v>#VALUE!</v>
      </c>
      <c r="L607" s="33" t="e">
        <f t="shared" si="87"/>
        <v>#VALUE!</v>
      </c>
      <c r="AB607" s="14"/>
      <c r="AD607" s="23"/>
      <c r="AE607" s="24"/>
    </row>
    <row r="608" spans="1:31" x14ac:dyDescent="0.25">
      <c r="A608" s="9">
        <v>607</v>
      </c>
      <c r="B608" s="10">
        <f t="shared" si="89"/>
        <v>45147</v>
      </c>
      <c r="C608" s="2">
        <f t="shared" si="88"/>
        <v>0</v>
      </c>
      <c r="D608" s="68" t="str">
        <f>'Data Input'!$B$10 &amp; FIXED(C608*'Data Input'!$B$11)</f>
        <v>$0.00</v>
      </c>
      <c r="E608" s="2">
        <f t="shared" si="81"/>
        <v>0</v>
      </c>
      <c r="F608" s="2">
        <f t="shared" si="82"/>
        <v>0</v>
      </c>
      <c r="G608" s="58">
        <f t="shared" si="83"/>
        <v>0</v>
      </c>
      <c r="H608" s="58">
        <f t="shared" si="84"/>
        <v>0</v>
      </c>
      <c r="I608" s="129" t="str">
        <f>'Data Input'!$B$10 &amp; FIXED(H608*'Data Input'!$B$11)</f>
        <v>$0.00</v>
      </c>
      <c r="J608" s="33" t="b">
        <f t="shared" si="85"/>
        <v>0</v>
      </c>
      <c r="K608" s="33" t="e">
        <f t="shared" si="86"/>
        <v>#VALUE!</v>
      </c>
      <c r="L608" s="33" t="e">
        <f t="shared" si="87"/>
        <v>#VALUE!</v>
      </c>
      <c r="AB608" s="14"/>
      <c r="AD608" s="23"/>
      <c r="AE608" s="24"/>
    </row>
    <row r="609" spans="1:31" x14ac:dyDescent="0.25">
      <c r="A609" s="9">
        <v>608</v>
      </c>
      <c r="B609" s="10">
        <f t="shared" si="89"/>
        <v>45148</v>
      </c>
      <c r="C609" s="2">
        <f t="shared" si="88"/>
        <v>0</v>
      </c>
      <c r="D609" s="68" t="str">
        <f>'Data Input'!$B$10 &amp; FIXED(C609*'Data Input'!$B$11)</f>
        <v>$0.00</v>
      </c>
      <c r="E609" s="2">
        <f t="shared" si="81"/>
        <v>0</v>
      </c>
      <c r="F609" s="2">
        <f t="shared" si="82"/>
        <v>0</v>
      </c>
      <c r="G609" s="58">
        <f t="shared" si="83"/>
        <v>0</v>
      </c>
      <c r="H609" s="58">
        <f t="shared" si="84"/>
        <v>0</v>
      </c>
      <c r="I609" s="129" t="str">
        <f>'Data Input'!$B$10 &amp; FIXED(H609*'Data Input'!$B$11)</f>
        <v>$0.00</v>
      </c>
      <c r="J609" s="33" t="b">
        <f t="shared" si="85"/>
        <v>0</v>
      </c>
      <c r="K609" s="33" t="e">
        <f t="shared" si="86"/>
        <v>#VALUE!</v>
      </c>
      <c r="L609" s="33" t="e">
        <f t="shared" si="87"/>
        <v>#VALUE!</v>
      </c>
      <c r="AB609" s="14"/>
      <c r="AD609" s="23"/>
      <c r="AE609" s="24"/>
    </row>
    <row r="610" spans="1:31" x14ac:dyDescent="0.25">
      <c r="A610" s="9">
        <v>609</v>
      </c>
      <c r="B610" s="10">
        <f t="shared" si="89"/>
        <v>45149</v>
      </c>
      <c r="C610" s="2">
        <f t="shared" si="88"/>
        <v>0</v>
      </c>
      <c r="D610" s="68" t="str">
        <f>'Data Input'!$B$10 &amp; FIXED(C610*'Data Input'!$B$11)</f>
        <v>$0.00</v>
      </c>
      <c r="E610" s="2">
        <f t="shared" si="81"/>
        <v>0</v>
      </c>
      <c r="F610" s="2">
        <f t="shared" si="82"/>
        <v>0</v>
      </c>
      <c r="G610" s="58">
        <f t="shared" si="83"/>
        <v>0</v>
      </c>
      <c r="H610" s="58">
        <f t="shared" si="84"/>
        <v>0</v>
      </c>
      <c r="I610" s="129" t="str">
        <f>'Data Input'!$B$10 &amp; FIXED(H610*'Data Input'!$B$11)</f>
        <v>$0.00</v>
      </c>
      <c r="J610" s="33" t="b">
        <f t="shared" si="85"/>
        <v>0</v>
      </c>
      <c r="K610" s="33" t="e">
        <f t="shared" si="86"/>
        <v>#VALUE!</v>
      </c>
      <c r="L610" s="33" t="e">
        <f t="shared" si="87"/>
        <v>#VALUE!</v>
      </c>
      <c r="AB610" s="14"/>
      <c r="AD610" s="23"/>
      <c r="AE610" s="24"/>
    </row>
    <row r="611" spans="1:31" x14ac:dyDescent="0.25">
      <c r="A611" s="9">
        <v>610</v>
      </c>
      <c r="B611" s="10">
        <f t="shared" si="89"/>
        <v>45150</v>
      </c>
      <c r="C611" s="2">
        <f t="shared" si="88"/>
        <v>0</v>
      </c>
      <c r="D611" s="68" t="str">
        <f>'Data Input'!$B$10 &amp; FIXED(C611*'Data Input'!$B$11)</f>
        <v>$0.00</v>
      </c>
      <c r="E611" s="2">
        <f t="shared" si="81"/>
        <v>0</v>
      </c>
      <c r="F611" s="2">
        <f t="shared" si="82"/>
        <v>0</v>
      </c>
      <c r="G611" s="58">
        <f t="shared" si="83"/>
        <v>0</v>
      </c>
      <c r="H611" s="58">
        <f t="shared" si="84"/>
        <v>0</v>
      </c>
      <c r="I611" s="129" t="str">
        <f>'Data Input'!$B$10 &amp; FIXED(H611*'Data Input'!$B$11)</f>
        <v>$0.00</v>
      </c>
      <c r="J611" s="33" t="b">
        <f t="shared" si="85"/>
        <v>0</v>
      </c>
      <c r="K611" s="33" t="e">
        <f t="shared" si="86"/>
        <v>#VALUE!</v>
      </c>
      <c r="L611" s="33" t="e">
        <f t="shared" si="87"/>
        <v>#VALUE!</v>
      </c>
      <c r="AB611" s="14"/>
      <c r="AD611" s="23"/>
      <c r="AE611" s="24"/>
    </row>
    <row r="612" spans="1:31" x14ac:dyDescent="0.25">
      <c r="A612" s="9">
        <v>611</v>
      </c>
      <c r="B612" s="10">
        <f t="shared" si="89"/>
        <v>45151</v>
      </c>
      <c r="C612" s="2">
        <f t="shared" si="88"/>
        <v>0</v>
      </c>
      <c r="D612" s="68" t="str">
        <f>'Data Input'!$B$10 &amp; FIXED(C612*'Data Input'!$B$11)</f>
        <v>$0.00</v>
      </c>
      <c r="E612" s="2">
        <f t="shared" si="81"/>
        <v>0</v>
      </c>
      <c r="F612" s="2">
        <f t="shared" si="82"/>
        <v>0</v>
      </c>
      <c r="G612" s="58">
        <f t="shared" si="83"/>
        <v>0</v>
      </c>
      <c r="H612" s="58">
        <f t="shared" si="84"/>
        <v>0</v>
      </c>
      <c r="I612" s="129" t="str">
        <f>'Data Input'!$B$10 &amp; FIXED(H612*'Data Input'!$B$11)</f>
        <v>$0.00</v>
      </c>
      <c r="J612" s="33" t="b">
        <f t="shared" si="85"/>
        <v>0</v>
      </c>
      <c r="K612" s="33" t="e">
        <f t="shared" si="86"/>
        <v>#VALUE!</v>
      </c>
      <c r="L612" s="33" t="e">
        <f t="shared" si="87"/>
        <v>#VALUE!</v>
      </c>
      <c r="AB612" s="14"/>
      <c r="AD612" s="23"/>
      <c r="AE612" s="24"/>
    </row>
    <row r="613" spans="1:31" x14ac:dyDescent="0.25">
      <c r="A613" s="9">
        <v>612</v>
      </c>
      <c r="B613" s="10">
        <f t="shared" si="89"/>
        <v>45152</v>
      </c>
      <c r="C613" s="2">
        <f t="shared" si="88"/>
        <v>0</v>
      </c>
      <c r="D613" s="68" t="str">
        <f>'Data Input'!$B$10 &amp; FIXED(C613*'Data Input'!$B$11)</f>
        <v>$0.00</v>
      </c>
      <c r="E613" s="2">
        <f t="shared" si="81"/>
        <v>0</v>
      </c>
      <c r="F613" s="2">
        <f t="shared" si="82"/>
        <v>0</v>
      </c>
      <c r="G613" s="58">
        <f t="shared" si="83"/>
        <v>0</v>
      </c>
      <c r="H613" s="58">
        <f t="shared" si="84"/>
        <v>0</v>
      </c>
      <c r="I613" s="129" t="str">
        <f>'Data Input'!$B$10 &amp; FIXED(H613*'Data Input'!$B$11)</f>
        <v>$0.00</v>
      </c>
      <c r="J613" s="33" t="b">
        <f t="shared" si="85"/>
        <v>0</v>
      </c>
      <c r="K613" s="33" t="e">
        <f t="shared" si="86"/>
        <v>#VALUE!</v>
      </c>
      <c r="L613" s="33" t="e">
        <f t="shared" si="87"/>
        <v>#VALUE!</v>
      </c>
      <c r="AB613" s="14"/>
      <c r="AD613" s="23"/>
      <c r="AE613" s="24"/>
    </row>
    <row r="614" spans="1:31" x14ac:dyDescent="0.25">
      <c r="A614" s="9">
        <v>613</v>
      </c>
      <c r="B614" s="10">
        <f t="shared" si="89"/>
        <v>45153</v>
      </c>
      <c r="C614" s="2">
        <f t="shared" si="88"/>
        <v>0</v>
      </c>
      <c r="D614" s="68" t="str">
        <f>'Data Input'!$B$10 &amp; FIXED(C614*'Data Input'!$B$11)</f>
        <v>$0.00</v>
      </c>
      <c r="E614" s="2">
        <f t="shared" si="81"/>
        <v>0</v>
      </c>
      <c r="F614" s="2">
        <f t="shared" si="82"/>
        <v>0</v>
      </c>
      <c r="G614" s="58">
        <f t="shared" si="83"/>
        <v>0</v>
      </c>
      <c r="H614" s="58">
        <f t="shared" si="84"/>
        <v>0</v>
      </c>
      <c r="I614" s="129" t="str">
        <f>'Data Input'!$B$10 &amp; FIXED(H614*'Data Input'!$B$11)</f>
        <v>$0.00</v>
      </c>
      <c r="J614" s="33" t="b">
        <f t="shared" si="85"/>
        <v>0</v>
      </c>
      <c r="K614" s="33" t="e">
        <f t="shared" si="86"/>
        <v>#VALUE!</v>
      </c>
      <c r="L614" s="33" t="e">
        <f t="shared" si="87"/>
        <v>#VALUE!</v>
      </c>
      <c r="AB614" s="14"/>
      <c r="AD614" s="23"/>
      <c r="AE614" s="24"/>
    </row>
    <row r="615" spans="1:31" x14ac:dyDescent="0.25">
      <c r="A615" s="9">
        <v>614</v>
      </c>
      <c r="B615" s="10">
        <f t="shared" si="89"/>
        <v>45154</v>
      </c>
      <c r="C615" s="2">
        <f t="shared" si="88"/>
        <v>0</v>
      </c>
      <c r="D615" s="68" t="str">
        <f>'Data Input'!$B$10 &amp; FIXED(C615*'Data Input'!$B$11)</f>
        <v>$0.00</v>
      </c>
      <c r="E615" s="2">
        <f t="shared" si="81"/>
        <v>0</v>
      </c>
      <c r="F615" s="2">
        <f t="shared" si="82"/>
        <v>0</v>
      </c>
      <c r="G615" s="58">
        <f t="shared" si="83"/>
        <v>0</v>
      </c>
      <c r="H615" s="58">
        <f t="shared" si="84"/>
        <v>0</v>
      </c>
      <c r="I615" s="129" t="str">
        <f>'Data Input'!$B$10 &amp; FIXED(H615*'Data Input'!$B$11)</f>
        <v>$0.00</v>
      </c>
      <c r="J615" s="33" t="b">
        <f t="shared" si="85"/>
        <v>0</v>
      </c>
      <c r="K615" s="33" t="e">
        <f t="shared" si="86"/>
        <v>#VALUE!</v>
      </c>
      <c r="L615" s="33" t="e">
        <f t="shared" si="87"/>
        <v>#VALUE!</v>
      </c>
      <c r="AB615" s="14"/>
      <c r="AD615" s="23"/>
      <c r="AE615" s="24"/>
    </row>
    <row r="616" spans="1:31" x14ac:dyDescent="0.25">
      <c r="A616" s="9">
        <v>615</v>
      </c>
      <c r="B616" s="10">
        <f t="shared" si="89"/>
        <v>45155</v>
      </c>
      <c r="C616" s="2">
        <f t="shared" si="88"/>
        <v>0</v>
      </c>
      <c r="D616" s="68" t="str">
        <f>'Data Input'!$B$10 &amp; FIXED(C616*'Data Input'!$B$11)</f>
        <v>$0.00</v>
      </c>
      <c r="E616" s="2">
        <f t="shared" si="81"/>
        <v>0</v>
      </c>
      <c r="F616" s="2">
        <f t="shared" si="82"/>
        <v>0</v>
      </c>
      <c r="G616" s="58">
        <f t="shared" si="83"/>
        <v>0</v>
      </c>
      <c r="H616" s="58">
        <f t="shared" si="84"/>
        <v>0</v>
      </c>
      <c r="I616" s="129" t="str">
        <f>'Data Input'!$B$10 &amp; FIXED(H616*'Data Input'!$B$11)</f>
        <v>$0.00</v>
      </c>
      <c r="J616" s="33" t="b">
        <f t="shared" si="85"/>
        <v>0</v>
      </c>
      <c r="K616" s="33" t="e">
        <f t="shared" si="86"/>
        <v>#VALUE!</v>
      </c>
      <c r="L616" s="33" t="e">
        <f t="shared" si="87"/>
        <v>#VALUE!</v>
      </c>
      <c r="AB616" s="14"/>
      <c r="AD616" s="23"/>
      <c r="AE616" s="24"/>
    </row>
    <row r="617" spans="1:31" x14ac:dyDescent="0.25">
      <c r="A617" s="9">
        <v>616</v>
      </c>
      <c r="B617" s="10">
        <f t="shared" si="89"/>
        <v>45156</v>
      </c>
      <c r="C617" s="2">
        <f t="shared" si="88"/>
        <v>0</v>
      </c>
      <c r="D617" s="68" t="str">
        <f>'Data Input'!$B$10 &amp; FIXED(C617*'Data Input'!$B$11)</f>
        <v>$0.00</v>
      </c>
      <c r="E617" s="2">
        <f t="shared" si="81"/>
        <v>0</v>
      </c>
      <c r="F617" s="2">
        <f t="shared" si="82"/>
        <v>0</v>
      </c>
      <c r="G617" s="58">
        <f t="shared" si="83"/>
        <v>0</v>
      </c>
      <c r="H617" s="58">
        <f t="shared" si="84"/>
        <v>0</v>
      </c>
      <c r="I617" s="129" t="str">
        <f>'Data Input'!$B$10 &amp; FIXED(H617*'Data Input'!$B$11)</f>
        <v>$0.00</v>
      </c>
      <c r="J617" s="33" t="b">
        <f t="shared" si="85"/>
        <v>0</v>
      </c>
      <c r="K617" s="33" t="e">
        <f t="shared" si="86"/>
        <v>#VALUE!</v>
      </c>
      <c r="L617" s="33" t="e">
        <f t="shared" si="87"/>
        <v>#VALUE!</v>
      </c>
      <c r="AB617" s="14"/>
      <c r="AD617" s="23"/>
      <c r="AE617" s="24"/>
    </row>
    <row r="618" spans="1:31" x14ac:dyDescent="0.25">
      <c r="A618" s="9">
        <v>617</v>
      </c>
      <c r="B618" s="10">
        <f t="shared" si="89"/>
        <v>45157</v>
      </c>
      <c r="C618" s="2">
        <f t="shared" si="88"/>
        <v>0</v>
      </c>
      <c r="D618" s="68" t="str">
        <f>'Data Input'!$B$10 &amp; FIXED(C618*'Data Input'!$B$11)</f>
        <v>$0.00</v>
      </c>
      <c r="E618" s="2">
        <f t="shared" si="81"/>
        <v>0</v>
      </c>
      <c r="F618" s="2">
        <f t="shared" si="82"/>
        <v>0</v>
      </c>
      <c r="G618" s="58">
        <f t="shared" si="83"/>
        <v>0</v>
      </c>
      <c r="H618" s="58">
        <f t="shared" si="84"/>
        <v>0</v>
      </c>
      <c r="I618" s="129" t="str">
        <f>'Data Input'!$B$10 &amp; FIXED(H618*'Data Input'!$B$11)</f>
        <v>$0.00</v>
      </c>
      <c r="J618" s="33" t="b">
        <f t="shared" si="85"/>
        <v>0</v>
      </c>
      <c r="K618" s="33" t="e">
        <f t="shared" si="86"/>
        <v>#VALUE!</v>
      </c>
      <c r="L618" s="33" t="e">
        <f t="shared" si="87"/>
        <v>#VALUE!</v>
      </c>
      <c r="AB618" s="14"/>
      <c r="AD618" s="23"/>
      <c r="AE618" s="24"/>
    </row>
    <row r="619" spans="1:31" x14ac:dyDescent="0.25">
      <c r="A619" s="9">
        <v>618</v>
      </c>
      <c r="B619" s="10">
        <f t="shared" si="89"/>
        <v>45158</v>
      </c>
      <c r="C619" s="2">
        <f t="shared" si="88"/>
        <v>0</v>
      </c>
      <c r="D619" s="68" t="str">
        <f>'Data Input'!$B$10 &amp; FIXED(C619*'Data Input'!$B$11)</f>
        <v>$0.00</v>
      </c>
      <c r="E619" s="2">
        <f t="shared" si="81"/>
        <v>0</v>
      </c>
      <c r="F619" s="2">
        <f t="shared" si="82"/>
        <v>0</v>
      </c>
      <c r="G619" s="58">
        <f t="shared" si="83"/>
        <v>0</v>
      </c>
      <c r="H619" s="58">
        <f t="shared" si="84"/>
        <v>0</v>
      </c>
      <c r="I619" s="129" t="str">
        <f>'Data Input'!$B$10 &amp; FIXED(H619*'Data Input'!$B$11)</f>
        <v>$0.00</v>
      </c>
      <c r="J619" s="33" t="b">
        <f t="shared" si="85"/>
        <v>0</v>
      </c>
      <c r="K619" s="33" t="e">
        <f t="shared" si="86"/>
        <v>#VALUE!</v>
      </c>
      <c r="L619" s="33" t="e">
        <f t="shared" si="87"/>
        <v>#VALUE!</v>
      </c>
      <c r="AB619" s="14"/>
      <c r="AD619" s="23"/>
      <c r="AE619" s="24"/>
    </row>
    <row r="620" spans="1:31" x14ac:dyDescent="0.25">
      <c r="A620" s="9">
        <v>619</v>
      </c>
      <c r="B620" s="10">
        <f t="shared" si="89"/>
        <v>45159</v>
      </c>
      <c r="C620" s="2">
        <f t="shared" si="88"/>
        <v>0</v>
      </c>
      <c r="D620" s="68" t="str">
        <f>'Data Input'!$B$10 &amp; FIXED(C620*'Data Input'!$B$11)</f>
        <v>$0.00</v>
      </c>
      <c r="E620" s="2">
        <f t="shared" si="81"/>
        <v>0</v>
      </c>
      <c r="F620" s="2">
        <f t="shared" si="82"/>
        <v>0</v>
      </c>
      <c r="G620" s="58">
        <f t="shared" si="83"/>
        <v>0</v>
      </c>
      <c r="H620" s="58">
        <f t="shared" si="84"/>
        <v>0</v>
      </c>
      <c r="I620" s="129" t="str">
        <f>'Data Input'!$B$10 &amp; FIXED(H620*'Data Input'!$B$11)</f>
        <v>$0.00</v>
      </c>
      <c r="J620" s="33" t="b">
        <f t="shared" si="85"/>
        <v>0</v>
      </c>
      <c r="K620" s="33" t="e">
        <f t="shared" si="86"/>
        <v>#VALUE!</v>
      </c>
      <c r="L620" s="33" t="e">
        <f t="shared" si="87"/>
        <v>#VALUE!</v>
      </c>
      <c r="AB620" s="14"/>
      <c r="AD620" s="23"/>
      <c r="AE620" s="24"/>
    </row>
    <row r="621" spans="1:31" x14ac:dyDescent="0.25">
      <c r="A621" s="9">
        <v>620</v>
      </c>
      <c r="B621" s="10">
        <f t="shared" si="89"/>
        <v>45160</v>
      </c>
      <c r="C621" s="2">
        <f t="shared" si="88"/>
        <v>0</v>
      </c>
      <c r="D621" s="68" t="str">
        <f>'Data Input'!$B$10 &amp; FIXED(C621*'Data Input'!$B$11)</f>
        <v>$0.00</v>
      </c>
      <c r="E621" s="2">
        <f t="shared" si="81"/>
        <v>0</v>
      </c>
      <c r="F621" s="2">
        <f t="shared" si="82"/>
        <v>0</v>
      </c>
      <c r="G621" s="58">
        <f t="shared" si="83"/>
        <v>0</v>
      </c>
      <c r="H621" s="58">
        <f t="shared" si="84"/>
        <v>0</v>
      </c>
      <c r="I621" s="129" t="str">
        <f>'Data Input'!$B$10 &amp; FIXED(H621*'Data Input'!$B$11)</f>
        <v>$0.00</v>
      </c>
      <c r="J621" s="33" t="b">
        <f t="shared" si="85"/>
        <v>0</v>
      </c>
      <c r="K621" s="33" t="e">
        <f t="shared" si="86"/>
        <v>#VALUE!</v>
      </c>
      <c r="L621" s="33" t="e">
        <f t="shared" si="87"/>
        <v>#VALUE!</v>
      </c>
      <c r="AB621" s="14"/>
      <c r="AD621" s="23"/>
      <c r="AE621" s="24"/>
    </row>
    <row r="622" spans="1:31" x14ac:dyDescent="0.25">
      <c r="A622" s="9">
        <v>621</v>
      </c>
      <c r="B622" s="10">
        <f t="shared" si="89"/>
        <v>45161</v>
      </c>
      <c r="C622" s="2">
        <f t="shared" si="88"/>
        <v>0</v>
      </c>
      <c r="D622" s="68" t="str">
        <f>'Data Input'!$B$10 &amp; FIXED(C622*'Data Input'!$B$11)</f>
        <v>$0.00</v>
      </c>
      <c r="E622" s="2">
        <f t="shared" si="81"/>
        <v>0</v>
      </c>
      <c r="F622" s="2">
        <f t="shared" si="82"/>
        <v>0</v>
      </c>
      <c r="G622" s="58">
        <f t="shared" si="83"/>
        <v>0</v>
      </c>
      <c r="H622" s="58">
        <f t="shared" si="84"/>
        <v>0</v>
      </c>
      <c r="I622" s="129" t="str">
        <f>'Data Input'!$B$10 &amp; FIXED(H622*'Data Input'!$B$11)</f>
        <v>$0.00</v>
      </c>
      <c r="J622" s="33" t="b">
        <f t="shared" si="85"/>
        <v>0</v>
      </c>
      <c r="K622" s="33" t="e">
        <f t="shared" si="86"/>
        <v>#VALUE!</v>
      </c>
      <c r="L622" s="33" t="e">
        <f t="shared" si="87"/>
        <v>#VALUE!</v>
      </c>
      <c r="AB622" s="14"/>
      <c r="AD622" s="23"/>
      <c r="AE622" s="24"/>
    </row>
    <row r="623" spans="1:31" x14ac:dyDescent="0.25">
      <c r="A623" s="9">
        <v>622</v>
      </c>
      <c r="B623" s="10">
        <f t="shared" si="89"/>
        <v>45162</v>
      </c>
      <c r="C623" s="2">
        <f t="shared" si="88"/>
        <v>0</v>
      </c>
      <c r="D623" s="68" t="str">
        <f>'Data Input'!$B$10 &amp; FIXED(C623*'Data Input'!$B$11)</f>
        <v>$0.00</v>
      </c>
      <c r="E623" s="2">
        <f t="shared" si="81"/>
        <v>0</v>
      </c>
      <c r="F623" s="2">
        <f t="shared" si="82"/>
        <v>0</v>
      </c>
      <c r="G623" s="58">
        <f t="shared" si="83"/>
        <v>0</v>
      </c>
      <c r="H623" s="58">
        <f t="shared" si="84"/>
        <v>0</v>
      </c>
      <c r="I623" s="129" t="str">
        <f>'Data Input'!$B$10 &amp; FIXED(H623*'Data Input'!$B$11)</f>
        <v>$0.00</v>
      </c>
      <c r="J623" s="33" t="b">
        <f t="shared" si="85"/>
        <v>0</v>
      </c>
      <c r="K623" s="33" t="e">
        <f t="shared" si="86"/>
        <v>#VALUE!</v>
      </c>
      <c r="L623" s="33" t="e">
        <f t="shared" si="87"/>
        <v>#VALUE!</v>
      </c>
      <c r="AB623" s="14"/>
      <c r="AD623" s="23"/>
      <c r="AE623" s="24"/>
    </row>
    <row r="624" spans="1:31" x14ac:dyDescent="0.25">
      <c r="A624" s="9">
        <v>623</v>
      </c>
      <c r="B624" s="10">
        <f t="shared" si="89"/>
        <v>45163</v>
      </c>
      <c r="C624" s="2">
        <f t="shared" si="88"/>
        <v>0</v>
      </c>
      <c r="D624" s="68" t="str">
        <f>'Data Input'!$B$10 &amp; FIXED(C624*'Data Input'!$B$11)</f>
        <v>$0.00</v>
      </c>
      <c r="E624" s="2">
        <f t="shared" si="81"/>
        <v>0</v>
      </c>
      <c r="F624" s="2">
        <f t="shared" si="82"/>
        <v>0</v>
      </c>
      <c r="G624" s="58">
        <f t="shared" si="83"/>
        <v>0</v>
      </c>
      <c r="H624" s="58">
        <f t="shared" si="84"/>
        <v>0</v>
      </c>
      <c r="I624" s="129" t="str">
        <f>'Data Input'!$B$10 &amp; FIXED(H624*'Data Input'!$B$11)</f>
        <v>$0.00</v>
      </c>
      <c r="J624" s="33" t="b">
        <f t="shared" si="85"/>
        <v>0</v>
      </c>
      <c r="K624" s="33" t="e">
        <f t="shared" si="86"/>
        <v>#VALUE!</v>
      </c>
      <c r="L624" s="33" t="e">
        <f t="shared" si="87"/>
        <v>#VALUE!</v>
      </c>
      <c r="AB624" s="14"/>
      <c r="AD624" s="23"/>
      <c r="AE624" s="24"/>
    </row>
    <row r="625" spans="1:31" x14ac:dyDescent="0.25">
      <c r="A625" s="9">
        <v>624</v>
      </c>
      <c r="B625" s="10">
        <f t="shared" si="89"/>
        <v>45164</v>
      </c>
      <c r="C625" s="2">
        <f t="shared" si="88"/>
        <v>0</v>
      </c>
      <c r="D625" s="68" t="str">
        <f>'Data Input'!$B$10 &amp; FIXED(C625*'Data Input'!$B$11)</f>
        <v>$0.00</v>
      </c>
      <c r="E625" s="2">
        <f t="shared" si="81"/>
        <v>0</v>
      </c>
      <c r="F625" s="2">
        <f t="shared" si="82"/>
        <v>0</v>
      </c>
      <c r="G625" s="58">
        <f t="shared" si="83"/>
        <v>0</v>
      </c>
      <c r="H625" s="58">
        <f t="shared" si="84"/>
        <v>0</v>
      </c>
      <c r="I625" s="129" t="str">
        <f>'Data Input'!$B$10 &amp; FIXED(H625*'Data Input'!$B$11)</f>
        <v>$0.00</v>
      </c>
      <c r="J625" s="33" t="b">
        <f t="shared" si="85"/>
        <v>0</v>
      </c>
      <c r="K625" s="33" t="e">
        <f t="shared" si="86"/>
        <v>#VALUE!</v>
      </c>
      <c r="L625" s="33" t="e">
        <f t="shared" si="87"/>
        <v>#VALUE!</v>
      </c>
      <c r="AB625" s="14"/>
      <c r="AD625" s="23"/>
      <c r="AE625" s="24"/>
    </row>
    <row r="626" spans="1:31" x14ac:dyDescent="0.25">
      <c r="A626" s="9">
        <v>625</v>
      </c>
      <c r="B626" s="10">
        <f t="shared" si="89"/>
        <v>45165</v>
      </c>
      <c r="C626" s="2">
        <f t="shared" si="88"/>
        <v>0</v>
      </c>
      <c r="D626" s="68" t="str">
        <f>'Data Input'!$B$10 &amp; FIXED(C626*'Data Input'!$B$11)</f>
        <v>$0.00</v>
      </c>
      <c r="E626" s="2">
        <f t="shared" si="81"/>
        <v>0</v>
      </c>
      <c r="F626" s="2">
        <f t="shared" si="82"/>
        <v>0</v>
      </c>
      <c r="G626" s="58">
        <f t="shared" si="83"/>
        <v>0</v>
      </c>
      <c r="H626" s="58">
        <f t="shared" si="84"/>
        <v>0</v>
      </c>
      <c r="I626" s="129" t="str">
        <f>'Data Input'!$B$10 &amp; FIXED(H626*'Data Input'!$B$11)</f>
        <v>$0.00</v>
      </c>
      <c r="J626" s="33" t="b">
        <f t="shared" si="85"/>
        <v>0</v>
      </c>
      <c r="K626" s="33" t="e">
        <f t="shared" si="86"/>
        <v>#VALUE!</v>
      </c>
      <c r="L626" s="33" t="e">
        <f t="shared" si="87"/>
        <v>#VALUE!</v>
      </c>
      <c r="AB626" s="14"/>
      <c r="AD626" s="23"/>
      <c r="AE626" s="24"/>
    </row>
    <row r="627" spans="1:31" x14ac:dyDescent="0.25">
      <c r="A627" s="9">
        <v>626</v>
      </c>
      <c r="B627" s="10">
        <f t="shared" si="89"/>
        <v>45166</v>
      </c>
      <c r="C627" s="2">
        <f t="shared" si="88"/>
        <v>0</v>
      </c>
      <c r="D627" s="68" t="str">
        <f>'Data Input'!$B$10 &amp; FIXED(C627*'Data Input'!$B$11)</f>
        <v>$0.00</v>
      </c>
      <c r="E627" s="2">
        <f t="shared" si="81"/>
        <v>0</v>
      </c>
      <c r="F627" s="2">
        <f t="shared" si="82"/>
        <v>0</v>
      </c>
      <c r="G627" s="58">
        <f t="shared" si="83"/>
        <v>0</v>
      </c>
      <c r="H627" s="58">
        <f t="shared" si="84"/>
        <v>0</v>
      </c>
      <c r="I627" s="129" t="str">
        <f>'Data Input'!$B$10 &amp; FIXED(H627*'Data Input'!$B$11)</f>
        <v>$0.00</v>
      </c>
      <c r="J627" s="33" t="b">
        <f t="shared" si="85"/>
        <v>0</v>
      </c>
      <c r="K627" s="33" t="e">
        <f t="shared" si="86"/>
        <v>#VALUE!</v>
      </c>
      <c r="L627" s="33" t="e">
        <f t="shared" si="87"/>
        <v>#VALUE!</v>
      </c>
      <c r="AB627" s="14"/>
      <c r="AD627" s="23"/>
      <c r="AE627" s="24"/>
    </row>
    <row r="628" spans="1:31" x14ac:dyDescent="0.25">
      <c r="A628" s="9">
        <v>627</v>
      </c>
      <c r="B628" s="10">
        <f t="shared" si="89"/>
        <v>45167</v>
      </c>
      <c r="C628" s="2">
        <f t="shared" si="88"/>
        <v>0</v>
      </c>
      <c r="D628" s="68" t="str">
        <f>'Data Input'!$B$10 &amp; FIXED(C628*'Data Input'!$B$11)</f>
        <v>$0.00</v>
      </c>
      <c r="E628" s="2">
        <f t="shared" si="81"/>
        <v>0</v>
      </c>
      <c r="F628" s="2">
        <f t="shared" si="82"/>
        <v>0</v>
      </c>
      <c r="G628" s="58">
        <f t="shared" si="83"/>
        <v>0</v>
      </c>
      <c r="H628" s="58">
        <f t="shared" si="84"/>
        <v>0</v>
      </c>
      <c r="I628" s="129" t="str">
        <f>'Data Input'!$B$10 &amp; FIXED(H628*'Data Input'!$B$11)</f>
        <v>$0.00</v>
      </c>
      <c r="J628" s="33" t="b">
        <f t="shared" si="85"/>
        <v>0</v>
      </c>
      <c r="K628" s="33" t="e">
        <f t="shared" si="86"/>
        <v>#VALUE!</v>
      </c>
      <c r="L628" s="33" t="e">
        <f t="shared" si="87"/>
        <v>#VALUE!</v>
      </c>
      <c r="AB628" s="14"/>
      <c r="AD628" s="23"/>
      <c r="AE628" s="24"/>
    </row>
    <row r="629" spans="1:31" x14ac:dyDescent="0.25">
      <c r="A629" s="9">
        <v>628</v>
      </c>
      <c r="B629" s="10">
        <f t="shared" si="89"/>
        <v>45168</v>
      </c>
      <c r="C629" s="2">
        <f t="shared" si="88"/>
        <v>0</v>
      </c>
      <c r="D629" s="68" t="str">
        <f>'Data Input'!$B$10 &amp; FIXED(C629*'Data Input'!$B$11)</f>
        <v>$0.00</v>
      </c>
      <c r="E629" s="2">
        <f t="shared" si="81"/>
        <v>0</v>
      </c>
      <c r="F629" s="2">
        <f t="shared" si="82"/>
        <v>0</v>
      </c>
      <c r="G629" s="58">
        <f t="shared" si="83"/>
        <v>0</v>
      </c>
      <c r="H629" s="58">
        <f t="shared" si="84"/>
        <v>0</v>
      </c>
      <c r="I629" s="129" t="str">
        <f>'Data Input'!$B$10 &amp; FIXED(H629*'Data Input'!$B$11)</f>
        <v>$0.00</v>
      </c>
      <c r="J629" s="33" t="b">
        <f t="shared" si="85"/>
        <v>0</v>
      </c>
      <c r="K629" s="33" t="e">
        <f t="shared" si="86"/>
        <v>#VALUE!</v>
      </c>
      <c r="L629" s="33" t="e">
        <f t="shared" si="87"/>
        <v>#VALUE!</v>
      </c>
      <c r="AB629" s="14"/>
      <c r="AD629" s="23"/>
      <c r="AE629" s="24"/>
    </row>
    <row r="630" spans="1:31" x14ac:dyDescent="0.25">
      <c r="A630" s="9">
        <v>629</v>
      </c>
      <c r="B630" s="10">
        <f t="shared" si="89"/>
        <v>45169</v>
      </c>
      <c r="C630" s="2">
        <f t="shared" si="88"/>
        <v>0</v>
      </c>
      <c r="D630" s="68" t="str">
        <f>'Data Input'!$B$10 &amp; FIXED(C630*'Data Input'!$B$11)</f>
        <v>$0.00</v>
      </c>
      <c r="E630" s="2">
        <f t="shared" si="81"/>
        <v>0</v>
      </c>
      <c r="F630" s="2">
        <f t="shared" si="82"/>
        <v>0</v>
      </c>
      <c r="G630" s="58">
        <f t="shared" si="83"/>
        <v>0</v>
      </c>
      <c r="H630" s="58">
        <f t="shared" si="84"/>
        <v>0</v>
      </c>
      <c r="I630" s="129" t="str">
        <f>'Data Input'!$B$10 &amp; FIXED(H630*'Data Input'!$B$11)</f>
        <v>$0.00</v>
      </c>
      <c r="J630" s="33" t="b">
        <f t="shared" si="85"/>
        <v>0</v>
      </c>
      <c r="K630" s="33" t="e">
        <f t="shared" si="86"/>
        <v>#VALUE!</v>
      </c>
      <c r="L630" s="33" t="e">
        <f t="shared" si="87"/>
        <v>#VALUE!</v>
      </c>
      <c r="AB630" s="14"/>
      <c r="AD630" s="23"/>
      <c r="AE630" s="24"/>
    </row>
    <row r="631" spans="1:31" x14ac:dyDescent="0.25">
      <c r="A631" s="9">
        <v>630</v>
      </c>
      <c r="B631" s="10">
        <f t="shared" si="89"/>
        <v>45170</v>
      </c>
      <c r="C631" s="2">
        <f t="shared" si="88"/>
        <v>0</v>
      </c>
      <c r="D631" s="68" t="str">
        <f>'Data Input'!$B$10 &amp; FIXED(C631*'Data Input'!$B$11)</f>
        <v>$0.00</v>
      </c>
      <c r="E631" s="2">
        <f t="shared" si="81"/>
        <v>0</v>
      </c>
      <c r="F631" s="2">
        <f t="shared" si="82"/>
        <v>0</v>
      </c>
      <c r="G631" s="58">
        <f t="shared" si="83"/>
        <v>0</v>
      </c>
      <c r="H631" s="58">
        <f t="shared" si="84"/>
        <v>0</v>
      </c>
      <c r="I631" s="129" t="str">
        <f>'Data Input'!$B$10 &amp; FIXED(H631*'Data Input'!$B$11)</f>
        <v>$0.00</v>
      </c>
      <c r="J631" s="33" t="b">
        <f t="shared" si="85"/>
        <v>0</v>
      </c>
      <c r="K631" s="33" t="e">
        <f t="shared" si="86"/>
        <v>#VALUE!</v>
      </c>
      <c r="L631" s="33" t="e">
        <f t="shared" si="87"/>
        <v>#VALUE!</v>
      </c>
      <c r="AB631" s="14"/>
      <c r="AD631" s="23"/>
      <c r="AE631" s="24"/>
    </row>
    <row r="632" spans="1:31" x14ac:dyDescent="0.25">
      <c r="A632" s="9">
        <v>631</v>
      </c>
      <c r="B632" s="10">
        <f t="shared" si="89"/>
        <v>45171</v>
      </c>
      <c r="C632" s="2">
        <f t="shared" si="88"/>
        <v>0</v>
      </c>
      <c r="D632" s="68" t="str">
        <f>'Data Input'!$B$10 &amp; FIXED(C632*'Data Input'!$B$11)</f>
        <v>$0.00</v>
      </c>
      <c r="E632" s="2">
        <f t="shared" si="81"/>
        <v>0</v>
      </c>
      <c r="F632" s="2">
        <f t="shared" si="82"/>
        <v>0</v>
      </c>
      <c r="G632" s="58">
        <f t="shared" si="83"/>
        <v>0</v>
      </c>
      <c r="H632" s="58">
        <f t="shared" si="84"/>
        <v>0</v>
      </c>
      <c r="I632" s="129" t="str">
        <f>'Data Input'!$B$10 &amp; FIXED(H632*'Data Input'!$B$11)</f>
        <v>$0.00</v>
      </c>
      <c r="J632" s="33" t="b">
        <f t="shared" si="85"/>
        <v>0</v>
      </c>
      <c r="K632" s="33" t="e">
        <f t="shared" si="86"/>
        <v>#VALUE!</v>
      </c>
      <c r="L632" s="33" t="e">
        <f t="shared" si="87"/>
        <v>#VALUE!</v>
      </c>
      <c r="AB632" s="14"/>
      <c r="AD632" s="23"/>
      <c r="AE632" s="24"/>
    </row>
    <row r="633" spans="1:31" x14ac:dyDescent="0.25">
      <c r="A633" s="9">
        <v>632</v>
      </c>
      <c r="B633" s="10">
        <f t="shared" si="89"/>
        <v>45172</v>
      </c>
      <c r="C633" s="2">
        <f t="shared" si="88"/>
        <v>0</v>
      </c>
      <c r="D633" s="68" t="str">
        <f>'Data Input'!$B$10 &amp; FIXED(C633*'Data Input'!$B$11)</f>
        <v>$0.00</v>
      </c>
      <c r="E633" s="2">
        <f t="shared" si="81"/>
        <v>0</v>
      </c>
      <c r="F633" s="2">
        <f t="shared" si="82"/>
        <v>0</v>
      </c>
      <c r="G633" s="58">
        <f t="shared" si="83"/>
        <v>0</v>
      </c>
      <c r="H633" s="58">
        <f t="shared" si="84"/>
        <v>0</v>
      </c>
      <c r="I633" s="129" t="str">
        <f>'Data Input'!$B$10 &amp; FIXED(H633*'Data Input'!$B$11)</f>
        <v>$0.00</v>
      </c>
      <c r="J633" s="33" t="b">
        <f t="shared" si="85"/>
        <v>0</v>
      </c>
      <c r="K633" s="33" t="e">
        <f t="shared" si="86"/>
        <v>#VALUE!</v>
      </c>
      <c r="L633" s="33" t="e">
        <f t="shared" si="87"/>
        <v>#VALUE!</v>
      </c>
      <c r="AB633" s="14"/>
      <c r="AD633" s="23"/>
      <c r="AE633" s="24"/>
    </row>
    <row r="634" spans="1:31" x14ac:dyDescent="0.25">
      <c r="A634" s="9">
        <v>633</v>
      </c>
      <c r="B634" s="10">
        <f t="shared" si="89"/>
        <v>45173</v>
      </c>
      <c r="C634" s="2">
        <f t="shared" si="88"/>
        <v>0</v>
      </c>
      <c r="D634" s="68" t="str">
        <f>'Data Input'!$B$10 &amp; FIXED(C634*'Data Input'!$B$11)</f>
        <v>$0.00</v>
      </c>
      <c r="E634" s="2">
        <f t="shared" si="81"/>
        <v>0</v>
      </c>
      <c r="F634" s="2">
        <f t="shared" si="82"/>
        <v>0</v>
      </c>
      <c r="G634" s="58">
        <f t="shared" si="83"/>
        <v>0</v>
      </c>
      <c r="H634" s="58">
        <f t="shared" si="84"/>
        <v>0</v>
      </c>
      <c r="I634" s="129" t="str">
        <f>'Data Input'!$B$10 &amp; FIXED(H634*'Data Input'!$B$11)</f>
        <v>$0.00</v>
      </c>
      <c r="J634" s="33" t="b">
        <f t="shared" si="85"/>
        <v>0</v>
      </c>
      <c r="K634" s="33" t="e">
        <f t="shared" si="86"/>
        <v>#VALUE!</v>
      </c>
      <c r="L634" s="33" t="e">
        <f t="shared" si="87"/>
        <v>#VALUE!</v>
      </c>
      <c r="AB634" s="14"/>
      <c r="AD634" s="23"/>
      <c r="AE634" s="24"/>
    </row>
    <row r="635" spans="1:31" x14ac:dyDescent="0.25">
      <c r="A635" s="9">
        <v>634</v>
      </c>
      <c r="B635" s="10">
        <f t="shared" si="89"/>
        <v>45174</v>
      </c>
      <c r="C635" s="2">
        <f t="shared" si="88"/>
        <v>0</v>
      </c>
      <c r="D635" s="68" t="str">
        <f>'Data Input'!$B$10 &amp; FIXED(C635*'Data Input'!$B$11)</f>
        <v>$0.00</v>
      </c>
      <c r="E635" s="2">
        <f t="shared" si="81"/>
        <v>0</v>
      </c>
      <c r="F635" s="2">
        <f t="shared" si="82"/>
        <v>0</v>
      </c>
      <c r="G635" s="58">
        <f t="shared" si="83"/>
        <v>0</v>
      </c>
      <c r="H635" s="58">
        <f t="shared" si="84"/>
        <v>0</v>
      </c>
      <c r="I635" s="129" t="str">
        <f>'Data Input'!$B$10 &amp; FIXED(H635*'Data Input'!$B$11)</f>
        <v>$0.00</v>
      </c>
      <c r="J635" s="33" t="b">
        <f t="shared" si="85"/>
        <v>0</v>
      </c>
      <c r="K635" s="33" t="e">
        <f t="shared" si="86"/>
        <v>#VALUE!</v>
      </c>
      <c r="L635" s="33" t="e">
        <f t="shared" si="87"/>
        <v>#VALUE!</v>
      </c>
      <c r="AB635" s="14"/>
      <c r="AD635" s="23"/>
      <c r="AE635" s="24"/>
    </row>
    <row r="636" spans="1:31" x14ac:dyDescent="0.25">
      <c r="A636" s="9">
        <v>635</v>
      </c>
      <c r="B636" s="10">
        <f t="shared" si="89"/>
        <v>45175</v>
      </c>
      <c r="C636" s="2">
        <f t="shared" si="88"/>
        <v>0</v>
      </c>
      <c r="D636" s="68" t="str">
        <f>'Data Input'!$B$10 &amp; FIXED(C636*'Data Input'!$B$11)</f>
        <v>$0.00</v>
      </c>
      <c r="E636" s="2">
        <f t="shared" si="81"/>
        <v>0</v>
      </c>
      <c r="F636" s="2">
        <f t="shared" si="82"/>
        <v>0</v>
      </c>
      <c r="G636" s="58">
        <f t="shared" si="83"/>
        <v>0</v>
      </c>
      <c r="H636" s="58">
        <f t="shared" si="84"/>
        <v>0</v>
      </c>
      <c r="I636" s="129" t="str">
        <f>'Data Input'!$B$10 &amp; FIXED(H636*'Data Input'!$B$11)</f>
        <v>$0.00</v>
      </c>
      <c r="J636" s="33" t="b">
        <f t="shared" si="85"/>
        <v>0</v>
      </c>
      <c r="K636" s="33" t="e">
        <f t="shared" si="86"/>
        <v>#VALUE!</v>
      </c>
      <c r="L636" s="33" t="e">
        <f t="shared" si="87"/>
        <v>#VALUE!</v>
      </c>
      <c r="AB636" s="14"/>
      <c r="AD636" s="23"/>
      <c r="AE636" s="24"/>
    </row>
    <row r="637" spans="1:31" x14ac:dyDescent="0.25">
      <c r="A637" s="9">
        <v>636</v>
      </c>
      <c r="B637" s="10">
        <f t="shared" si="89"/>
        <v>45176</v>
      </c>
      <c r="C637" s="2">
        <f t="shared" si="88"/>
        <v>0</v>
      </c>
      <c r="D637" s="68" t="str">
        <f>'Data Input'!$B$10 &amp; FIXED(C637*'Data Input'!$B$11)</f>
        <v>$0.00</v>
      </c>
      <c r="E637" s="2">
        <f t="shared" si="81"/>
        <v>0</v>
      </c>
      <c r="F637" s="2">
        <f t="shared" si="82"/>
        <v>0</v>
      </c>
      <c r="G637" s="58">
        <f t="shared" si="83"/>
        <v>0</v>
      </c>
      <c r="H637" s="58">
        <f t="shared" si="84"/>
        <v>0</v>
      </c>
      <c r="I637" s="129" t="str">
        <f>'Data Input'!$B$10 &amp; FIXED(H637*'Data Input'!$B$11)</f>
        <v>$0.00</v>
      </c>
      <c r="J637" s="33" t="b">
        <f t="shared" si="85"/>
        <v>0</v>
      </c>
      <c r="K637" s="33" t="e">
        <f t="shared" si="86"/>
        <v>#VALUE!</v>
      </c>
      <c r="L637" s="33" t="e">
        <f t="shared" si="87"/>
        <v>#VALUE!</v>
      </c>
      <c r="AB637" s="14"/>
      <c r="AD637" s="23"/>
      <c r="AE637" s="24"/>
    </row>
    <row r="638" spans="1:31" x14ac:dyDescent="0.25">
      <c r="A638" s="9">
        <v>637</v>
      </c>
      <c r="B638" s="10">
        <f t="shared" si="89"/>
        <v>45177</v>
      </c>
      <c r="C638" s="2">
        <f t="shared" si="88"/>
        <v>0</v>
      </c>
      <c r="D638" s="68" t="str">
        <f>'Data Input'!$B$10 &amp; FIXED(C638*'Data Input'!$B$11)</f>
        <v>$0.00</v>
      </c>
      <c r="E638" s="2">
        <f t="shared" si="81"/>
        <v>0</v>
      </c>
      <c r="F638" s="2">
        <f t="shared" si="82"/>
        <v>0</v>
      </c>
      <c r="G638" s="58">
        <f t="shared" si="83"/>
        <v>0</v>
      </c>
      <c r="H638" s="58">
        <f t="shared" si="84"/>
        <v>0</v>
      </c>
      <c r="I638" s="129" t="str">
        <f>'Data Input'!$B$10 &amp; FIXED(H638*'Data Input'!$B$11)</f>
        <v>$0.00</v>
      </c>
      <c r="J638" s="33" t="b">
        <f t="shared" si="85"/>
        <v>0</v>
      </c>
      <c r="K638" s="33" t="e">
        <f t="shared" si="86"/>
        <v>#VALUE!</v>
      </c>
      <c r="L638" s="33" t="e">
        <f t="shared" si="87"/>
        <v>#VALUE!</v>
      </c>
      <c r="AB638" s="14"/>
      <c r="AD638" s="23"/>
      <c r="AE638" s="24"/>
    </row>
    <row r="639" spans="1:31" x14ac:dyDescent="0.25">
      <c r="A639" s="9">
        <v>638</v>
      </c>
      <c r="B639" s="10">
        <f t="shared" si="89"/>
        <v>45178</v>
      </c>
      <c r="C639" s="2">
        <f t="shared" si="88"/>
        <v>0</v>
      </c>
      <c r="D639" s="68" t="str">
        <f>'Data Input'!$B$10 &amp; FIXED(C639*'Data Input'!$B$11)</f>
        <v>$0.00</v>
      </c>
      <c r="E639" s="2">
        <f t="shared" si="81"/>
        <v>0</v>
      </c>
      <c r="F639" s="2">
        <f t="shared" si="82"/>
        <v>0</v>
      </c>
      <c r="G639" s="58">
        <f t="shared" si="83"/>
        <v>0</v>
      </c>
      <c r="H639" s="58">
        <f t="shared" si="84"/>
        <v>0</v>
      </c>
      <c r="I639" s="129" t="str">
        <f>'Data Input'!$B$10 &amp; FIXED(H639*'Data Input'!$B$11)</f>
        <v>$0.00</v>
      </c>
      <c r="J639" s="33" t="b">
        <f t="shared" si="85"/>
        <v>0</v>
      </c>
      <c r="K639" s="33" t="e">
        <f t="shared" si="86"/>
        <v>#VALUE!</v>
      </c>
      <c r="L639" s="33" t="e">
        <f t="shared" si="87"/>
        <v>#VALUE!</v>
      </c>
      <c r="AB639" s="14"/>
      <c r="AD639" s="23"/>
      <c r="AE639" s="24"/>
    </row>
    <row r="640" spans="1:31" x14ac:dyDescent="0.25">
      <c r="A640" s="9">
        <v>639</v>
      </c>
      <c r="B640" s="10">
        <f t="shared" si="89"/>
        <v>45179</v>
      </c>
      <c r="C640" s="2">
        <f t="shared" si="88"/>
        <v>0</v>
      </c>
      <c r="D640" s="68" t="str">
        <f>'Data Input'!$B$10 &amp; FIXED(C640*'Data Input'!$B$11)</f>
        <v>$0.00</v>
      </c>
      <c r="E640" s="2">
        <f t="shared" si="81"/>
        <v>0</v>
      </c>
      <c r="F640" s="2">
        <f t="shared" si="82"/>
        <v>0</v>
      </c>
      <c r="G640" s="58">
        <f t="shared" si="83"/>
        <v>0</v>
      </c>
      <c r="H640" s="58">
        <f t="shared" si="84"/>
        <v>0</v>
      </c>
      <c r="I640" s="129" t="str">
        <f>'Data Input'!$B$10 &amp; FIXED(H640*'Data Input'!$B$11)</f>
        <v>$0.00</v>
      </c>
      <c r="J640" s="33" t="b">
        <f t="shared" si="85"/>
        <v>0</v>
      </c>
      <c r="K640" s="33" t="e">
        <f t="shared" si="86"/>
        <v>#VALUE!</v>
      </c>
      <c r="L640" s="33" t="e">
        <f t="shared" si="87"/>
        <v>#VALUE!</v>
      </c>
      <c r="AB640" s="14"/>
      <c r="AD640" s="23"/>
      <c r="AE640" s="24"/>
    </row>
    <row r="641" spans="1:31" x14ac:dyDescent="0.25">
      <c r="A641" s="9">
        <v>640</v>
      </c>
      <c r="B641" s="10">
        <f t="shared" si="89"/>
        <v>45180</v>
      </c>
      <c r="C641" s="2">
        <f t="shared" si="88"/>
        <v>0</v>
      </c>
      <c r="D641" s="68" t="str">
        <f>'Data Input'!$B$10 &amp; FIXED(C641*'Data Input'!$B$11)</f>
        <v>$0.00</v>
      </c>
      <c r="E641" s="2">
        <f t="shared" si="81"/>
        <v>0</v>
      </c>
      <c r="F641" s="2">
        <f t="shared" si="82"/>
        <v>0</v>
      </c>
      <c r="G641" s="58">
        <f t="shared" si="83"/>
        <v>0</v>
      </c>
      <c r="H641" s="58">
        <f t="shared" si="84"/>
        <v>0</v>
      </c>
      <c r="I641" s="129" t="str">
        <f>'Data Input'!$B$10 &amp; FIXED(H641*'Data Input'!$B$11)</f>
        <v>$0.00</v>
      </c>
      <c r="J641" s="33" t="b">
        <f t="shared" si="85"/>
        <v>0</v>
      </c>
      <c r="K641" s="33" t="e">
        <f t="shared" si="86"/>
        <v>#VALUE!</v>
      </c>
      <c r="L641" s="33" t="e">
        <f t="shared" si="87"/>
        <v>#VALUE!</v>
      </c>
      <c r="AB641" s="14"/>
      <c r="AD641" s="23"/>
      <c r="AE641" s="24"/>
    </row>
    <row r="642" spans="1:31" x14ac:dyDescent="0.25">
      <c r="A642" s="9">
        <v>641</v>
      </c>
      <c r="B642" s="10">
        <f t="shared" si="89"/>
        <v>45181</v>
      </c>
      <c r="C642" s="2">
        <f t="shared" si="88"/>
        <v>0</v>
      </c>
      <c r="D642" s="68" t="str">
        <f>'Data Input'!$B$10 &amp; FIXED(C642*'Data Input'!$B$11)</f>
        <v>$0.00</v>
      </c>
      <c r="E642" s="2">
        <f t="shared" ref="E642:E705" si="90">(0.01*C642)</f>
        <v>0</v>
      </c>
      <c r="F642" s="2">
        <f t="shared" si="82"/>
        <v>0</v>
      </c>
      <c r="G642" s="58">
        <f t="shared" si="83"/>
        <v>0</v>
      </c>
      <c r="H642" s="58">
        <f t="shared" si="84"/>
        <v>0</v>
      </c>
      <c r="I642" s="129" t="str">
        <f>'Data Input'!$B$10 &amp; FIXED(H642*'Data Input'!$B$11)</f>
        <v>$0.00</v>
      </c>
      <c r="J642" s="33" t="b">
        <f t="shared" si="85"/>
        <v>0</v>
      </c>
      <c r="K642" s="33" t="e">
        <f t="shared" si="86"/>
        <v>#VALUE!</v>
      </c>
      <c r="L642" s="33" t="e">
        <f t="shared" si="87"/>
        <v>#VALUE!</v>
      </c>
      <c r="AB642" s="14"/>
      <c r="AD642" s="23"/>
      <c r="AE642" s="24"/>
    </row>
    <row r="643" spans="1:31" x14ac:dyDescent="0.25">
      <c r="A643" s="9">
        <v>642</v>
      </c>
      <c r="B643" s="10">
        <f t="shared" si="89"/>
        <v>45182</v>
      </c>
      <c r="C643" s="2">
        <f t="shared" si="88"/>
        <v>0</v>
      </c>
      <c r="D643" s="68" t="str">
        <f>'Data Input'!$B$10 &amp; FIXED(C643*'Data Input'!$B$11)</f>
        <v>$0.00</v>
      </c>
      <c r="E643" s="2">
        <f t="shared" si="90"/>
        <v>0</v>
      </c>
      <c r="F643" s="2">
        <f t="shared" ref="F643:F706" si="91">E643*0.95</f>
        <v>0</v>
      </c>
      <c r="G643" s="58">
        <f t="shared" ref="G643:G706" si="92">E643*0.9</f>
        <v>0</v>
      </c>
      <c r="H643" s="58">
        <f t="shared" ref="H643:H706" si="93">E643*0.81</f>
        <v>0</v>
      </c>
      <c r="I643" s="129" t="str">
        <f>'Data Input'!$B$10 &amp; FIXED(H643*'Data Input'!$B$11)</f>
        <v>$0.00</v>
      </c>
      <c r="J643" s="33" t="b">
        <f t="shared" ref="J643:J706" si="94">IF(C643&gt;27397.26,A643,FALSE)</f>
        <v>0</v>
      </c>
      <c r="K643" s="33" t="e">
        <f t="shared" ref="K643:K706" si="95">(1000000/I643)+A643</f>
        <v>#VALUE!</v>
      </c>
      <c r="L643" s="33" t="e">
        <f t="shared" ref="L643:L706" si="96">(165000/I643)+A643</f>
        <v>#VALUE!</v>
      </c>
      <c r="AB643" s="14"/>
      <c r="AD643" s="23"/>
      <c r="AE643" s="24"/>
    </row>
    <row r="644" spans="1:31" x14ac:dyDescent="0.25">
      <c r="A644" s="9">
        <v>643</v>
      </c>
      <c r="B644" s="10">
        <f t="shared" si="89"/>
        <v>45183</v>
      </c>
      <c r="C644" s="2">
        <f t="shared" ref="C644:C707" si="97">C643+F643</f>
        <v>0</v>
      </c>
      <c r="D644" s="68" t="str">
        <f>'Data Input'!$B$10 &amp; FIXED(C644*'Data Input'!$B$11)</f>
        <v>$0.00</v>
      </c>
      <c r="E644" s="2">
        <f t="shared" si="90"/>
        <v>0</v>
      </c>
      <c r="F644" s="2">
        <f t="shared" si="91"/>
        <v>0</v>
      </c>
      <c r="G644" s="58">
        <f t="shared" si="92"/>
        <v>0</v>
      </c>
      <c r="H644" s="58">
        <f t="shared" si="93"/>
        <v>0</v>
      </c>
      <c r="I644" s="129" t="str">
        <f>'Data Input'!$B$10 &amp; FIXED(H644*'Data Input'!$B$11)</f>
        <v>$0.00</v>
      </c>
      <c r="J644" s="33" t="b">
        <f t="shared" si="94"/>
        <v>0</v>
      </c>
      <c r="K644" s="33" t="e">
        <f t="shared" si="95"/>
        <v>#VALUE!</v>
      </c>
      <c r="L644" s="33" t="e">
        <f t="shared" si="96"/>
        <v>#VALUE!</v>
      </c>
      <c r="AB644" s="14"/>
      <c r="AD644" s="23"/>
      <c r="AE644" s="24"/>
    </row>
    <row r="645" spans="1:31" x14ac:dyDescent="0.25">
      <c r="A645" s="9">
        <v>644</v>
      </c>
      <c r="B645" s="10">
        <f t="shared" ref="B645:B708" si="98">B644+1</f>
        <v>45184</v>
      </c>
      <c r="C645" s="2">
        <f t="shared" si="97"/>
        <v>0</v>
      </c>
      <c r="D645" s="68" t="str">
        <f>'Data Input'!$B$10 &amp; FIXED(C645*'Data Input'!$B$11)</f>
        <v>$0.00</v>
      </c>
      <c r="E645" s="2">
        <f t="shared" si="90"/>
        <v>0</v>
      </c>
      <c r="F645" s="2">
        <f t="shared" si="91"/>
        <v>0</v>
      </c>
      <c r="G645" s="58">
        <f t="shared" si="92"/>
        <v>0</v>
      </c>
      <c r="H645" s="58">
        <f t="shared" si="93"/>
        <v>0</v>
      </c>
      <c r="I645" s="129" t="str">
        <f>'Data Input'!$B$10 &amp; FIXED(H645*'Data Input'!$B$11)</f>
        <v>$0.00</v>
      </c>
      <c r="J645" s="33" t="b">
        <f t="shared" si="94"/>
        <v>0</v>
      </c>
      <c r="K645" s="33" t="e">
        <f t="shared" si="95"/>
        <v>#VALUE!</v>
      </c>
      <c r="L645" s="33" t="e">
        <f t="shared" si="96"/>
        <v>#VALUE!</v>
      </c>
      <c r="AB645" s="14"/>
      <c r="AD645" s="23"/>
      <c r="AE645" s="24"/>
    </row>
    <row r="646" spans="1:31" x14ac:dyDescent="0.25">
      <c r="A646" s="9">
        <v>645</v>
      </c>
      <c r="B646" s="10">
        <f t="shared" si="98"/>
        <v>45185</v>
      </c>
      <c r="C646" s="2">
        <f t="shared" si="97"/>
        <v>0</v>
      </c>
      <c r="D646" s="68" t="str">
        <f>'Data Input'!$B$10 &amp; FIXED(C646*'Data Input'!$B$11)</f>
        <v>$0.00</v>
      </c>
      <c r="E646" s="2">
        <f t="shared" si="90"/>
        <v>0</v>
      </c>
      <c r="F646" s="2">
        <f t="shared" si="91"/>
        <v>0</v>
      </c>
      <c r="G646" s="58">
        <f t="shared" si="92"/>
        <v>0</v>
      </c>
      <c r="H646" s="58">
        <f t="shared" si="93"/>
        <v>0</v>
      </c>
      <c r="I646" s="129" t="str">
        <f>'Data Input'!$B$10 &amp; FIXED(H646*'Data Input'!$B$11)</f>
        <v>$0.00</v>
      </c>
      <c r="J646" s="33" t="b">
        <f t="shared" si="94"/>
        <v>0</v>
      </c>
      <c r="K646" s="33" t="e">
        <f t="shared" si="95"/>
        <v>#VALUE!</v>
      </c>
      <c r="L646" s="33" t="e">
        <f t="shared" si="96"/>
        <v>#VALUE!</v>
      </c>
      <c r="AB646" s="14"/>
      <c r="AD646" s="23"/>
      <c r="AE646" s="24"/>
    </row>
    <row r="647" spans="1:31" x14ac:dyDescent="0.25">
      <c r="A647" s="9">
        <v>646</v>
      </c>
      <c r="B647" s="10">
        <f t="shared" si="98"/>
        <v>45186</v>
      </c>
      <c r="C647" s="2">
        <f t="shared" si="97"/>
        <v>0</v>
      </c>
      <c r="D647" s="68" t="str">
        <f>'Data Input'!$B$10 &amp; FIXED(C647*'Data Input'!$B$11)</f>
        <v>$0.00</v>
      </c>
      <c r="E647" s="2">
        <f t="shared" si="90"/>
        <v>0</v>
      </c>
      <c r="F647" s="2">
        <f t="shared" si="91"/>
        <v>0</v>
      </c>
      <c r="G647" s="58">
        <f t="shared" si="92"/>
        <v>0</v>
      </c>
      <c r="H647" s="58">
        <f t="shared" si="93"/>
        <v>0</v>
      </c>
      <c r="I647" s="129" t="str">
        <f>'Data Input'!$B$10 &amp; FIXED(H647*'Data Input'!$B$11)</f>
        <v>$0.00</v>
      </c>
      <c r="J647" s="33" t="b">
        <f t="shared" si="94"/>
        <v>0</v>
      </c>
      <c r="K647" s="33" t="e">
        <f t="shared" si="95"/>
        <v>#VALUE!</v>
      </c>
      <c r="L647" s="33" t="e">
        <f t="shared" si="96"/>
        <v>#VALUE!</v>
      </c>
      <c r="AB647" s="14"/>
      <c r="AD647" s="23"/>
      <c r="AE647" s="24"/>
    </row>
    <row r="648" spans="1:31" x14ac:dyDescent="0.25">
      <c r="A648" s="9">
        <v>647</v>
      </c>
      <c r="B648" s="10">
        <f t="shared" si="98"/>
        <v>45187</v>
      </c>
      <c r="C648" s="2">
        <f t="shared" si="97"/>
        <v>0</v>
      </c>
      <c r="D648" s="68" t="str">
        <f>'Data Input'!$B$10 &amp; FIXED(C648*'Data Input'!$B$11)</f>
        <v>$0.00</v>
      </c>
      <c r="E648" s="2">
        <f t="shared" si="90"/>
        <v>0</v>
      </c>
      <c r="F648" s="2">
        <f t="shared" si="91"/>
        <v>0</v>
      </c>
      <c r="G648" s="58">
        <f t="shared" si="92"/>
        <v>0</v>
      </c>
      <c r="H648" s="58">
        <f t="shared" si="93"/>
        <v>0</v>
      </c>
      <c r="I648" s="129" t="str">
        <f>'Data Input'!$B$10 &amp; FIXED(H648*'Data Input'!$B$11)</f>
        <v>$0.00</v>
      </c>
      <c r="J648" s="33" t="b">
        <f t="shared" si="94"/>
        <v>0</v>
      </c>
      <c r="K648" s="33" t="e">
        <f t="shared" si="95"/>
        <v>#VALUE!</v>
      </c>
      <c r="L648" s="33" t="e">
        <f t="shared" si="96"/>
        <v>#VALUE!</v>
      </c>
      <c r="AB648" s="14"/>
      <c r="AD648" s="23"/>
      <c r="AE648" s="24"/>
    </row>
    <row r="649" spans="1:31" x14ac:dyDescent="0.25">
      <c r="A649" s="9">
        <v>648</v>
      </c>
      <c r="B649" s="10">
        <f t="shared" si="98"/>
        <v>45188</v>
      </c>
      <c r="C649" s="2">
        <f t="shared" si="97"/>
        <v>0</v>
      </c>
      <c r="D649" s="68" t="str">
        <f>'Data Input'!$B$10 &amp; FIXED(C649*'Data Input'!$B$11)</f>
        <v>$0.00</v>
      </c>
      <c r="E649" s="2">
        <f t="shared" si="90"/>
        <v>0</v>
      </c>
      <c r="F649" s="2">
        <f t="shared" si="91"/>
        <v>0</v>
      </c>
      <c r="G649" s="58">
        <f t="shared" si="92"/>
        <v>0</v>
      </c>
      <c r="H649" s="58">
        <f t="shared" si="93"/>
        <v>0</v>
      </c>
      <c r="I649" s="129" t="str">
        <f>'Data Input'!$B$10 &amp; FIXED(H649*'Data Input'!$B$11)</f>
        <v>$0.00</v>
      </c>
      <c r="J649" s="33" t="b">
        <f t="shared" si="94"/>
        <v>0</v>
      </c>
      <c r="K649" s="33" t="e">
        <f t="shared" si="95"/>
        <v>#VALUE!</v>
      </c>
      <c r="L649" s="33" t="e">
        <f t="shared" si="96"/>
        <v>#VALUE!</v>
      </c>
      <c r="AB649" s="14"/>
      <c r="AD649" s="23"/>
      <c r="AE649" s="24"/>
    </row>
    <row r="650" spans="1:31" x14ac:dyDescent="0.25">
      <c r="A650" s="9">
        <v>649</v>
      </c>
      <c r="B650" s="10">
        <f t="shared" si="98"/>
        <v>45189</v>
      </c>
      <c r="C650" s="2">
        <f t="shared" si="97"/>
        <v>0</v>
      </c>
      <c r="D650" s="68" t="str">
        <f>'Data Input'!$B$10 &amp; FIXED(C650*'Data Input'!$B$11)</f>
        <v>$0.00</v>
      </c>
      <c r="E650" s="2">
        <f t="shared" si="90"/>
        <v>0</v>
      </c>
      <c r="F650" s="2">
        <f t="shared" si="91"/>
        <v>0</v>
      </c>
      <c r="G650" s="58">
        <f t="shared" si="92"/>
        <v>0</v>
      </c>
      <c r="H650" s="58">
        <f t="shared" si="93"/>
        <v>0</v>
      </c>
      <c r="I650" s="129" t="str">
        <f>'Data Input'!$B$10 &amp; FIXED(H650*'Data Input'!$B$11)</f>
        <v>$0.00</v>
      </c>
      <c r="J650" s="33" t="b">
        <f t="shared" si="94"/>
        <v>0</v>
      </c>
      <c r="K650" s="33" t="e">
        <f t="shared" si="95"/>
        <v>#VALUE!</v>
      </c>
      <c r="L650" s="33" t="e">
        <f t="shared" si="96"/>
        <v>#VALUE!</v>
      </c>
      <c r="AB650" s="14"/>
      <c r="AD650" s="23"/>
      <c r="AE650" s="24"/>
    </row>
    <row r="651" spans="1:31" x14ac:dyDescent="0.25">
      <c r="A651" s="9">
        <v>650</v>
      </c>
      <c r="B651" s="10">
        <f t="shared" si="98"/>
        <v>45190</v>
      </c>
      <c r="C651" s="2">
        <f t="shared" si="97"/>
        <v>0</v>
      </c>
      <c r="D651" s="68" t="str">
        <f>'Data Input'!$B$10 &amp; FIXED(C651*'Data Input'!$B$11)</f>
        <v>$0.00</v>
      </c>
      <c r="E651" s="2">
        <f t="shared" si="90"/>
        <v>0</v>
      </c>
      <c r="F651" s="2">
        <f t="shared" si="91"/>
        <v>0</v>
      </c>
      <c r="G651" s="58">
        <f t="shared" si="92"/>
        <v>0</v>
      </c>
      <c r="H651" s="58">
        <f t="shared" si="93"/>
        <v>0</v>
      </c>
      <c r="I651" s="129" t="str">
        <f>'Data Input'!$B$10 &amp; FIXED(H651*'Data Input'!$B$11)</f>
        <v>$0.00</v>
      </c>
      <c r="J651" s="33" t="b">
        <f t="shared" si="94"/>
        <v>0</v>
      </c>
      <c r="K651" s="33" t="e">
        <f t="shared" si="95"/>
        <v>#VALUE!</v>
      </c>
      <c r="L651" s="33" t="e">
        <f t="shared" si="96"/>
        <v>#VALUE!</v>
      </c>
      <c r="AB651" s="14"/>
      <c r="AD651" s="23"/>
      <c r="AE651" s="24"/>
    </row>
    <row r="652" spans="1:31" x14ac:dyDescent="0.25">
      <c r="A652" s="9">
        <v>651</v>
      </c>
      <c r="B652" s="10">
        <f t="shared" si="98"/>
        <v>45191</v>
      </c>
      <c r="C652" s="2">
        <f t="shared" si="97"/>
        <v>0</v>
      </c>
      <c r="D652" s="68" t="str">
        <f>'Data Input'!$B$10 &amp; FIXED(C652*'Data Input'!$B$11)</f>
        <v>$0.00</v>
      </c>
      <c r="E652" s="2">
        <f t="shared" si="90"/>
        <v>0</v>
      </c>
      <c r="F652" s="2">
        <f t="shared" si="91"/>
        <v>0</v>
      </c>
      <c r="G652" s="58">
        <f t="shared" si="92"/>
        <v>0</v>
      </c>
      <c r="H652" s="58">
        <f t="shared" si="93"/>
        <v>0</v>
      </c>
      <c r="I652" s="129" t="str">
        <f>'Data Input'!$B$10 &amp; FIXED(H652*'Data Input'!$B$11)</f>
        <v>$0.00</v>
      </c>
      <c r="J652" s="33" t="b">
        <f t="shared" si="94"/>
        <v>0</v>
      </c>
      <c r="K652" s="33" t="e">
        <f t="shared" si="95"/>
        <v>#VALUE!</v>
      </c>
      <c r="L652" s="33" t="e">
        <f t="shared" si="96"/>
        <v>#VALUE!</v>
      </c>
      <c r="AB652" s="14"/>
      <c r="AD652" s="23"/>
      <c r="AE652" s="24"/>
    </row>
    <row r="653" spans="1:31" x14ac:dyDescent="0.25">
      <c r="A653" s="9">
        <v>652</v>
      </c>
      <c r="B653" s="10">
        <f t="shared" si="98"/>
        <v>45192</v>
      </c>
      <c r="C653" s="2">
        <f t="shared" si="97"/>
        <v>0</v>
      </c>
      <c r="D653" s="68" t="str">
        <f>'Data Input'!$B$10 &amp; FIXED(C653*'Data Input'!$B$11)</f>
        <v>$0.00</v>
      </c>
      <c r="E653" s="2">
        <f t="shared" si="90"/>
        <v>0</v>
      </c>
      <c r="F653" s="2">
        <f t="shared" si="91"/>
        <v>0</v>
      </c>
      <c r="G653" s="58">
        <f t="shared" si="92"/>
        <v>0</v>
      </c>
      <c r="H653" s="58">
        <f t="shared" si="93"/>
        <v>0</v>
      </c>
      <c r="I653" s="129" t="str">
        <f>'Data Input'!$B$10 &amp; FIXED(H653*'Data Input'!$B$11)</f>
        <v>$0.00</v>
      </c>
      <c r="J653" s="33" t="b">
        <f t="shared" si="94"/>
        <v>0</v>
      </c>
      <c r="K653" s="33" t="e">
        <f t="shared" si="95"/>
        <v>#VALUE!</v>
      </c>
      <c r="L653" s="33" t="e">
        <f t="shared" si="96"/>
        <v>#VALUE!</v>
      </c>
      <c r="AB653" s="14"/>
      <c r="AD653" s="23"/>
      <c r="AE653" s="24"/>
    </row>
    <row r="654" spans="1:31" x14ac:dyDescent="0.25">
      <c r="A654" s="9">
        <v>653</v>
      </c>
      <c r="B654" s="10">
        <f t="shared" si="98"/>
        <v>45193</v>
      </c>
      <c r="C654" s="2">
        <f t="shared" si="97"/>
        <v>0</v>
      </c>
      <c r="D654" s="68" t="str">
        <f>'Data Input'!$B$10 &amp; FIXED(C654*'Data Input'!$B$11)</f>
        <v>$0.00</v>
      </c>
      <c r="E654" s="2">
        <f t="shared" si="90"/>
        <v>0</v>
      </c>
      <c r="F654" s="2">
        <f t="shared" si="91"/>
        <v>0</v>
      </c>
      <c r="G654" s="58">
        <f t="shared" si="92"/>
        <v>0</v>
      </c>
      <c r="H654" s="58">
        <f t="shared" si="93"/>
        <v>0</v>
      </c>
      <c r="I654" s="129" t="str">
        <f>'Data Input'!$B$10 &amp; FIXED(H654*'Data Input'!$B$11)</f>
        <v>$0.00</v>
      </c>
      <c r="J654" s="33" t="b">
        <f t="shared" si="94"/>
        <v>0</v>
      </c>
      <c r="K654" s="33" t="e">
        <f t="shared" si="95"/>
        <v>#VALUE!</v>
      </c>
      <c r="L654" s="33" t="e">
        <f t="shared" si="96"/>
        <v>#VALUE!</v>
      </c>
      <c r="AB654" s="14"/>
      <c r="AD654" s="23"/>
      <c r="AE654" s="24"/>
    </row>
    <row r="655" spans="1:31" x14ac:dyDescent="0.25">
      <c r="A655" s="9">
        <v>654</v>
      </c>
      <c r="B655" s="10">
        <f t="shared" si="98"/>
        <v>45194</v>
      </c>
      <c r="C655" s="2">
        <f t="shared" si="97"/>
        <v>0</v>
      </c>
      <c r="D655" s="68" t="str">
        <f>'Data Input'!$B$10 &amp; FIXED(C655*'Data Input'!$B$11)</f>
        <v>$0.00</v>
      </c>
      <c r="E655" s="2">
        <f t="shared" si="90"/>
        <v>0</v>
      </c>
      <c r="F655" s="2">
        <f t="shared" si="91"/>
        <v>0</v>
      </c>
      <c r="G655" s="58">
        <f t="shared" si="92"/>
        <v>0</v>
      </c>
      <c r="H655" s="58">
        <f t="shared" si="93"/>
        <v>0</v>
      </c>
      <c r="I655" s="129" t="str">
        <f>'Data Input'!$B$10 &amp; FIXED(H655*'Data Input'!$B$11)</f>
        <v>$0.00</v>
      </c>
      <c r="J655" s="33" t="b">
        <f t="shared" si="94"/>
        <v>0</v>
      </c>
      <c r="K655" s="33" t="e">
        <f t="shared" si="95"/>
        <v>#VALUE!</v>
      </c>
      <c r="L655" s="33" t="e">
        <f t="shared" si="96"/>
        <v>#VALUE!</v>
      </c>
      <c r="AB655" s="14"/>
      <c r="AD655" s="23"/>
      <c r="AE655" s="24"/>
    </row>
    <row r="656" spans="1:31" x14ac:dyDescent="0.25">
      <c r="A656" s="9">
        <v>655</v>
      </c>
      <c r="B656" s="10">
        <f t="shared" si="98"/>
        <v>45195</v>
      </c>
      <c r="C656" s="2">
        <f t="shared" si="97"/>
        <v>0</v>
      </c>
      <c r="D656" s="68" t="str">
        <f>'Data Input'!$B$10 &amp; FIXED(C656*'Data Input'!$B$11)</f>
        <v>$0.00</v>
      </c>
      <c r="E656" s="2">
        <f t="shared" si="90"/>
        <v>0</v>
      </c>
      <c r="F656" s="2">
        <f t="shared" si="91"/>
        <v>0</v>
      </c>
      <c r="G656" s="58">
        <f t="shared" si="92"/>
        <v>0</v>
      </c>
      <c r="H656" s="58">
        <f t="shared" si="93"/>
        <v>0</v>
      </c>
      <c r="I656" s="129" t="str">
        <f>'Data Input'!$B$10 &amp; FIXED(H656*'Data Input'!$B$11)</f>
        <v>$0.00</v>
      </c>
      <c r="J656" s="33" t="b">
        <f t="shared" si="94"/>
        <v>0</v>
      </c>
      <c r="K656" s="33" t="e">
        <f t="shared" si="95"/>
        <v>#VALUE!</v>
      </c>
      <c r="L656" s="33" t="e">
        <f t="shared" si="96"/>
        <v>#VALUE!</v>
      </c>
      <c r="AB656" s="14"/>
      <c r="AD656" s="23"/>
      <c r="AE656" s="24"/>
    </row>
    <row r="657" spans="1:31" x14ac:dyDescent="0.25">
      <c r="A657" s="9">
        <v>656</v>
      </c>
      <c r="B657" s="10">
        <f t="shared" si="98"/>
        <v>45196</v>
      </c>
      <c r="C657" s="2">
        <f t="shared" si="97"/>
        <v>0</v>
      </c>
      <c r="D657" s="68" t="str">
        <f>'Data Input'!$B$10 &amp; FIXED(C657*'Data Input'!$B$11)</f>
        <v>$0.00</v>
      </c>
      <c r="E657" s="2">
        <f t="shared" si="90"/>
        <v>0</v>
      </c>
      <c r="F657" s="2">
        <f t="shared" si="91"/>
        <v>0</v>
      </c>
      <c r="G657" s="58">
        <f t="shared" si="92"/>
        <v>0</v>
      </c>
      <c r="H657" s="58">
        <f t="shared" si="93"/>
        <v>0</v>
      </c>
      <c r="I657" s="129" t="str">
        <f>'Data Input'!$B$10 &amp; FIXED(H657*'Data Input'!$B$11)</f>
        <v>$0.00</v>
      </c>
      <c r="J657" s="33" t="b">
        <f t="shared" si="94"/>
        <v>0</v>
      </c>
      <c r="K657" s="33" t="e">
        <f t="shared" si="95"/>
        <v>#VALUE!</v>
      </c>
      <c r="L657" s="33" t="e">
        <f t="shared" si="96"/>
        <v>#VALUE!</v>
      </c>
      <c r="AB657" s="14"/>
      <c r="AD657" s="23"/>
      <c r="AE657" s="24"/>
    </row>
    <row r="658" spans="1:31" x14ac:dyDescent="0.25">
      <c r="A658" s="9">
        <v>657</v>
      </c>
      <c r="B658" s="10">
        <f t="shared" si="98"/>
        <v>45197</v>
      </c>
      <c r="C658" s="2">
        <f t="shared" si="97"/>
        <v>0</v>
      </c>
      <c r="D658" s="68" t="str">
        <f>'Data Input'!$B$10 &amp; FIXED(C658*'Data Input'!$B$11)</f>
        <v>$0.00</v>
      </c>
      <c r="E658" s="2">
        <f t="shared" si="90"/>
        <v>0</v>
      </c>
      <c r="F658" s="2">
        <f t="shared" si="91"/>
        <v>0</v>
      </c>
      <c r="G658" s="58">
        <f t="shared" si="92"/>
        <v>0</v>
      </c>
      <c r="H658" s="58">
        <f t="shared" si="93"/>
        <v>0</v>
      </c>
      <c r="I658" s="129" t="str">
        <f>'Data Input'!$B$10 &amp; FIXED(H658*'Data Input'!$B$11)</f>
        <v>$0.00</v>
      </c>
      <c r="J658" s="33" t="b">
        <f t="shared" si="94"/>
        <v>0</v>
      </c>
      <c r="K658" s="33" t="e">
        <f t="shared" si="95"/>
        <v>#VALUE!</v>
      </c>
      <c r="L658" s="33" t="e">
        <f t="shared" si="96"/>
        <v>#VALUE!</v>
      </c>
      <c r="AB658" s="14"/>
      <c r="AD658" s="23"/>
      <c r="AE658" s="24"/>
    </row>
    <row r="659" spans="1:31" x14ac:dyDescent="0.25">
      <c r="A659" s="9">
        <v>658</v>
      </c>
      <c r="B659" s="10">
        <f t="shared" si="98"/>
        <v>45198</v>
      </c>
      <c r="C659" s="2">
        <f t="shared" si="97"/>
        <v>0</v>
      </c>
      <c r="D659" s="68" t="str">
        <f>'Data Input'!$B$10 &amp; FIXED(C659*'Data Input'!$B$11)</f>
        <v>$0.00</v>
      </c>
      <c r="E659" s="2">
        <f t="shared" si="90"/>
        <v>0</v>
      </c>
      <c r="F659" s="2">
        <f t="shared" si="91"/>
        <v>0</v>
      </c>
      <c r="G659" s="58">
        <f t="shared" si="92"/>
        <v>0</v>
      </c>
      <c r="H659" s="58">
        <f t="shared" si="93"/>
        <v>0</v>
      </c>
      <c r="I659" s="129" t="str">
        <f>'Data Input'!$B$10 &amp; FIXED(H659*'Data Input'!$B$11)</f>
        <v>$0.00</v>
      </c>
      <c r="J659" s="33" t="b">
        <f t="shared" si="94"/>
        <v>0</v>
      </c>
      <c r="K659" s="33" t="e">
        <f t="shared" si="95"/>
        <v>#VALUE!</v>
      </c>
      <c r="L659" s="33" t="e">
        <f t="shared" si="96"/>
        <v>#VALUE!</v>
      </c>
      <c r="AB659" s="14"/>
      <c r="AD659" s="23"/>
      <c r="AE659" s="24"/>
    </row>
    <row r="660" spans="1:31" x14ac:dyDescent="0.25">
      <c r="A660" s="9">
        <v>659</v>
      </c>
      <c r="B660" s="10">
        <f t="shared" si="98"/>
        <v>45199</v>
      </c>
      <c r="C660" s="2">
        <f t="shared" si="97"/>
        <v>0</v>
      </c>
      <c r="D660" s="68" t="str">
        <f>'Data Input'!$B$10 &amp; FIXED(C660*'Data Input'!$B$11)</f>
        <v>$0.00</v>
      </c>
      <c r="E660" s="2">
        <f t="shared" si="90"/>
        <v>0</v>
      </c>
      <c r="F660" s="2">
        <f t="shared" si="91"/>
        <v>0</v>
      </c>
      <c r="G660" s="58">
        <f t="shared" si="92"/>
        <v>0</v>
      </c>
      <c r="H660" s="58">
        <f t="shared" si="93"/>
        <v>0</v>
      </c>
      <c r="I660" s="129" t="str">
        <f>'Data Input'!$B$10 &amp; FIXED(H660*'Data Input'!$B$11)</f>
        <v>$0.00</v>
      </c>
      <c r="J660" s="33" t="b">
        <f t="shared" si="94"/>
        <v>0</v>
      </c>
      <c r="K660" s="33" t="e">
        <f t="shared" si="95"/>
        <v>#VALUE!</v>
      </c>
      <c r="L660" s="33" t="e">
        <f t="shared" si="96"/>
        <v>#VALUE!</v>
      </c>
      <c r="AB660" s="14"/>
      <c r="AD660" s="23"/>
      <c r="AE660" s="24"/>
    </row>
    <row r="661" spans="1:31" x14ac:dyDescent="0.25">
      <c r="A661" s="9">
        <v>660</v>
      </c>
      <c r="B661" s="10">
        <f t="shared" si="98"/>
        <v>45200</v>
      </c>
      <c r="C661" s="2">
        <f t="shared" si="97"/>
        <v>0</v>
      </c>
      <c r="D661" s="68" t="str">
        <f>'Data Input'!$B$10 &amp; FIXED(C661*'Data Input'!$B$11)</f>
        <v>$0.00</v>
      </c>
      <c r="E661" s="2">
        <f t="shared" si="90"/>
        <v>0</v>
      </c>
      <c r="F661" s="2">
        <f t="shared" si="91"/>
        <v>0</v>
      </c>
      <c r="G661" s="58">
        <f t="shared" si="92"/>
        <v>0</v>
      </c>
      <c r="H661" s="58">
        <f t="shared" si="93"/>
        <v>0</v>
      </c>
      <c r="I661" s="129" t="str">
        <f>'Data Input'!$B$10 &amp; FIXED(H661*'Data Input'!$B$11)</f>
        <v>$0.00</v>
      </c>
      <c r="J661" s="33" t="b">
        <f t="shared" si="94"/>
        <v>0</v>
      </c>
      <c r="K661" s="33" t="e">
        <f t="shared" si="95"/>
        <v>#VALUE!</v>
      </c>
      <c r="L661" s="33" t="e">
        <f t="shared" si="96"/>
        <v>#VALUE!</v>
      </c>
      <c r="AB661" s="14"/>
      <c r="AD661" s="23"/>
      <c r="AE661" s="24"/>
    </row>
    <row r="662" spans="1:31" x14ac:dyDescent="0.25">
      <c r="A662" s="9">
        <v>661</v>
      </c>
      <c r="B662" s="10">
        <f t="shared" si="98"/>
        <v>45201</v>
      </c>
      <c r="C662" s="2">
        <f t="shared" si="97"/>
        <v>0</v>
      </c>
      <c r="D662" s="68" t="str">
        <f>'Data Input'!$B$10 &amp; FIXED(C662*'Data Input'!$B$11)</f>
        <v>$0.00</v>
      </c>
      <c r="E662" s="2">
        <f t="shared" si="90"/>
        <v>0</v>
      </c>
      <c r="F662" s="2">
        <f t="shared" si="91"/>
        <v>0</v>
      </c>
      <c r="G662" s="58">
        <f t="shared" si="92"/>
        <v>0</v>
      </c>
      <c r="H662" s="58">
        <f t="shared" si="93"/>
        <v>0</v>
      </c>
      <c r="I662" s="129" t="str">
        <f>'Data Input'!$B$10 &amp; FIXED(H662*'Data Input'!$B$11)</f>
        <v>$0.00</v>
      </c>
      <c r="J662" s="33" t="b">
        <f t="shared" si="94"/>
        <v>0</v>
      </c>
      <c r="K662" s="33" t="e">
        <f t="shared" si="95"/>
        <v>#VALUE!</v>
      </c>
      <c r="L662" s="33" t="e">
        <f t="shared" si="96"/>
        <v>#VALUE!</v>
      </c>
      <c r="AB662" s="14"/>
      <c r="AD662" s="23"/>
      <c r="AE662" s="24"/>
    </row>
    <row r="663" spans="1:31" x14ac:dyDescent="0.25">
      <c r="A663" s="9">
        <v>662</v>
      </c>
      <c r="B663" s="10">
        <f t="shared" si="98"/>
        <v>45202</v>
      </c>
      <c r="C663" s="2">
        <f t="shared" si="97"/>
        <v>0</v>
      </c>
      <c r="D663" s="68" t="str">
        <f>'Data Input'!$B$10 &amp; FIXED(C663*'Data Input'!$B$11)</f>
        <v>$0.00</v>
      </c>
      <c r="E663" s="2">
        <f t="shared" si="90"/>
        <v>0</v>
      </c>
      <c r="F663" s="2">
        <f t="shared" si="91"/>
        <v>0</v>
      </c>
      <c r="G663" s="58">
        <f t="shared" si="92"/>
        <v>0</v>
      </c>
      <c r="H663" s="58">
        <f t="shared" si="93"/>
        <v>0</v>
      </c>
      <c r="I663" s="129" t="str">
        <f>'Data Input'!$B$10 &amp; FIXED(H663*'Data Input'!$B$11)</f>
        <v>$0.00</v>
      </c>
      <c r="J663" s="33" t="b">
        <f t="shared" si="94"/>
        <v>0</v>
      </c>
      <c r="K663" s="33" t="e">
        <f t="shared" si="95"/>
        <v>#VALUE!</v>
      </c>
      <c r="L663" s="33" t="e">
        <f t="shared" si="96"/>
        <v>#VALUE!</v>
      </c>
      <c r="AB663" s="14"/>
      <c r="AD663" s="23"/>
      <c r="AE663" s="24"/>
    </row>
    <row r="664" spans="1:31" x14ac:dyDescent="0.25">
      <c r="A664" s="9">
        <v>663</v>
      </c>
      <c r="B664" s="10">
        <f t="shared" si="98"/>
        <v>45203</v>
      </c>
      <c r="C664" s="2">
        <f t="shared" si="97"/>
        <v>0</v>
      </c>
      <c r="D664" s="68" t="str">
        <f>'Data Input'!$B$10 &amp; FIXED(C664*'Data Input'!$B$11)</f>
        <v>$0.00</v>
      </c>
      <c r="E664" s="2">
        <f t="shared" si="90"/>
        <v>0</v>
      </c>
      <c r="F664" s="2">
        <f t="shared" si="91"/>
        <v>0</v>
      </c>
      <c r="G664" s="58">
        <f t="shared" si="92"/>
        <v>0</v>
      </c>
      <c r="H664" s="58">
        <f t="shared" si="93"/>
        <v>0</v>
      </c>
      <c r="I664" s="129" t="str">
        <f>'Data Input'!$B$10 &amp; FIXED(H664*'Data Input'!$B$11)</f>
        <v>$0.00</v>
      </c>
      <c r="J664" s="33" t="b">
        <f t="shared" si="94"/>
        <v>0</v>
      </c>
      <c r="K664" s="33" t="e">
        <f t="shared" si="95"/>
        <v>#VALUE!</v>
      </c>
      <c r="L664" s="33" t="e">
        <f t="shared" si="96"/>
        <v>#VALUE!</v>
      </c>
      <c r="AB664" s="14"/>
      <c r="AD664" s="23"/>
      <c r="AE664" s="24"/>
    </row>
    <row r="665" spans="1:31" x14ac:dyDescent="0.25">
      <c r="A665" s="9">
        <v>664</v>
      </c>
      <c r="B665" s="10">
        <f t="shared" si="98"/>
        <v>45204</v>
      </c>
      <c r="C665" s="2">
        <f t="shared" si="97"/>
        <v>0</v>
      </c>
      <c r="D665" s="68" t="str">
        <f>'Data Input'!$B$10 &amp; FIXED(C665*'Data Input'!$B$11)</f>
        <v>$0.00</v>
      </c>
      <c r="E665" s="2">
        <f t="shared" si="90"/>
        <v>0</v>
      </c>
      <c r="F665" s="2">
        <f t="shared" si="91"/>
        <v>0</v>
      </c>
      <c r="G665" s="58">
        <f t="shared" si="92"/>
        <v>0</v>
      </c>
      <c r="H665" s="58">
        <f t="shared" si="93"/>
        <v>0</v>
      </c>
      <c r="I665" s="129" t="str">
        <f>'Data Input'!$B$10 &amp; FIXED(H665*'Data Input'!$B$11)</f>
        <v>$0.00</v>
      </c>
      <c r="J665" s="33" t="b">
        <f t="shared" si="94"/>
        <v>0</v>
      </c>
      <c r="K665" s="33" t="e">
        <f t="shared" si="95"/>
        <v>#VALUE!</v>
      </c>
      <c r="L665" s="33" t="e">
        <f t="shared" si="96"/>
        <v>#VALUE!</v>
      </c>
      <c r="AB665" s="14"/>
      <c r="AD665" s="23"/>
      <c r="AE665" s="24"/>
    </row>
    <row r="666" spans="1:31" x14ac:dyDescent="0.25">
      <c r="A666" s="9">
        <v>665</v>
      </c>
      <c r="B666" s="10">
        <f t="shared" si="98"/>
        <v>45205</v>
      </c>
      <c r="C666" s="2">
        <f t="shared" si="97"/>
        <v>0</v>
      </c>
      <c r="D666" s="68" t="str">
        <f>'Data Input'!$B$10 &amp; FIXED(C666*'Data Input'!$B$11)</f>
        <v>$0.00</v>
      </c>
      <c r="E666" s="2">
        <f t="shared" si="90"/>
        <v>0</v>
      </c>
      <c r="F666" s="2">
        <f t="shared" si="91"/>
        <v>0</v>
      </c>
      <c r="G666" s="58">
        <f t="shared" si="92"/>
        <v>0</v>
      </c>
      <c r="H666" s="58">
        <f t="shared" si="93"/>
        <v>0</v>
      </c>
      <c r="I666" s="129" t="str">
        <f>'Data Input'!$B$10 &amp; FIXED(H666*'Data Input'!$B$11)</f>
        <v>$0.00</v>
      </c>
      <c r="J666" s="33" t="b">
        <f t="shared" si="94"/>
        <v>0</v>
      </c>
      <c r="K666" s="33" t="e">
        <f t="shared" si="95"/>
        <v>#VALUE!</v>
      </c>
      <c r="L666" s="33" t="e">
        <f t="shared" si="96"/>
        <v>#VALUE!</v>
      </c>
      <c r="AB666" s="14"/>
      <c r="AD666" s="23"/>
      <c r="AE666" s="24"/>
    </row>
    <row r="667" spans="1:31" x14ac:dyDescent="0.25">
      <c r="A667" s="9">
        <v>666</v>
      </c>
      <c r="B667" s="10">
        <f t="shared" si="98"/>
        <v>45206</v>
      </c>
      <c r="C667" s="2">
        <f t="shared" si="97"/>
        <v>0</v>
      </c>
      <c r="D667" s="68" t="str">
        <f>'Data Input'!$B$10 &amp; FIXED(C667*'Data Input'!$B$11)</f>
        <v>$0.00</v>
      </c>
      <c r="E667" s="2">
        <f t="shared" si="90"/>
        <v>0</v>
      </c>
      <c r="F667" s="2">
        <f t="shared" si="91"/>
        <v>0</v>
      </c>
      <c r="G667" s="58">
        <f t="shared" si="92"/>
        <v>0</v>
      </c>
      <c r="H667" s="58">
        <f t="shared" si="93"/>
        <v>0</v>
      </c>
      <c r="I667" s="129" t="str">
        <f>'Data Input'!$B$10 &amp; FIXED(H667*'Data Input'!$B$11)</f>
        <v>$0.00</v>
      </c>
      <c r="J667" s="33" t="b">
        <f t="shared" si="94"/>
        <v>0</v>
      </c>
      <c r="K667" s="33" t="e">
        <f t="shared" si="95"/>
        <v>#VALUE!</v>
      </c>
      <c r="L667" s="33" t="e">
        <f t="shared" si="96"/>
        <v>#VALUE!</v>
      </c>
      <c r="AB667" s="14"/>
      <c r="AD667" s="23"/>
      <c r="AE667" s="24"/>
    </row>
    <row r="668" spans="1:31" x14ac:dyDescent="0.25">
      <c r="A668" s="9">
        <v>667</v>
      </c>
      <c r="B668" s="10">
        <f t="shared" si="98"/>
        <v>45207</v>
      </c>
      <c r="C668" s="2">
        <f t="shared" si="97"/>
        <v>0</v>
      </c>
      <c r="D668" s="68" t="str">
        <f>'Data Input'!$B$10 &amp; FIXED(C668*'Data Input'!$B$11)</f>
        <v>$0.00</v>
      </c>
      <c r="E668" s="2">
        <f t="shared" si="90"/>
        <v>0</v>
      </c>
      <c r="F668" s="2">
        <f t="shared" si="91"/>
        <v>0</v>
      </c>
      <c r="G668" s="58">
        <f t="shared" si="92"/>
        <v>0</v>
      </c>
      <c r="H668" s="58">
        <f t="shared" si="93"/>
        <v>0</v>
      </c>
      <c r="I668" s="129" t="str">
        <f>'Data Input'!$B$10 &amp; FIXED(H668*'Data Input'!$B$11)</f>
        <v>$0.00</v>
      </c>
      <c r="J668" s="33" t="b">
        <f t="shared" si="94"/>
        <v>0</v>
      </c>
      <c r="K668" s="33" t="e">
        <f t="shared" si="95"/>
        <v>#VALUE!</v>
      </c>
      <c r="L668" s="33" t="e">
        <f t="shared" si="96"/>
        <v>#VALUE!</v>
      </c>
      <c r="AB668" s="14"/>
      <c r="AD668" s="23"/>
      <c r="AE668" s="24"/>
    </row>
    <row r="669" spans="1:31" x14ac:dyDescent="0.25">
      <c r="A669" s="9">
        <v>668</v>
      </c>
      <c r="B669" s="10">
        <f t="shared" si="98"/>
        <v>45208</v>
      </c>
      <c r="C669" s="2">
        <f t="shared" si="97"/>
        <v>0</v>
      </c>
      <c r="D669" s="68" t="str">
        <f>'Data Input'!$B$10 &amp; FIXED(C669*'Data Input'!$B$11)</f>
        <v>$0.00</v>
      </c>
      <c r="E669" s="2">
        <f t="shared" si="90"/>
        <v>0</v>
      </c>
      <c r="F669" s="2">
        <f t="shared" si="91"/>
        <v>0</v>
      </c>
      <c r="G669" s="58">
        <f t="shared" si="92"/>
        <v>0</v>
      </c>
      <c r="H669" s="58">
        <f t="shared" si="93"/>
        <v>0</v>
      </c>
      <c r="I669" s="129" t="str">
        <f>'Data Input'!$B$10 &amp; FIXED(H669*'Data Input'!$B$11)</f>
        <v>$0.00</v>
      </c>
      <c r="J669" s="33" t="b">
        <f t="shared" si="94"/>
        <v>0</v>
      </c>
      <c r="K669" s="33" t="e">
        <f t="shared" si="95"/>
        <v>#VALUE!</v>
      </c>
      <c r="L669" s="33" t="e">
        <f t="shared" si="96"/>
        <v>#VALUE!</v>
      </c>
      <c r="AB669" s="14"/>
      <c r="AD669" s="23"/>
      <c r="AE669" s="24"/>
    </row>
    <row r="670" spans="1:31" x14ac:dyDescent="0.25">
      <c r="A670" s="9">
        <v>669</v>
      </c>
      <c r="B670" s="10">
        <f t="shared" si="98"/>
        <v>45209</v>
      </c>
      <c r="C670" s="2">
        <f t="shared" si="97"/>
        <v>0</v>
      </c>
      <c r="D670" s="68" t="str">
        <f>'Data Input'!$B$10 &amp; FIXED(C670*'Data Input'!$B$11)</f>
        <v>$0.00</v>
      </c>
      <c r="E670" s="2">
        <f t="shared" si="90"/>
        <v>0</v>
      </c>
      <c r="F670" s="2">
        <f t="shared" si="91"/>
        <v>0</v>
      </c>
      <c r="G670" s="58">
        <f t="shared" si="92"/>
        <v>0</v>
      </c>
      <c r="H670" s="58">
        <f t="shared" si="93"/>
        <v>0</v>
      </c>
      <c r="I670" s="129" t="str">
        <f>'Data Input'!$B$10 &amp; FIXED(H670*'Data Input'!$B$11)</f>
        <v>$0.00</v>
      </c>
      <c r="J670" s="33" t="b">
        <f t="shared" si="94"/>
        <v>0</v>
      </c>
      <c r="K670" s="33" t="e">
        <f t="shared" si="95"/>
        <v>#VALUE!</v>
      </c>
      <c r="L670" s="33" t="e">
        <f t="shared" si="96"/>
        <v>#VALUE!</v>
      </c>
      <c r="AB670" s="14"/>
      <c r="AD670" s="23"/>
      <c r="AE670" s="24"/>
    </row>
    <row r="671" spans="1:31" x14ac:dyDescent="0.25">
      <c r="A671" s="9">
        <v>670</v>
      </c>
      <c r="B671" s="10">
        <f t="shared" si="98"/>
        <v>45210</v>
      </c>
      <c r="C671" s="2">
        <f t="shared" si="97"/>
        <v>0</v>
      </c>
      <c r="D671" s="68" t="str">
        <f>'Data Input'!$B$10 &amp; FIXED(C671*'Data Input'!$B$11)</f>
        <v>$0.00</v>
      </c>
      <c r="E671" s="2">
        <f t="shared" si="90"/>
        <v>0</v>
      </c>
      <c r="F671" s="2">
        <f t="shared" si="91"/>
        <v>0</v>
      </c>
      <c r="G671" s="58">
        <f t="shared" si="92"/>
        <v>0</v>
      </c>
      <c r="H671" s="58">
        <f t="shared" si="93"/>
        <v>0</v>
      </c>
      <c r="I671" s="129" t="str">
        <f>'Data Input'!$B$10 &amp; FIXED(H671*'Data Input'!$B$11)</f>
        <v>$0.00</v>
      </c>
      <c r="J671" s="33" t="b">
        <f t="shared" si="94"/>
        <v>0</v>
      </c>
      <c r="K671" s="33" t="e">
        <f t="shared" si="95"/>
        <v>#VALUE!</v>
      </c>
      <c r="L671" s="33" t="e">
        <f t="shared" si="96"/>
        <v>#VALUE!</v>
      </c>
      <c r="AB671" s="14"/>
      <c r="AD671" s="23"/>
      <c r="AE671" s="24"/>
    </row>
    <row r="672" spans="1:31" x14ac:dyDescent="0.25">
      <c r="A672" s="9">
        <v>671</v>
      </c>
      <c r="B672" s="10">
        <f t="shared" si="98"/>
        <v>45211</v>
      </c>
      <c r="C672" s="2">
        <f t="shared" si="97"/>
        <v>0</v>
      </c>
      <c r="D672" s="68" t="str">
        <f>'Data Input'!$B$10 &amp; FIXED(C672*'Data Input'!$B$11)</f>
        <v>$0.00</v>
      </c>
      <c r="E672" s="2">
        <f t="shared" si="90"/>
        <v>0</v>
      </c>
      <c r="F672" s="2">
        <f t="shared" si="91"/>
        <v>0</v>
      </c>
      <c r="G672" s="58">
        <f t="shared" si="92"/>
        <v>0</v>
      </c>
      <c r="H672" s="58">
        <f t="shared" si="93"/>
        <v>0</v>
      </c>
      <c r="I672" s="129" t="str">
        <f>'Data Input'!$B$10 &amp; FIXED(H672*'Data Input'!$B$11)</f>
        <v>$0.00</v>
      </c>
      <c r="J672" s="33" t="b">
        <f t="shared" si="94"/>
        <v>0</v>
      </c>
      <c r="K672" s="33" t="e">
        <f t="shared" si="95"/>
        <v>#VALUE!</v>
      </c>
      <c r="L672" s="33" t="e">
        <f t="shared" si="96"/>
        <v>#VALUE!</v>
      </c>
      <c r="AB672" s="14"/>
      <c r="AD672" s="23"/>
      <c r="AE672" s="24"/>
    </row>
    <row r="673" spans="1:31" x14ac:dyDescent="0.25">
      <c r="A673" s="9">
        <v>672</v>
      </c>
      <c r="B673" s="10">
        <f t="shared" si="98"/>
        <v>45212</v>
      </c>
      <c r="C673" s="2">
        <f t="shared" si="97"/>
        <v>0</v>
      </c>
      <c r="D673" s="68" t="str">
        <f>'Data Input'!$B$10 &amp; FIXED(C673*'Data Input'!$B$11)</f>
        <v>$0.00</v>
      </c>
      <c r="E673" s="2">
        <f t="shared" si="90"/>
        <v>0</v>
      </c>
      <c r="F673" s="2">
        <f t="shared" si="91"/>
        <v>0</v>
      </c>
      <c r="G673" s="58">
        <f t="shared" si="92"/>
        <v>0</v>
      </c>
      <c r="H673" s="58">
        <f t="shared" si="93"/>
        <v>0</v>
      </c>
      <c r="I673" s="129" t="str">
        <f>'Data Input'!$B$10 &amp; FIXED(H673*'Data Input'!$B$11)</f>
        <v>$0.00</v>
      </c>
      <c r="J673" s="33" t="b">
        <f t="shared" si="94"/>
        <v>0</v>
      </c>
      <c r="K673" s="33" t="e">
        <f t="shared" si="95"/>
        <v>#VALUE!</v>
      </c>
      <c r="L673" s="33" t="e">
        <f t="shared" si="96"/>
        <v>#VALUE!</v>
      </c>
      <c r="AB673" s="14"/>
      <c r="AD673" s="23"/>
      <c r="AE673" s="24"/>
    </row>
    <row r="674" spans="1:31" x14ac:dyDescent="0.25">
      <c r="A674" s="9">
        <v>673</v>
      </c>
      <c r="B674" s="10">
        <f t="shared" si="98"/>
        <v>45213</v>
      </c>
      <c r="C674" s="2">
        <f t="shared" si="97"/>
        <v>0</v>
      </c>
      <c r="D674" s="68" t="str">
        <f>'Data Input'!$B$10 &amp; FIXED(C674*'Data Input'!$B$11)</f>
        <v>$0.00</v>
      </c>
      <c r="E674" s="2">
        <f t="shared" si="90"/>
        <v>0</v>
      </c>
      <c r="F674" s="2">
        <f t="shared" si="91"/>
        <v>0</v>
      </c>
      <c r="G674" s="58">
        <f t="shared" si="92"/>
        <v>0</v>
      </c>
      <c r="H674" s="58">
        <f t="shared" si="93"/>
        <v>0</v>
      </c>
      <c r="I674" s="129" t="str">
        <f>'Data Input'!$B$10 &amp; FIXED(H674*'Data Input'!$B$11)</f>
        <v>$0.00</v>
      </c>
      <c r="J674" s="33" t="b">
        <f t="shared" si="94"/>
        <v>0</v>
      </c>
      <c r="K674" s="33" t="e">
        <f t="shared" si="95"/>
        <v>#VALUE!</v>
      </c>
      <c r="L674" s="33" t="e">
        <f t="shared" si="96"/>
        <v>#VALUE!</v>
      </c>
      <c r="AB674" s="14"/>
      <c r="AD674" s="23"/>
      <c r="AE674" s="24"/>
    </row>
    <row r="675" spans="1:31" x14ac:dyDescent="0.25">
      <c r="A675" s="9">
        <v>674</v>
      </c>
      <c r="B675" s="10">
        <f t="shared" si="98"/>
        <v>45214</v>
      </c>
      <c r="C675" s="2">
        <f t="shared" si="97"/>
        <v>0</v>
      </c>
      <c r="D675" s="68" t="str">
        <f>'Data Input'!$B$10 &amp; FIXED(C675*'Data Input'!$B$11)</f>
        <v>$0.00</v>
      </c>
      <c r="E675" s="2">
        <f t="shared" si="90"/>
        <v>0</v>
      </c>
      <c r="F675" s="2">
        <f t="shared" si="91"/>
        <v>0</v>
      </c>
      <c r="G675" s="58">
        <f t="shared" si="92"/>
        <v>0</v>
      </c>
      <c r="H675" s="58">
        <f t="shared" si="93"/>
        <v>0</v>
      </c>
      <c r="I675" s="129" t="str">
        <f>'Data Input'!$B$10 &amp; FIXED(H675*'Data Input'!$B$11)</f>
        <v>$0.00</v>
      </c>
      <c r="J675" s="33" t="b">
        <f t="shared" si="94"/>
        <v>0</v>
      </c>
      <c r="K675" s="33" t="e">
        <f t="shared" si="95"/>
        <v>#VALUE!</v>
      </c>
      <c r="L675" s="33" t="e">
        <f t="shared" si="96"/>
        <v>#VALUE!</v>
      </c>
      <c r="AB675" s="14"/>
      <c r="AD675" s="23"/>
      <c r="AE675" s="24"/>
    </row>
    <row r="676" spans="1:31" x14ac:dyDescent="0.25">
      <c r="A676" s="9">
        <v>675</v>
      </c>
      <c r="B676" s="10">
        <f t="shared" si="98"/>
        <v>45215</v>
      </c>
      <c r="C676" s="2">
        <f t="shared" si="97"/>
        <v>0</v>
      </c>
      <c r="D676" s="68" t="str">
        <f>'Data Input'!$B$10 &amp; FIXED(C676*'Data Input'!$B$11)</f>
        <v>$0.00</v>
      </c>
      <c r="E676" s="2">
        <f t="shared" si="90"/>
        <v>0</v>
      </c>
      <c r="F676" s="2">
        <f t="shared" si="91"/>
        <v>0</v>
      </c>
      <c r="G676" s="58">
        <f t="shared" si="92"/>
        <v>0</v>
      </c>
      <c r="H676" s="58">
        <f t="shared" si="93"/>
        <v>0</v>
      </c>
      <c r="I676" s="129" t="str">
        <f>'Data Input'!$B$10 &amp; FIXED(H676*'Data Input'!$B$11)</f>
        <v>$0.00</v>
      </c>
      <c r="J676" s="33" t="b">
        <f t="shared" si="94"/>
        <v>0</v>
      </c>
      <c r="K676" s="33" t="e">
        <f t="shared" si="95"/>
        <v>#VALUE!</v>
      </c>
      <c r="L676" s="33" t="e">
        <f t="shared" si="96"/>
        <v>#VALUE!</v>
      </c>
      <c r="AB676" s="14"/>
      <c r="AD676" s="23"/>
      <c r="AE676" s="24"/>
    </row>
    <row r="677" spans="1:31" x14ac:dyDescent="0.25">
      <c r="A677" s="9">
        <v>676</v>
      </c>
      <c r="B677" s="10">
        <f t="shared" si="98"/>
        <v>45216</v>
      </c>
      <c r="C677" s="2">
        <f t="shared" si="97"/>
        <v>0</v>
      </c>
      <c r="D677" s="68" t="str">
        <f>'Data Input'!$B$10 &amp; FIXED(C677*'Data Input'!$B$11)</f>
        <v>$0.00</v>
      </c>
      <c r="E677" s="2">
        <f t="shared" si="90"/>
        <v>0</v>
      </c>
      <c r="F677" s="2">
        <f t="shared" si="91"/>
        <v>0</v>
      </c>
      <c r="G677" s="58">
        <f t="shared" si="92"/>
        <v>0</v>
      </c>
      <c r="H677" s="58">
        <f t="shared" si="93"/>
        <v>0</v>
      </c>
      <c r="I677" s="129" t="str">
        <f>'Data Input'!$B$10 &amp; FIXED(H677*'Data Input'!$B$11)</f>
        <v>$0.00</v>
      </c>
      <c r="J677" s="33" t="b">
        <f t="shared" si="94"/>
        <v>0</v>
      </c>
      <c r="K677" s="33" t="e">
        <f t="shared" si="95"/>
        <v>#VALUE!</v>
      </c>
      <c r="L677" s="33" t="e">
        <f t="shared" si="96"/>
        <v>#VALUE!</v>
      </c>
      <c r="AB677" s="14"/>
      <c r="AD677" s="23"/>
      <c r="AE677" s="24"/>
    </row>
    <row r="678" spans="1:31" x14ac:dyDescent="0.25">
      <c r="A678" s="9">
        <v>677</v>
      </c>
      <c r="B678" s="10">
        <f t="shared" si="98"/>
        <v>45217</v>
      </c>
      <c r="C678" s="2">
        <f t="shared" si="97"/>
        <v>0</v>
      </c>
      <c r="D678" s="68" t="str">
        <f>'Data Input'!$B$10 &amp; FIXED(C678*'Data Input'!$B$11)</f>
        <v>$0.00</v>
      </c>
      <c r="E678" s="2">
        <f t="shared" si="90"/>
        <v>0</v>
      </c>
      <c r="F678" s="2">
        <f t="shared" si="91"/>
        <v>0</v>
      </c>
      <c r="G678" s="58">
        <f t="shared" si="92"/>
        <v>0</v>
      </c>
      <c r="H678" s="58">
        <f t="shared" si="93"/>
        <v>0</v>
      </c>
      <c r="I678" s="129" t="str">
        <f>'Data Input'!$B$10 &amp; FIXED(H678*'Data Input'!$B$11)</f>
        <v>$0.00</v>
      </c>
      <c r="J678" s="33" t="b">
        <f t="shared" si="94"/>
        <v>0</v>
      </c>
      <c r="K678" s="33" t="e">
        <f t="shared" si="95"/>
        <v>#VALUE!</v>
      </c>
      <c r="L678" s="33" t="e">
        <f t="shared" si="96"/>
        <v>#VALUE!</v>
      </c>
      <c r="AB678" s="14"/>
      <c r="AD678" s="23"/>
      <c r="AE678" s="24"/>
    </row>
    <row r="679" spans="1:31" x14ac:dyDescent="0.25">
      <c r="A679" s="9">
        <v>678</v>
      </c>
      <c r="B679" s="10">
        <f t="shared" si="98"/>
        <v>45218</v>
      </c>
      <c r="C679" s="2">
        <f t="shared" si="97"/>
        <v>0</v>
      </c>
      <c r="D679" s="68" t="str">
        <f>'Data Input'!$B$10 &amp; FIXED(C679*'Data Input'!$B$11)</f>
        <v>$0.00</v>
      </c>
      <c r="E679" s="2">
        <f t="shared" si="90"/>
        <v>0</v>
      </c>
      <c r="F679" s="2">
        <f t="shared" si="91"/>
        <v>0</v>
      </c>
      <c r="G679" s="58">
        <f t="shared" si="92"/>
        <v>0</v>
      </c>
      <c r="H679" s="58">
        <f t="shared" si="93"/>
        <v>0</v>
      </c>
      <c r="I679" s="129" t="str">
        <f>'Data Input'!$B$10 &amp; FIXED(H679*'Data Input'!$B$11)</f>
        <v>$0.00</v>
      </c>
      <c r="J679" s="33" t="b">
        <f t="shared" si="94"/>
        <v>0</v>
      </c>
      <c r="K679" s="33" t="e">
        <f t="shared" si="95"/>
        <v>#VALUE!</v>
      </c>
      <c r="L679" s="33" t="e">
        <f t="shared" si="96"/>
        <v>#VALUE!</v>
      </c>
      <c r="AB679" s="14"/>
      <c r="AD679" s="23"/>
      <c r="AE679" s="24"/>
    </row>
    <row r="680" spans="1:31" x14ac:dyDescent="0.25">
      <c r="A680" s="9">
        <v>679</v>
      </c>
      <c r="B680" s="10">
        <f t="shared" si="98"/>
        <v>45219</v>
      </c>
      <c r="C680" s="2">
        <f t="shared" si="97"/>
        <v>0</v>
      </c>
      <c r="D680" s="68" t="str">
        <f>'Data Input'!$B$10 &amp; FIXED(C680*'Data Input'!$B$11)</f>
        <v>$0.00</v>
      </c>
      <c r="E680" s="2">
        <f t="shared" si="90"/>
        <v>0</v>
      </c>
      <c r="F680" s="2">
        <f t="shared" si="91"/>
        <v>0</v>
      </c>
      <c r="G680" s="58">
        <f t="shared" si="92"/>
        <v>0</v>
      </c>
      <c r="H680" s="58">
        <f t="shared" si="93"/>
        <v>0</v>
      </c>
      <c r="I680" s="129" t="str">
        <f>'Data Input'!$B$10 &amp; FIXED(H680*'Data Input'!$B$11)</f>
        <v>$0.00</v>
      </c>
      <c r="J680" s="33" t="b">
        <f t="shared" si="94"/>
        <v>0</v>
      </c>
      <c r="K680" s="33" t="e">
        <f t="shared" si="95"/>
        <v>#VALUE!</v>
      </c>
      <c r="L680" s="33" t="e">
        <f t="shared" si="96"/>
        <v>#VALUE!</v>
      </c>
      <c r="AB680" s="14"/>
      <c r="AD680" s="23"/>
      <c r="AE680" s="24"/>
    </row>
    <row r="681" spans="1:31" x14ac:dyDescent="0.25">
      <c r="A681" s="9">
        <v>680</v>
      </c>
      <c r="B681" s="10">
        <f t="shared" si="98"/>
        <v>45220</v>
      </c>
      <c r="C681" s="2">
        <f t="shared" si="97"/>
        <v>0</v>
      </c>
      <c r="D681" s="68" t="str">
        <f>'Data Input'!$B$10 &amp; FIXED(C681*'Data Input'!$B$11)</f>
        <v>$0.00</v>
      </c>
      <c r="E681" s="2">
        <f t="shared" si="90"/>
        <v>0</v>
      </c>
      <c r="F681" s="2">
        <f t="shared" si="91"/>
        <v>0</v>
      </c>
      <c r="G681" s="58">
        <f t="shared" si="92"/>
        <v>0</v>
      </c>
      <c r="H681" s="58">
        <f t="shared" si="93"/>
        <v>0</v>
      </c>
      <c r="I681" s="129" t="str">
        <f>'Data Input'!$B$10 &amp; FIXED(H681*'Data Input'!$B$11)</f>
        <v>$0.00</v>
      </c>
      <c r="J681" s="33" t="b">
        <f t="shared" si="94"/>
        <v>0</v>
      </c>
      <c r="K681" s="33" t="e">
        <f t="shared" si="95"/>
        <v>#VALUE!</v>
      </c>
      <c r="L681" s="33" t="e">
        <f t="shared" si="96"/>
        <v>#VALUE!</v>
      </c>
      <c r="AB681" s="14"/>
      <c r="AD681" s="23"/>
      <c r="AE681" s="24"/>
    </row>
    <row r="682" spans="1:31" x14ac:dyDescent="0.25">
      <c r="A682" s="9">
        <v>681</v>
      </c>
      <c r="B682" s="10">
        <f t="shared" si="98"/>
        <v>45221</v>
      </c>
      <c r="C682" s="2">
        <f t="shared" si="97"/>
        <v>0</v>
      </c>
      <c r="D682" s="68" t="str">
        <f>'Data Input'!$B$10 &amp; FIXED(C682*'Data Input'!$B$11)</f>
        <v>$0.00</v>
      </c>
      <c r="E682" s="2">
        <f t="shared" si="90"/>
        <v>0</v>
      </c>
      <c r="F682" s="2">
        <f t="shared" si="91"/>
        <v>0</v>
      </c>
      <c r="G682" s="58">
        <f t="shared" si="92"/>
        <v>0</v>
      </c>
      <c r="H682" s="58">
        <f t="shared" si="93"/>
        <v>0</v>
      </c>
      <c r="I682" s="129" t="str">
        <f>'Data Input'!$B$10 &amp; FIXED(H682*'Data Input'!$B$11)</f>
        <v>$0.00</v>
      </c>
      <c r="J682" s="33" t="b">
        <f t="shared" si="94"/>
        <v>0</v>
      </c>
      <c r="K682" s="33" t="e">
        <f t="shared" si="95"/>
        <v>#VALUE!</v>
      </c>
      <c r="L682" s="33" t="e">
        <f t="shared" si="96"/>
        <v>#VALUE!</v>
      </c>
      <c r="AB682" s="14"/>
      <c r="AD682" s="23"/>
      <c r="AE682" s="24"/>
    </row>
    <row r="683" spans="1:31" x14ac:dyDescent="0.25">
      <c r="A683" s="9">
        <v>682</v>
      </c>
      <c r="B683" s="10">
        <f t="shared" si="98"/>
        <v>45222</v>
      </c>
      <c r="C683" s="2">
        <f t="shared" si="97"/>
        <v>0</v>
      </c>
      <c r="D683" s="68" t="str">
        <f>'Data Input'!$B$10 &amp; FIXED(C683*'Data Input'!$B$11)</f>
        <v>$0.00</v>
      </c>
      <c r="E683" s="2">
        <f t="shared" si="90"/>
        <v>0</v>
      </c>
      <c r="F683" s="2">
        <f t="shared" si="91"/>
        <v>0</v>
      </c>
      <c r="G683" s="58">
        <f t="shared" si="92"/>
        <v>0</v>
      </c>
      <c r="H683" s="58">
        <f t="shared" si="93"/>
        <v>0</v>
      </c>
      <c r="I683" s="129" t="str">
        <f>'Data Input'!$B$10 &amp; FIXED(H683*'Data Input'!$B$11)</f>
        <v>$0.00</v>
      </c>
      <c r="J683" s="33" t="b">
        <f t="shared" si="94"/>
        <v>0</v>
      </c>
      <c r="K683" s="33" t="e">
        <f t="shared" si="95"/>
        <v>#VALUE!</v>
      </c>
      <c r="L683" s="33" t="e">
        <f t="shared" si="96"/>
        <v>#VALUE!</v>
      </c>
      <c r="AB683" s="14"/>
      <c r="AD683" s="23"/>
      <c r="AE683" s="24"/>
    </row>
    <row r="684" spans="1:31" x14ac:dyDescent="0.25">
      <c r="A684" s="9">
        <v>683</v>
      </c>
      <c r="B684" s="10">
        <f t="shared" si="98"/>
        <v>45223</v>
      </c>
      <c r="C684" s="2">
        <f t="shared" si="97"/>
        <v>0</v>
      </c>
      <c r="D684" s="68" t="str">
        <f>'Data Input'!$B$10 &amp; FIXED(C684*'Data Input'!$B$11)</f>
        <v>$0.00</v>
      </c>
      <c r="E684" s="2">
        <f t="shared" si="90"/>
        <v>0</v>
      </c>
      <c r="F684" s="2">
        <f t="shared" si="91"/>
        <v>0</v>
      </c>
      <c r="G684" s="58">
        <f t="shared" si="92"/>
        <v>0</v>
      </c>
      <c r="H684" s="58">
        <f t="shared" si="93"/>
        <v>0</v>
      </c>
      <c r="I684" s="129" t="str">
        <f>'Data Input'!$B$10 &amp; FIXED(H684*'Data Input'!$B$11)</f>
        <v>$0.00</v>
      </c>
      <c r="J684" s="33" t="b">
        <f t="shared" si="94"/>
        <v>0</v>
      </c>
      <c r="K684" s="33" t="e">
        <f t="shared" si="95"/>
        <v>#VALUE!</v>
      </c>
      <c r="L684" s="33" t="e">
        <f t="shared" si="96"/>
        <v>#VALUE!</v>
      </c>
      <c r="AB684" s="14"/>
      <c r="AD684" s="23"/>
      <c r="AE684" s="24"/>
    </row>
    <row r="685" spans="1:31" x14ac:dyDescent="0.25">
      <c r="A685" s="9">
        <v>684</v>
      </c>
      <c r="B685" s="10">
        <f t="shared" si="98"/>
        <v>45224</v>
      </c>
      <c r="C685" s="2">
        <f t="shared" si="97"/>
        <v>0</v>
      </c>
      <c r="D685" s="68" t="str">
        <f>'Data Input'!$B$10 &amp; FIXED(C685*'Data Input'!$B$11)</f>
        <v>$0.00</v>
      </c>
      <c r="E685" s="2">
        <f t="shared" si="90"/>
        <v>0</v>
      </c>
      <c r="F685" s="2">
        <f t="shared" si="91"/>
        <v>0</v>
      </c>
      <c r="G685" s="58">
        <f t="shared" si="92"/>
        <v>0</v>
      </c>
      <c r="H685" s="58">
        <f t="shared" si="93"/>
        <v>0</v>
      </c>
      <c r="I685" s="129" t="str">
        <f>'Data Input'!$B$10 &amp; FIXED(H685*'Data Input'!$B$11)</f>
        <v>$0.00</v>
      </c>
      <c r="J685" s="33" t="b">
        <f t="shared" si="94"/>
        <v>0</v>
      </c>
      <c r="K685" s="33" t="e">
        <f t="shared" si="95"/>
        <v>#VALUE!</v>
      </c>
      <c r="L685" s="33" t="e">
        <f t="shared" si="96"/>
        <v>#VALUE!</v>
      </c>
      <c r="AB685" s="14"/>
      <c r="AD685" s="23"/>
      <c r="AE685" s="24"/>
    </row>
    <row r="686" spans="1:31" x14ac:dyDescent="0.25">
      <c r="A686" s="9">
        <v>685</v>
      </c>
      <c r="B686" s="10">
        <f t="shared" si="98"/>
        <v>45225</v>
      </c>
      <c r="C686" s="2">
        <f t="shared" si="97"/>
        <v>0</v>
      </c>
      <c r="D686" s="68" t="str">
        <f>'Data Input'!$B$10 &amp; FIXED(C686*'Data Input'!$B$11)</f>
        <v>$0.00</v>
      </c>
      <c r="E686" s="2">
        <f t="shared" si="90"/>
        <v>0</v>
      </c>
      <c r="F686" s="2">
        <f t="shared" si="91"/>
        <v>0</v>
      </c>
      <c r="G686" s="58">
        <f t="shared" si="92"/>
        <v>0</v>
      </c>
      <c r="H686" s="58">
        <f t="shared" si="93"/>
        <v>0</v>
      </c>
      <c r="I686" s="129" t="str">
        <f>'Data Input'!$B$10 &amp; FIXED(H686*'Data Input'!$B$11)</f>
        <v>$0.00</v>
      </c>
      <c r="J686" s="33" t="b">
        <f t="shared" si="94"/>
        <v>0</v>
      </c>
      <c r="K686" s="33" t="e">
        <f t="shared" si="95"/>
        <v>#VALUE!</v>
      </c>
      <c r="L686" s="33" t="e">
        <f t="shared" si="96"/>
        <v>#VALUE!</v>
      </c>
      <c r="AB686" s="14"/>
      <c r="AD686" s="23"/>
      <c r="AE686" s="24"/>
    </row>
    <row r="687" spans="1:31" x14ac:dyDescent="0.25">
      <c r="A687" s="9">
        <v>686</v>
      </c>
      <c r="B687" s="10">
        <f t="shared" si="98"/>
        <v>45226</v>
      </c>
      <c r="C687" s="2">
        <f t="shared" si="97"/>
        <v>0</v>
      </c>
      <c r="D687" s="68" t="str">
        <f>'Data Input'!$B$10 &amp; FIXED(C687*'Data Input'!$B$11)</f>
        <v>$0.00</v>
      </c>
      <c r="E687" s="2">
        <f t="shared" si="90"/>
        <v>0</v>
      </c>
      <c r="F687" s="2">
        <f t="shared" si="91"/>
        <v>0</v>
      </c>
      <c r="G687" s="58">
        <f t="shared" si="92"/>
        <v>0</v>
      </c>
      <c r="H687" s="58">
        <f t="shared" si="93"/>
        <v>0</v>
      </c>
      <c r="I687" s="129" t="str">
        <f>'Data Input'!$B$10 &amp; FIXED(H687*'Data Input'!$B$11)</f>
        <v>$0.00</v>
      </c>
      <c r="J687" s="33" t="b">
        <f t="shared" si="94"/>
        <v>0</v>
      </c>
      <c r="K687" s="33" t="e">
        <f t="shared" si="95"/>
        <v>#VALUE!</v>
      </c>
      <c r="L687" s="33" t="e">
        <f t="shared" si="96"/>
        <v>#VALUE!</v>
      </c>
      <c r="AB687" s="14"/>
      <c r="AD687" s="23"/>
      <c r="AE687" s="24"/>
    </row>
    <row r="688" spans="1:31" x14ac:dyDescent="0.25">
      <c r="A688" s="9">
        <v>687</v>
      </c>
      <c r="B688" s="10">
        <f t="shared" si="98"/>
        <v>45227</v>
      </c>
      <c r="C688" s="2">
        <f t="shared" si="97"/>
        <v>0</v>
      </c>
      <c r="D688" s="68" t="str">
        <f>'Data Input'!$B$10 &amp; FIXED(C688*'Data Input'!$B$11)</f>
        <v>$0.00</v>
      </c>
      <c r="E688" s="2">
        <f t="shared" si="90"/>
        <v>0</v>
      </c>
      <c r="F688" s="2">
        <f t="shared" si="91"/>
        <v>0</v>
      </c>
      <c r="G688" s="58">
        <f t="shared" si="92"/>
        <v>0</v>
      </c>
      <c r="H688" s="58">
        <f t="shared" si="93"/>
        <v>0</v>
      </c>
      <c r="I688" s="129" t="str">
        <f>'Data Input'!$B$10 &amp; FIXED(H688*'Data Input'!$B$11)</f>
        <v>$0.00</v>
      </c>
      <c r="J688" s="33" t="b">
        <f t="shared" si="94"/>
        <v>0</v>
      </c>
      <c r="K688" s="33" t="e">
        <f t="shared" si="95"/>
        <v>#VALUE!</v>
      </c>
      <c r="L688" s="33" t="e">
        <f t="shared" si="96"/>
        <v>#VALUE!</v>
      </c>
      <c r="AB688" s="14"/>
      <c r="AD688" s="23"/>
      <c r="AE688" s="24"/>
    </row>
    <row r="689" spans="1:31" x14ac:dyDescent="0.25">
      <c r="A689" s="9">
        <v>688</v>
      </c>
      <c r="B689" s="10">
        <f t="shared" si="98"/>
        <v>45228</v>
      </c>
      <c r="C689" s="2">
        <f t="shared" si="97"/>
        <v>0</v>
      </c>
      <c r="D689" s="68" t="str">
        <f>'Data Input'!$B$10 &amp; FIXED(C689*'Data Input'!$B$11)</f>
        <v>$0.00</v>
      </c>
      <c r="E689" s="2">
        <f t="shared" si="90"/>
        <v>0</v>
      </c>
      <c r="F689" s="2">
        <f t="shared" si="91"/>
        <v>0</v>
      </c>
      <c r="G689" s="58">
        <f t="shared" si="92"/>
        <v>0</v>
      </c>
      <c r="H689" s="58">
        <f t="shared" si="93"/>
        <v>0</v>
      </c>
      <c r="I689" s="129" t="str">
        <f>'Data Input'!$B$10 &amp; FIXED(H689*'Data Input'!$B$11)</f>
        <v>$0.00</v>
      </c>
      <c r="J689" s="33" t="b">
        <f t="shared" si="94"/>
        <v>0</v>
      </c>
      <c r="K689" s="33" t="e">
        <f t="shared" si="95"/>
        <v>#VALUE!</v>
      </c>
      <c r="L689" s="33" t="e">
        <f t="shared" si="96"/>
        <v>#VALUE!</v>
      </c>
      <c r="AB689" s="14"/>
      <c r="AD689" s="23"/>
      <c r="AE689" s="24"/>
    </row>
    <row r="690" spans="1:31" x14ac:dyDescent="0.25">
      <c r="A690" s="9">
        <v>689</v>
      </c>
      <c r="B690" s="10">
        <f t="shared" si="98"/>
        <v>45229</v>
      </c>
      <c r="C690" s="2">
        <f t="shared" si="97"/>
        <v>0</v>
      </c>
      <c r="D690" s="68" t="str">
        <f>'Data Input'!$B$10 &amp; FIXED(C690*'Data Input'!$B$11)</f>
        <v>$0.00</v>
      </c>
      <c r="E690" s="2">
        <f t="shared" si="90"/>
        <v>0</v>
      </c>
      <c r="F690" s="2">
        <f t="shared" si="91"/>
        <v>0</v>
      </c>
      <c r="G690" s="58">
        <f t="shared" si="92"/>
        <v>0</v>
      </c>
      <c r="H690" s="58">
        <f t="shared" si="93"/>
        <v>0</v>
      </c>
      <c r="I690" s="129" t="str">
        <f>'Data Input'!$B$10 &amp; FIXED(H690*'Data Input'!$B$11)</f>
        <v>$0.00</v>
      </c>
      <c r="J690" s="33" t="b">
        <f t="shared" si="94"/>
        <v>0</v>
      </c>
      <c r="K690" s="33" t="e">
        <f t="shared" si="95"/>
        <v>#VALUE!</v>
      </c>
      <c r="L690" s="33" t="e">
        <f t="shared" si="96"/>
        <v>#VALUE!</v>
      </c>
      <c r="AB690" s="14"/>
      <c r="AD690" s="23"/>
      <c r="AE690" s="24"/>
    </row>
    <row r="691" spans="1:31" x14ac:dyDescent="0.25">
      <c r="A691" s="9">
        <v>690</v>
      </c>
      <c r="B691" s="10">
        <f t="shared" si="98"/>
        <v>45230</v>
      </c>
      <c r="C691" s="2">
        <f t="shared" si="97"/>
        <v>0</v>
      </c>
      <c r="D691" s="68" t="str">
        <f>'Data Input'!$B$10 &amp; FIXED(C691*'Data Input'!$B$11)</f>
        <v>$0.00</v>
      </c>
      <c r="E691" s="2">
        <f t="shared" si="90"/>
        <v>0</v>
      </c>
      <c r="F691" s="2">
        <f t="shared" si="91"/>
        <v>0</v>
      </c>
      <c r="G691" s="58">
        <f t="shared" si="92"/>
        <v>0</v>
      </c>
      <c r="H691" s="58">
        <f t="shared" si="93"/>
        <v>0</v>
      </c>
      <c r="I691" s="129" t="str">
        <f>'Data Input'!$B$10 &amp; FIXED(H691*'Data Input'!$B$11)</f>
        <v>$0.00</v>
      </c>
      <c r="J691" s="33" t="b">
        <f t="shared" si="94"/>
        <v>0</v>
      </c>
      <c r="K691" s="33" t="e">
        <f t="shared" si="95"/>
        <v>#VALUE!</v>
      </c>
      <c r="L691" s="33" t="e">
        <f t="shared" si="96"/>
        <v>#VALUE!</v>
      </c>
      <c r="AB691" s="14"/>
      <c r="AD691" s="23"/>
      <c r="AE691" s="24"/>
    </row>
    <row r="692" spans="1:31" x14ac:dyDescent="0.25">
      <c r="A692" s="9">
        <v>691</v>
      </c>
      <c r="B692" s="10">
        <f t="shared" si="98"/>
        <v>45231</v>
      </c>
      <c r="C692" s="2">
        <f t="shared" si="97"/>
        <v>0</v>
      </c>
      <c r="D692" s="68" t="str">
        <f>'Data Input'!$B$10 &amp; FIXED(C692*'Data Input'!$B$11)</f>
        <v>$0.00</v>
      </c>
      <c r="E692" s="2">
        <f t="shared" si="90"/>
        <v>0</v>
      </c>
      <c r="F692" s="2">
        <f t="shared" si="91"/>
        <v>0</v>
      </c>
      <c r="G692" s="58">
        <f t="shared" si="92"/>
        <v>0</v>
      </c>
      <c r="H692" s="58">
        <f t="shared" si="93"/>
        <v>0</v>
      </c>
      <c r="I692" s="129" t="str">
        <f>'Data Input'!$B$10 &amp; FIXED(H692*'Data Input'!$B$11)</f>
        <v>$0.00</v>
      </c>
      <c r="J692" s="33" t="b">
        <f t="shared" si="94"/>
        <v>0</v>
      </c>
      <c r="K692" s="33" t="e">
        <f t="shared" si="95"/>
        <v>#VALUE!</v>
      </c>
      <c r="L692" s="33" t="e">
        <f t="shared" si="96"/>
        <v>#VALUE!</v>
      </c>
      <c r="AB692" s="14"/>
      <c r="AD692" s="23"/>
      <c r="AE692" s="24"/>
    </row>
    <row r="693" spans="1:31" x14ac:dyDescent="0.25">
      <c r="A693" s="9">
        <v>692</v>
      </c>
      <c r="B693" s="10">
        <f t="shared" si="98"/>
        <v>45232</v>
      </c>
      <c r="C693" s="2">
        <f t="shared" si="97"/>
        <v>0</v>
      </c>
      <c r="D693" s="68" t="str">
        <f>'Data Input'!$B$10 &amp; FIXED(C693*'Data Input'!$B$11)</f>
        <v>$0.00</v>
      </c>
      <c r="E693" s="2">
        <f t="shared" si="90"/>
        <v>0</v>
      </c>
      <c r="F693" s="2">
        <f t="shared" si="91"/>
        <v>0</v>
      </c>
      <c r="G693" s="58">
        <f t="shared" si="92"/>
        <v>0</v>
      </c>
      <c r="H693" s="58">
        <f t="shared" si="93"/>
        <v>0</v>
      </c>
      <c r="I693" s="129" t="str">
        <f>'Data Input'!$B$10 &amp; FIXED(H693*'Data Input'!$B$11)</f>
        <v>$0.00</v>
      </c>
      <c r="J693" s="33" t="b">
        <f t="shared" si="94"/>
        <v>0</v>
      </c>
      <c r="K693" s="33" t="e">
        <f t="shared" si="95"/>
        <v>#VALUE!</v>
      </c>
      <c r="L693" s="33" t="e">
        <f t="shared" si="96"/>
        <v>#VALUE!</v>
      </c>
      <c r="AB693" s="14"/>
      <c r="AD693" s="23"/>
      <c r="AE693" s="24"/>
    </row>
    <row r="694" spans="1:31" x14ac:dyDescent="0.25">
      <c r="A694" s="9">
        <v>693</v>
      </c>
      <c r="B694" s="10">
        <f t="shared" si="98"/>
        <v>45233</v>
      </c>
      <c r="C694" s="2">
        <f t="shared" si="97"/>
        <v>0</v>
      </c>
      <c r="D694" s="68" t="str">
        <f>'Data Input'!$B$10 &amp; FIXED(C694*'Data Input'!$B$11)</f>
        <v>$0.00</v>
      </c>
      <c r="E694" s="2">
        <f t="shared" si="90"/>
        <v>0</v>
      </c>
      <c r="F694" s="2">
        <f t="shared" si="91"/>
        <v>0</v>
      </c>
      <c r="G694" s="58">
        <f t="shared" si="92"/>
        <v>0</v>
      </c>
      <c r="H694" s="58">
        <f t="shared" si="93"/>
        <v>0</v>
      </c>
      <c r="I694" s="129" t="str">
        <f>'Data Input'!$B$10 &amp; FIXED(H694*'Data Input'!$B$11)</f>
        <v>$0.00</v>
      </c>
      <c r="J694" s="33" t="b">
        <f t="shared" si="94"/>
        <v>0</v>
      </c>
      <c r="K694" s="33" t="e">
        <f t="shared" si="95"/>
        <v>#VALUE!</v>
      </c>
      <c r="L694" s="33" t="e">
        <f t="shared" si="96"/>
        <v>#VALUE!</v>
      </c>
      <c r="AB694" s="14"/>
      <c r="AD694" s="23"/>
      <c r="AE694" s="24"/>
    </row>
    <row r="695" spans="1:31" x14ac:dyDescent="0.25">
      <c r="A695" s="9">
        <v>694</v>
      </c>
      <c r="B695" s="10">
        <f t="shared" si="98"/>
        <v>45234</v>
      </c>
      <c r="C695" s="2">
        <f t="shared" si="97"/>
        <v>0</v>
      </c>
      <c r="D695" s="68" t="str">
        <f>'Data Input'!$B$10 &amp; FIXED(C695*'Data Input'!$B$11)</f>
        <v>$0.00</v>
      </c>
      <c r="E695" s="2">
        <f t="shared" si="90"/>
        <v>0</v>
      </c>
      <c r="F695" s="2">
        <f t="shared" si="91"/>
        <v>0</v>
      </c>
      <c r="G695" s="58">
        <f t="shared" si="92"/>
        <v>0</v>
      </c>
      <c r="H695" s="58">
        <f t="shared" si="93"/>
        <v>0</v>
      </c>
      <c r="I695" s="129" t="str">
        <f>'Data Input'!$B$10 &amp; FIXED(H695*'Data Input'!$B$11)</f>
        <v>$0.00</v>
      </c>
      <c r="J695" s="33" t="b">
        <f t="shared" si="94"/>
        <v>0</v>
      </c>
      <c r="K695" s="33" t="e">
        <f t="shared" si="95"/>
        <v>#VALUE!</v>
      </c>
      <c r="L695" s="33" t="e">
        <f t="shared" si="96"/>
        <v>#VALUE!</v>
      </c>
      <c r="AB695" s="14"/>
      <c r="AD695" s="23"/>
      <c r="AE695" s="24"/>
    </row>
    <row r="696" spans="1:31" x14ac:dyDescent="0.25">
      <c r="A696" s="9">
        <v>695</v>
      </c>
      <c r="B696" s="10">
        <f t="shared" si="98"/>
        <v>45235</v>
      </c>
      <c r="C696" s="2">
        <f t="shared" si="97"/>
        <v>0</v>
      </c>
      <c r="D696" s="68" t="str">
        <f>'Data Input'!$B$10 &amp; FIXED(C696*'Data Input'!$B$11)</f>
        <v>$0.00</v>
      </c>
      <c r="E696" s="2">
        <f t="shared" si="90"/>
        <v>0</v>
      </c>
      <c r="F696" s="2">
        <f t="shared" si="91"/>
        <v>0</v>
      </c>
      <c r="G696" s="58">
        <f t="shared" si="92"/>
        <v>0</v>
      </c>
      <c r="H696" s="58">
        <f t="shared" si="93"/>
        <v>0</v>
      </c>
      <c r="I696" s="129" t="str">
        <f>'Data Input'!$B$10 &amp; FIXED(H696*'Data Input'!$B$11)</f>
        <v>$0.00</v>
      </c>
      <c r="J696" s="33" t="b">
        <f t="shared" si="94"/>
        <v>0</v>
      </c>
      <c r="K696" s="33" t="e">
        <f t="shared" si="95"/>
        <v>#VALUE!</v>
      </c>
      <c r="L696" s="33" t="e">
        <f t="shared" si="96"/>
        <v>#VALUE!</v>
      </c>
      <c r="AB696" s="14"/>
      <c r="AD696" s="23"/>
      <c r="AE696" s="24"/>
    </row>
    <row r="697" spans="1:31" x14ac:dyDescent="0.25">
      <c r="A697" s="9">
        <v>696</v>
      </c>
      <c r="B697" s="10">
        <f t="shared" si="98"/>
        <v>45236</v>
      </c>
      <c r="C697" s="2">
        <f t="shared" si="97"/>
        <v>0</v>
      </c>
      <c r="D697" s="68" t="str">
        <f>'Data Input'!$B$10 &amp; FIXED(C697*'Data Input'!$B$11)</f>
        <v>$0.00</v>
      </c>
      <c r="E697" s="2">
        <f t="shared" si="90"/>
        <v>0</v>
      </c>
      <c r="F697" s="2">
        <f t="shared" si="91"/>
        <v>0</v>
      </c>
      <c r="G697" s="58">
        <f t="shared" si="92"/>
        <v>0</v>
      </c>
      <c r="H697" s="58">
        <f t="shared" si="93"/>
        <v>0</v>
      </c>
      <c r="I697" s="129" t="str">
        <f>'Data Input'!$B$10 &amp; FIXED(H697*'Data Input'!$B$11)</f>
        <v>$0.00</v>
      </c>
      <c r="J697" s="33" t="b">
        <f t="shared" si="94"/>
        <v>0</v>
      </c>
      <c r="K697" s="33" t="e">
        <f t="shared" si="95"/>
        <v>#VALUE!</v>
      </c>
      <c r="L697" s="33" t="e">
        <f t="shared" si="96"/>
        <v>#VALUE!</v>
      </c>
      <c r="AB697" s="14"/>
      <c r="AD697" s="23"/>
      <c r="AE697" s="24"/>
    </row>
    <row r="698" spans="1:31" x14ac:dyDescent="0.25">
      <c r="A698" s="9">
        <v>697</v>
      </c>
      <c r="B698" s="10">
        <f t="shared" si="98"/>
        <v>45237</v>
      </c>
      <c r="C698" s="2">
        <f t="shared" si="97"/>
        <v>0</v>
      </c>
      <c r="D698" s="68" t="str">
        <f>'Data Input'!$B$10 &amp; FIXED(C698*'Data Input'!$B$11)</f>
        <v>$0.00</v>
      </c>
      <c r="E698" s="2">
        <f t="shared" si="90"/>
        <v>0</v>
      </c>
      <c r="F698" s="2">
        <f t="shared" si="91"/>
        <v>0</v>
      </c>
      <c r="G698" s="58">
        <f t="shared" si="92"/>
        <v>0</v>
      </c>
      <c r="H698" s="58">
        <f t="shared" si="93"/>
        <v>0</v>
      </c>
      <c r="I698" s="129" t="str">
        <f>'Data Input'!$B$10 &amp; FIXED(H698*'Data Input'!$B$11)</f>
        <v>$0.00</v>
      </c>
      <c r="J698" s="33" t="b">
        <f t="shared" si="94"/>
        <v>0</v>
      </c>
      <c r="K698" s="33" t="e">
        <f t="shared" si="95"/>
        <v>#VALUE!</v>
      </c>
      <c r="L698" s="33" t="e">
        <f t="shared" si="96"/>
        <v>#VALUE!</v>
      </c>
      <c r="AB698" s="14"/>
      <c r="AD698" s="23"/>
      <c r="AE698" s="24"/>
    </row>
    <row r="699" spans="1:31" x14ac:dyDescent="0.25">
      <c r="A699" s="9">
        <v>698</v>
      </c>
      <c r="B699" s="10">
        <f t="shared" si="98"/>
        <v>45238</v>
      </c>
      <c r="C699" s="2">
        <f t="shared" si="97"/>
        <v>0</v>
      </c>
      <c r="D699" s="68" t="str">
        <f>'Data Input'!$B$10 &amp; FIXED(C699*'Data Input'!$B$11)</f>
        <v>$0.00</v>
      </c>
      <c r="E699" s="2">
        <f t="shared" si="90"/>
        <v>0</v>
      </c>
      <c r="F699" s="2">
        <f t="shared" si="91"/>
        <v>0</v>
      </c>
      <c r="G699" s="58">
        <f t="shared" si="92"/>
        <v>0</v>
      </c>
      <c r="H699" s="58">
        <f t="shared" si="93"/>
        <v>0</v>
      </c>
      <c r="I699" s="129" t="str">
        <f>'Data Input'!$B$10 &amp; FIXED(H699*'Data Input'!$B$11)</f>
        <v>$0.00</v>
      </c>
      <c r="J699" s="33" t="b">
        <f t="shared" si="94"/>
        <v>0</v>
      </c>
      <c r="K699" s="33" t="e">
        <f t="shared" si="95"/>
        <v>#VALUE!</v>
      </c>
      <c r="L699" s="33" t="e">
        <f t="shared" si="96"/>
        <v>#VALUE!</v>
      </c>
      <c r="AB699" s="14"/>
      <c r="AD699" s="23"/>
      <c r="AE699" s="24"/>
    </row>
    <row r="700" spans="1:31" x14ac:dyDescent="0.25">
      <c r="A700" s="9">
        <v>699</v>
      </c>
      <c r="B700" s="10">
        <f t="shared" si="98"/>
        <v>45239</v>
      </c>
      <c r="C700" s="2">
        <f t="shared" si="97"/>
        <v>0</v>
      </c>
      <c r="D700" s="68" t="str">
        <f>'Data Input'!$B$10 &amp; FIXED(C700*'Data Input'!$B$11)</f>
        <v>$0.00</v>
      </c>
      <c r="E700" s="2">
        <f t="shared" si="90"/>
        <v>0</v>
      </c>
      <c r="F700" s="2">
        <f t="shared" si="91"/>
        <v>0</v>
      </c>
      <c r="G700" s="58">
        <f t="shared" si="92"/>
        <v>0</v>
      </c>
      <c r="H700" s="58">
        <f t="shared" si="93"/>
        <v>0</v>
      </c>
      <c r="I700" s="129" t="str">
        <f>'Data Input'!$B$10 &amp; FIXED(H700*'Data Input'!$B$11)</f>
        <v>$0.00</v>
      </c>
      <c r="J700" s="33" t="b">
        <f t="shared" si="94"/>
        <v>0</v>
      </c>
      <c r="K700" s="33" t="e">
        <f t="shared" si="95"/>
        <v>#VALUE!</v>
      </c>
      <c r="L700" s="33" t="e">
        <f t="shared" si="96"/>
        <v>#VALUE!</v>
      </c>
      <c r="AB700" s="14"/>
      <c r="AD700" s="23"/>
      <c r="AE700" s="24"/>
    </row>
    <row r="701" spans="1:31" x14ac:dyDescent="0.25">
      <c r="A701" s="9">
        <v>700</v>
      </c>
      <c r="B701" s="10">
        <f t="shared" si="98"/>
        <v>45240</v>
      </c>
      <c r="C701" s="2">
        <f t="shared" si="97"/>
        <v>0</v>
      </c>
      <c r="D701" s="68" t="str">
        <f>'Data Input'!$B$10 &amp; FIXED(C701*'Data Input'!$B$11)</f>
        <v>$0.00</v>
      </c>
      <c r="E701" s="2">
        <f t="shared" si="90"/>
        <v>0</v>
      </c>
      <c r="F701" s="2">
        <f t="shared" si="91"/>
        <v>0</v>
      </c>
      <c r="G701" s="58">
        <f t="shared" si="92"/>
        <v>0</v>
      </c>
      <c r="H701" s="58">
        <f t="shared" si="93"/>
        <v>0</v>
      </c>
      <c r="I701" s="129" t="str">
        <f>'Data Input'!$B$10 &amp; FIXED(H701*'Data Input'!$B$11)</f>
        <v>$0.00</v>
      </c>
      <c r="J701" s="33" t="b">
        <f t="shared" si="94"/>
        <v>0</v>
      </c>
      <c r="K701" s="33" t="e">
        <f t="shared" si="95"/>
        <v>#VALUE!</v>
      </c>
      <c r="L701" s="33" t="e">
        <f t="shared" si="96"/>
        <v>#VALUE!</v>
      </c>
      <c r="AB701" s="14"/>
      <c r="AD701" s="23"/>
      <c r="AE701" s="24"/>
    </row>
    <row r="702" spans="1:31" x14ac:dyDescent="0.25">
      <c r="A702" s="9">
        <v>701</v>
      </c>
      <c r="B702" s="10">
        <f t="shared" si="98"/>
        <v>45241</v>
      </c>
      <c r="C702" s="2">
        <f t="shared" si="97"/>
        <v>0</v>
      </c>
      <c r="D702" s="68" t="str">
        <f>'Data Input'!$B$10 &amp; FIXED(C702*'Data Input'!$B$11)</f>
        <v>$0.00</v>
      </c>
      <c r="E702" s="2">
        <f t="shared" si="90"/>
        <v>0</v>
      </c>
      <c r="F702" s="2">
        <f t="shared" si="91"/>
        <v>0</v>
      </c>
      <c r="G702" s="58">
        <f t="shared" si="92"/>
        <v>0</v>
      </c>
      <c r="H702" s="58">
        <f t="shared" si="93"/>
        <v>0</v>
      </c>
      <c r="I702" s="129" t="str">
        <f>'Data Input'!$B$10 &amp; FIXED(H702*'Data Input'!$B$11)</f>
        <v>$0.00</v>
      </c>
      <c r="J702" s="33" t="b">
        <f t="shared" si="94"/>
        <v>0</v>
      </c>
      <c r="K702" s="33" t="e">
        <f t="shared" si="95"/>
        <v>#VALUE!</v>
      </c>
      <c r="L702" s="33" t="e">
        <f t="shared" si="96"/>
        <v>#VALUE!</v>
      </c>
      <c r="AB702" s="14"/>
      <c r="AD702" s="23"/>
      <c r="AE702" s="24"/>
    </row>
    <row r="703" spans="1:31" x14ac:dyDescent="0.25">
      <c r="A703" s="9">
        <v>702</v>
      </c>
      <c r="B703" s="10">
        <f t="shared" si="98"/>
        <v>45242</v>
      </c>
      <c r="C703" s="2">
        <f t="shared" si="97"/>
        <v>0</v>
      </c>
      <c r="D703" s="68" t="str">
        <f>'Data Input'!$B$10 &amp; FIXED(C703*'Data Input'!$B$11)</f>
        <v>$0.00</v>
      </c>
      <c r="E703" s="2">
        <f t="shared" si="90"/>
        <v>0</v>
      </c>
      <c r="F703" s="2">
        <f t="shared" si="91"/>
        <v>0</v>
      </c>
      <c r="G703" s="58">
        <f t="shared" si="92"/>
        <v>0</v>
      </c>
      <c r="H703" s="58">
        <f t="shared" si="93"/>
        <v>0</v>
      </c>
      <c r="I703" s="129" t="str">
        <f>'Data Input'!$B$10 &amp; FIXED(H703*'Data Input'!$B$11)</f>
        <v>$0.00</v>
      </c>
      <c r="J703" s="33" t="b">
        <f t="shared" si="94"/>
        <v>0</v>
      </c>
      <c r="K703" s="33" t="e">
        <f t="shared" si="95"/>
        <v>#VALUE!</v>
      </c>
      <c r="L703" s="33" t="e">
        <f t="shared" si="96"/>
        <v>#VALUE!</v>
      </c>
      <c r="AB703" s="14"/>
      <c r="AD703" s="23"/>
      <c r="AE703" s="24"/>
    </row>
    <row r="704" spans="1:31" x14ac:dyDescent="0.25">
      <c r="A704" s="9">
        <v>703</v>
      </c>
      <c r="B704" s="10">
        <f t="shared" si="98"/>
        <v>45243</v>
      </c>
      <c r="C704" s="2">
        <f t="shared" si="97"/>
        <v>0</v>
      </c>
      <c r="D704" s="68" t="str">
        <f>'Data Input'!$B$10 &amp; FIXED(C704*'Data Input'!$B$11)</f>
        <v>$0.00</v>
      </c>
      <c r="E704" s="2">
        <f t="shared" si="90"/>
        <v>0</v>
      </c>
      <c r="F704" s="2">
        <f t="shared" si="91"/>
        <v>0</v>
      </c>
      <c r="G704" s="58">
        <f t="shared" si="92"/>
        <v>0</v>
      </c>
      <c r="H704" s="58">
        <f t="shared" si="93"/>
        <v>0</v>
      </c>
      <c r="I704" s="129" t="str">
        <f>'Data Input'!$B$10 &amp; FIXED(H704*'Data Input'!$B$11)</f>
        <v>$0.00</v>
      </c>
      <c r="J704" s="33" t="b">
        <f t="shared" si="94"/>
        <v>0</v>
      </c>
      <c r="K704" s="33" t="e">
        <f t="shared" si="95"/>
        <v>#VALUE!</v>
      </c>
      <c r="L704" s="33" t="e">
        <f t="shared" si="96"/>
        <v>#VALUE!</v>
      </c>
      <c r="AB704" s="14"/>
      <c r="AD704" s="23"/>
      <c r="AE704" s="24"/>
    </row>
    <row r="705" spans="1:31" x14ac:dyDescent="0.25">
      <c r="A705" s="9">
        <v>704</v>
      </c>
      <c r="B705" s="10">
        <f t="shared" si="98"/>
        <v>45244</v>
      </c>
      <c r="C705" s="2">
        <f t="shared" si="97"/>
        <v>0</v>
      </c>
      <c r="D705" s="68" t="str">
        <f>'Data Input'!$B$10 &amp; FIXED(C705*'Data Input'!$B$11)</f>
        <v>$0.00</v>
      </c>
      <c r="E705" s="2">
        <f t="shared" si="90"/>
        <v>0</v>
      </c>
      <c r="F705" s="2">
        <f t="shared" si="91"/>
        <v>0</v>
      </c>
      <c r="G705" s="58">
        <f t="shared" si="92"/>
        <v>0</v>
      </c>
      <c r="H705" s="58">
        <f t="shared" si="93"/>
        <v>0</v>
      </c>
      <c r="I705" s="129" t="str">
        <f>'Data Input'!$B$10 &amp; FIXED(H705*'Data Input'!$B$11)</f>
        <v>$0.00</v>
      </c>
      <c r="J705" s="33" t="b">
        <f t="shared" si="94"/>
        <v>0</v>
      </c>
      <c r="K705" s="33" t="e">
        <f t="shared" si="95"/>
        <v>#VALUE!</v>
      </c>
      <c r="L705" s="33" t="e">
        <f t="shared" si="96"/>
        <v>#VALUE!</v>
      </c>
      <c r="AB705" s="14"/>
      <c r="AD705" s="23"/>
      <c r="AE705" s="24"/>
    </row>
    <row r="706" spans="1:31" x14ac:dyDescent="0.25">
      <c r="A706" s="9">
        <v>705</v>
      </c>
      <c r="B706" s="10">
        <f t="shared" si="98"/>
        <v>45245</v>
      </c>
      <c r="C706" s="2">
        <f t="shared" si="97"/>
        <v>0</v>
      </c>
      <c r="D706" s="68" t="str">
        <f>'Data Input'!$B$10 &amp; FIXED(C706*'Data Input'!$B$11)</f>
        <v>$0.00</v>
      </c>
      <c r="E706" s="2">
        <f t="shared" ref="E706:E769" si="99">(0.01*C706)</f>
        <v>0</v>
      </c>
      <c r="F706" s="2">
        <f t="shared" si="91"/>
        <v>0</v>
      </c>
      <c r="G706" s="58">
        <f t="shared" si="92"/>
        <v>0</v>
      </c>
      <c r="H706" s="58">
        <f t="shared" si="93"/>
        <v>0</v>
      </c>
      <c r="I706" s="129" t="str">
        <f>'Data Input'!$B$10 &amp; FIXED(H706*'Data Input'!$B$11)</f>
        <v>$0.00</v>
      </c>
      <c r="J706" s="33" t="b">
        <f t="shared" si="94"/>
        <v>0</v>
      </c>
      <c r="K706" s="33" t="e">
        <f t="shared" si="95"/>
        <v>#VALUE!</v>
      </c>
      <c r="L706" s="33" t="e">
        <f t="shared" si="96"/>
        <v>#VALUE!</v>
      </c>
      <c r="AB706" s="14"/>
      <c r="AD706" s="23"/>
      <c r="AE706" s="24"/>
    </row>
    <row r="707" spans="1:31" x14ac:dyDescent="0.25">
      <c r="A707" s="9">
        <v>706</v>
      </c>
      <c r="B707" s="10">
        <f t="shared" si="98"/>
        <v>45246</v>
      </c>
      <c r="C707" s="2">
        <f t="shared" si="97"/>
        <v>0</v>
      </c>
      <c r="D707" s="68" t="str">
        <f>'Data Input'!$B$10 &amp; FIXED(C707*'Data Input'!$B$11)</f>
        <v>$0.00</v>
      </c>
      <c r="E707" s="2">
        <f t="shared" si="99"/>
        <v>0</v>
      </c>
      <c r="F707" s="2">
        <f t="shared" ref="F707:F770" si="100">E707*0.95</f>
        <v>0</v>
      </c>
      <c r="G707" s="58">
        <f t="shared" ref="G707:G770" si="101">E707*0.9</f>
        <v>0</v>
      </c>
      <c r="H707" s="58">
        <f t="shared" ref="H707:H770" si="102">E707*0.81</f>
        <v>0</v>
      </c>
      <c r="I707" s="129" t="str">
        <f>'Data Input'!$B$10 &amp; FIXED(H707*'Data Input'!$B$11)</f>
        <v>$0.00</v>
      </c>
      <c r="J707" s="33" t="b">
        <f t="shared" ref="J707:J770" si="103">IF(C707&gt;27397.26,A707,FALSE)</f>
        <v>0</v>
      </c>
      <c r="K707" s="33" t="e">
        <f t="shared" ref="K707:K770" si="104">(1000000/I707)+A707</f>
        <v>#VALUE!</v>
      </c>
      <c r="L707" s="33" t="e">
        <f t="shared" ref="L707:L770" si="105">(165000/I707)+A707</f>
        <v>#VALUE!</v>
      </c>
      <c r="AB707" s="14"/>
      <c r="AD707" s="23"/>
      <c r="AE707" s="24"/>
    </row>
    <row r="708" spans="1:31" x14ac:dyDescent="0.25">
      <c r="A708" s="9">
        <v>707</v>
      </c>
      <c r="B708" s="10">
        <f t="shared" si="98"/>
        <v>45247</v>
      </c>
      <c r="C708" s="2">
        <f t="shared" ref="C708:C771" si="106">C707+F707</f>
        <v>0</v>
      </c>
      <c r="D708" s="68" t="str">
        <f>'Data Input'!$B$10 &amp; FIXED(C708*'Data Input'!$B$11)</f>
        <v>$0.00</v>
      </c>
      <c r="E708" s="2">
        <f t="shared" si="99"/>
        <v>0</v>
      </c>
      <c r="F708" s="2">
        <f t="shared" si="100"/>
        <v>0</v>
      </c>
      <c r="G708" s="58">
        <f t="shared" si="101"/>
        <v>0</v>
      </c>
      <c r="H708" s="58">
        <f t="shared" si="102"/>
        <v>0</v>
      </c>
      <c r="I708" s="129" t="str">
        <f>'Data Input'!$B$10 &amp; FIXED(H708*'Data Input'!$B$11)</f>
        <v>$0.00</v>
      </c>
      <c r="J708" s="33" t="b">
        <f t="shared" si="103"/>
        <v>0</v>
      </c>
      <c r="K708" s="33" t="e">
        <f t="shared" si="104"/>
        <v>#VALUE!</v>
      </c>
      <c r="L708" s="33" t="e">
        <f t="shared" si="105"/>
        <v>#VALUE!</v>
      </c>
      <c r="AB708" s="14"/>
      <c r="AD708" s="23"/>
      <c r="AE708" s="24"/>
    </row>
    <row r="709" spans="1:31" x14ac:dyDescent="0.25">
      <c r="A709" s="9">
        <v>708</v>
      </c>
      <c r="B709" s="10">
        <f t="shared" ref="B709:B772" si="107">B708+1</f>
        <v>45248</v>
      </c>
      <c r="C709" s="2">
        <f t="shared" si="106"/>
        <v>0</v>
      </c>
      <c r="D709" s="68" t="str">
        <f>'Data Input'!$B$10 &amp; FIXED(C709*'Data Input'!$B$11)</f>
        <v>$0.00</v>
      </c>
      <c r="E709" s="2">
        <f t="shared" si="99"/>
        <v>0</v>
      </c>
      <c r="F709" s="2">
        <f t="shared" si="100"/>
        <v>0</v>
      </c>
      <c r="G709" s="58">
        <f t="shared" si="101"/>
        <v>0</v>
      </c>
      <c r="H709" s="58">
        <f t="shared" si="102"/>
        <v>0</v>
      </c>
      <c r="I709" s="129" t="str">
        <f>'Data Input'!$B$10 &amp; FIXED(H709*'Data Input'!$B$11)</f>
        <v>$0.00</v>
      </c>
      <c r="J709" s="33" t="b">
        <f t="shared" si="103"/>
        <v>0</v>
      </c>
      <c r="K709" s="33" t="e">
        <f t="shared" si="104"/>
        <v>#VALUE!</v>
      </c>
      <c r="L709" s="33" t="e">
        <f t="shared" si="105"/>
        <v>#VALUE!</v>
      </c>
      <c r="AB709" s="14"/>
      <c r="AD709" s="23"/>
      <c r="AE709" s="24"/>
    </row>
    <row r="710" spans="1:31" x14ac:dyDescent="0.25">
      <c r="A710" s="9">
        <v>709</v>
      </c>
      <c r="B710" s="10">
        <f t="shared" si="107"/>
        <v>45249</v>
      </c>
      <c r="C710" s="2">
        <f t="shared" si="106"/>
        <v>0</v>
      </c>
      <c r="D710" s="68" t="str">
        <f>'Data Input'!$B$10 &amp; FIXED(C710*'Data Input'!$B$11)</f>
        <v>$0.00</v>
      </c>
      <c r="E710" s="2">
        <f t="shared" si="99"/>
        <v>0</v>
      </c>
      <c r="F710" s="2">
        <f t="shared" si="100"/>
        <v>0</v>
      </c>
      <c r="G710" s="58">
        <f t="shared" si="101"/>
        <v>0</v>
      </c>
      <c r="H710" s="58">
        <f t="shared" si="102"/>
        <v>0</v>
      </c>
      <c r="I710" s="129" t="str">
        <f>'Data Input'!$B$10 &amp; FIXED(H710*'Data Input'!$B$11)</f>
        <v>$0.00</v>
      </c>
      <c r="J710" s="33" t="b">
        <f t="shared" si="103"/>
        <v>0</v>
      </c>
      <c r="K710" s="33" t="e">
        <f t="shared" si="104"/>
        <v>#VALUE!</v>
      </c>
      <c r="L710" s="33" t="e">
        <f t="shared" si="105"/>
        <v>#VALUE!</v>
      </c>
      <c r="AB710" s="14"/>
      <c r="AD710" s="23"/>
      <c r="AE710" s="24"/>
    </row>
    <row r="711" spans="1:31" x14ac:dyDescent="0.25">
      <c r="A711" s="9">
        <v>710</v>
      </c>
      <c r="B711" s="10">
        <f t="shared" si="107"/>
        <v>45250</v>
      </c>
      <c r="C711" s="2">
        <f t="shared" si="106"/>
        <v>0</v>
      </c>
      <c r="D711" s="68" t="str">
        <f>'Data Input'!$B$10 &amp; FIXED(C711*'Data Input'!$B$11)</f>
        <v>$0.00</v>
      </c>
      <c r="E711" s="2">
        <f t="shared" si="99"/>
        <v>0</v>
      </c>
      <c r="F711" s="2">
        <f t="shared" si="100"/>
        <v>0</v>
      </c>
      <c r="G711" s="58">
        <f t="shared" si="101"/>
        <v>0</v>
      </c>
      <c r="H711" s="58">
        <f t="shared" si="102"/>
        <v>0</v>
      </c>
      <c r="I711" s="129" t="str">
        <f>'Data Input'!$B$10 &amp; FIXED(H711*'Data Input'!$B$11)</f>
        <v>$0.00</v>
      </c>
      <c r="J711" s="33" t="b">
        <f t="shared" si="103"/>
        <v>0</v>
      </c>
      <c r="K711" s="33" t="e">
        <f t="shared" si="104"/>
        <v>#VALUE!</v>
      </c>
      <c r="L711" s="33" t="e">
        <f t="shared" si="105"/>
        <v>#VALUE!</v>
      </c>
      <c r="AB711" s="14"/>
      <c r="AD711" s="23"/>
      <c r="AE711" s="24"/>
    </row>
    <row r="712" spans="1:31" x14ac:dyDescent="0.25">
      <c r="A712" s="9">
        <v>711</v>
      </c>
      <c r="B712" s="10">
        <f t="shared" si="107"/>
        <v>45251</v>
      </c>
      <c r="C712" s="2">
        <f t="shared" si="106"/>
        <v>0</v>
      </c>
      <c r="D712" s="68" t="str">
        <f>'Data Input'!$B$10 &amp; FIXED(C712*'Data Input'!$B$11)</f>
        <v>$0.00</v>
      </c>
      <c r="E712" s="2">
        <f t="shared" si="99"/>
        <v>0</v>
      </c>
      <c r="F712" s="2">
        <f t="shared" si="100"/>
        <v>0</v>
      </c>
      <c r="G712" s="58">
        <f t="shared" si="101"/>
        <v>0</v>
      </c>
      <c r="H712" s="58">
        <f t="shared" si="102"/>
        <v>0</v>
      </c>
      <c r="I712" s="129" t="str">
        <f>'Data Input'!$B$10 &amp; FIXED(H712*'Data Input'!$B$11)</f>
        <v>$0.00</v>
      </c>
      <c r="J712" s="33" t="b">
        <f t="shared" si="103"/>
        <v>0</v>
      </c>
      <c r="K712" s="33" t="e">
        <f t="shared" si="104"/>
        <v>#VALUE!</v>
      </c>
      <c r="L712" s="33" t="e">
        <f t="shared" si="105"/>
        <v>#VALUE!</v>
      </c>
      <c r="AB712" s="14"/>
      <c r="AD712" s="23"/>
      <c r="AE712" s="24"/>
    </row>
    <row r="713" spans="1:31" x14ac:dyDescent="0.25">
      <c r="A713" s="9">
        <v>712</v>
      </c>
      <c r="B713" s="10">
        <f t="shared" si="107"/>
        <v>45252</v>
      </c>
      <c r="C713" s="2">
        <f t="shared" si="106"/>
        <v>0</v>
      </c>
      <c r="D713" s="68" t="str">
        <f>'Data Input'!$B$10 &amp; FIXED(C713*'Data Input'!$B$11)</f>
        <v>$0.00</v>
      </c>
      <c r="E713" s="2">
        <f t="shared" si="99"/>
        <v>0</v>
      </c>
      <c r="F713" s="2">
        <f t="shared" si="100"/>
        <v>0</v>
      </c>
      <c r="G713" s="58">
        <f t="shared" si="101"/>
        <v>0</v>
      </c>
      <c r="H713" s="58">
        <f t="shared" si="102"/>
        <v>0</v>
      </c>
      <c r="I713" s="129" t="str">
        <f>'Data Input'!$B$10 &amp; FIXED(H713*'Data Input'!$B$11)</f>
        <v>$0.00</v>
      </c>
      <c r="J713" s="33" t="b">
        <f t="shared" si="103"/>
        <v>0</v>
      </c>
      <c r="K713" s="33" t="e">
        <f t="shared" si="104"/>
        <v>#VALUE!</v>
      </c>
      <c r="L713" s="33" t="e">
        <f t="shared" si="105"/>
        <v>#VALUE!</v>
      </c>
      <c r="AB713" s="14"/>
      <c r="AD713" s="23"/>
      <c r="AE713" s="24"/>
    </row>
    <row r="714" spans="1:31" x14ac:dyDescent="0.25">
      <c r="A714" s="9">
        <v>713</v>
      </c>
      <c r="B714" s="10">
        <f t="shared" si="107"/>
        <v>45253</v>
      </c>
      <c r="C714" s="2">
        <f t="shared" si="106"/>
        <v>0</v>
      </c>
      <c r="D714" s="68" t="str">
        <f>'Data Input'!$B$10 &amp; FIXED(C714*'Data Input'!$B$11)</f>
        <v>$0.00</v>
      </c>
      <c r="E714" s="2">
        <f t="shared" si="99"/>
        <v>0</v>
      </c>
      <c r="F714" s="2">
        <f t="shared" si="100"/>
        <v>0</v>
      </c>
      <c r="G714" s="58">
        <f t="shared" si="101"/>
        <v>0</v>
      </c>
      <c r="H714" s="58">
        <f t="shared" si="102"/>
        <v>0</v>
      </c>
      <c r="I714" s="129" t="str">
        <f>'Data Input'!$B$10 &amp; FIXED(H714*'Data Input'!$B$11)</f>
        <v>$0.00</v>
      </c>
      <c r="J714" s="33" t="b">
        <f t="shared" si="103"/>
        <v>0</v>
      </c>
      <c r="K714" s="33" t="e">
        <f t="shared" si="104"/>
        <v>#VALUE!</v>
      </c>
      <c r="L714" s="33" t="e">
        <f t="shared" si="105"/>
        <v>#VALUE!</v>
      </c>
      <c r="AB714" s="14"/>
      <c r="AD714" s="23"/>
      <c r="AE714" s="24"/>
    </row>
    <row r="715" spans="1:31" x14ac:dyDescent="0.25">
      <c r="A715" s="9">
        <v>714</v>
      </c>
      <c r="B715" s="10">
        <f t="shared" si="107"/>
        <v>45254</v>
      </c>
      <c r="C715" s="2">
        <f t="shared" si="106"/>
        <v>0</v>
      </c>
      <c r="D715" s="68" t="str">
        <f>'Data Input'!$B$10 &amp; FIXED(C715*'Data Input'!$B$11)</f>
        <v>$0.00</v>
      </c>
      <c r="E715" s="2">
        <f t="shared" si="99"/>
        <v>0</v>
      </c>
      <c r="F715" s="2">
        <f t="shared" si="100"/>
        <v>0</v>
      </c>
      <c r="G715" s="58">
        <f t="shared" si="101"/>
        <v>0</v>
      </c>
      <c r="H715" s="58">
        <f t="shared" si="102"/>
        <v>0</v>
      </c>
      <c r="I715" s="129" t="str">
        <f>'Data Input'!$B$10 &amp; FIXED(H715*'Data Input'!$B$11)</f>
        <v>$0.00</v>
      </c>
      <c r="J715" s="33" t="b">
        <f t="shared" si="103"/>
        <v>0</v>
      </c>
      <c r="K715" s="33" t="e">
        <f t="shared" si="104"/>
        <v>#VALUE!</v>
      </c>
      <c r="L715" s="33" t="e">
        <f t="shared" si="105"/>
        <v>#VALUE!</v>
      </c>
      <c r="AB715" s="14"/>
      <c r="AD715" s="23"/>
      <c r="AE715" s="24"/>
    </row>
    <row r="716" spans="1:31" x14ac:dyDescent="0.25">
      <c r="A716" s="9">
        <v>715</v>
      </c>
      <c r="B716" s="10">
        <f t="shared" si="107"/>
        <v>45255</v>
      </c>
      <c r="C716" s="2">
        <f t="shared" si="106"/>
        <v>0</v>
      </c>
      <c r="D716" s="68" t="str">
        <f>'Data Input'!$B$10 &amp; FIXED(C716*'Data Input'!$B$11)</f>
        <v>$0.00</v>
      </c>
      <c r="E716" s="2">
        <f t="shared" si="99"/>
        <v>0</v>
      </c>
      <c r="F716" s="2">
        <f t="shared" si="100"/>
        <v>0</v>
      </c>
      <c r="G716" s="58">
        <f t="shared" si="101"/>
        <v>0</v>
      </c>
      <c r="H716" s="58">
        <f t="shared" si="102"/>
        <v>0</v>
      </c>
      <c r="I716" s="129" t="str">
        <f>'Data Input'!$B$10 &amp; FIXED(H716*'Data Input'!$B$11)</f>
        <v>$0.00</v>
      </c>
      <c r="J716" s="33" t="b">
        <f t="shared" si="103"/>
        <v>0</v>
      </c>
      <c r="K716" s="33" t="e">
        <f t="shared" si="104"/>
        <v>#VALUE!</v>
      </c>
      <c r="L716" s="33" t="e">
        <f t="shared" si="105"/>
        <v>#VALUE!</v>
      </c>
      <c r="AB716" s="14"/>
      <c r="AD716" s="23"/>
      <c r="AE716" s="24"/>
    </row>
    <row r="717" spans="1:31" x14ac:dyDescent="0.25">
      <c r="A717" s="9">
        <v>716</v>
      </c>
      <c r="B717" s="10">
        <f t="shared" si="107"/>
        <v>45256</v>
      </c>
      <c r="C717" s="2">
        <f t="shared" si="106"/>
        <v>0</v>
      </c>
      <c r="D717" s="68" t="str">
        <f>'Data Input'!$B$10 &amp; FIXED(C717*'Data Input'!$B$11)</f>
        <v>$0.00</v>
      </c>
      <c r="E717" s="2">
        <f t="shared" si="99"/>
        <v>0</v>
      </c>
      <c r="F717" s="2">
        <f t="shared" si="100"/>
        <v>0</v>
      </c>
      <c r="G717" s="58">
        <f t="shared" si="101"/>
        <v>0</v>
      </c>
      <c r="H717" s="58">
        <f t="shared" si="102"/>
        <v>0</v>
      </c>
      <c r="I717" s="129" t="str">
        <f>'Data Input'!$B$10 &amp; FIXED(H717*'Data Input'!$B$11)</f>
        <v>$0.00</v>
      </c>
      <c r="J717" s="33" t="b">
        <f t="shared" si="103"/>
        <v>0</v>
      </c>
      <c r="K717" s="33" t="e">
        <f t="shared" si="104"/>
        <v>#VALUE!</v>
      </c>
      <c r="L717" s="33" t="e">
        <f t="shared" si="105"/>
        <v>#VALUE!</v>
      </c>
      <c r="AB717" s="14"/>
      <c r="AD717" s="23"/>
      <c r="AE717" s="24"/>
    </row>
    <row r="718" spans="1:31" x14ac:dyDescent="0.25">
      <c r="A718" s="9">
        <v>717</v>
      </c>
      <c r="B718" s="10">
        <f t="shared" si="107"/>
        <v>45257</v>
      </c>
      <c r="C718" s="2">
        <f t="shared" si="106"/>
        <v>0</v>
      </c>
      <c r="D718" s="68" t="str">
        <f>'Data Input'!$B$10 &amp; FIXED(C718*'Data Input'!$B$11)</f>
        <v>$0.00</v>
      </c>
      <c r="E718" s="2">
        <f t="shared" si="99"/>
        <v>0</v>
      </c>
      <c r="F718" s="2">
        <f t="shared" si="100"/>
        <v>0</v>
      </c>
      <c r="G718" s="58">
        <f t="shared" si="101"/>
        <v>0</v>
      </c>
      <c r="H718" s="58">
        <f t="shared" si="102"/>
        <v>0</v>
      </c>
      <c r="I718" s="129" t="str">
        <f>'Data Input'!$B$10 &amp; FIXED(H718*'Data Input'!$B$11)</f>
        <v>$0.00</v>
      </c>
      <c r="J718" s="33" t="b">
        <f t="shared" si="103"/>
        <v>0</v>
      </c>
      <c r="K718" s="33" t="e">
        <f t="shared" si="104"/>
        <v>#VALUE!</v>
      </c>
      <c r="L718" s="33" t="e">
        <f t="shared" si="105"/>
        <v>#VALUE!</v>
      </c>
      <c r="AB718" s="14"/>
      <c r="AD718" s="23"/>
      <c r="AE718" s="24"/>
    </row>
    <row r="719" spans="1:31" x14ac:dyDescent="0.25">
      <c r="A719" s="9">
        <v>718</v>
      </c>
      <c r="B719" s="10">
        <f t="shared" si="107"/>
        <v>45258</v>
      </c>
      <c r="C719" s="2">
        <f t="shared" si="106"/>
        <v>0</v>
      </c>
      <c r="D719" s="68" t="str">
        <f>'Data Input'!$B$10 &amp; FIXED(C719*'Data Input'!$B$11)</f>
        <v>$0.00</v>
      </c>
      <c r="E719" s="2">
        <f t="shared" si="99"/>
        <v>0</v>
      </c>
      <c r="F719" s="2">
        <f t="shared" si="100"/>
        <v>0</v>
      </c>
      <c r="G719" s="58">
        <f t="shared" si="101"/>
        <v>0</v>
      </c>
      <c r="H719" s="58">
        <f t="shared" si="102"/>
        <v>0</v>
      </c>
      <c r="I719" s="129" t="str">
        <f>'Data Input'!$B$10 &amp; FIXED(H719*'Data Input'!$B$11)</f>
        <v>$0.00</v>
      </c>
      <c r="J719" s="33" t="b">
        <f t="shared" si="103"/>
        <v>0</v>
      </c>
      <c r="K719" s="33" t="e">
        <f t="shared" si="104"/>
        <v>#VALUE!</v>
      </c>
      <c r="L719" s="33" t="e">
        <f t="shared" si="105"/>
        <v>#VALUE!</v>
      </c>
      <c r="AB719" s="14"/>
      <c r="AD719" s="23"/>
      <c r="AE719" s="24"/>
    </row>
    <row r="720" spans="1:31" x14ac:dyDescent="0.25">
      <c r="A720" s="9">
        <v>719</v>
      </c>
      <c r="B720" s="10">
        <f t="shared" si="107"/>
        <v>45259</v>
      </c>
      <c r="C720" s="2">
        <f t="shared" si="106"/>
        <v>0</v>
      </c>
      <c r="D720" s="68" t="str">
        <f>'Data Input'!$B$10 &amp; FIXED(C720*'Data Input'!$B$11)</f>
        <v>$0.00</v>
      </c>
      <c r="E720" s="2">
        <f t="shared" si="99"/>
        <v>0</v>
      </c>
      <c r="F720" s="2">
        <f t="shared" si="100"/>
        <v>0</v>
      </c>
      <c r="G720" s="58">
        <f t="shared" si="101"/>
        <v>0</v>
      </c>
      <c r="H720" s="58">
        <f t="shared" si="102"/>
        <v>0</v>
      </c>
      <c r="I720" s="129" t="str">
        <f>'Data Input'!$B$10 &amp; FIXED(H720*'Data Input'!$B$11)</f>
        <v>$0.00</v>
      </c>
      <c r="J720" s="33" t="b">
        <f t="shared" si="103"/>
        <v>0</v>
      </c>
      <c r="K720" s="33" t="e">
        <f t="shared" si="104"/>
        <v>#VALUE!</v>
      </c>
      <c r="L720" s="33" t="e">
        <f t="shared" si="105"/>
        <v>#VALUE!</v>
      </c>
      <c r="AB720" s="14"/>
      <c r="AD720" s="23"/>
      <c r="AE720" s="24"/>
    </row>
    <row r="721" spans="1:31" x14ac:dyDescent="0.25">
      <c r="A721" s="9">
        <v>720</v>
      </c>
      <c r="B721" s="10">
        <f t="shared" si="107"/>
        <v>45260</v>
      </c>
      <c r="C721" s="2">
        <f t="shared" si="106"/>
        <v>0</v>
      </c>
      <c r="D721" s="68" t="str">
        <f>'Data Input'!$B$10 &amp; FIXED(C721*'Data Input'!$B$11)</f>
        <v>$0.00</v>
      </c>
      <c r="E721" s="2">
        <f t="shared" si="99"/>
        <v>0</v>
      </c>
      <c r="F721" s="2">
        <f t="shared" si="100"/>
        <v>0</v>
      </c>
      <c r="G721" s="58">
        <f t="shared" si="101"/>
        <v>0</v>
      </c>
      <c r="H721" s="58">
        <f t="shared" si="102"/>
        <v>0</v>
      </c>
      <c r="I721" s="129" t="str">
        <f>'Data Input'!$B$10 &amp; FIXED(H721*'Data Input'!$B$11)</f>
        <v>$0.00</v>
      </c>
      <c r="J721" s="33" t="b">
        <f t="shared" si="103"/>
        <v>0</v>
      </c>
      <c r="K721" s="33" t="e">
        <f t="shared" si="104"/>
        <v>#VALUE!</v>
      </c>
      <c r="L721" s="33" t="e">
        <f t="shared" si="105"/>
        <v>#VALUE!</v>
      </c>
      <c r="AB721" s="14"/>
      <c r="AD721" s="23"/>
      <c r="AE721" s="24"/>
    </row>
    <row r="722" spans="1:31" x14ac:dyDescent="0.25">
      <c r="A722" s="9">
        <v>721</v>
      </c>
      <c r="B722" s="10">
        <f t="shared" si="107"/>
        <v>45261</v>
      </c>
      <c r="C722" s="2">
        <f t="shared" si="106"/>
        <v>0</v>
      </c>
      <c r="D722" s="68" t="str">
        <f>'Data Input'!$B$10 &amp; FIXED(C722*'Data Input'!$B$11)</f>
        <v>$0.00</v>
      </c>
      <c r="E722" s="2">
        <f t="shared" si="99"/>
        <v>0</v>
      </c>
      <c r="F722" s="2">
        <f t="shared" si="100"/>
        <v>0</v>
      </c>
      <c r="G722" s="58">
        <f t="shared" si="101"/>
        <v>0</v>
      </c>
      <c r="H722" s="58">
        <f t="shared" si="102"/>
        <v>0</v>
      </c>
      <c r="I722" s="129" t="str">
        <f>'Data Input'!$B$10 &amp; FIXED(H722*'Data Input'!$B$11)</f>
        <v>$0.00</v>
      </c>
      <c r="J722" s="33" t="b">
        <f t="shared" si="103"/>
        <v>0</v>
      </c>
      <c r="K722" s="33" t="e">
        <f t="shared" si="104"/>
        <v>#VALUE!</v>
      </c>
      <c r="L722" s="33" t="e">
        <f t="shared" si="105"/>
        <v>#VALUE!</v>
      </c>
      <c r="AB722" s="14"/>
      <c r="AD722" s="23"/>
      <c r="AE722" s="24"/>
    </row>
    <row r="723" spans="1:31" x14ac:dyDescent="0.25">
      <c r="A723" s="9">
        <v>722</v>
      </c>
      <c r="B723" s="10">
        <f t="shared" si="107"/>
        <v>45262</v>
      </c>
      <c r="C723" s="2">
        <f t="shared" si="106"/>
        <v>0</v>
      </c>
      <c r="D723" s="68" t="str">
        <f>'Data Input'!$B$10 &amp; FIXED(C723*'Data Input'!$B$11)</f>
        <v>$0.00</v>
      </c>
      <c r="E723" s="2">
        <f t="shared" si="99"/>
        <v>0</v>
      </c>
      <c r="F723" s="2">
        <f t="shared" si="100"/>
        <v>0</v>
      </c>
      <c r="G723" s="58">
        <f t="shared" si="101"/>
        <v>0</v>
      </c>
      <c r="H723" s="58">
        <f t="shared" si="102"/>
        <v>0</v>
      </c>
      <c r="I723" s="129" t="str">
        <f>'Data Input'!$B$10 &amp; FIXED(H723*'Data Input'!$B$11)</f>
        <v>$0.00</v>
      </c>
      <c r="J723" s="33" t="b">
        <f t="shared" si="103"/>
        <v>0</v>
      </c>
      <c r="K723" s="33" t="e">
        <f t="shared" si="104"/>
        <v>#VALUE!</v>
      </c>
      <c r="L723" s="33" t="e">
        <f t="shared" si="105"/>
        <v>#VALUE!</v>
      </c>
      <c r="AB723" s="14"/>
      <c r="AD723" s="23"/>
      <c r="AE723" s="24"/>
    </row>
    <row r="724" spans="1:31" x14ac:dyDescent="0.25">
      <c r="A724" s="9">
        <v>723</v>
      </c>
      <c r="B724" s="10">
        <f t="shared" si="107"/>
        <v>45263</v>
      </c>
      <c r="C724" s="2">
        <f t="shared" si="106"/>
        <v>0</v>
      </c>
      <c r="D724" s="68" t="str">
        <f>'Data Input'!$B$10 &amp; FIXED(C724*'Data Input'!$B$11)</f>
        <v>$0.00</v>
      </c>
      <c r="E724" s="2">
        <f t="shared" si="99"/>
        <v>0</v>
      </c>
      <c r="F724" s="2">
        <f t="shared" si="100"/>
        <v>0</v>
      </c>
      <c r="G724" s="58">
        <f t="shared" si="101"/>
        <v>0</v>
      </c>
      <c r="H724" s="58">
        <f t="shared" si="102"/>
        <v>0</v>
      </c>
      <c r="I724" s="129" t="str">
        <f>'Data Input'!$B$10 &amp; FIXED(H724*'Data Input'!$B$11)</f>
        <v>$0.00</v>
      </c>
      <c r="J724" s="33" t="b">
        <f t="shared" si="103"/>
        <v>0</v>
      </c>
      <c r="K724" s="33" t="e">
        <f t="shared" si="104"/>
        <v>#VALUE!</v>
      </c>
      <c r="L724" s="33" t="e">
        <f t="shared" si="105"/>
        <v>#VALUE!</v>
      </c>
      <c r="AB724" s="14"/>
      <c r="AD724" s="23"/>
      <c r="AE724" s="24"/>
    </row>
    <row r="725" spans="1:31" x14ac:dyDescent="0.25">
      <c r="A725" s="9">
        <v>724</v>
      </c>
      <c r="B725" s="10">
        <f t="shared" si="107"/>
        <v>45264</v>
      </c>
      <c r="C725" s="2">
        <f t="shared" si="106"/>
        <v>0</v>
      </c>
      <c r="D725" s="68" t="str">
        <f>'Data Input'!$B$10 &amp; FIXED(C725*'Data Input'!$B$11)</f>
        <v>$0.00</v>
      </c>
      <c r="E725" s="2">
        <f t="shared" si="99"/>
        <v>0</v>
      </c>
      <c r="F725" s="2">
        <f t="shared" si="100"/>
        <v>0</v>
      </c>
      <c r="G725" s="58">
        <f t="shared" si="101"/>
        <v>0</v>
      </c>
      <c r="H725" s="58">
        <f t="shared" si="102"/>
        <v>0</v>
      </c>
      <c r="I725" s="129" t="str">
        <f>'Data Input'!$B$10 &amp; FIXED(H725*'Data Input'!$B$11)</f>
        <v>$0.00</v>
      </c>
      <c r="J725" s="33" t="b">
        <f t="shared" si="103"/>
        <v>0</v>
      </c>
      <c r="K725" s="33" t="e">
        <f t="shared" si="104"/>
        <v>#VALUE!</v>
      </c>
      <c r="L725" s="33" t="e">
        <f t="shared" si="105"/>
        <v>#VALUE!</v>
      </c>
      <c r="AB725" s="14"/>
      <c r="AD725" s="23"/>
      <c r="AE725" s="24"/>
    </row>
    <row r="726" spans="1:31" x14ac:dyDescent="0.25">
      <c r="A726" s="9">
        <v>725</v>
      </c>
      <c r="B726" s="10">
        <f t="shared" si="107"/>
        <v>45265</v>
      </c>
      <c r="C726" s="2">
        <f t="shared" si="106"/>
        <v>0</v>
      </c>
      <c r="D726" s="68" t="str">
        <f>'Data Input'!$B$10 &amp; FIXED(C726*'Data Input'!$B$11)</f>
        <v>$0.00</v>
      </c>
      <c r="E726" s="2">
        <f t="shared" si="99"/>
        <v>0</v>
      </c>
      <c r="F726" s="2">
        <f t="shared" si="100"/>
        <v>0</v>
      </c>
      <c r="G726" s="58">
        <f t="shared" si="101"/>
        <v>0</v>
      </c>
      <c r="H726" s="58">
        <f t="shared" si="102"/>
        <v>0</v>
      </c>
      <c r="I726" s="129" t="str">
        <f>'Data Input'!$B$10 &amp; FIXED(H726*'Data Input'!$B$11)</f>
        <v>$0.00</v>
      </c>
      <c r="J726" s="33" t="b">
        <f t="shared" si="103"/>
        <v>0</v>
      </c>
      <c r="K726" s="33" t="e">
        <f t="shared" si="104"/>
        <v>#VALUE!</v>
      </c>
      <c r="L726" s="33" t="e">
        <f t="shared" si="105"/>
        <v>#VALUE!</v>
      </c>
      <c r="AB726" s="14"/>
      <c r="AD726" s="23"/>
      <c r="AE726" s="24"/>
    </row>
    <row r="727" spans="1:31" x14ac:dyDescent="0.25">
      <c r="A727" s="9">
        <v>726</v>
      </c>
      <c r="B727" s="10">
        <f t="shared" si="107"/>
        <v>45266</v>
      </c>
      <c r="C727" s="2">
        <f t="shared" si="106"/>
        <v>0</v>
      </c>
      <c r="D727" s="68" t="str">
        <f>'Data Input'!$B$10 &amp; FIXED(C727*'Data Input'!$B$11)</f>
        <v>$0.00</v>
      </c>
      <c r="E727" s="2">
        <f t="shared" si="99"/>
        <v>0</v>
      </c>
      <c r="F727" s="2">
        <f t="shared" si="100"/>
        <v>0</v>
      </c>
      <c r="G727" s="58">
        <f t="shared" si="101"/>
        <v>0</v>
      </c>
      <c r="H727" s="58">
        <f t="shared" si="102"/>
        <v>0</v>
      </c>
      <c r="I727" s="129" t="str">
        <f>'Data Input'!$B$10 &amp; FIXED(H727*'Data Input'!$B$11)</f>
        <v>$0.00</v>
      </c>
      <c r="J727" s="33" t="b">
        <f t="shared" si="103"/>
        <v>0</v>
      </c>
      <c r="K727" s="33" t="e">
        <f t="shared" si="104"/>
        <v>#VALUE!</v>
      </c>
      <c r="L727" s="33" t="e">
        <f t="shared" si="105"/>
        <v>#VALUE!</v>
      </c>
      <c r="AB727" s="14"/>
      <c r="AD727" s="23"/>
      <c r="AE727" s="24"/>
    </row>
    <row r="728" spans="1:31" x14ac:dyDescent="0.25">
      <c r="A728" s="9">
        <v>727</v>
      </c>
      <c r="B728" s="10">
        <f t="shared" si="107"/>
        <v>45267</v>
      </c>
      <c r="C728" s="2">
        <f t="shared" si="106"/>
        <v>0</v>
      </c>
      <c r="D728" s="68" t="str">
        <f>'Data Input'!$B$10 &amp; FIXED(C728*'Data Input'!$B$11)</f>
        <v>$0.00</v>
      </c>
      <c r="E728" s="2">
        <f t="shared" si="99"/>
        <v>0</v>
      </c>
      <c r="F728" s="2">
        <f t="shared" si="100"/>
        <v>0</v>
      </c>
      <c r="G728" s="58">
        <f t="shared" si="101"/>
        <v>0</v>
      </c>
      <c r="H728" s="58">
        <f t="shared" si="102"/>
        <v>0</v>
      </c>
      <c r="I728" s="129" t="str">
        <f>'Data Input'!$B$10 &amp; FIXED(H728*'Data Input'!$B$11)</f>
        <v>$0.00</v>
      </c>
      <c r="J728" s="33" t="b">
        <f t="shared" si="103"/>
        <v>0</v>
      </c>
      <c r="K728" s="33" t="e">
        <f t="shared" si="104"/>
        <v>#VALUE!</v>
      </c>
      <c r="L728" s="33" t="e">
        <f t="shared" si="105"/>
        <v>#VALUE!</v>
      </c>
      <c r="AB728" s="14"/>
      <c r="AD728" s="23"/>
      <c r="AE728" s="24"/>
    </row>
    <row r="729" spans="1:31" x14ac:dyDescent="0.25">
      <c r="A729" s="9">
        <v>728</v>
      </c>
      <c r="B729" s="10">
        <f t="shared" si="107"/>
        <v>45268</v>
      </c>
      <c r="C729" s="2">
        <f t="shared" si="106"/>
        <v>0</v>
      </c>
      <c r="D729" s="68" t="str">
        <f>'Data Input'!$B$10 &amp; FIXED(C729*'Data Input'!$B$11)</f>
        <v>$0.00</v>
      </c>
      <c r="E729" s="2">
        <f t="shared" si="99"/>
        <v>0</v>
      </c>
      <c r="F729" s="2">
        <f t="shared" si="100"/>
        <v>0</v>
      </c>
      <c r="G729" s="58">
        <f t="shared" si="101"/>
        <v>0</v>
      </c>
      <c r="H729" s="58">
        <f t="shared" si="102"/>
        <v>0</v>
      </c>
      <c r="I729" s="129" t="str">
        <f>'Data Input'!$B$10 &amp; FIXED(H729*'Data Input'!$B$11)</f>
        <v>$0.00</v>
      </c>
      <c r="J729" s="33" t="b">
        <f t="shared" si="103"/>
        <v>0</v>
      </c>
      <c r="K729" s="33" t="e">
        <f t="shared" si="104"/>
        <v>#VALUE!</v>
      </c>
      <c r="L729" s="33" t="e">
        <f t="shared" si="105"/>
        <v>#VALUE!</v>
      </c>
      <c r="AB729" s="14"/>
      <c r="AD729" s="23"/>
      <c r="AE729" s="24"/>
    </row>
    <row r="730" spans="1:31" x14ac:dyDescent="0.25">
      <c r="A730" s="9">
        <v>729</v>
      </c>
      <c r="B730" s="10">
        <f t="shared" si="107"/>
        <v>45269</v>
      </c>
      <c r="C730" s="2">
        <f t="shared" si="106"/>
        <v>0</v>
      </c>
      <c r="D730" s="68" t="str">
        <f>'Data Input'!$B$10 &amp; FIXED(C730*'Data Input'!$B$11)</f>
        <v>$0.00</v>
      </c>
      <c r="E730" s="2">
        <f t="shared" si="99"/>
        <v>0</v>
      </c>
      <c r="F730" s="2">
        <f t="shared" si="100"/>
        <v>0</v>
      </c>
      <c r="G730" s="58">
        <f t="shared" si="101"/>
        <v>0</v>
      </c>
      <c r="H730" s="58">
        <f t="shared" si="102"/>
        <v>0</v>
      </c>
      <c r="I730" s="129" t="str">
        <f>'Data Input'!$B$10 &amp; FIXED(H730*'Data Input'!$B$11)</f>
        <v>$0.00</v>
      </c>
      <c r="J730" s="33" t="b">
        <f t="shared" si="103"/>
        <v>0</v>
      </c>
      <c r="K730" s="33" t="e">
        <f t="shared" si="104"/>
        <v>#VALUE!</v>
      </c>
      <c r="L730" s="33" t="e">
        <f t="shared" si="105"/>
        <v>#VALUE!</v>
      </c>
      <c r="AB730" s="14"/>
      <c r="AD730" s="23"/>
      <c r="AE730" s="24"/>
    </row>
    <row r="731" spans="1:31" x14ac:dyDescent="0.25">
      <c r="A731" s="9">
        <v>730</v>
      </c>
      <c r="B731" s="10">
        <f t="shared" si="107"/>
        <v>45270</v>
      </c>
      <c r="C731" s="2">
        <f t="shared" si="106"/>
        <v>0</v>
      </c>
      <c r="D731" s="68" t="str">
        <f>'Data Input'!$B$10 &amp; FIXED(C731*'Data Input'!$B$11)</f>
        <v>$0.00</v>
      </c>
      <c r="E731" s="2">
        <f t="shared" si="99"/>
        <v>0</v>
      </c>
      <c r="F731" s="2">
        <f t="shared" si="100"/>
        <v>0</v>
      </c>
      <c r="G731" s="58">
        <f t="shared" si="101"/>
        <v>0</v>
      </c>
      <c r="H731" s="58">
        <f t="shared" si="102"/>
        <v>0</v>
      </c>
      <c r="I731" s="129" t="str">
        <f>'Data Input'!$B$10 &amp; FIXED(H731*'Data Input'!$B$11)</f>
        <v>$0.00</v>
      </c>
      <c r="J731" s="33" t="b">
        <f t="shared" si="103"/>
        <v>0</v>
      </c>
      <c r="K731" s="33" t="e">
        <f t="shared" si="104"/>
        <v>#VALUE!</v>
      </c>
      <c r="L731" s="33" t="e">
        <f t="shared" si="105"/>
        <v>#VALUE!</v>
      </c>
      <c r="AB731" s="14"/>
      <c r="AD731" s="23"/>
      <c r="AE731" s="24"/>
    </row>
    <row r="732" spans="1:31" x14ac:dyDescent="0.25">
      <c r="A732" s="9">
        <v>731</v>
      </c>
      <c r="B732" s="10">
        <f t="shared" si="107"/>
        <v>45271</v>
      </c>
      <c r="C732" s="2">
        <f t="shared" si="106"/>
        <v>0</v>
      </c>
      <c r="D732" s="68" t="str">
        <f>'Data Input'!$B$10 &amp; FIXED(C732*'Data Input'!$B$11)</f>
        <v>$0.00</v>
      </c>
      <c r="E732" s="2">
        <f t="shared" si="99"/>
        <v>0</v>
      </c>
      <c r="F732" s="2">
        <f t="shared" si="100"/>
        <v>0</v>
      </c>
      <c r="G732" s="58">
        <f t="shared" si="101"/>
        <v>0</v>
      </c>
      <c r="H732" s="58">
        <f t="shared" si="102"/>
        <v>0</v>
      </c>
      <c r="I732" s="129" t="str">
        <f>'Data Input'!$B$10 &amp; FIXED(H732*'Data Input'!$B$11)</f>
        <v>$0.00</v>
      </c>
      <c r="J732" s="33" t="b">
        <f t="shared" si="103"/>
        <v>0</v>
      </c>
      <c r="K732" s="33" t="e">
        <f t="shared" si="104"/>
        <v>#VALUE!</v>
      </c>
      <c r="L732" s="33" t="e">
        <f t="shared" si="105"/>
        <v>#VALUE!</v>
      </c>
      <c r="AB732" s="14"/>
      <c r="AD732" s="23"/>
      <c r="AE732" s="24"/>
    </row>
    <row r="733" spans="1:31" x14ac:dyDescent="0.25">
      <c r="A733" s="9">
        <v>732</v>
      </c>
      <c r="B733" s="10">
        <f t="shared" si="107"/>
        <v>45272</v>
      </c>
      <c r="C733" s="2">
        <f t="shared" si="106"/>
        <v>0</v>
      </c>
      <c r="D733" s="68" t="str">
        <f>'Data Input'!$B$10 &amp; FIXED(C733*'Data Input'!$B$11)</f>
        <v>$0.00</v>
      </c>
      <c r="E733" s="2">
        <f t="shared" si="99"/>
        <v>0</v>
      </c>
      <c r="F733" s="2">
        <f t="shared" si="100"/>
        <v>0</v>
      </c>
      <c r="G733" s="58">
        <f t="shared" si="101"/>
        <v>0</v>
      </c>
      <c r="H733" s="58">
        <f t="shared" si="102"/>
        <v>0</v>
      </c>
      <c r="I733" s="129" t="str">
        <f>'Data Input'!$B$10 &amp; FIXED(H733*'Data Input'!$B$11)</f>
        <v>$0.00</v>
      </c>
      <c r="J733" s="33" t="b">
        <f t="shared" si="103"/>
        <v>0</v>
      </c>
      <c r="K733" s="33" t="e">
        <f t="shared" si="104"/>
        <v>#VALUE!</v>
      </c>
      <c r="L733" s="33" t="e">
        <f t="shared" si="105"/>
        <v>#VALUE!</v>
      </c>
      <c r="AB733" s="14"/>
      <c r="AD733" s="23"/>
      <c r="AE733" s="24"/>
    </row>
    <row r="734" spans="1:31" x14ac:dyDescent="0.25">
      <c r="A734" s="9">
        <v>733</v>
      </c>
      <c r="B734" s="10">
        <f t="shared" si="107"/>
        <v>45273</v>
      </c>
      <c r="C734" s="2">
        <f t="shared" si="106"/>
        <v>0</v>
      </c>
      <c r="D734" s="68" t="str">
        <f>'Data Input'!$B$10 &amp; FIXED(C734*'Data Input'!$B$11)</f>
        <v>$0.00</v>
      </c>
      <c r="E734" s="2">
        <f t="shared" si="99"/>
        <v>0</v>
      </c>
      <c r="F734" s="2">
        <f t="shared" si="100"/>
        <v>0</v>
      </c>
      <c r="G734" s="58">
        <f t="shared" si="101"/>
        <v>0</v>
      </c>
      <c r="H734" s="58">
        <f t="shared" si="102"/>
        <v>0</v>
      </c>
      <c r="I734" s="129" t="str">
        <f>'Data Input'!$B$10 &amp; FIXED(H734*'Data Input'!$B$11)</f>
        <v>$0.00</v>
      </c>
      <c r="J734" s="33" t="b">
        <f t="shared" si="103"/>
        <v>0</v>
      </c>
      <c r="K734" s="33" t="e">
        <f t="shared" si="104"/>
        <v>#VALUE!</v>
      </c>
      <c r="L734" s="33" t="e">
        <f t="shared" si="105"/>
        <v>#VALUE!</v>
      </c>
      <c r="AB734" s="14"/>
      <c r="AD734" s="23"/>
      <c r="AE734" s="24"/>
    </row>
    <row r="735" spans="1:31" x14ac:dyDescent="0.25">
      <c r="A735" s="9">
        <v>734</v>
      </c>
      <c r="B735" s="10">
        <f t="shared" si="107"/>
        <v>45274</v>
      </c>
      <c r="C735" s="2">
        <f t="shared" si="106"/>
        <v>0</v>
      </c>
      <c r="D735" s="68" t="str">
        <f>'Data Input'!$B$10 &amp; FIXED(C735*'Data Input'!$B$11)</f>
        <v>$0.00</v>
      </c>
      <c r="E735" s="2">
        <f t="shared" si="99"/>
        <v>0</v>
      </c>
      <c r="F735" s="2">
        <f t="shared" si="100"/>
        <v>0</v>
      </c>
      <c r="G735" s="58">
        <f t="shared" si="101"/>
        <v>0</v>
      </c>
      <c r="H735" s="58">
        <f t="shared" si="102"/>
        <v>0</v>
      </c>
      <c r="I735" s="129" t="str">
        <f>'Data Input'!$B$10 &amp; FIXED(H735*'Data Input'!$B$11)</f>
        <v>$0.00</v>
      </c>
      <c r="J735" s="33" t="b">
        <f t="shared" si="103"/>
        <v>0</v>
      </c>
      <c r="K735" s="33" t="e">
        <f t="shared" si="104"/>
        <v>#VALUE!</v>
      </c>
      <c r="L735" s="33" t="e">
        <f t="shared" si="105"/>
        <v>#VALUE!</v>
      </c>
      <c r="AB735" s="14"/>
      <c r="AD735" s="23"/>
      <c r="AE735" s="24"/>
    </row>
    <row r="736" spans="1:31" x14ac:dyDescent="0.25">
      <c r="A736" s="9">
        <v>735</v>
      </c>
      <c r="B736" s="10">
        <f t="shared" si="107"/>
        <v>45275</v>
      </c>
      <c r="C736" s="2">
        <f t="shared" si="106"/>
        <v>0</v>
      </c>
      <c r="D736" s="68" t="str">
        <f>'Data Input'!$B$10 &amp; FIXED(C736*'Data Input'!$B$11)</f>
        <v>$0.00</v>
      </c>
      <c r="E736" s="2">
        <f t="shared" si="99"/>
        <v>0</v>
      </c>
      <c r="F736" s="2">
        <f t="shared" si="100"/>
        <v>0</v>
      </c>
      <c r="G736" s="58">
        <f t="shared" si="101"/>
        <v>0</v>
      </c>
      <c r="H736" s="58">
        <f t="shared" si="102"/>
        <v>0</v>
      </c>
      <c r="I736" s="129" t="str">
        <f>'Data Input'!$B$10 &amp; FIXED(H736*'Data Input'!$B$11)</f>
        <v>$0.00</v>
      </c>
      <c r="J736" s="33" t="b">
        <f t="shared" si="103"/>
        <v>0</v>
      </c>
      <c r="K736" s="33" t="e">
        <f t="shared" si="104"/>
        <v>#VALUE!</v>
      </c>
      <c r="L736" s="33" t="e">
        <f t="shared" si="105"/>
        <v>#VALUE!</v>
      </c>
      <c r="AB736" s="14"/>
      <c r="AD736" s="23"/>
      <c r="AE736" s="24"/>
    </row>
    <row r="737" spans="1:31" x14ac:dyDescent="0.25">
      <c r="A737" s="9">
        <v>736</v>
      </c>
      <c r="B737" s="10">
        <f t="shared" si="107"/>
        <v>45276</v>
      </c>
      <c r="C737" s="2">
        <f t="shared" si="106"/>
        <v>0</v>
      </c>
      <c r="D737" s="68" t="str">
        <f>'Data Input'!$B$10 &amp; FIXED(C737*'Data Input'!$B$11)</f>
        <v>$0.00</v>
      </c>
      <c r="E737" s="2">
        <f t="shared" si="99"/>
        <v>0</v>
      </c>
      <c r="F737" s="2">
        <f t="shared" si="100"/>
        <v>0</v>
      </c>
      <c r="G737" s="58">
        <f t="shared" si="101"/>
        <v>0</v>
      </c>
      <c r="H737" s="58">
        <f t="shared" si="102"/>
        <v>0</v>
      </c>
      <c r="I737" s="129" t="str">
        <f>'Data Input'!$B$10 &amp; FIXED(H737*'Data Input'!$B$11)</f>
        <v>$0.00</v>
      </c>
      <c r="J737" s="33" t="b">
        <f t="shared" si="103"/>
        <v>0</v>
      </c>
      <c r="K737" s="33" t="e">
        <f t="shared" si="104"/>
        <v>#VALUE!</v>
      </c>
      <c r="L737" s="33" t="e">
        <f t="shared" si="105"/>
        <v>#VALUE!</v>
      </c>
      <c r="AB737" s="14"/>
      <c r="AD737" s="23"/>
      <c r="AE737" s="24"/>
    </row>
    <row r="738" spans="1:31" x14ac:dyDescent="0.25">
      <c r="A738" s="9">
        <v>737</v>
      </c>
      <c r="B738" s="10">
        <f t="shared" si="107"/>
        <v>45277</v>
      </c>
      <c r="C738" s="2">
        <f t="shared" si="106"/>
        <v>0</v>
      </c>
      <c r="D738" s="68" t="str">
        <f>'Data Input'!$B$10 &amp; FIXED(C738*'Data Input'!$B$11)</f>
        <v>$0.00</v>
      </c>
      <c r="E738" s="2">
        <f t="shared" si="99"/>
        <v>0</v>
      </c>
      <c r="F738" s="2">
        <f t="shared" si="100"/>
        <v>0</v>
      </c>
      <c r="G738" s="58">
        <f t="shared" si="101"/>
        <v>0</v>
      </c>
      <c r="H738" s="58">
        <f t="shared" si="102"/>
        <v>0</v>
      </c>
      <c r="I738" s="129" t="str">
        <f>'Data Input'!$B$10 &amp; FIXED(H738*'Data Input'!$B$11)</f>
        <v>$0.00</v>
      </c>
      <c r="J738" s="33" t="b">
        <f t="shared" si="103"/>
        <v>0</v>
      </c>
      <c r="K738" s="33" t="e">
        <f t="shared" si="104"/>
        <v>#VALUE!</v>
      </c>
      <c r="L738" s="33" t="e">
        <f t="shared" si="105"/>
        <v>#VALUE!</v>
      </c>
      <c r="AB738" s="14"/>
      <c r="AD738" s="23"/>
      <c r="AE738" s="24"/>
    </row>
    <row r="739" spans="1:31" x14ac:dyDescent="0.25">
      <c r="A739" s="9">
        <v>738</v>
      </c>
      <c r="B739" s="10">
        <f t="shared" si="107"/>
        <v>45278</v>
      </c>
      <c r="C739" s="2">
        <f t="shared" si="106"/>
        <v>0</v>
      </c>
      <c r="D739" s="68" t="str">
        <f>'Data Input'!$B$10 &amp; FIXED(C739*'Data Input'!$B$11)</f>
        <v>$0.00</v>
      </c>
      <c r="E739" s="2">
        <f t="shared" si="99"/>
        <v>0</v>
      </c>
      <c r="F739" s="2">
        <f t="shared" si="100"/>
        <v>0</v>
      </c>
      <c r="G739" s="58">
        <f t="shared" si="101"/>
        <v>0</v>
      </c>
      <c r="H739" s="58">
        <f t="shared" si="102"/>
        <v>0</v>
      </c>
      <c r="I739" s="129" t="str">
        <f>'Data Input'!$B$10 &amp; FIXED(H739*'Data Input'!$B$11)</f>
        <v>$0.00</v>
      </c>
      <c r="J739" s="33" t="b">
        <f t="shared" si="103"/>
        <v>0</v>
      </c>
      <c r="K739" s="33" t="e">
        <f t="shared" si="104"/>
        <v>#VALUE!</v>
      </c>
      <c r="L739" s="33" t="e">
        <f t="shared" si="105"/>
        <v>#VALUE!</v>
      </c>
      <c r="AB739" s="14"/>
      <c r="AD739" s="23"/>
      <c r="AE739" s="24"/>
    </row>
    <row r="740" spans="1:31" x14ac:dyDescent="0.25">
      <c r="A740" s="9">
        <v>739</v>
      </c>
      <c r="B740" s="10">
        <f t="shared" si="107"/>
        <v>45279</v>
      </c>
      <c r="C740" s="2">
        <f t="shared" si="106"/>
        <v>0</v>
      </c>
      <c r="D740" s="68" t="str">
        <f>'Data Input'!$B$10 &amp; FIXED(C740*'Data Input'!$B$11)</f>
        <v>$0.00</v>
      </c>
      <c r="E740" s="2">
        <f t="shared" si="99"/>
        <v>0</v>
      </c>
      <c r="F740" s="2">
        <f t="shared" si="100"/>
        <v>0</v>
      </c>
      <c r="G740" s="58">
        <f t="shared" si="101"/>
        <v>0</v>
      </c>
      <c r="H740" s="58">
        <f t="shared" si="102"/>
        <v>0</v>
      </c>
      <c r="I740" s="129" t="str">
        <f>'Data Input'!$B$10 &amp; FIXED(H740*'Data Input'!$B$11)</f>
        <v>$0.00</v>
      </c>
      <c r="J740" s="33" t="b">
        <f t="shared" si="103"/>
        <v>0</v>
      </c>
      <c r="K740" s="33" t="e">
        <f t="shared" si="104"/>
        <v>#VALUE!</v>
      </c>
      <c r="L740" s="33" t="e">
        <f t="shared" si="105"/>
        <v>#VALUE!</v>
      </c>
      <c r="AB740" s="14"/>
      <c r="AD740" s="23"/>
      <c r="AE740" s="24"/>
    </row>
    <row r="741" spans="1:31" x14ac:dyDescent="0.25">
      <c r="A741" s="9">
        <v>740</v>
      </c>
      <c r="B741" s="10">
        <f t="shared" si="107"/>
        <v>45280</v>
      </c>
      <c r="C741" s="2">
        <f t="shared" si="106"/>
        <v>0</v>
      </c>
      <c r="D741" s="68" t="str">
        <f>'Data Input'!$B$10 &amp; FIXED(C741*'Data Input'!$B$11)</f>
        <v>$0.00</v>
      </c>
      <c r="E741" s="2">
        <f t="shared" si="99"/>
        <v>0</v>
      </c>
      <c r="F741" s="2">
        <f t="shared" si="100"/>
        <v>0</v>
      </c>
      <c r="G741" s="58">
        <f t="shared" si="101"/>
        <v>0</v>
      </c>
      <c r="H741" s="58">
        <f t="shared" si="102"/>
        <v>0</v>
      </c>
      <c r="I741" s="129" t="str">
        <f>'Data Input'!$B$10 &amp; FIXED(H741*'Data Input'!$B$11)</f>
        <v>$0.00</v>
      </c>
      <c r="J741" s="33" t="b">
        <f t="shared" si="103"/>
        <v>0</v>
      </c>
      <c r="K741" s="33" t="e">
        <f t="shared" si="104"/>
        <v>#VALUE!</v>
      </c>
      <c r="L741" s="33" t="e">
        <f t="shared" si="105"/>
        <v>#VALUE!</v>
      </c>
      <c r="AB741" s="14"/>
      <c r="AD741" s="23"/>
      <c r="AE741" s="24"/>
    </row>
    <row r="742" spans="1:31" x14ac:dyDescent="0.25">
      <c r="A742" s="9">
        <v>741</v>
      </c>
      <c r="B742" s="10">
        <f t="shared" si="107"/>
        <v>45281</v>
      </c>
      <c r="C742" s="2">
        <f t="shared" si="106"/>
        <v>0</v>
      </c>
      <c r="D742" s="68" t="str">
        <f>'Data Input'!$B$10 &amp; FIXED(C742*'Data Input'!$B$11)</f>
        <v>$0.00</v>
      </c>
      <c r="E742" s="2">
        <f t="shared" si="99"/>
        <v>0</v>
      </c>
      <c r="F742" s="2">
        <f t="shared" si="100"/>
        <v>0</v>
      </c>
      <c r="G742" s="58">
        <f t="shared" si="101"/>
        <v>0</v>
      </c>
      <c r="H742" s="58">
        <f t="shared" si="102"/>
        <v>0</v>
      </c>
      <c r="I742" s="129" t="str">
        <f>'Data Input'!$B$10 &amp; FIXED(H742*'Data Input'!$B$11)</f>
        <v>$0.00</v>
      </c>
      <c r="J742" s="33" t="b">
        <f t="shared" si="103"/>
        <v>0</v>
      </c>
      <c r="K742" s="33" t="e">
        <f t="shared" si="104"/>
        <v>#VALUE!</v>
      </c>
      <c r="L742" s="33" t="e">
        <f t="shared" si="105"/>
        <v>#VALUE!</v>
      </c>
      <c r="AB742" s="14"/>
      <c r="AD742" s="23"/>
      <c r="AE742" s="24"/>
    </row>
    <row r="743" spans="1:31" x14ac:dyDescent="0.25">
      <c r="A743" s="9">
        <v>742</v>
      </c>
      <c r="B743" s="10">
        <f t="shared" si="107"/>
        <v>45282</v>
      </c>
      <c r="C743" s="2">
        <f t="shared" si="106"/>
        <v>0</v>
      </c>
      <c r="D743" s="68" t="str">
        <f>'Data Input'!$B$10 &amp; FIXED(C743*'Data Input'!$B$11)</f>
        <v>$0.00</v>
      </c>
      <c r="E743" s="2">
        <f t="shared" si="99"/>
        <v>0</v>
      </c>
      <c r="F743" s="2">
        <f t="shared" si="100"/>
        <v>0</v>
      </c>
      <c r="G743" s="58">
        <f t="shared" si="101"/>
        <v>0</v>
      </c>
      <c r="H743" s="58">
        <f t="shared" si="102"/>
        <v>0</v>
      </c>
      <c r="I743" s="129" t="str">
        <f>'Data Input'!$B$10 &amp; FIXED(H743*'Data Input'!$B$11)</f>
        <v>$0.00</v>
      </c>
      <c r="J743" s="33" t="b">
        <f t="shared" si="103"/>
        <v>0</v>
      </c>
      <c r="K743" s="33" t="e">
        <f t="shared" si="104"/>
        <v>#VALUE!</v>
      </c>
      <c r="L743" s="33" t="e">
        <f t="shared" si="105"/>
        <v>#VALUE!</v>
      </c>
      <c r="AB743" s="14"/>
      <c r="AD743" s="23"/>
      <c r="AE743" s="24"/>
    </row>
    <row r="744" spans="1:31" x14ac:dyDescent="0.25">
      <c r="A744" s="9">
        <v>743</v>
      </c>
      <c r="B744" s="10">
        <f t="shared" si="107"/>
        <v>45283</v>
      </c>
      <c r="C744" s="2">
        <f t="shared" si="106"/>
        <v>0</v>
      </c>
      <c r="D744" s="68" t="str">
        <f>'Data Input'!$B$10 &amp; FIXED(C744*'Data Input'!$B$11)</f>
        <v>$0.00</v>
      </c>
      <c r="E744" s="2">
        <f t="shared" si="99"/>
        <v>0</v>
      </c>
      <c r="F744" s="2">
        <f t="shared" si="100"/>
        <v>0</v>
      </c>
      <c r="G744" s="58">
        <f t="shared" si="101"/>
        <v>0</v>
      </c>
      <c r="H744" s="58">
        <f t="shared" si="102"/>
        <v>0</v>
      </c>
      <c r="I744" s="129" t="str">
        <f>'Data Input'!$B$10 &amp; FIXED(H744*'Data Input'!$B$11)</f>
        <v>$0.00</v>
      </c>
      <c r="J744" s="33" t="b">
        <f t="shared" si="103"/>
        <v>0</v>
      </c>
      <c r="K744" s="33" t="e">
        <f t="shared" si="104"/>
        <v>#VALUE!</v>
      </c>
      <c r="L744" s="33" t="e">
        <f t="shared" si="105"/>
        <v>#VALUE!</v>
      </c>
      <c r="AB744" s="14"/>
      <c r="AD744" s="23"/>
      <c r="AE744" s="24"/>
    </row>
    <row r="745" spans="1:31" x14ac:dyDescent="0.25">
      <c r="A745" s="9">
        <v>744</v>
      </c>
      <c r="B745" s="10">
        <f t="shared" si="107"/>
        <v>45284</v>
      </c>
      <c r="C745" s="2">
        <f t="shared" si="106"/>
        <v>0</v>
      </c>
      <c r="D745" s="68" t="str">
        <f>'Data Input'!$B$10 &amp; FIXED(C745*'Data Input'!$B$11)</f>
        <v>$0.00</v>
      </c>
      <c r="E745" s="2">
        <f t="shared" si="99"/>
        <v>0</v>
      </c>
      <c r="F745" s="2">
        <f t="shared" si="100"/>
        <v>0</v>
      </c>
      <c r="G745" s="58">
        <f t="shared" si="101"/>
        <v>0</v>
      </c>
      <c r="H745" s="58">
        <f t="shared" si="102"/>
        <v>0</v>
      </c>
      <c r="I745" s="129" t="str">
        <f>'Data Input'!$B$10 &amp; FIXED(H745*'Data Input'!$B$11)</f>
        <v>$0.00</v>
      </c>
      <c r="J745" s="33" t="b">
        <f t="shared" si="103"/>
        <v>0</v>
      </c>
      <c r="K745" s="33" t="e">
        <f t="shared" si="104"/>
        <v>#VALUE!</v>
      </c>
      <c r="L745" s="33" t="e">
        <f t="shared" si="105"/>
        <v>#VALUE!</v>
      </c>
      <c r="AB745" s="14"/>
      <c r="AD745" s="23"/>
      <c r="AE745" s="24"/>
    </row>
    <row r="746" spans="1:31" x14ac:dyDescent="0.25">
      <c r="A746" s="9">
        <v>745</v>
      </c>
      <c r="B746" s="10">
        <f t="shared" si="107"/>
        <v>45285</v>
      </c>
      <c r="C746" s="2">
        <f t="shared" si="106"/>
        <v>0</v>
      </c>
      <c r="D746" s="68" t="str">
        <f>'Data Input'!$B$10 &amp; FIXED(C746*'Data Input'!$B$11)</f>
        <v>$0.00</v>
      </c>
      <c r="E746" s="2">
        <f t="shared" si="99"/>
        <v>0</v>
      </c>
      <c r="F746" s="2">
        <f t="shared" si="100"/>
        <v>0</v>
      </c>
      <c r="G746" s="58">
        <f t="shared" si="101"/>
        <v>0</v>
      </c>
      <c r="H746" s="58">
        <f t="shared" si="102"/>
        <v>0</v>
      </c>
      <c r="I746" s="129" t="str">
        <f>'Data Input'!$B$10 &amp; FIXED(H746*'Data Input'!$B$11)</f>
        <v>$0.00</v>
      </c>
      <c r="J746" s="33" t="b">
        <f t="shared" si="103"/>
        <v>0</v>
      </c>
      <c r="K746" s="33" t="e">
        <f t="shared" si="104"/>
        <v>#VALUE!</v>
      </c>
      <c r="L746" s="33" t="e">
        <f t="shared" si="105"/>
        <v>#VALUE!</v>
      </c>
      <c r="AB746" s="14"/>
      <c r="AD746" s="23"/>
      <c r="AE746" s="24"/>
    </row>
    <row r="747" spans="1:31" x14ac:dyDescent="0.25">
      <c r="A747" s="9">
        <v>746</v>
      </c>
      <c r="B747" s="10">
        <f t="shared" si="107"/>
        <v>45286</v>
      </c>
      <c r="C747" s="2">
        <f t="shared" si="106"/>
        <v>0</v>
      </c>
      <c r="D747" s="68" t="str">
        <f>'Data Input'!$B$10 &amp; FIXED(C747*'Data Input'!$B$11)</f>
        <v>$0.00</v>
      </c>
      <c r="E747" s="2">
        <f t="shared" si="99"/>
        <v>0</v>
      </c>
      <c r="F747" s="2">
        <f t="shared" si="100"/>
        <v>0</v>
      </c>
      <c r="G747" s="58">
        <f t="shared" si="101"/>
        <v>0</v>
      </c>
      <c r="H747" s="58">
        <f t="shared" si="102"/>
        <v>0</v>
      </c>
      <c r="I747" s="129" t="str">
        <f>'Data Input'!$B$10 &amp; FIXED(H747*'Data Input'!$B$11)</f>
        <v>$0.00</v>
      </c>
      <c r="J747" s="33" t="b">
        <f t="shared" si="103"/>
        <v>0</v>
      </c>
      <c r="K747" s="33" t="e">
        <f t="shared" si="104"/>
        <v>#VALUE!</v>
      </c>
      <c r="L747" s="33" t="e">
        <f t="shared" si="105"/>
        <v>#VALUE!</v>
      </c>
      <c r="AB747" s="14"/>
      <c r="AD747" s="23"/>
      <c r="AE747" s="24"/>
    </row>
    <row r="748" spans="1:31" x14ac:dyDescent="0.25">
      <c r="A748" s="9">
        <v>747</v>
      </c>
      <c r="B748" s="10">
        <f t="shared" si="107"/>
        <v>45287</v>
      </c>
      <c r="C748" s="2">
        <f t="shared" si="106"/>
        <v>0</v>
      </c>
      <c r="D748" s="68" t="str">
        <f>'Data Input'!$B$10 &amp; FIXED(C748*'Data Input'!$B$11)</f>
        <v>$0.00</v>
      </c>
      <c r="E748" s="2">
        <f t="shared" si="99"/>
        <v>0</v>
      </c>
      <c r="F748" s="2">
        <f t="shared" si="100"/>
        <v>0</v>
      </c>
      <c r="G748" s="58">
        <f t="shared" si="101"/>
        <v>0</v>
      </c>
      <c r="H748" s="58">
        <f t="shared" si="102"/>
        <v>0</v>
      </c>
      <c r="I748" s="129" t="str">
        <f>'Data Input'!$B$10 &amp; FIXED(H748*'Data Input'!$B$11)</f>
        <v>$0.00</v>
      </c>
      <c r="J748" s="33" t="b">
        <f t="shared" si="103"/>
        <v>0</v>
      </c>
      <c r="K748" s="33" t="e">
        <f t="shared" si="104"/>
        <v>#VALUE!</v>
      </c>
      <c r="L748" s="33" t="e">
        <f t="shared" si="105"/>
        <v>#VALUE!</v>
      </c>
      <c r="AB748" s="14"/>
      <c r="AD748" s="23"/>
      <c r="AE748" s="24"/>
    </row>
    <row r="749" spans="1:31" x14ac:dyDescent="0.25">
      <c r="A749" s="9">
        <v>748</v>
      </c>
      <c r="B749" s="10">
        <f t="shared" si="107"/>
        <v>45288</v>
      </c>
      <c r="C749" s="2">
        <f t="shared" si="106"/>
        <v>0</v>
      </c>
      <c r="D749" s="68" t="str">
        <f>'Data Input'!$B$10 &amp; FIXED(C749*'Data Input'!$B$11)</f>
        <v>$0.00</v>
      </c>
      <c r="E749" s="2">
        <f t="shared" si="99"/>
        <v>0</v>
      </c>
      <c r="F749" s="2">
        <f t="shared" si="100"/>
        <v>0</v>
      </c>
      <c r="G749" s="58">
        <f t="shared" si="101"/>
        <v>0</v>
      </c>
      <c r="H749" s="58">
        <f t="shared" si="102"/>
        <v>0</v>
      </c>
      <c r="I749" s="129" t="str">
        <f>'Data Input'!$B$10 &amp; FIXED(H749*'Data Input'!$B$11)</f>
        <v>$0.00</v>
      </c>
      <c r="J749" s="33" t="b">
        <f t="shared" si="103"/>
        <v>0</v>
      </c>
      <c r="K749" s="33" t="e">
        <f t="shared" si="104"/>
        <v>#VALUE!</v>
      </c>
      <c r="L749" s="33" t="e">
        <f t="shared" si="105"/>
        <v>#VALUE!</v>
      </c>
      <c r="AB749" s="14"/>
      <c r="AD749" s="23"/>
      <c r="AE749" s="24"/>
    </row>
    <row r="750" spans="1:31" x14ac:dyDescent="0.25">
      <c r="A750" s="9">
        <v>749</v>
      </c>
      <c r="B750" s="10">
        <f t="shared" si="107"/>
        <v>45289</v>
      </c>
      <c r="C750" s="2">
        <f t="shared" si="106"/>
        <v>0</v>
      </c>
      <c r="D750" s="68" t="str">
        <f>'Data Input'!$B$10 &amp; FIXED(C750*'Data Input'!$B$11)</f>
        <v>$0.00</v>
      </c>
      <c r="E750" s="2">
        <f t="shared" si="99"/>
        <v>0</v>
      </c>
      <c r="F750" s="2">
        <f t="shared" si="100"/>
        <v>0</v>
      </c>
      <c r="G750" s="58">
        <f t="shared" si="101"/>
        <v>0</v>
      </c>
      <c r="H750" s="58">
        <f t="shared" si="102"/>
        <v>0</v>
      </c>
      <c r="I750" s="129" t="str">
        <f>'Data Input'!$B$10 &amp; FIXED(H750*'Data Input'!$B$11)</f>
        <v>$0.00</v>
      </c>
      <c r="J750" s="33" t="b">
        <f t="shared" si="103"/>
        <v>0</v>
      </c>
      <c r="K750" s="33" t="e">
        <f t="shared" si="104"/>
        <v>#VALUE!</v>
      </c>
      <c r="L750" s="33" t="e">
        <f t="shared" si="105"/>
        <v>#VALUE!</v>
      </c>
      <c r="AB750" s="14"/>
      <c r="AD750" s="23"/>
      <c r="AE750" s="24"/>
    </row>
    <row r="751" spans="1:31" x14ac:dyDescent="0.25">
      <c r="A751" s="9">
        <v>750</v>
      </c>
      <c r="B751" s="10">
        <f t="shared" si="107"/>
        <v>45290</v>
      </c>
      <c r="C751" s="2">
        <f t="shared" si="106"/>
        <v>0</v>
      </c>
      <c r="D751" s="68" t="str">
        <f>'Data Input'!$B$10 &amp; FIXED(C751*'Data Input'!$B$11)</f>
        <v>$0.00</v>
      </c>
      <c r="E751" s="2">
        <f t="shared" si="99"/>
        <v>0</v>
      </c>
      <c r="F751" s="2">
        <f t="shared" si="100"/>
        <v>0</v>
      </c>
      <c r="G751" s="58">
        <f t="shared" si="101"/>
        <v>0</v>
      </c>
      <c r="H751" s="58">
        <f t="shared" si="102"/>
        <v>0</v>
      </c>
      <c r="I751" s="129" t="str">
        <f>'Data Input'!$B$10 &amp; FIXED(H751*'Data Input'!$B$11)</f>
        <v>$0.00</v>
      </c>
      <c r="J751" s="33" t="b">
        <f t="shared" si="103"/>
        <v>0</v>
      </c>
      <c r="K751" s="33" t="e">
        <f t="shared" si="104"/>
        <v>#VALUE!</v>
      </c>
      <c r="L751" s="33" t="e">
        <f t="shared" si="105"/>
        <v>#VALUE!</v>
      </c>
      <c r="AB751" s="14"/>
      <c r="AD751" s="23"/>
      <c r="AE751" s="24"/>
    </row>
    <row r="752" spans="1:31" x14ac:dyDescent="0.25">
      <c r="A752" s="9">
        <v>751</v>
      </c>
      <c r="B752" s="10">
        <f t="shared" si="107"/>
        <v>45291</v>
      </c>
      <c r="C752" s="2">
        <f t="shared" si="106"/>
        <v>0</v>
      </c>
      <c r="D752" s="68" t="str">
        <f>'Data Input'!$B$10 &amp; FIXED(C752*'Data Input'!$B$11)</f>
        <v>$0.00</v>
      </c>
      <c r="E752" s="2">
        <f t="shared" si="99"/>
        <v>0</v>
      </c>
      <c r="F752" s="2">
        <f t="shared" si="100"/>
        <v>0</v>
      </c>
      <c r="G752" s="58">
        <f t="shared" si="101"/>
        <v>0</v>
      </c>
      <c r="H752" s="58">
        <f t="shared" si="102"/>
        <v>0</v>
      </c>
      <c r="I752" s="129" t="str">
        <f>'Data Input'!$B$10 &amp; FIXED(H752*'Data Input'!$B$11)</f>
        <v>$0.00</v>
      </c>
      <c r="J752" s="33" t="b">
        <f t="shared" si="103"/>
        <v>0</v>
      </c>
      <c r="K752" s="33" t="e">
        <f t="shared" si="104"/>
        <v>#VALUE!</v>
      </c>
      <c r="L752" s="33" t="e">
        <f t="shared" si="105"/>
        <v>#VALUE!</v>
      </c>
      <c r="AB752" s="14"/>
      <c r="AD752" s="23"/>
      <c r="AE752" s="24"/>
    </row>
    <row r="753" spans="1:31" x14ac:dyDescent="0.25">
      <c r="A753" s="9">
        <v>752</v>
      </c>
      <c r="B753" s="10">
        <f t="shared" si="107"/>
        <v>45292</v>
      </c>
      <c r="C753" s="2">
        <f t="shared" si="106"/>
        <v>0</v>
      </c>
      <c r="D753" s="68" t="str">
        <f>'Data Input'!$B$10 &amp; FIXED(C753*'Data Input'!$B$11)</f>
        <v>$0.00</v>
      </c>
      <c r="E753" s="2">
        <f t="shared" si="99"/>
        <v>0</v>
      </c>
      <c r="F753" s="2">
        <f t="shared" si="100"/>
        <v>0</v>
      </c>
      <c r="G753" s="58">
        <f t="shared" si="101"/>
        <v>0</v>
      </c>
      <c r="H753" s="58">
        <f t="shared" si="102"/>
        <v>0</v>
      </c>
      <c r="I753" s="129" t="str">
        <f>'Data Input'!$B$10 &amp; FIXED(H753*'Data Input'!$B$11)</f>
        <v>$0.00</v>
      </c>
      <c r="J753" s="33" t="b">
        <f t="shared" si="103"/>
        <v>0</v>
      </c>
      <c r="K753" s="33" t="e">
        <f t="shared" si="104"/>
        <v>#VALUE!</v>
      </c>
      <c r="L753" s="33" t="e">
        <f t="shared" si="105"/>
        <v>#VALUE!</v>
      </c>
      <c r="AB753" s="14"/>
      <c r="AD753" s="23"/>
      <c r="AE753" s="24"/>
    </row>
    <row r="754" spans="1:31" x14ac:dyDescent="0.25">
      <c r="A754" s="9">
        <v>753</v>
      </c>
      <c r="B754" s="10">
        <f t="shared" si="107"/>
        <v>45293</v>
      </c>
      <c r="C754" s="2">
        <f t="shared" si="106"/>
        <v>0</v>
      </c>
      <c r="D754" s="68" t="str">
        <f>'Data Input'!$B$10 &amp; FIXED(C754*'Data Input'!$B$11)</f>
        <v>$0.00</v>
      </c>
      <c r="E754" s="2">
        <f t="shared" si="99"/>
        <v>0</v>
      </c>
      <c r="F754" s="2">
        <f t="shared" si="100"/>
        <v>0</v>
      </c>
      <c r="G754" s="58">
        <f t="shared" si="101"/>
        <v>0</v>
      </c>
      <c r="H754" s="58">
        <f t="shared" si="102"/>
        <v>0</v>
      </c>
      <c r="I754" s="129" t="str">
        <f>'Data Input'!$B$10 &amp; FIXED(H754*'Data Input'!$B$11)</f>
        <v>$0.00</v>
      </c>
      <c r="J754" s="33" t="b">
        <f t="shared" si="103"/>
        <v>0</v>
      </c>
      <c r="K754" s="33" t="e">
        <f t="shared" si="104"/>
        <v>#VALUE!</v>
      </c>
      <c r="L754" s="33" t="e">
        <f t="shared" si="105"/>
        <v>#VALUE!</v>
      </c>
      <c r="AB754" s="14"/>
      <c r="AD754" s="23"/>
      <c r="AE754" s="24"/>
    </row>
    <row r="755" spans="1:31" x14ac:dyDescent="0.25">
      <c r="A755" s="9">
        <v>754</v>
      </c>
      <c r="B755" s="10">
        <f t="shared" si="107"/>
        <v>45294</v>
      </c>
      <c r="C755" s="2">
        <f t="shared" si="106"/>
        <v>0</v>
      </c>
      <c r="D755" s="68" t="str">
        <f>'Data Input'!$B$10 &amp; FIXED(C755*'Data Input'!$B$11)</f>
        <v>$0.00</v>
      </c>
      <c r="E755" s="2">
        <f t="shared" si="99"/>
        <v>0</v>
      </c>
      <c r="F755" s="2">
        <f t="shared" si="100"/>
        <v>0</v>
      </c>
      <c r="G755" s="58">
        <f t="shared" si="101"/>
        <v>0</v>
      </c>
      <c r="H755" s="58">
        <f t="shared" si="102"/>
        <v>0</v>
      </c>
      <c r="I755" s="129" t="str">
        <f>'Data Input'!$B$10 &amp; FIXED(H755*'Data Input'!$B$11)</f>
        <v>$0.00</v>
      </c>
      <c r="J755" s="33" t="b">
        <f t="shared" si="103"/>
        <v>0</v>
      </c>
      <c r="K755" s="33" t="e">
        <f t="shared" si="104"/>
        <v>#VALUE!</v>
      </c>
      <c r="L755" s="33" t="e">
        <f t="shared" si="105"/>
        <v>#VALUE!</v>
      </c>
      <c r="AB755" s="14"/>
      <c r="AD755" s="23"/>
      <c r="AE755" s="24"/>
    </row>
    <row r="756" spans="1:31" x14ac:dyDescent="0.25">
      <c r="A756" s="9">
        <v>755</v>
      </c>
      <c r="B756" s="10">
        <f t="shared" si="107"/>
        <v>45295</v>
      </c>
      <c r="C756" s="2">
        <f t="shared" si="106"/>
        <v>0</v>
      </c>
      <c r="D756" s="68" t="str">
        <f>'Data Input'!$B$10 &amp; FIXED(C756*'Data Input'!$B$11)</f>
        <v>$0.00</v>
      </c>
      <c r="E756" s="2">
        <f t="shared" si="99"/>
        <v>0</v>
      </c>
      <c r="F756" s="2">
        <f t="shared" si="100"/>
        <v>0</v>
      </c>
      <c r="G756" s="58">
        <f t="shared" si="101"/>
        <v>0</v>
      </c>
      <c r="H756" s="58">
        <f t="shared" si="102"/>
        <v>0</v>
      </c>
      <c r="I756" s="129" t="str">
        <f>'Data Input'!$B$10 &amp; FIXED(H756*'Data Input'!$B$11)</f>
        <v>$0.00</v>
      </c>
      <c r="J756" s="33" t="b">
        <f t="shared" si="103"/>
        <v>0</v>
      </c>
      <c r="K756" s="33" t="e">
        <f t="shared" si="104"/>
        <v>#VALUE!</v>
      </c>
      <c r="L756" s="33" t="e">
        <f t="shared" si="105"/>
        <v>#VALUE!</v>
      </c>
      <c r="AB756" s="14"/>
      <c r="AD756" s="23"/>
      <c r="AE756" s="24"/>
    </row>
    <row r="757" spans="1:31" x14ac:dyDescent="0.25">
      <c r="A757" s="9">
        <v>756</v>
      </c>
      <c r="B757" s="10">
        <f t="shared" si="107"/>
        <v>45296</v>
      </c>
      <c r="C757" s="2">
        <f t="shared" si="106"/>
        <v>0</v>
      </c>
      <c r="D757" s="68" t="str">
        <f>'Data Input'!$B$10 &amp; FIXED(C757*'Data Input'!$B$11)</f>
        <v>$0.00</v>
      </c>
      <c r="E757" s="2">
        <f t="shared" si="99"/>
        <v>0</v>
      </c>
      <c r="F757" s="2">
        <f t="shared" si="100"/>
        <v>0</v>
      </c>
      <c r="G757" s="58">
        <f t="shared" si="101"/>
        <v>0</v>
      </c>
      <c r="H757" s="58">
        <f t="shared" si="102"/>
        <v>0</v>
      </c>
      <c r="I757" s="129" t="str">
        <f>'Data Input'!$B$10 &amp; FIXED(H757*'Data Input'!$B$11)</f>
        <v>$0.00</v>
      </c>
      <c r="J757" s="33" t="b">
        <f t="shared" si="103"/>
        <v>0</v>
      </c>
      <c r="K757" s="33" t="e">
        <f t="shared" si="104"/>
        <v>#VALUE!</v>
      </c>
      <c r="L757" s="33" t="e">
        <f t="shared" si="105"/>
        <v>#VALUE!</v>
      </c>
      <c r="AB757" s="14"/>
      <c r="AD757" s="23"/>
      <c r="AE757" s="24"/>
    </row>
    <row r="758" spans="1:31" x14ac:dyDescent="0.25">
      <c r="A758" s="9">
        <v>757</v>
      </c>
      <c r="B758" s="10">
        <f t="shared" si="107"/>
        <v>45297</v>
      </c>
      <c r="C758" s="2">
        <f t="shared" si="106"/>
        <v>0</v>
      </c>
      <c r="D758" s="68" t="str">
        <f>'Data Input'!$B$10 &amp; FIXED(C758*'Data Input'!$B$11)</f>
        <v>$0.00</v>
      </c>
      <c r="E758" s="2">
        <f t="shared" si="99"/>
        <v>0</v>
      </c>
      <c r="F758" s="2">
        <f t="shared" si="100"/>
        <v>0</v>
      </c>
      <c r="G758" s="58">
        <f t="shared" si="101"/>
        <v>0</v>
      </c>
      <c r="H758" s="58">
        <f t="shared" si="102"/>
        <v>0</v>
      </c>
      <c r="I758" s="129" t="str">
        <f>'Data Input'!$B$10 &amp; FIXED(H758*'Data Input'!$B$11)</f>
        <v>$0.00</v>
      </c>
      <c r="J758" s="33" t="b">
        <f t="shared" si="103"/>
        <v>0</v>
      </c>
      <c r="K758" s="33" t="e">
        <f t="shared" si="104"/>
        <v>#VALUE!</v>
      </c>
      <c r="L758" s="33" t="e">
        <f t="shared" si="105"/>
        <v>#VALUE!</v>
      </c>
      <c r="AB758" s="14"/>
      <c r="AD758" s="23"/>
      <c r="AE758" s="24"/>
    </row>
    <row r="759" spans="1:31" x14ac:dyDescent="0.25">
      <c r="A759" s="9">
        <v>758</v>
      </c>
      <c r="B759" s="10">
        <f t="shared" si="107"/>
        <v>45298</v>
      </c>
      <c r="C759" s="2">
        <f t="shared" si="106"/>
        <v>0</v>
      </c>
      <c r="D759" s="68" t="str">
        <f>'Data Input'!$B$10 &amp; FIXED(C759*'Data Input'!$B$11)</f>
        <v>$0.00</v>
      </c>
      <c r="E759" s="2">
        <f t="shared" si="99"/>
        <v>0</v>
      </c>
      <c r="F759" s="2">
        <f t="shared" si="100"/>
        <v>0</v>
      </c>
      <c r="G759" s="58">
        <f t="shared" si="101"/>
        <v>0</v>
      </c>
      <c r="H759" s="58">
        <f t="shared" si="102"/>
        <v>0</v>
      </c>
      <c r="I759" s="129" t="str">
        <f>'Data Input'!$B$10 &amp; FIXED(H759*'Data Input'!$B$11)</f>
        <v>$0.00</v>
      </c>
      <c r="J759" s="33" t="b">
        <f t="shared" si="103"/>
        <v>0</v>
      </c>
      <c r="K759" s="33" t="e">
        <f t="shared" si="104"/>
        <v>#VALUE!</v>
      </c>
      <c r="L759" s="33" t="e">
        <f t="shared" si="105"/>
        <v>#VALUE!</v>
      </c>
      <c r="AB759" s="14"/>
      <c r="AD759" s="23"/>
      <c r="AE759" s="24"/>
    </row>
    <row r="760" spans="1:31" x14ac:dyDescent="0.25">
      <c r="A760" s="9">
        <v>759</v>
      </c>
      <c r="B760" s="10">
        <f t="shared" si="107"/>
        <v>45299</v>
      </c>
      <c r="C760" s="2">
        <f t="shared" si="106"/>
        <v>0</v>
      </c>
      <c r="D760" s="68" t="str">
        <f>'Data Input'!$B$10 &amp; FIXED(C760*'Data Input'!$B$11)</f>
        <v>$0.00</v>
      </c>
      <c r="E760" s="2">
        <f t="shared" si="99"/>
        <v>0</v>
      </c>
      <c r="F760" s="2">
        <f t="shared" si="100"/>
        <v>0</v>
      </c>
      <c r="G760" s="58">
        <f t="shared" si="101"/>
        <v>0</v>
      </c>
      <c r="H760" s="58">
        <f t="shared" si="102"/>
        <v>0</v>
      </c>
      <c r="I760" s="129" t="str">
        <f>'Data Input'!$B$10 &amp; FIXED(H760*'Data Input'!$B$11)</f>
        <v>$0.00</v>
      </c>
      <c r="J760" s="33" t="b">
        <f t="shared" si="103"/>
        <v>0</v>
      </c>
      <c r="K760" s="33" t="e">
        <f t="shared" si="104"/>
        <v>#VALUE!</v>
      </c>
      <c r="L760" s="33" t="e">
        <f t="shared" si="105"/>
        <v>#VALUE!</v>
      </c>
      <c r="AB760" s="14"/>
      <c r="AD760" s="23"/>
      <c r="AE760" s="24"/>
    </row>
    <row r="761" spans="1:31" x14ac:dyDescent="0.25">
      <c r="A761" s="9">
        <v>760</v>
      </c>
      <c r="B761" s="10">
        <f t="shared" si="107"/>
        <v>45300</v>
      </c>
      <c r="C761" s="2">
        <f t="shared" si="106"/>
        <v>0</v>
      </c>
      <c r="D761" s="68" t="str">
        <f>'Data Input'!$B$10 &amp; FIXED(C761*'Data Input'!$B$11)</f>
        <v>$0.00</v>
      </c>
      <c r="E761" s="2">
        <f t="shared" si="99"/>
        <v>0</v>
      </c>
      <c r="F761" s="2">
        <f t="shared" si="100"/>
        <v>0</v>
      </c>
      <c r="G761" s="58">
        <f t="shared" si="101"/>
        <v>0</v>
      </c>
      <c r="H761" s="58">
        <f t="shared" si="102"/>
        <v>0</v>
      </c>
      <c r="I761" s="129" t="str">
        <f>'Data Input'!$B$10 &amp; FIXED(H761*'Data Input'!$B$11)</f>
        <v>$0.00</v>
      </c>
      <c r="J761" s="33" t="b">
        <f t="shared" si="103"/>
        <v>0</v>
      </c>
      <c r="K761" s="33" t="e">
        <f t="shared" si="104"/>
        <v>#VALUE!</v>
      </c>
      <c r="L761" s="33" t="e">
        <f t="shared" si="105"/>
        <v>#VALUE!</v>
      </c>
      <c r="AB761" s="14"/>
      <c r="AD761" s="23"/>
      <c r="AE761" s="24"/>
    </row>
    <row r="762" spans="1:31" x14ac:dyDescent="0.25">
      <c r="A762" s="9">
        <v>761</v>
      </c>
      <c r="B762" s="10">
        <f t="shared" si="107"/>
        <v>45301</v>
      </c>
      <c r="C762" s="2">
        <f t="shared" si="106"/>
        <v>0</v>
      </c>
      <c r="D762" s="68" t="str">
        <f>'Data Input'!$B$10 &amp; FIXED(C762*'Data Input'!$B$11)</f>
        <v>$0.00</v>
      </c>
      <c r="E762" s="2">
        <f t="shared" si="99"/>
        <v>0</v>
      </c>
      <c r="F762" s="2">
        <f t="shared" si="100"/>
        <v>0</v>
      </c>
      <c r="G762" s="58">
        <f t="shared" si="101"/>
        <v>0</v>
      </c>
      <c r="H762" s="58">
        <f t="shared" si="102"/>
        <v>0</v>
      </c>
      <c r="I762" s="129" t="str">
        <f>'Data Input'!$B$10 &amp; FIXED(H762*'Data Input'!$B$11)</f>
        <v>$0.00</v>
      </c>
      <c r="J762" s="33" t="b">
        <f t="shared" si="103"/>
        <v>0</v>
      </c>
      <c r="K762" s="33" t="e">
        <f t="shared" si="104"/>
        <v>#VALUE!</v>
      </c>
      <c r="L762" s="33" t="e">
        <f t="shared" si="105"/>
        <v>#VALUE!</v>
      </c>
      <c r="AB762" s="14"/>
      <c r="AD762" s="23"/>
      <c r="AE762" s="24"/>
    </row>
    <row r="763" spans="1:31" x14ac:dyDescent="0.25">
      <c r="A763" s="9">
        <v>762</v>
      </c>
      <c r="B763" s="10">
        <f t="shared" si="107"/>
        <v>45302</v>
      </c>
      <c r="C763" s="2">
        <f t="shared" si="106"/>
        <v>0</v>
      </c>
      <c r="D763" s="68" t="str">
        <f>'Data Input'!$B$10 &amp; FIXED(C763*'Data Input'!$B$11)</f>
        <v>$0.00</v>
      </c>
      <c r="E763" s="2">
        <f t="shared" si="99"/>
        <v>0</v>
      </c>
      <c r="F763" s="2">
        <f t="shared" si="100"/>
        <v>0</v>
      </c>
      <c r="G763" s="58">
        <f t="shared" si="101"/>
        <v>0</v>
      </c>
      <c r="H763" s="58">
        <f t="shared" si="102"/>
        <v>0</v>
      </c>
      <c r="I763" s="129" t="str">
        <f>'Data Input'!$B$10 &amp; FIXED(H763*'Data Input'!$B$11)</f>
        <v>$0.00</v>
      </c>
      <c r="J763" s="33" t="b">
        <f t="shared" si="103"/>
        <v>0</v>
      </c>
      <c r="K763" s="33" t="e">
        <f t="shared" si="104"/>
        <v>#VALUE!</v>
      </c>
      <c r="L763" s="33" t="e">
        <f t="shared" si="105"/>
        <v>#VALUE!</v>
      </c>
      <c r="AB763" s="14"/>
      <c r="AD763" s="23"/>
      <c r="AE763" s="24"/>
    </row>
    <row r="764" spans="1:31" x14ac:dyDescent="0.25">
      <c r="A764" s="9">
        <v>763</v>
      </c>
      <c r="B764" s="10">
        <f t="shared" si="107"/>
        <v>45303</v>
      </c>
      <c r="C764" s="2">
        <f t="shared" si="106"/>
        <v>0</v>
      </c>
      <c r="D764" s="68" t="str">
        <f>'Data Input'!$B$10 &amp; FIXED(C764*'Data Input'!$B$11)</f>
        <v>$0.00</v>
      </c>
      <c r="E764" s="2">
        <f t="shared" si="99"/>
        <v>0</v>
      </c>
      <c r="F764" s="2">
        <f t="shared" si="100"/>
        <v>0</v>
      </c>
      <c r="G764" s="58">
        <f t="shared" si="101"/>
        <v>0</v>
      </c>
      <c r="H764" s="58">
        <f t="shared" si="102"/>
        <v>0</v>
      </c>
      <c r="I764" s="129" t="str">
        <f>'Data Input'!$B$10 &amp; FIXED(H764*'Data Input'!$B$11)</f>
        <v>$0.00</v>
      </c>
      <c r="J764" s="33" t="b">
        <f t="shared" si="103"/>
        <v>0</v>
      </c>
      <c r="K764" s="33" t="e">
        <f t="shared" si="104"/>
        <v>#VALUE!</v>
      </c>
      <c r="L764" s="33" t="e">
        <f t="shared" si="105"/>
        <v>#VALUE!</v>
      </c>
      <c r="AB764" s="14"/>
      <c r="AD764" s="23"/>
      <c r="AE764" s="24"/>
    </row>
    <row r="765" spans="1:31" x14ac:dyDescent="0.25">
      <c r="A765" s="9">
        <v>764</v>
      </c>
      <c r="B765" s="10">
        <f t="shared" si="107"/>
        <v>45304</v>
      </c>
      <c r="C765" s="2">
        <f t="shared" si="106"/>
        <v>0</v>
      </c>
      <c r="D765" s="68" t="str">
        <f>'Data Input'!$B$10 &amp; FIXED(C765*'Data Input'!$B$11)</f>
        <v>$0.00</v>
      </c>
      <c r="E765" s="2">
        <f t="shared" si="99"/>
        <v>0</v>
      </c>
      <c r="F765" s="2">
        <f t="shared" si="100"/>
        <v>0</v>
      </c>
      <c r="G765" s="58">
        <f t="shared" si="101"/>
        <v>0</v>
      </c>
      <c r="H765" s="58">
        <f t="shared" si="102"/>
        <v>0</v>
      </c>
      <c r="I765" s="129" t="str">
        <f>'Data Input'!$B$10 &amp; FIXED(H765*'Data Input'!$B$11)</f>
        <v>$0.00</v>
      </c>
      <c r="J765" s="33" t="b">
        <f t="shared" si="103"/>
        <v>0</v>
      </c>
      <c r="K765" s="33" t="e">
        <f t="shared" si="104"/>
        <v>#VALUE!</v>
      </c>
      <c r="L765" s="33" t="e">
        <f t="shared" si="105"/>
        <v>#VALUE!</v>
      </c>
      <c r="AB765" s="14"/>
      <c r="AD765" s="23"/>
      <c r="AE765" s="24"/>
    </row>
    <row r="766" spans="1:31" x14ac:dyDescent="0.25">
      <c r="A766" s="9">
        <v>765</v>
      </c>
      <c r="B766" s="10">
        <f t="shared" si="107"/>
        <v>45305</v>
      </c>
      <c r="C766" s="2">
        <f t="shared" si="106"/>
        <v>0</v>
      </c>
      <c r="D766" s="68" t="str">
        <f>'Data Input'!$B$10 &amp; FIXED(C766*'Data Input'!$B$11)</f>
        <v>$0.00</v>
      </c>
      <c r="E766" s="2">
        <f t="shared" si="99"/>
        <v>0</v>
      </c>
      <c r="F766" s="2">
        <f t="shared" si="100"/>
        <v>0</v>
      </c>
      <c r="G766" s="58">
        <f t="shared" si="101"/>
        <v>0</v>
      </c>
      <c r="H766" s="58">
        <f t="shared" si="102"/>
        <v>0</v>
      </c>
      <c r="I766" s="129" t="str">
        <f>'Data Input'!$B$10 &amp; FIXED(H766*'Data Input'!$B$11)</f>
        <v>$0.00</v>
      </c>
      <c r="J766" s="33" t="b">
        <f t="shared" si="103"/>
        <v>0</v>
      </c>
      <c r="K766" s="33" t="e">
        <f t="shared" si="104"/>
        <v>#VALUE!</v>
      </c>
      <c r="L766" s="33" t="e">
        <f t="shared" si="105"/>
        <v>#VALUE!</v>
      </c>
      <c r="AB766" s="14"/>
      <c r="AD766" s="23"/>
      <c r="AE766" s="24"/>
    </row>
    <row r="767" spans="1:31" x14ac:dyDescent="0.25">
      <c r="A767" s="9">
        <v>766</v>
      </c>
      <c r="B767" s="10">
        <f t="shared" si="107"/>
        <v>45306</v>
      </c>
      <c r="C767" s="2">
        <f t="shared" si="106"/>
        <v>0</v>
      </c>
      <c r="D767" s="68" t="str">
        <f>'Data Input'!$B$10 &amp; FIXED(C767*'Data Input'!$B$11)</f>
        <v>$0.00</v>
      </c>
      <c r="E767" s="2">
        <f t="shared" si="99"/>
        <v>0</v>
      </c>
      <c r="F767" s="2">
        <f t="shared" si="100"/>
        <v>0</v>
      </c>
      <c r="G767" s="58">
        <f t="shared" si="101"/>
        <v>0</v>
      </c>
      <c r="H767" s="58">
        <f t="shared" si="102"/>
        <v>0</v>
      </c>
      <c r="I767" s="129" t="str">
        <f>'Data Input'!$B$10 &amp; FIXED(H767*'Data Input'!$B$11)</f>
        <v>$0.00</v>
      </c>
      <c r="J767" s="33" t="b">
        <f t="shared" si="103"/>
        <v>0</v>
      </c>
      <c r="K767" s="33" t="e">
        <f t="shared" si="104"/>
        <v>#VALUE!</v>
      </c>
      <c r="L767" s="33" t="e">
        <f t="shared" si="105"/>
        <v>#VALUE!</v>
      </c>
      <c r="AB767" s="14"/>
      <c r="AD767" s="23"/>
      <c r="AE767" s="24"/>
    </row>
    <row r="768" spans="1:31" x14ac:dyDescent="0.25">
      <c r="A768" s="9">
        <v>767</v>
      </c>
      <c r="B768" s="10">
        <f t="shared" si="107"/>
        <v>45307</v>
      </c>
      <c r="C768" s="2">
        <f t="shared" si="106"/>
        <v>0</v>
      </c>
      <c r="D768" s="68" t="str">
        <f>'Data Input'!$B$10 &amp; FIXED(C768*'Data Input'!$B$11)</f>
        <v>$0.00</v>
      </c>
      <c r="E768" s="2">
        <f t="shared" si="99"/>
        <v>0</v>
      </c>
      <c r="F768" s="2">
        <f t="shared" si="100"/>
        <v>0</v>
      </c>
      <c r="G768" s="58">
        <f t="shared" si="101"/>
        <v>0</v>
      </c>
      <c r="H768" s="58">
        <f t="shared" si="102"/>
        <v>0</v>
      </c>
      <c r="I768" s="129" t="str">
        <f>'Data Input'!$B$10 &amp; FIXED(H768*'Data Input'!$B$11)</f>
        <v>$0.00</v>
      </c>
      <c r="J768" s="33" t="b">
        <f t="shared" si="103"/>
        <v>0</v>
      </c>
      <c r="K768" s="33" t="e">
        <f t="shared" si="104"/>
        <v>#VALUE!</v>
      </c>
      <c r="L768" s="33" t="e">
        <f t="shared" si="105"/>
        <v>#VALUE!</v>
      </c>
      <c r="AB768" s="14"/>
      <c r="AD768" s="23"/>
      <c r="AE768" s="24"/>
    </row>
    <row r="769" spans="1:31" x14ac:dyDescent="0.25">
      <c r="A769" s="9">
        <v>768</v>
      </c>
      <c r="B769" s="10">
        <f t="shared" si="107"/>
        <v>45308</v>
      </c>
      <c r="C769" s="2">
        <f t="shared" si="106"/>
        <v>0</v>
      </c>
      <c r="D769" s="68" t="str">
        <f>'Data Input'!$B$10 &amp; FIXED(C769*'Data Input'!$B$11)</f>
        <v>$0.00</v>
      </c>
      <c r="E769" s="2">
        <f t="shared" si="99"/>
        <v>0</v>
      </c>
      <c r="F769" s="2">
        <f t="shared" si="100"/>
        <v>0</v>
      </c>
      <c r="G769" s="58">
        <f t="shared" si="101"/>
        <v>0</v>
      </c>
      <c r="H769" s="58">
        <f t="shared" si="102"/>
        <v>0</v>
      </c>
      <c r="I769" s="129" t="str">
        <f>'Data Input'!$B$10 &amp; FIXED(H769*'Data Input'!$B$11)</f>
        <v>$0.00</v>
      </c>
      <c r="J769" s="33" t="b">
        <f t="shared" si="103"/>
        <v>0</v>
      </c>
      <c r="K769" s="33" t="e">
        <f t="shared" si="104"/>
        <v>#VALUE!</v>
      </c>
      <c r="L769" s="33" t="e">
        <f t="shared" si="105"/>
        <v>#VALUE!</v>
      </c>
      <c r="AB769" s="14"/>
      <c r="AD769" s="23"/>
      <c r="AE769" s="24"/>
    </row>
    <row r="770" spans="1:31" x14ac:dyDescent="0.25">
      <c r="A770" s="9">
        <v>769</v>
      </c>
      <c r="B770" s="10">
        <f t="shared" si="107"/>
        <v>45309</v>
      </c>
      <c r="C770" s="2">
        <f t="shared" si="106"/>
        <v>0</v>
      </c>
      <c r="D770" s="68" t="str">
        <f>'Data Input'!$B$10 &amp; FIXED(C770*'Data Input'!$B$11)</f>
        <v>$0.00</v>
      </c>
      <c r="E770" s="2">
        <f t="shared" ref="E770:E833" si="108">(0.01*C770)</f>
        <v>0</v>
      </c>
      <c r="F770" s="2">
        <f t="shared" si="100"/>
        <v>0</v>
      </c>
      <c r="G770" s="58">
        <f t="shared" si="101"/>
        <v>0</v>
      </c>
      <c r="H770" s="58">
        <f t="shared" si="102"/>
        <v>0</v>
      </c>
      <c r="I770" s="129" t="str">
        <f>'Data Input'!$B$10 &amp; FIXED(H770*'Data Input'!$B$11)</f>
        <v>$0.00</v>
      </c>
      <c r="J770" s="33" t="b">
        <f t="shared" si="103"/>
        <v>0</v>
      </c>
      <c r="K770" s="33" t="e">
        <f t="shared" si="104"/>
        <v>#VALUE!</v>
      </c>
      <c r="L770" s="33" t="e">
        <f t="shared" si="105"/>
        <v>#VALUE!</v>
      </c>
      <c r="AB770" s="14"/>
      <c r="AD770" s="23"/>
      <c r="AE770" s="24"/>
    </row>
    <row r="771" spans="1:31" x14ac:dyDescent="0.25">
      <c r="A771" s="9">
        <v>770</v>
      </c>
      <c r="B771" s="10">
        <f t="shared" si="107"/>
        <v>45310</v>
      </c>
      <c r="C771" s="2">
        <f t="shared" si="106"/>
        <v>0</v>
      </c>
      <c r="D771" s="68" t="str">
        <f>'Data Input'!$B$10 &amp; FIXED(C771*'Data Input'!$B$11)</f>
        <v>$0.00</v>
      </c>
      <c r="E771" s="2">
        <f t="shared" si="108"/>
        <v>0</v>
      </c>
      <c r="F771" s="2">
        <f t="shared" ref="F771:F834" si="109">E771*0.95</f>
        <v>0</v>
      </c>
      <c r="G771" s="58">
        <f t="shared" ref="G771:G834" si="110">E771*0.9</f>
        <v>0</v>
      </c>
      <c r="H771" s="58">
        <f t="shared" ref="H771:H834" si="111">E771*0.81</f>
        <v>0</v>
      </c>
      <c r="I771" s="129" t="str">
        <f>'Data Input'!$B$10 &amp; FIXED(H771*'Data Input'!$B$11)</f>
        <v>$0.00</v>
      </c>
      <c r="J771" s="33" t="b">
        <f t="shared" ref="J771:J834" si="112">IF(C771&gt;27397.26,A771,FALSE)</f>
        <v>0</v>
      </c>
      <c r="K771" s="33" t="e">
        <f t="shared" ref="K771:K834" si="113">(1000000/I771)+A771</f>
        <v>#VALUE!</v>
      </c>
      <c r="L771" s="33" t="e">
        <f t="shared" ref="L771:L834" si="114">(165000/I771)+A771</f>
        <v>#VALUE!</v>
      </c>
      <c r="AB771" s="14"/>
      <c r="AD771" s="23"/>
      <c r="AE771" s="24"/>
    </row>
    <row r="772" spans="1:31" x14ac:dyDescent="0.25">
      <c r="A772" s="9">
        <v>771</v>
      </c>
      <c r="B772" s="10">
        <f t="shared" si="107"/>
        <v>45311</v>
      </c>
      <c r="C772" s="2">
        <f t="shared" ref="C772:C835" si="115">C771+F771</f>
        <v>0</v>
      </c>
      <c r="D772" s="68" t="str">
        <f>'Data Input'!$B$10 &amp; FIXED(C772*'Data Input'!$B$11)</f>
        <v>$0.00</v>
      </c>
      <c r="E772" s="2">
        <f t="shared" si="108"/>
        <v>0</v>
      </c>
      <c r="F772" s="2">
        <f t="shared" si="109"/>
        <v>0</v>
      </c>
      <c r="G772" s="58">
        <f t="shared" si="110"/>
        <v>0</v>
      </c>
      <c r="H772" s="58">
        <f t="shared" si="111"/>
        <v>0</v>
      </c>
      <c r="I772" s="129" t="str">
        <f>'Data Input'!$B$10 &amp; FIXED(H772*'Data Input'!$B$11)</f>
        <v>$0.00</v>
      </c>
      <c r="J772" s="33" t="b">
        <f t="shared" si="112"/>
        <v>0</v>
      </c>
      <c r="K772" s="33" t="e">
        <f t="shared" si="113"/>
        <v>#VALUE!</v>
      </c>
      <c r="L772" s="33" t="e">
        <f t="shared" si="114"/>
        <v>#VALUE!</v>
      </c>
      <c r="AB772" s="14"/>
      <c r="AD772" s="23"/>
      <c r="AE772" s="24"/>
    </row>
    <row r="773" spans="1:31" x14ac:dyDescent="0.25">
      <c r="A773" s="9">
        <v>772</v>
      </c>
      <c r="B773" s="10">
        <f t="shared" ref="B773:B836" si="116">B772+1</f>
        <v>45312</v>
      </c>
      <c r="C773" s="2">
        <f t="shared" si="115"/>
        <v>0</v>
      </c>
      <c r="D773" s="68" t="str">
        <f>'Data Input'!$B$10 &amp; FIXED(C773*'Data Input'!$B$11)</f>
        <v>$0.00</v>
      </c>
      <c r="E773" s="2">
        <f t="shared" si="108"/>
        <v>0</v>
      </c>
      <c r="F773" s="2">
        <f t="shared" si="109"/>
        <v>0</v>
      </c>
      <c r="G773" s="58">
        <f t="shared" si="110"/>
        <v>0</v>
      </c>
      <c r="H773" s="58">
        <f t="shared" si="111"/>
        <v>0</v>
      </c>
      <c r="I773" s="129" t="str">
        <f>'Data Input'!$B$10 &amp; FIXED(H773*'Data Input'!$B$11)</f>
        <v>$0.00</v>
      </c>
      <c r="J773" s="33" t="b">
        <f t="shared" si="112"/>
        <v>0</v>
      </c>
      <c r="K773" s="33" t="e">
        <f t="shared" si="113"/>
        <v>#VALUE!</v>
      </c>
      <c r="L773" s="33" t="e">
        <f t="shared" si="114"/>
        <v>#VALUE!</v>
      </c>
      <c r="AB773" s="14"/>
      <c r="AD773" s="23"/>
      <c r="AE773" s="24"/>
    </row>
    <row r="774" spans="1:31" x14ac:dyDescent="0.25">
      <c r="A774" s="9">
        <v>773</v>
      </c>
      <c r="B774" s="10">
        <f t="shared" si="116"/>
        <v>45313</v>
      </c>
      <c r="C774" s="2">
        <f t="shared" si="115"/>
        <v>0</v>
      </c>
      <c r="D774" s="68" t="str">
        <f>'Data Input'!$B$10 &amp; FIXED(C774*'Data Input'!$B$11)</f>
        <v>$0.00</v>
      </c>
      <c r="E774" s="2">
        <f t="shared" si="108"/>
        <v>0</v>
      </c>
      <c r="F774" s="2">
        <f t="shared" si="109"/>
        <v>0</v>
      </c>
      <c r="G774" s="58">
        <f t="shared" si="110"/>
        <v>0</v>
      </c>
      <c r="H774" s="58">
        <f t="shared" si="111"/>
        <v>0</v>
      </c>
      <c r="I774" s="129" t="str">
        <f>'Data Input'!$B$10 &amp; FIXED(H774*'Data Input'!$B$11)</f>
        <v>$0.00</v>
      </c>
      <c r="J774" s="33" t="b">
        <f t="shared" si="112"/>
        <v>0</v>
      </c>
      <c r="K774" s="33" t="e">
        <f t="shared" si="113"/>
        <v>#VALUE!</v>
      </c>
      <c r="L774" s="33" t="e">
        <f t="shared" si="114"/>
        <v>#VALUE!</v>
      </c>
      <c r="AB774" s="14"/>
      <c r="AD774" s="23"/>
      <c r="AE774" s="24"/>
    </row>
    <row r="775" spans="1:31" x14ac:dyDescent="0.25">
      <c r="A775" s="9">
        <v>774</v>
      </c>
      <c r="B775" s="10">
        <f t="shared" si="116"/>
        <v>45314</v>
      </c>
      <c r="C775" s="2">
        <f t="shared" si="115"/>
        <v>0</v>
      </c>
      <c r="D775" s="68" t="str">
        <f>'Data Input'!$B$10 &amp; FIXED(C775*'Data Input'!$B$11)</f>
        <v>$0.00</v>
      </c>
      <c r="E775" s="2">
        <f t="shared" si="108"/>
        <v>0</v>
      </c>
      <c r="F775" s="2">
        <f t="shared" si="109"/>
        <v>0</v>
      </c>
      <c r="G775" s="58">
        <f t="shared" si="110"/>
        <v>0</v>
      </c>
      <c r="H775" s="58">
        <f t="shared" si="111"/>
        <v>0</v>
      </c>
      <c r="I775" s="129" t="str">
        <f>'Data Input'!$B$10 &amp; FIXED(H775*'Data Input'!$B$11)</f>
        <v>$0.00</v>
      </c>
      <c r="J775" s="33" t="b">
        <f t="shared" si="112"/>
        <v>0</v>
      </c>
      <c r="K775" s="33" t="e">
        <f t="shared" si="113"/>
        <v>#VALUE!</v>
      </c>
      <c r="L775" s="33" t="e">
        <f t="shared" si="114"/>
        <v>#VALUE!</v>
      </c>
      <c r="AB775" s="14"/>
      <c r="AD775" s="23"/>
      <c r="AE775" s="24"/>
    </row>
    <row r="776" spans="1:31" x14ac:dyDescent="0.25">
      <c r="A776" s="9">
        <v>775</v>
      </c>
      <c r="B776" s="10">
        <f t="shared" si="116"/>
        <v>45315</v>
      </c>
      <c r="C776" s="2">
        <f t="shared" si="115"/>
        <v>0</v>
      </c>
      <c r="D776" s="68" t="str">
        <f>'Data Input'!$B$10 &amp; FIXED(C776*'Data Input'!$B$11)</f>
        <v>$0.00</v>
      </c>
      <c r="E776" s="2">
        <f t="shared" si="108"/>
        <v>0</v>
      </c>
      <c r="F776" s="2">
        <f t="shared" si="109"/>
        <v>0</v>
      </c>
      <c r="G776" s="58">
        <f t="shared" si="110"/>
        <v>0</v>
      </c>
      <c r="H776" s="58">
        <f t="shared" si="111"/>
        <v>0</v>
      </c>
      <c r="I776" s="129" t="str">
        <f>'Data Input'!$B$10 &amp; FIXED(H776*'Data Input'!$B$11)</f>
        <v>$0.00</v>
      </c>
      <c r="J776" s="33" t="b">
        <f t="shared" si="112"/>
        <v>0</v>
      </c>
      <c r="K776" s="33" t="e">
        <f t="shared" si="113"/>
        <v>#VALUE!</v>
      </c>
      <c r="L776" s="33" t="e">
        <f t="shared" si="114"/>
        <v>#VALUE!</v>
      </c>
      <c r="AB776" s="14"/>
      <c r="AD776" s="23"/>
      <c r="AE776" s="24"/>
    </row>
    <row r="777" spans="1:31" x14ac:dyDescent="0.25">
      <c r="A777" s="9">
        <v>776</v>
      </c>
      <c r="B777" s="10">
        <f t="shared" si="116"/>
        <v>45316</v>
      </c>
      <c r="C777" s="2">
        <f t="shared" si="115"/>
        <v>0</v>
      </c>
      <c r="D777" s="68" t="str">
        <f>'Data Input'!$B$10 &amp; FIXED(C777*'Data Input'!$B$11)</f>
        <v>$0.00</v>
      </c>
      <c r="E777" s="2">
        <f t="shared" si="108"/>
        <v>0</v>
      </c>
      <c r="F777" s="2">
        <f t="shared" si="109"/>
        <v>0</v>
      </c>
      <c r="G777" s="58">
        <f t="shared" si="110"/>
        <v>0</v>
      </c>
      <c r="H777" s="58">
        <f t="shared" si="111"/>
        <v>0</v>
      </c>
      <c r="I777" s="129" t="str">
        <f>'Data Input'!$B$10 &amp; FIXED(H777*'Data Input'!$B$11)</f>
        <v>$0.00</v>
      </c>
      <c r="J777" s="33" t="b">
        <f t="shared" si="112"/>
        <v>0</v>
      </c>
      <c r="K777" s="33" t="e">
        <f t="shared" si="113"/>
        <v>#VALUE!</v>
      </c>
      <c r="L777" s="33" t="e">
        <f t="shared" si="114"/>
        <v>#VALUE!</v>
      </c>
      <c r="AB777" s="14"/>
      <c r="AD777" s="23"/>
      <c r="AE777" s="24"/>
    </row>
    <row r="778" spans="1:31" x14ac:dyDescent="0.25">
      <c r="A778" s="9">
        <v>777</v>
      </c>
      <c r="B778" s="10">
        <f t="shared" si="116"/>
        <v>45317</v>
      </c>
      <c r="C778" s="2">
        <f t="shared" si="115"/>
        <v>0</v>
      </c>
      <c r="D778" s="68" t="str">
        <f>'Data Input'!$B$10 &amp; FIXED(C778*'Data Input'!$B$11)</f>
        <v>$0.00</v>
      </c>
      <c r="E778" s="2">
        <f t="shared" si="108"/>
        <v>0</v>
      </c>
      <c r="F778" s="2">
        <f t="shared" si="109"/>
        <v>0</v>
      </c>
      <c r="G778" s="58">
        <f t="shared" si="110"/>
        <v>0</v>
      </c>
      <c r="H778" s="58">
        <f t="shared" si="111"/>
        <v>0</v>
      </c>
      <c r="I778" s="129" t="str">
        <f>'Data Input'!$B$10 &amp; FIXED(H778*'Data Input'!$B$11)</f>
        <v>$0.00</v>
      </c>
      <c r="J778" s="33" t="b">
        <f t="shared" si="112"/>
        <v>0</v>
      </c>
      <c r="K778" s="33" t="e">
        <f t="shared" si="113"/>
        <v>#VALUE!</v>
      </c>
      <c r="L778" s="33" t="e">
        <f t="shared" si="114"/>
        <v>#VALUE!</v>
      </c>
      <c r="AB778" s="14"/>
      <c r="AD778" s="23"/>
      <c r="AE778" s="24"/>
    </row>
    <row r="779" spans="1:31" x14ac:dyDescent="0.25">
      <c r="A779" s="9">
        <v>778</v>
      </c>
      <c r="B779" s="10">
        <f t="shared" si="116"/>
        <v>45318</v>
      </c>
      <c r="C779" s="2">
        <f t="shared" si="115"/>
        <v>0</v>
      </c>
      <c r="D779" s="68" t="str">
        <f>'Data Input'!$B$10 &amp; FIXED(C779*'Data Input'!$B$11)</f>
        <v>$0.00</v>
      </c>
      <c r="E779" s="2">
        <f t="shared" si="108"/>
        <v>0</v>
      </c>
      <c r="F779" s="2">
        <f t="shared" si="109"/>
        <v>0</v>
      </c>
      <c r="G779" s="58">
        <f t="shared" si="110"/>
        <v>0</v>
      </c>
      <c r="H779" s="58">
        <f t="shared" si="111"/>
        <v>0</v>
      </c>
      <c r="I779" s="129" t="str">
        <f>'Data Input'!$B$10 &amp; FIXED(H779*'Data Input'!$B$11)</f>
        <v>$0.00</v>
      </c>
      <c r="J779" s="33" t="b">
        <f t="shared" si="112"/>
        <v>0</v>
      </c>
      <c r="K779" s="33" t="e">
        <f t="shared" si="113"/>
        <v>#VALUE!</v>
      </c>
      <c r="L779" s="33" t="e">
        <f t="shared" si="114"/>
        <v>#VALUE!</v>
      </c>
      <c r="AB779" s="14"/>
      <c r="AD779" s="23"/>
      <c r="AE779" s="24"/>
    </row>
    <row r="780" spans="1:31" x14ac:dyDescent="0.25">
      <c r="A780" s="9">
        <v>779</v>
      </c>
      <c r="B780" s="10">
        <f t="shared" si="116"/>
        <v>45319</v>
      </c>
      <c r="C780" s="2">
        <f t="shared" si="115"/>
        <v>0</v>
      </c>
      <c r="D780" s="68" t="str">
        <f>'Data Input'!$B$10 &amp; FIXED(C780*'Data Input'!$B$11)</f>
        <v>$0.00</v>
      </c>
      <c r="E780" s="2">
        <f t="shared" si="108"/>
        <v>0</v>
      </c>
      <c r="F780" s="2">
        <f t="shared" si="109"/>
        <v>0</v>
      </c>
      <c r="G780" s="58">
        <f t="shared" si="110"/>
        <v>0</v>
      </c>
      <c r="H780" s="58">
        <f t="shared" si="111"/>
        <v>0</v>
      </c>
      <c r="I780" s="129" t="str">
        <f>'Data Input'!$B$10 &amp; FIXED(H780*'Data Input'!$B$11)</f>
        <v>$0.00</v>
      </c>
      <c r="J780" s="33" t="b">
        <f t="shared" si="112"/>
        <v>0</v>
      </c>
      <c r="K780" s="33" t="e">
        <f t="shared" si="113"/>
        <v>#VALUE!</v>
      </c>
      <c r="L780" s="33" t="e">
        <f t="shared" si="114"/>
        <v>#VALUE!</v>
      </c>
      <c r="AB780" s="14"/>
      <c r="AD780" s="23"/>
      <c r="AE780" s="24"/>
    </row>
    <row r="781" spans="1:31" x14ac:dyDescent="0.25">
      <c r="A781" s="9">
        <v>780</v>
      </c>
      <c r="B781" s="10">
        <f t="shared" si="116"/>
        <v>45320</v>
      </c>
      <c r="C781" s="2">
        <f t="shared" si="115"/>
        <v>0</v>
      </c>
      <c r="D781" s="68" t="str">
        <f>'Data Input'!$B$10 &amp; FIXED(C781*'Data Input'!$B$11)</f>
        <v>$0.00</v>
      </c>
      <c r="E781" s="2">
        <f t="shared" si="108"/>
        <v>0</v>
      </c>
      <c r="F781" s="2">
        <f t="shared" si="109"/>
        <v>0</v>
      </c>
      <c r="G781" s="58">
        <f t="shared" si="110"/>
        <v>0</v>
      </c>
      <c r="H781" s="58">
        <f t="shared" si="111"/>
        <v>0</v>
      </c>
      <c r="I781" s="129" t="str">
        <f>'Data Input'!$B$10 &amp; FIXED(H781*'Data Input'!$B$11)</f>
        <v>$0.00</v>
      </c>
      <c r="J781" s="33" t="b">
        <f t="shared" si="112"/>
        <v>0</v>
      </c>
      <c r="K781" s="33" t="e">
        <f t="shared" si="113"/>
        <v>#VALUE!</v>
      </c>
      <c r="L781" s="33" t="e">
        <f t="shared" si="114"/>
        <v>#VALUE!</v>
      </c>
      <c r="AB781" s="14"/>
      <c r="AD781" s="23"/>
      <c r="AE781" s="24"/>
    </row>
    <row r="782" spans="1:31" x14ac:dyDescent="0.25">
      <c r="A782" s="9">
        <v>781</v>
      </c>
      <c r="B782" s="10">
        <f t="shared" si="116"/>
        <v>45321</v>
      </c>
      <c r="C782" s="2">
        <f t="shared" si="115"/>
        <v>0</v>
      </c>
      <c r="D782" s="68" t="str">
        <f>'Data Input'!$B$10 &amp; FIXED(C782*'Data Input'!$B$11)</f>
        <v>$0.00</v>
      </c>
      <c r="E782" s="2">
        <f t="shared" si="108"/>
        <v>0</v>
      </c>
      <c r="F782" s="2">
        <f t="shared" si="109"/>
        <v>0</v>
      </c>
      <c r="G782" s="58">
        <f t="shared" si="110"/>
        <v>0</v>
      </c>
      <c r="H782" s="58">
        <f t="shared" si="111"/>
        <v>0</v>
      </c>
      <c r="I782" s="129" t="str">
        <f>'Data Input'!$B$10 &amp; FIXED(H782*'Data Input'!$B$11)</f>
        <v>$0.00</v>
      </c>
      <c r="J782" s="33" t="b">
        <f t="shared" si="112"/>
        <v>0</v>
      </c>
      <c r="K782" s="33" t="e">
        <f t="shared" si="113"/>
        <v>#VALUE!</v>
      </c>
      <c r="L782" s="33" t="e">
        <f t="shared" si="114"/>
        <v>#VALUE!</v>
      </c>
      <c r="AB782" s="14"/>
      <c r="AD782" s="23"/>
      <c r="AE782" s="24"/>
    </row>
    <row r="783" spans="1:31" x14ac:dyDescent="0.25">
      <c r="A783" s="9">
        <v>782</v>
      </c>
      <c r="B783" s="10">
        <f t="shared" si="116"/>
        <v>45322</v>
      </c>
      <c r="C783" s="2">
        <f t="shared" si="115"/>
        <v>0</v>
      </c>
      <c r="D783" s="68" t="str">
        <f>'Data Input'!$B$10 &amp; FIXED(C783*'Data Input'!$B$11)</f>
        <v>$0.00</v>
      </c>
      <c r="E783" s="2">
        <f t="shared" si="108"/>
        <v>0</v>
      </c>
      <c r="F783" s="2">
        <f t="shared" si="109"/>
        <v>0</v>
      </c>
      <c r="G783" s="58">
        <f t="shared" si="110"/>
        <v>0</v>
      </c>
      <c r="H783" s="58">
        <f t="shared" si="111"/>
        <v>0</v>
      </c>
      <c r="I783" s="129" t="str">
        <f>'Data Input'!$B$10 &amp; FIXED(H783*'Data Input'!$B$11)</f>
        <v>$0.00</v>
      </c>
      <c r="J783" s="33" t="b">
        <f t="shared" si="112"/>
        <v>0</v>
      </c>
      <c r="K783" s="33" t="e">
        <f t="shared" si="113"/>
        <v>#VALUE!</v>
      </c>
      <c r="L783" s="33" t="e">
        <f t="shared" si="114"/>
        <v>#VALUE!</v>
      </c>
      <c r="AB783" s="14"/>
      <c r="AD783" s="23"/>
      <c r="AE783" s="24"/>
    </row>
    <row r="784" spans="1:31" x14ac:dyDescent="0.25">
      <c r="A784" s="9">
        <v>783</v>
      </c>
      <c r="B784" s="10">
        <f t="shared" si="116"/>
        <v>45323</v>
      </c>
      <c r="C784" s="2">
        <f t="shared" si="115"/>
        <v>0</v>
      </c>
      <c r="D784" s="68" t="str">
        <f>'Data Input'!$B$10 &amp; FIXED(C784*'Data Input'!$B$11)</f>
        <v>$0.00</v>
      </c>
      <c r="E784" s="2">
        <f t="shared" si="108"/>
        <v>0</v>
      </c>
      <c r="F784" s="2">
        <f t="shared" si="109"/>
        <v>0</v>
      </c>
      <c r="G784" s="58">
        <f t="shared" si="110"/>
        <v>0</v>
      </c>
      <c r="H784" s="58">
        <f t="shared" si="111"/>
        <v>0</v>
      </c>
      <c r="I784" s="129" t="str">
        <f>'Data Input'!$B$10 &amp; FIXED(H784*'Data Input'!$B$11)</f>
        <v>$0.00</v>
      </c>
      <c r="J784" s="33" t="b">
        <f t="shared" si="112"/>
        <v>0</v>
      </c>
      <c r="K784" s="33" t="e">
        <f t="shared" si="113"/>
        <v>#VALUE!</v>
      </c>
      <c r="L784" s="33" t="e">
        <f t="shared" si="114"/>
        <v>#VALUE!</v>
      </c>
      <c r="AB784" s="14"/>
      <c r="AD784" s="23"/>
      <c r="AE784" s="24"/>
    </row>
    <row r="785" spans="1:31" x14ac:dyDescent="0.25">
      <c r="A785" s="9">
        <v>784</v>
      </c>
      <c r="B785" s="10">
        <f t="shared" si="116"/>
        <v>45324</v>
      </c>
      <c r="C785" s="2">
        <f t="shared" si="115"/>
        <v>0</v>
      </c>
      <c r="D785" s="68" t="str">
        <f>'Data Input'!$B$10 &amp; FIXED(C785*'Data Input'!$B$11)</f>
        <v>$0.00</v>
      </c>
      <c r="E785" s="2">
        <f t="shared" si="108"/>
        <v>0</v>
      </c>
      <c r="F785" s="2">
        <f t="shared" si="109"/>
        <v>0</v>
      </c>
      <c r="G785" s="58">
        <f t="shared" si="110"/>
        <v>0</v>
      </c>
      <c r="H785" s="58">
        <f t="shared" si="111"/>
        <v>0</v>
      </c>
      <c r="I785" s="129" t="str">
        <f>'Data Input'!$B$10 &amp; FIXED(H785*'Data Input'!$B$11)</f>
        <v>$0.00</v>
      </c>
      <c r="J785" s="33" t="b">
        <f t="shared" si="112"/>
        <v>0</v>
      </c>
      <c r="K785" s="33" t="e">
        <f t="shared" si="113"/>
        <v>#VALUE!</v>
      </c>
      <c r="L785" s="33" t="e">
        <f t="shared" si="114"/>
        <v>#VALUE!</v>
      </c>
      <c r="AB785" s="14"/>
      <c r="AD785" s="23"/>
      <c r="AE785" s="24"/>
    </row>
    <row r="786" spans="1:31" x14ac:dyDescent="0.25">
      <c r="A786" s="9">
        <v>785</v>
      </c>
      <c r="B786" s="10">
        <f t="shared" si="116"/>
        <v>45325</v>
      </c>
      <c r="C786" s="2">
        <f t="shared" si="115"/>
        <v>0</v>
      </c>
      <c r="D786" s="68" t="str">
        <f>'Data Input'!$B$10 &amp; FIXED(C786*'Data Input'!$B$11)</f>
        <v>$0.00</v>
      </c>
      <c r="E786" s="2">
        <f t="shared" si="108"/>
        <v>0</v>
      </c>
      <c r="F786" s="2">
        <f t="shared" si="109"/>
        <v>0</v>
      </c>
      <c r="G786" s="58">
        <f t="shared" si="110"/>
        <v>0</v>
      </c>
      <c r="H786" s="58">
        <f t="shared" si="111"/>
        <v>0</v>
      </c>
      <c r="I786" s="129" t="str">
        <f>'Data Input'!$B$10 &amp; FIXED(H786*'Data Input'!$B$11)</f>
        <v>$0.00</v>
      </c>
      <c r="J786" s="33" t="b">
        <f t="shared" si="112"/>
        <v>0</v>
      </c>
      <c r="K786" s="33" t="e">
        <f t="shared" si="113"/>
        <v>#VALUE!</v>
      </c>
      <c r="L786" s="33" t="e">
        <f t="shared" si="114"/>
        <v>#VALUE!</v>
      </c>
      <c r="AB786" s="14"/>
      <c r="AD786" s="23"/>
      <c r="AE786" s="24"/>
    </row>
    <row r="787" spans="1:31" x14ac:dyDescent="0.25">
      <c r="A787" s="9">
        <v>786</v>
      </c>
      <c r="B787" s="10">
        <f t="shared" si="116"/>
        <v>45326</v>
      </c>
      <c r="C787" s="2">
        <f t="shared" si="115"/>
        <v>0</v>
      </c>
      <c r="D787" s="68" t="str">
        <f>'Data Input'!$B$10 &amp; FIXED(C787*'Data Input'!$B$11)</f>
        <v>$0.00</v>
      </c>
      <c r="E787" s="2">
        <f t="shared" si="108"/>
        <v>0</v>
      </c>
      <c r="F787" s="2">
        <f t="shared" si="109"/>
        <v>0</v>
      </c>
      <c r="G787" s="58">
        <f t="shared" si="110"/>
        <v>0</v>
      </c>
      <c r="H787" s="58">
        <f t="shared" si="111"/>
        <v>0</v>
      </c>
      <c r="I787" s="129" t="str">
        <f>'Data Input'!$B$10 &amp; FIXED(H787*'Data Input'!$B$11)</f>
        <v>$0.00</v>
      </c>
      <c r="J787" s="33" t="b">
        <f t="shared" si="112"/>
        <v>0</v>
      </c>
      <c r="K787" s="33" t="e">
        <f t="shared" si="113"/>
        <v>#VALUE!</v>
      </c>
      <c r="L787" s="33" t="e">
        <f t="shared" si="114"/>
        <v>#VALUE!</v>
      </c>
      <c r="AB787" s="14"/>
      <c r="AD787" s="23"/>
      <c r="AE787" s="24"/>
    </row>
    <row r="788" spans="1:31" x14ac:dyDescent="0.25">
      <c r="A788" s="9">
        <v>787</v>
      </c>
      <c r="B788" s="10">
        <f t="shared" si="116"/>
        <v>45327</v>
      </c>
      <c r="C788" s="2">
        <f t="shared" si="115"/>
        <v>0</v>
      </c>
      <c r="D788" s="68" t="str">
        <f>'Data Input'!$B$10 &amp; FIXED(C788*'Data Input'!$B$11)</f>
        <v>$0.00</v>
      </c>
      <c r="E788" s="2">
        <f t="shared" si="108"/>
        <v>0</v>
      </c>
      <c r="F788" s="2">
        <f t="shared" si="109"/>
        <v>0</v>
      </c>
      <c r="G788" s="58">
        <f t="shared" si="110"/>
        <v>0</v>
      </c>
      <c r="H788" s="58">
        <f t="shared" si="111"/>
        <v>0</v>
      </c>
      <c r="I788" s="129" t="str">
        <f>'Data Input'!$B$10 &amp; FIXED(H788*'Data Input'!$B$11)</f>
        <v>$0.00</v>
      </c>
      <c r="J788" s="33" t="b">
        <f t="shared" si="112"/>
        <v>0</v>
      </c>
      <c r="K788" s="33" t="e">
        <f t="shared" si="113"/>
        <v>#VALUE!</v>
      </c>
      <c r="L788" s="33" t="e">
        <f t="shared" si="114"/>
        <v>#VALUE!</v>
      </c>
      <c r="AB788" s="14"/>
      <c r="AD788" s="23"/>
      <c r="AE788" s="24"/>
    </row>
    <row r="789" spans="1:31" x14ac:dyDescent="0.25">
      <c r="A789" s="9">
        <v>788</v>
      </c>
      <c r="B789" s="10">
        <f t="shared" si="116"/>
        <v>45328</v>
      </c>
      <c r="C789" s="2">
        <f t="shared" si="115"/>
        <v>0</v>
      </c>
      <c r="D789" s="68" t="str">
        <f>'Data Input'!$B$10 &amp; FIXED(C789*'Data Input'!$B$11)</f>
        <v>$0.00</v>
      </c>
      <c r="E789" s="2">
        <f t="shared" si="108"/>
        <v>0</v>
      </c>
      <c r="F789" s="2">
        <f t="shared" si="109"/>
        <v>0</v>
      </c>
      <c r="G789" s="58">
        <f t="shared" si="110"/>
        <v>0</v>
      </c>
      <c r="H789" s="58">
        <f t="shared" si="111"/>
        <v>0</v>
      </c>
      <c r="I789" s="129" t="str">
        <f>'Data Input'!$B$10 &amp; FIXED(H789*'Data Input'!$B$11)</f>
        <v>$0.00</v>
      </c>
      <c r="J789" s="33" t="b">
        <f t="shared" si="112"/>
        <v>0</v>
      </c>
      <c r="K789" s="33" t="e">
        <f t="shared" si="113"/>
        <v>#VALUE!</v>
      </c>
      <c r="L789" s="33" t="e">
        <f t="shared" si="114"/>
        <v>#VALUE!</v>
      </c>
      <c r="AB789" s="14"/>
      <c r="AD789" s="23"/>
      <c r="AE789" s="24"/>
    </row>
    <row r="790" spans="1:31" x14ac:dyDescent="0.25">
      <c r="A790" s="9">
        <v>789</v>
      </c>
      <c r="B790" s="10">
        <f t="shared" si="116"/>
        <v>45329</v>
      </c>
      <c r="C790" s="2">
        <f t="shared" si="115"/>
        <v>0</v>
      </c>
      <c r="D790" s="68" t="str">
        <f>'Data Input'!$B$10 &amp; FIXED(C790*'Data Input'!$B$11)</f>
        <v>$0.00</v>
      </c>
      <c r="E790" s="2">
        <f t="shared" si="108"/>
        <v>0</v>
      </c>
      <c r="F790" s="2">
        <f t="shared" si="109"/>
        <v>0</v>
      </c>
      <c r="G790" s="58">
        <f t="shared" si="110"/>
        <v>0</v>
      </c>
      <c r="H790" s="58">
        <f t="shared" si="111"/>
        <v>0</v>
      </c>
      <c r="I790" s="129" t="str">
        <f>'Data Input'!$B$10 &amp; FIXED(H790*'Data Input'!$B$11)</f>
        <v>$0.00</v>
      </c>
      <c r="J790" s="33" t="b">
        <f t="shared" si="112"/>
        <v>0</v>
      </c>
      <c r="K790" s="33" t="e">
        <f t="shared" si="113"/>
        <v>#VALUE!</v>
      </c>
      <c r="L790" s="33" t="e">
        <f t="shared" si="114"/>
        <v>#VALUE!</v>
      </c>
      <c r="AB790" s="14"/>
      <c r="AD790" s="23"/>
      <c r="AE790" s="24"/>
    </row>
    <row r="791" spans="1:31" x14ac:dyDescent="0.25">
      <c r="A791" s="9">
        <v>790</v>
      </c>
      <c r="B791" s="10">
        <f t="shared" si="116"/>
        <v>45330</v>
      </c>
      <c r="C791" s="2">
        <f t="shared" si="115"/>
        <v>0</v>
      </c>
      <c r="D791" s="68" t="str">
        <f>'Data Input'!$B$10 &amp; FIXED(C791*'Data Input'!$B$11)</f>
        <v>$0.00</v>
      </c>
      <c r="E791" s="2">
        <f t="shared" si="108"/>
        <v>0</v>
      </c>
      <c r="F791" s="2">
        <f t="shared" si="109"/>
        <v>0</v>
      </c>
      <c r="G791" s="58">
        <f t="shared" si="110"/>
        <v>0</v>
      </c>
      <c r="H791" s="58">
        <f t="shared" si="111"/>
        <v>0</v>
      </c>
      <c r="I791" s="129" t="str">
        <f>'Data Input'!$B$10 &amp; FIXED(H791*'Data Input'!$B$11)</f>
        <v>$0.00</v>
      </c>
      <c r="J791" s="33" t="b">
        <f t="shared" si="112"/>
        <v>0</v>
      </c>
      <c r="K791" s="33" t="e">
        <f t="shared" si="113"/>
        <v>#VALUE!</v>
      </c>
      <c r="L791" s="33" t="e">
        <f t="shared" si="114"/>
        <v>#VALUE!</v>
      </c>
      <c r="AB791" s="14"/>
      <c r="AD791" s="23"/>
      <c r="AE791" s="24"/>
    </row>
    <row r="792" spans="1:31" x14ac:dyDescent="0.25">
      <c r="A792" s="9">
        <v>791</v>
      </c>
      <c r="B792" s="10">
        <f t="shared" si="116"/>
        <v>45331</v>
      </c>
      <c r="C792" s="2">
        <f t="shared" si="115"/>
        <v>0</v>
      </c>
      <c r="D792" s="68" t="str">
        <f>'Data Input'!$B$10 &amp; FIXED(C792*'Data Input'!$B$11)</f>
        <v>$0.00</v>
      </c>
      <c r="E792" s="2">
        <f t="shared" si="108"/>
        <v>0</v>
      </c>
      <c r="F792" s="2">
        <f t="shared" si="109"/>
        <v>0</v>
      </c>
      <c r="G792" s="58">
        <f t="shared" si="110"/>
        <v>0</v>
      </c>
      <c r="H792" s="58">
        <f t="shared" si="111"/>
        <v>0</v>
      </c>
      <c r="I792" s="129" t="str">
        <f>'Data Input'!$B$10 &amp; FIXED(H792*'Data Input'!$B$11)</f>
        <v>$0.00</v>
      </c>
      <c r="J792" s="33" t="b">
        <f t="shared" si="112"/>
        <v>0</v>
      </c>
      <c r="K792" s="33" t="e">
        <f t="shared" si="113"/>
        <v>#VALUE!</v>
      </c>
      <c r="L792" s="33" t="e">
        <f t="shared" si="114"/>
        <v>#VALUE!</v>
      </c>
      <c r="AB792" s="14"/>
      <c r="AD792" s="23"/>
      <c r="AE792" s="24"/>
    </row>
    <row r="793" spans="1:31" x14ac:dyDescent="0.25">
      <c r="A793" s="9">
        <v>792</v>
      </c>
      <c r="B793" s="10">
        <f t="shared" si="116"/>
        <v>45332</v>
      </c>
      <c r="C793" s="2">
        <f t="shared" si="115"/>
        <v>0</v>
      </c>
      <c r="D793" s="68" t="str">
        <f>'Data Input'!$B$10 &amp; FIXED(C793*'Data Input'!$B$11)</f>
        <v>$0.00</v>
      </c>
      <c r="E793" s="2">
        <f t="shared" si="108"/>
        <v>0</v>
      </c>
      <c r="F793" s="2">
        <f t="shared" si="109"/>
        <v>0</v>
      </c>
      <c r="G793" s="58">
        <f t="shared" si="110"/>
        <v>0</v>
      </c>
      <c r="H793" s="58">
        <f t="shared" si="111"/>
        <v>0</v>
      </c>
      <c r="I793" s="129" t="str">
        <f>'Data Input'!$B$10 &amp; FIXED(H793*'Data Input'!$B$11)</f>
        <v>$0.00</v>
      </c>
      <c r="J793" s="33" t="b">
        <f t="shared" si="112"/>
        <v>0</v>
      </c>
      <c r="K793" s="33" t="e">
        <f t="shared" si="113"/>
        <v>#VALUE!</v>
      </c>
      <c r="L793" s="33" t="e">
        <f t="shared" si="114"/>
        <v>#VALUE!</v>
      </c>
      <c r="AB793" s="14"/>
      <c r="AD793" s="23"/>
      <c r="AE793" s="24"/>
    </row>
    <row r="794" spans="1:31" x14ac:dyDescent="0.25">
      <c r="A794" s="9">
        <v>793</v>
      </c>
      <c r="B794" s="10">
        <f t="shared" si="116"/>
        <v>45333</v>
      </c>
      <c r="C794" s="2">
        <f t="shared" si="115"/>
        <v>0</v>
      </c>
      <c r="D794" s="68" t="str">
        <f>'Data Input'!$B$10 &amp; FIXED(C794*'Data Input'!$B$11)</f>
        <v>$0.00</v>
      </c>
      <c r="E794" s="2">
        <f t="shared" si="108"/>
        <v>0</v>
      </c>
      <c r="F794" s="2">
        <f t="shared" si="109"/>
        <v>0</v>
      </c>
      <c r="G794" s="58">
        <f t="shared" si="110"/>
        <v>0</v>
      </c>
      <c r="H794" s="58">
        <f t="shared" si="111"/>
        <v>0</v>
      </c>
      <c r="I794" s="129" t="str">
        <f>'Data Input'!$B$10 &amp; FIXED(H794*'Data Input'!$B$11)</f>
        <v>$0.00</v>
      </c>
      <c r="J794" s="33" t="b">
        <f t="shared" si="112"/>
        <v>0</v>
      </c>
      <c r="K794" s="33" t="e">
        <f t="shared" si="113"/>
        <v>#VALUE!</v>
      </c>
      <c r="L794" s="33" t="e">
        <f t="shared" si="114"/>
        <v>#VALUE!</v>
      </c>
      <c r="AB794" s="14"/>
      <c r="AD794" s="23"/>
      <c r="AE794" s="24"/>
    </row>
    <row r="795" spans="1:31" x14ac:dyDescent="0.25">
      <c r="A795" s="9">
        <v>794</v>
      </c>
      <c r="B795" s="10">
        <f t="shared" si="116"/>
        <v>45334</v>
      </c>
      <c r="C795" s="2">
        <f t="shared" si="115"/>
        <v>0</v>
      </c>
      <c r="D795" s="68" t="str">
        <f>'Data Input'!$B$10 &amp; FIXED(C795*'Data Input'!$B$11)</f>
        <v>$0.00</v>
      </c>
      <c r="E795" s="2">
        <f t="shared" si="108"/>
        <v>0</v>
      </c>
      <c r="F795" s="2">
        <f t="shared" si="109"/>
        <v>0</v>
      </c>
      <c r="G795" s="58">
        <f t="shared" si="110"/>
        <v>0</v>
      </c>
      <c r="H795" s="58">
        <f t="shared" si="111"/>
        <v>0</v>
      </c>
      <c r="I795" s="129" t="str">
        <f>'Data Input'!$B$10 &amp; FIXED(H795*'Data Input'!$B$11)</f>
        <v>$0.00</v>
      </c>
      <c r="J795" s="33" t="b">
        <f t="shared" si="112"/>
        <v>0</v>
      </c>
      <c r="K795" s="33" t="e">
        <f t="shared" si="113"/>
        <v>#VALUE!</v>
      </c>
      <c r="L795" s="33" t="e">
        <f t="shared" si="114"/>
        <v>#VALUE!</v>
      </c>
      <c r="AB795" s="14"/>
      <c r="AD795" s="23"/>
      <c r="AE795" s="24"/>
    </row>
    <row r="796" spans="1:31" x14ac:dyDescent="0.25">
      <c r="A796" s="9">
        <v>795</v>
      </c>
      <c r="B796" s="10">
        <f t="shared" si="116"/>
        <v>45335</v>
      </c>
      <c r="C796" s="2">
        <f t="shared" si="115"/>
        <v>0</v>
      </c>
      <c r="D796" s="68" t="str">
        <f>'Data Input'!$B$10 &amp; FIXED(C796*'Data Input'!$B$11)</f>
        <v>$0.00</v>
      </c>
      <c r="E796" s="2">
        <f t="shared" si="108"/>
        <v>0</v>
      </c>
      <c r="F796" s="2">
        <f t="shared" si="109"/>
        <v>0</v>
      </c>
      <c r="G796" s="58">
        <f t="shared" si="110"/>
        <v>0</v>
      </c>
      <c r="H796" s="58">
        <f t="shared" si="111"/>
        <v>0</v>
      </c>
      <c r="I796" s="129" t="str">
        <f>'Data Input'!$B$10 &amp; FIXED(H796*'Data Input'!$B$11)</f>
        <v>$0.00</v>
      </c>
      <c r="J796" s="33" t="b">
        <f t="shared" si="112"/>
        <v>0</v>
      </c>
      <c r="K796" s="33" t="e">
        <f t="shared" si="113"/>
        <v>#VALUE!</v>
      </c>
      <c r="L796" s="33" t="e">
        <f t="shared" si="114"/>
        <v>#VALUE!</v>
      </c>
      <c r="AB796" s="14"/>
      <c r="AD796" s="23"/>
      <c r="AE796" s="24"/>
    </row>
    <row r="797" spans="1:31" x14ac:dyDescent="0.25">
      <c r="A797" s="9">
        <v>796</v>
      </c>
      <c r="B797" s="10">
        <f t="shared" si="116"/>
        <v>45336</v>
      </c>
      <c r="C797" s="2">
        <f t="shared" si="115"/>
        <v>0</v>
      </c>
      <c r="D797" s="68" t="str">
        <f>'Data Input'!$B$10 &amp; FIXED(C797*'Data Input'!$B$11)</f>
        <v>$0.00</v>
      </c>
      <c r="E797" s="2">
        <f t="shared" si="108"/>
        <v>0</v>
      </c>
      <c r="F797" s="2">
        <f t="shared" si="109"/>
        <v>0</v>
      </c>
      <c r="G797" s="58">
        <f t="shared" si="110"/>
        <v>0</v>
      </c>
      <c r="H797" s="58">
        <f t="shared" si="111"/>
        <v>0</v>
      </c>
      <c r="I797" s="129" t="str">
        <f>'Data Input'!$B$10 &amp; FIXED(H797*'Data Input'!$B$11)</f>
        <v>$0.00</v>
      </c>
      <c r="J797" s="33" t="b">
        <f t="shared" si="112"/>
        <v>0</v>
      </c>
      <c r="K797" s="33" t="e">
        <f t="shared" si="113"/>
        <v>#VALUE!</v>
      </c>
      <c r="L797" s="33" t="e">
        <f t="shared" si="114"/>
        <v>#VALUE!</v>
      </c>
      <c r="AB797" s="14"/>
      <c r="AD797" s="23"/>
      <c r="AE797" s="24"/>
    </row>
    <row r="798" spans="1:31" x14ac:dyDescent="0.25">
      <c r="A798" s="9">
        <v>797</v>
      </c>
      <c r="B798" s="10">
        <f t="shared" si="116"/>
        <v>45337</v>
      </c>
      <c r="C798" s="2">
        <f t="shared" si="115"/>
        <v>0</v>
      </c>
      <c r="D798" s="68" t="str">
        <f>'Data Input'!$B$10 &amp; FIXED(C798*'Data Input'!$B$11)</f>
        <v>$0.00</v>
      </c>
      <c r="E798" s="2">
        <f t="shared" si="108"/>
        <v>0</v>
      </c>
      <c r="F798" s="2">
        <f t="shared" si="109"/>
        <v>0</v>
      </c>
      <c r="G798" s="58">
        <f t="shared" si="110"/>
        <v>0</v>
      </c>
      <c r="H798" s="58">
        <f t="shared" si="111"/>
        <v>0</v>
      </c>
      <c r="I798" s="129" t="str">
        <f>'Data Input'!$B$10 &amp; FIXED(H798*'Data Input'!$B$11)</f>
        <v>$0.00</v>
      </c>
      <c r="J798" s="33" t="b">
        <f t="shared" si="112"/>
        <v>0</v>
      </c>
      <c r="K798" s="33" t="e">
        <f t="shared" si="113"/>
        <v>#VALUE!</v>
      </c>
      <c r="L798" s="33" t="e">
        <f t="shared" si="114"/>
        <v>#VALUE!</v>
      </c>
      <c r="AB798" s="14"/>
      <c r="AD798" s="23"/>
      <c r="AE798" s="24"/>
    </row>
    <row r="799" spans="1:31" x14ac:dyDescent="0.25">
      <c r="A799" s="9">
        <v>798</v>
      </c>
      <c r="B799" s="10">
        <f t="shared" si="116"/>
        <v>45338</v>
      </c>
      <c r="C799" s="2">
        <f t="shared" si="115"/>
        <v>0</v>
      </c>
      <c r="D799" s="68" t="str">
        <f>'Data Input'!$B$10 &amp; FIXED(C799*'Data Input'!$B$11)</f>
        <v>$0.00</v>
      </c>
      <c r="E799" s="2">
        <f t="shared" si="108"/>
        <v>0</v>
      </c>
      <c r="F799" s="2">
        <f t="shared" si="109"/>
        <v>0</v>
      </c>
      <c r="G799" s="58">
        <f t="shared" si="110"/>
        <v>0</v>
      </c>
      <c r="H799" s="58">
        <f t="shared" si="111"/>
        <v>0</v>
      </c>
      <c r="I799" s="129" t="str">
        <f>'Data Input'!$B$10 &amp; FIXED(H799*'Data Input'!$B$11)</f>
        <v>$0.00</v>
      </c>
      <c r="J799" s="33" t="b">
        <f t="shared" si="112"/>
        <v>0</v>
      </c>
      <c r="K799" s="33" t="e">
        <f t="shared" si="113"/>
        <v>#VALUE!</v>
      </c>
      <c r="L799" s="33" t="e">
        <f t="shared" si="114"/>
        <v>#VALUE!</v>
      </c>
      <c r="AB799" s="14"/>
      <c r="AD799" s="23"/>
      <c r="AE799" s="24"/>
    </row>
    <row r="800" spans="1:31" x14ac:dyDescent="0.25">
      <c r="A800" s="9">
        <v>799</v>
      </c>
      <c r="B800" s="10">
        <f t="shared" si="116"/>
        <v>45339</v>
      </c>
      <c r="C800" s="2">
        <f t="shared" si="115"/>
        <v>0</v>
      </c>
      <c r="D800" s="68" t="str">
        <f>'Data Input'!$B$10 &amp; FIXED(C800*'Data Input'!$B$11)</f>
        <v>$0.00</v>
      </c>
      <c r="E800" s="2">
        <f t="shared" si="108"/>
        <v>0</v>
      </c>
      <c r="F800" s="2">
        <f t="shared" si="109"/>
        <v>0</v>
      </c>
      <c r="G800" s="58">
        <f t="shared" si="110"/>
        <v>0</v>
      </c>
      <c r="H800" s="58">
        <f t="shared" si="111"/>
        <v>0</v>
      </c>
      <c r="I800" s="129" t="str">
        <f>'Data Input'!$B$10 &amp; FIXED(H800*'Data Input'!$B$11)</f>
        <v>$0.00</v>
      </c>
      <c r="J800" s="33" t="b">
        <f t="shared" si="112"/>
        <v>0</v>
      </c>
      <c r="K800" s="33" t="e">
        <f t="shared" si="113"/>
        <v>#VALUE!</v>
      </c>
      <c r="L800" s="33" t="e">
        <f t="shared" si="114"/>
        <v>#VALUE!</v>
      </c>
      <c r="AB800" s="14"/>
      <c r="AD800" s="23"/>
      <c r="AE800" s="24"/>
    </row>
    <row r="801" spans="1:31" x14ac:dyDescent="0.25">
      <c r="A801" s="9">
        <v>800</v>
      </c>
      <c r="B801" s="10">
        <f t="shared" si="116"/>
        <v>45340</v>
      </c>
      <c r="C801" s="2">
        <f t="shared" si="115"/>
        <v>0</v>
      </c>
      <c r="D801" s="68" t="str">
        <f>'Data Input'!$B$10 &amp; FIXED(C801*'Data Input'!$B$11)</f>
        <v>$0.00</v>
      </c>
      <c r="E801" s="2">
        <f t="shared" si="108"/>
        <v>0</v>
      </c>
      <c r="F801" s="2">
        <f t="shared" si="109"/>
        <v>0</v>
      </c>
      <c r="G801" s="58">
        <f t="shared" si="110"/>
        <v>0</v>
      </c>
      <c r="H801" s="58">
        <f t="shared" si="111"/>
        <v>0</v>
      </c>
      <c r="I801" s="129" t="str">
        <f>'Data Input'!$B$10 &amp; FIXED(H801*'Data Input'!$B$11)</f>
        <v>$0.00</v>
      </c>
      <c r="J801" s="33" t="b">
        <f t="shared" si="112"/>
        <v>0</v>
      </c>
      <c r="K801" s="33" t="e">
        <f t="shared" si="113"/>
        <v>#VALUE!</v>
      </c>
      <c r="L801" s="33" t="e">
        <f t="shared" si="114"/>
        <v>#VALUE!</v>
      </c>
      <c r="AB801" s="14"/>
      <c r="AD801" s="23"/>
      <c r="AE801" s="24"/>
    </row>
    <row r="802" spans="1:31" x14ac:dyDescent="0.25">
      <c r="A802" s="9">
        <v>801</v>
      </c>
      <c r="B802" s="10">
        <f t="shared" si="116"/>
        <v>45341</v>
      </c>
      <c r="C802" s="2">
        <f t="shared" si="115"/>
        <v>0</v>
      </c>
      <c r="D802" s="68" t="str">
        <f>'Data Input'!$B$10 &amp; FIXED(C802*'Data Input'!$B$11)</f>
        <v>$0.00</v>
      </c>
      <c r="E802" s="2">
        <f t="shared" si="108"/>
        <v>0</v>
      </c>
      <c r="F802" s="2">
        <f t="shared" si="109"/>
        <v>0</v>
      </c>
      <c r="G802" s="58">
        <f t="shared" si="110"/>
        <v>0</v>
      </c>
      <c r="H802" s="58">
        <f t="shared" si="111"/>
        <v>0</v>
      </c>
      <c r="I802" s="129" t="str">
        <f>'Data Input'!$B$10 &amp; FIXED(H802*'Data Input'!$B$11)</f>
        <v>$0.00</v>
      </c>
      <c r="J802" s="33" t="b">
        <f t="shared" si="112"/>
        <v>0</v>
      </c>
      <c r="K802" s="33" t="e">
        <f t="shared" si="113"/>
        <v>#VALUE!</v>
      </c>
      <c r="L802" s="33" t="e">
        <f t="shared" si="114"/>
        <v>#VALUE!</v>
      </c>
      <c r="AB802" s="14"/>
      <c r="AD802" s="23"/>
      <c r="AE802" s="24"/>
    </row>
    <row r="803" spans="1:31" x14ac:dyDescent="0.25">
      <c r="A803" s="9">
        <v>802</v>
      </c>
      <c r="B803" s="10">
        <f t="shared" si="116"/>
        <v>45342</v>
      </c>
      <c r="C803" s="2">
        <f t="shared" si="115"/>
        <v>0</v>
      </c>
      <c r="D803" s="68" t="str">
        <f>'Data Input'!$B$10 &amp; FIXED(C803*'Data Input'!$B$11)</f>
        <v>$0.00</v>
      </c>
      <c r="E803" s="2">
        <f t="shared" si="108"/>
        <v>0</v>
      </c>
      <c r="F803" s="2">
        <f t="shared" si="109"/>
        <v>0</v>
      </c>
      <c r="G803" s="58">
        <f t="shared" si="110"/>
        <v>0</v>
      </c>
      <c r="H803" s="58">
        <f t="shared" si="111"/>
        <v>0</v>
      </c>
      <c r="I803" s="129" t="str">
        <f>'Data Input'!$B$10 &amp; FIXED(H803*'Data Input'!$B$11)</f>
        <v>$0.00</v>
      </c>
      <c r="J803" s="33" t="b">
        <f t="shared" si="112"/>
        <v>0</v>
      </c>
      <c r="K803" s="33" t="e">
        <f t="shared" si="113"/>
        <v>#VALUE!</v>
      </c>
      <c r="L803" s="33" t="e">
        <f t="shared" si="114"/>
        <v>#VALUE!</v>
      </c>
      <c r="AB803" s="14"/>
      <c r="AD803" s="23"/>
      <c r="AE803" s="24"/>
    </row>
    <row r="804" spans="1:31" x14ac:dyDescent="0.25">
      <c r="A804" s="9">
        <v>803</v>
      </c>
      <c r="B804" s="10">
        <f t="shared" si="116"/>
        <v>45343</v>
      </c>
      <c r="C804" s="2">
        <f t="shared" si="115"/>
        <v>0</v>
      </c>
      <c r="D804" s="68" t="str">
        <f>'Data Input'!$B$10 &amp; FIXED(C804*'Data Input'!$B$11)</f>
        <v>$0.00</v>
      </c>
      <c r="E804" s="2">
        <f t="shared" si="108"/>
        <v>0</v>
      </c>
      <c r="F804" s="2">
        <f t="shared" si="109"/>
        <v>0</v>
      </c>
      <c r="G804" s="58">
        <f t="shared" si="110"/>
        <v>0</v>
      </c>
      <c r="H804" s="58">
        <f t="shared" si="111"/>
        <v>0</v>
      </c>
      <c r="I804" s="129" t="str">
        <f>'Data Input'!$B$10 &amp; FIXED(H804*'Data Input'!$B$11)</f>
        <v>$0.00</v>
      </c>
      <c r="J804" s="33" t="b">
        <f t="shared" si="112"/>
        <v>0</v>
      </c>
      <c r="K804" s="33" t="e">
        <f t="shared" si="113"/>
        <v>#VALUE!</v>
      </c>
      <c r="L804" s="33" t="e">
        <f t="shared" si="114"/>
        <v>#VALUE!</v>
      </c>
      <c r="AB804" s="14"/>
      <c r="AD804" s="23"/>
      <c r="AE804" s="24"/>
    </row>
    <row r="805" spans="1:31" x14ac:dyDescent="0.25">
      <c r="A805" s="9">
        <v>804</v>
      </c>
      <c r="B805" s="10">
        <f t="shared" si="116"/>
        <v>45344</v>
      </c>
      <c r="C805" s="2">
        <f t="shared" si="115"/>
        <v>0</v>
      </c>
      <c r="D805" s="68" t="str">
        <f>'Data Input'!$B$10 &amp; FIXED(C805*'Data Input'!$B$11)</f>
        <v>$0.00</v>
      </c>
      <c r="E805" s="2">
        <f t="shared" si="108"/>
        <v>0</v>
      </c>
      <c r="F805" s="2">
        <f t="shared" si="109"/>
        <v>0</v>
      </c>
      <c r="G805" s="58">
        <f t="shared" si="110"/>
        <v>0</v>
      </c>
      <c r="H805" s="58">
        <f t="shared" si="111"/>
        <v>0</v>
      </c>
      <c r="I805" s="129" t="str">
        <f>'Data Input'!$B$10 &amp; FIXED(H805*'Data Input'!$B$11)</f>
        <v>$0.00</v>
      </c>
      <c r="J805" s="33" t="b">
        <f t="shared" si="112"/>
        <v>0</v>
      </c>
      <c r="K805" s="33" t="e">
        <f t="shared" si="113"/>
        <v>#VALUE!</v>
      </c>
      <c r="L805" s="33" t="e">
        <f t="shared" si="114"/>
        <v>#VALUE!</v>
      </c>
      <c r="AB805" s="14"/>
      <c r="AD805" s="23"/>
      <c r="AE805" s="24"/>
    </row>
    <row r="806" spans="1:31" x14ac:dyDescent="0.25">
      <c r="A806" s="9">
        <v>805</v>
      </c>
      <c r="B806" s="10">
        <f t="shared" si="116"/>
        <v>45345</v>
      </c>
      <c r="C806" s="2">
        <f t="shared" si="115"/>
        <v>0</v>
      </c>
      <c r="D806" s="68" t="str">
        <f>'Data Input'!$B$10 &amp; FIXED(C806*'Data Input'!$B$11)</f>
        <v>$0.00</v>
      </c>
      <c r="E806" s="2">
        <f t="shared" si="108"/>
        <v>0</v>
      </c>
      <c r="F806" s="2">
        <f t="shared" si="109"/>
        <v>0</v>
      </c>
      <c r="G806" s="58">
        <f t="shared" si="110"/>
        <v>0</v>
      </c>
      <c r="H806" s="58">
        <f t="shared" si="111"/>
        <v>0</v>
      </c>
      <c r="I806" s="129" t="str">
        <f>'Data Input'!$B$10 &amp; FIXED(H806*'Data Input'!$B$11)</f>
        <v>$0.00</v>
      </c>
      <c r="J806" s="33" t="b">
        <f t="shared" si="112"/>
        <v>0</v>
      </c>
      <c r="K806" s="33" t="e">
        <f t="shared" si="113"/>
        <v>#VALUE!</v>
      </c>
      <c r="L806" s="33" t="e">
        <f t="shared" si="114"/>
        <v>#VALUE!</v>
      </c>
      <c r="AB806" s="14"/>
      <c r="AD806" s="23"/>
      <c r="AE806" s="24"/>
    </row>
    <row r="807" spans="1:31" x14ac:dyDescent="0.25">
      <c r="A807" s="9">
        <v>806</v>
      </c>
      <c r="B807" s="10">
        <f t="shared" si="116"/>
        <v>45346</v>
      </c>
      <c r="C807" s="2">
        <f t="shared" si="115"/>
        <v>0</v>
      </c>
      <c r="D807" s="68" t="str">
        <f>'Data Input'!$B$10 &amp; FIXED(C807*'Data Input'!$B$11)</f>
        <v>$0.00</v>
      </c>
      <c r="E807" s="2">
        <f t="shared" si="108"/>
        <v>0</v>
      </c>
      <c r="F807" s="2">
        <f t="shared" si="109"/>
        <v>0</v>
      </c>
      <c r="G807" s="58">
        <f t="shared" si="110"/>
        <v>0</v>
      </c>
      <c r="H807" s="58">
        <f t="shared" si="111"/>
        <v>0</v>
      </c>
      <c r="I807" s="129" t="str">
        <f>'Data Input'!$B$10 &amp; FIXED(H807*'Data Input'!$B$11)</f>
        <v>$0.00</v>
      </c>
      <c r="J807" s="33" t="b">
        <f t="shared" si="112"/>
        <v>0</v>
      </c>
      <c r="K807" s="33" t="e">
        <f t="shared" si="113"/>
        <v>#VALUE!</v>
      </c>
      <c r="L807" s="33" t="e">
        <f t="shared" si="114"/>
        <v>#VALUE!</v>
      </c>
      <c r="AB807" s="14"/>
      <c r="AD807" s="23"/>
      <c r="AE807" s="24"/>
    </row>
    <row r="808" spans="1:31" x14ac:dyDescent="0.25">
      <c r="A808" s="9">
        <v>807</v>
      </c>
      <c r="B808" s="10">
        <f t="shared" si="116"/>
        <v>45347</v>
      </c>
      <c r="C808" s="2">
        <f t="shared" si="115"/>
        <v>0</v>
      </c>
      <c r="D808" s="68" t="str">
        <f>'Data Input'!$B$10 &amp; FIXED(C808*'Data Input'!$B$11)</f>
        <v>$0.00</v>
      </c>
      <c r="E808" s="2">
        <f t="shared" si="108"/>
        <v>0</v>
      </c>
      <c r="F808" s="2">
        <f t="shared" si="109"/>
        <v>0</v>
      </c>
      <c r="G808" s="58">
        <f t="shared" si="110"/>
        <v>0</v>
      </c>
      <c r="H808" s="58">
        <f t="shared" si="111"/>
        <v>0</v>
      </c>
      <c r="I808" s="129" t="str">
        <f>'Data Input'!$B$10 &amp; FIXED(H808*'Data Input'!$B$11)</f>
        <v>$0.00</v>
      </c>
      <c r="J808" s="33" t="b">
        <f t="shared" si="112"/>
        <v>0</v>
      </c>
      <c r="K808" s="33" t="e">
        <f t="shared" si="113"/>
        <v>#VALUE!</v>
      </c>
      <c r="L808" s="33" t="e">
        <f t="shared" si="114"/>
        <v>#VALUE!</v>
      </c>
      <c r="AB808" s="14"/>
      <c r="AD808" s="23"/>
      <c r="AE808" s="24"/>
    </row>
    <row r="809" spans="1:31" x14ac:dyDescent="0.25">
      <c r="A809" s="9">
        <v>808</v>
      </c>
      <c r="B809" s="10">
        <f t="shared" si="116"/>
        <v>45348</v>
      </c>
      <c r="C809" s="2">
        <f t="shared" si="115"/>
        <v>0</v>
      </c>
      <c r="D809" s="68" t="str">
        <f>'Data Input'!$B$10 &amp; FIXED(C809*'Data Input'!$B$11)</f>
        <v>$0.00</v>
      </c>
      <c r="E809" s="2">
        <f t="shared" si="108"/>
        <v>0</v>
      </c>
      <c r="F809" s="2">
        <f t="shared" si="109"/>
        <v>0</v>
      </c>
      <c r="G809" s="58">
        <f t="shared" si="110"/>
        <v>0</v>
      </c>
      <c r="H809" s="58">
        <f t="shared" si="111"/>
        <v>0</v>
      </c>
      <c r="I809" s="129" t="str">
        <f>'Data Input'!$B$10 &amp; FIXED(H809*'Data Input'!$B$11)</f>
        <v>$0.00</v>
      </c>
      <c r="J809" s="33" t="b">
        <f t="shared" si="112"/>
        <v>0</v>
      </c>
      <c r="K809" s="33" t="e">
        <f t="shared" si="113"/>
        <v>#VALUE!</v>
      </c>
      <c r="L809" s="33" t="e">
        <f t="shared" si="114"/>
        <v>#VALUE!</v>
      </c>
      <c r="AB809" s="14"/>
      <c r="AD809" s="23"/>
      <c r="AE809" s="24"/>
    </row>
    <row r="810" spans="1:31" x14ac:dyDescent="0.25">
      <c r="A810" s="9">
        <v>809</v>
      </c>
      <c r="B810" s="10">
        <f t="shared" si="116"/>
        <v>45349</v>
      </c>
      <c r="C810" s="2">
        <f t="shared" si="115"/>
        <v>0</v>
      </c>
      <c r="D810" s="68" t="str">
        <f>'Data Input'!$B$10 &amp; FIXED(C810*'Data Input'!$B$11)</f>
        <v>$0.00</v>
      </c>
      <c r="E810" s="2">
        <f t="shared" si="108"/>
        <v>0</v>
      </c>
      <c r="F810" s="2">
        <f t="shared" si="109"/>
        <v>0</v>
      </c>
      <c r="G810" s="58">
        <f t="shared" si="110"/>
        <v>0</v>
      </c>
      <c r="H810" s="58">
        <f t="shared" si="111"/>
        <v>0</v>
      </c>
      <c r="I810" s="129" t="str">
        <f>'Data Input'!$B$10 &amp; FIXED(H810*'Data Input'!$B$11)</f>
        <v>$0.00</v>
      </c>
      <c r="J810" s="33" t="b">
        <f t="shared" si="112"/>
        <v>0</v>
      </c>
      <c r="K810" s="33" t="e">
        <f t="shared" si="113"/>
        <v>#VALUE!</v>
      </c>
      <c r="L810" s="33" t="e">
        <f t="shared" si="114"/>
        <v>#VALUE!</v>
      </c>
      <c r="AB810" s="14"/>
      <c r="AD810" s="23"/>
      <c r="AE810" s="24"/>
    </row>
    <row r="811" spans="1:31" x14ac:dyDescent="0.25">
      <c r="A811" s="9">
        <v>810</v>
      </c>
      <c r="B811" s="10">
        <f t="shared" si="116"/>
        <v>45350</v>
      </c>
      <c r="C811" s="2">
        <f t="shared" si="115"/>
        <v>0</v>
      </c>
      <c r="D811" s="68" t="str">
        <f>'Data Input'!$B$10 &amp; FIXED(C811*'Data Input'!$B$11)</f>
        <v>$0.00</v>
      </c>
      <c r="E811" s="2">
        <f t="shared" si="108"/>
        <v>0</v>
      </c>
      <c r="F811" s="2">
        <f t="shared" si="109"/>
        <v>0</v>
      </c>
      <c r="G811" s="58">
        <f t="shared" si="110"/>
        <v>0</v>
      </c>
      <c r="H811" s="58">
        <f t="shared" si="111"/>
        <v>0</v>
      </c>
      <c r="I811" s="129" t="str">
        <f>'Data Input'!$B$10 &amp; FIXED(H811*'Data Input'!$B$11)</f>
        <v>$0.00</v>
      </c>
      <c r="J811" s="33" t="b">
        <f t="shared" si="112"/>
        <v>0</v>
      </c>
      <c r="K811" s="33" t="e">
        <f t="shared" si="113"/>
        <v>#VALUE!</v>
      </c>
      <c r="L811" s="33" t="e">
        <f t="shared" si="114"/>
        <v>#VALUE!</v>
      </c>
      <c r="AB811" s="14"/>
      <c r="AD811" s="23"/>
      <c r="AE811" s="24"/>
    </row>
    <row r="812" spans="1:31" x14ac:dyDescent="0.25">
      <c r="A812" s="9">
        <v>811</v>
      </c>
      <c r="B812" s="10">
        <f t="shared" si="116"/>
        <v>45351</v>
      </c>
      <c r="C812" s="2">
        <f t="shared" si="115"/>
        <v>0</v>
      </c>
      <c r="D812" s="68" t="str">
        <f>'Data Input'!$B$10 &amp; FIXED(C812*'Data Input'!$B$11)</f>
        <v>$0.00</v>
      </c>
      <c r="E812" s="2">
        <f t="shared" si="108"/>
        <v>0</v>
      </c>
      <c r="F812" s="2">
        <f t="shared" si="109"/>
        <v>0</v>
      </c>
      <c r="G812" s="58">
        <f t="shared" si="110"/>
        <v>0</v>
      </c>
      <c r="H812" s="58">
        <f t="shared" si="111"/>
        <v>0</v>
      </c>
      <c r="I812" s="129" t="str">
        <f>'Data Input'!$B$10 &amp; FIXED(H812*'Data Input'!$B$11)</f>
        <v>$0.00</v>
      </c>
      <c r="J812" s="33" t="b">
        <f t="shared" si="112"/>
        <v>0</v>
      </c>
      <c r="K812" s="33" t="e">
        <f t="shared" si="113"/>
        <v>#VALUE!</v>
      </c>
      <c r="L812" s="33" t="e">
        <f t="shared" si="114"/>
        <v>#VALUE!</v>
      </c>
      <c r="AB812" s="14"/>
      <c r="AD812" s="23"/>
      <c r="AE812" s="24"/>
    </row>
    <row r="813" spans="1:31" x14ac:dyDescent="0.25">
      <c r="A813" s="9">
        <v>812</v>
      </c>
      <c r="B813" s="10">
        <f t="shared" si="116"/>
        <v>45352</v>
      </c>
      <c r="C813" s="2">
        <f t="shared" si="115"/>
        <v>0</v>
      </c>
      <c r="D813" s="68" t="str">
        <f>'Data Input'!$B$10 &amp; FIXED(C813*'Data Input'!$B$11)</f>
        <v>$0.00</v>
      </c>
      <c r="E813" s="2">
        <f t="shared" si="108"/>
        <v>0</v>
      </c>
      <c r="F813" s="2">
        <f t="shared" si="109"/>
        <v>0</v>
      </c>
      <c r="G813" s="58">
        <f t="shared" si="110"/>
        <v>0</v>
      </c>
      <c r="H813" s="58">
        <f t="shared" si="111"/>
        <v>0</v>
      </c>
      <c r="I813" s="129" t="str">
        <f>'Data Input'!$B$10 &amp; FIXED(H813*'Data Input'!$B$11)</f>
        <v>$0.00</v>
      </c>
      <c r="J813" s="33" t="b">
        <f t="shared" si="112"/>
        <v>0</v>
      </c>
      <c r="K813" s="33" t="e">
        <f t="shared" si="113"/>
        <v>#VALUE!</v>
      </c>
      <c r="L813" s="33" t="e">
        <f t="shared" si="114"/>
        <v>#VALUE!</v>
      </c>
      <c r="AB813" s="14"/>
      <c r="AD813" s="23"/>
      <c r="AE813" s="24"/>
    </row>
    <row r="814" spans="1:31" x14ac:dyDescent="0.25">
      <c r="A814" s="9">
        <v>813</v>
      </c>
      <c r="B814" s="10">
        <f t="shared" si="116"/>
        <v>45353</v>
      </c>
      <c r="C814" s="2">
        <f t="shared" si="115"/>
        <v>0</v>
      </c>
      <c r="D814" s="68" t="str">
        <f>'Data Input'!$B$10 &amp; FIXED(C814*'Data Input'!$B$11)</f>
        <v>$0.00</v>
      </c>
      <c r="E814" s="2">
        <f t="shared" si="108"/>
        <v>0</v>
      </c>
      <c r="F814" s="2">
        <f t="shared" si="109"/>
        <v>0</v>
      </c>
      <c r="G814" s="58">
        <f t="shared" si="110"/>
        <v>0</v>
      </c>
      <c r="H814" s="58">
        <f t="shared" si="111"/>
        <v>0</v>
      </c>
      <c r="I814" s="129" t="str">
        <f>'Data Input'!$B$10 &amp; FIXED(H814*'Data Input'!$B$11)</f>
        <v>$0.00</v>
      </c>
      <c r="J814" s="33" t="b">
        <f t="shared" si="112"/>
        <v>0</v>
      </c>
      <c r="K814" s="33" t="e">
        <f t="shared" si="113"/>
        <v>#VALUE!</v>
      </c>
      <c r="L814" s="33" t="e">
        <f t="shared" si="114"/>
        <v>#VALUE!</v>
      </c>
      <c r="AB814" s="14"/>
      <c r="AD814" s="23"/>
      <c r="AE814" s="24"/>
    </row>
    <row r="815" spans="1:31" x14ac:dyDescent="0.25">
      <c r="A815" s="9">
        <v>814</v>
      </c>
      <c r="B815" s="10">
        <f t="shared" si="116"/>
        <v>45354</v>
      </c>
      <c r="C815" s="2">
        <f t="shared" si="115"/>
        <v>0</v>
      </c>
      <c r="D815" s="68" t="str">
        <f>'Data Input'!$B$10 &amp; FIXED(C815*'Data Input'!$B$11)</f>
        <v>$0.00</v>
      </c>
      <c r="E815" s="2">
        <f t="shared" si="108"/>
        <v>0</v>
      </c>
      <c r="F815" s="2">
        <f t="shared" si="109"/>
        <v>0</v>
      </c>
      <c r="G815" s="58">
        <f t="shared" si="110"/>
        <v>0</v>
      </c>
      <c r="H815" s="58">
        <f t="shared" si="111"/>
        <v>0</v>
      </c>
      <c r="I815" s="129" t="str">
        <f>'Data Input'!$B$10 &amp; FIXED(H815*'Data Input'!$B$11)</f>
        <v>$0.00</v>
      </c>
      <c r="J815" s="33" t="b">
        <f t="shared" si="112"/>
        <v>0</v>
      </c>
      <c r="K815" s="33" t="e">
        <f t="shared" si="113"/>
        <v>#VALUE!</v>
      </c>
      <c r="L815" s="33" t="e">
        <f t="shared" si="114"/>
        <v>#VALUE!</v>
      </c>
      <c r="AB815" s="14"/>
      <c r="AD815" s="23"/>
      <c r="AE815" s="24"/>
    </row>
    <row r="816" spans="1:31" x14ac:dyDescent="0.25">
      <c r="A816" s="9">
        <v>815</v>
      </c>
      <c r="B816" s="10">
        <f t="shared" si="116"/>
        <v>45355</v>
      </c>
      <c r="C816" s="2">
        <f t="shared" si="115"/>
        <v>0</v>
      </c>
      <c r="D816" s="68" t="str">
        <f>'Data Input'!$B$10 &amp; FIXED(C816*'Data Input'!$B$11)</f>
        <v>$0.00</v>
      </c>
      <c r="E816" s="2">
        <f t="shared" si="108"/>
        <v>0</v>
      </c>
      <c r="F816" s="2">
        <f t="shared" si="109"/>
        <v>0</v>
      </c>
      <c r="G816" s="58">
        <f t="shared" si="110"/>
        <v>0</v>
      </c>
      <c r="H816" s="58">
        <f t="shared" si="111"/>
        <v>0</v>
      </c>
      <c r="I816" s="129" t="str">
        <f>'Data Input'!$B$10 &amp; FIXED(H816*'Data Input'!$B$11)</f>
        <v>$0.00</v>
      </c>
      <c r="J816" s="33" t="b">
        <f t="shared" si="112"/>
        <v>0</v>
      </c>
      <c r="K816" s="33" t="e">
        <f t="shared" si="113"/>
        <v>#VALUE!</v>
      </c>
      <c r="L816" s="33" t="e">
        <f t="shared" si="114"/>
        <v>#VALUE!</v>
      </c>
      <c r="AB816" s="14"/>
      <c r="AD816" s="23"/>
      <c r="AE816" s="24"/>
    </row>
    <row r="817" spans="1:31" x14ac:dyDescent="0.25">
      <c r="A817" s="9">
        <v>816</v>
      </c>
      <c r="B817" s="10">
        <f t="shared" si="116"/>
        <v>45356</v>
      </c>
      <c r="C817" s="2">
        <f t="shared" si="115"/>
        <v>0</v>
      </c>
      <c r="D817" s="68" t="str">
        <f>'Data Input'!$B$10 &amp; FIXED(C817*'Data Input'!$B$11)</f>
        <v>$0.00</v>
      </c>
      <c r="E817" s="2">
        <f t="shared" si="108"/>
        <v>0</v>
      </c>
      <c r="F817" s="2">
        <f t="shared" si="109"/>
        <v>0</v>
      </c>
      <c r="G817" s="58">
        <f t="shared" si="110"/>
        <v>0</v>
      </c>
      <c r="H817" s="58">
        <f t="shared" si="111"/>
        <v>0</v>
      </c>
      <c r="I817" s="129" t="str">
        <f>'Data Input'!$B$10 &amp; FIXED(H817*'Data Input'!$B$11)</f>
        <v>$0.00</v>
      </c>
      <c r="J817" s="33" t="b">
        <f t="shared" si="112"/>
        <v>0</v>
      </c>
      <c r="K817" s="33" t="e">
        <f t="shared" si="113"/>
        <v>#VALUE!</v>
      </c>
      <c r="L817" s="33" t="e">
        <f t="shared" si="114"/>
        <v>#VALUE!</v>
      </c>
      <c r="AB817" s="14"/>
      <c r="AD817" s="23"/>
      <c r="AE817" s="24"/>
    </row>
    <row r="818" spans="1:31" x14ac:dyDescent="0.25">
      <c r="A818" s="9">
        <v>817</v>
      </c>
      <c r="B818" s="10">
        <f t="shared" si="116"/>
        <v>45357</v>
      </c>
      <c r="C818" s="2">
        <f t="shared" si="115"/>
        <v>0</v>
      </c>
      <c r="D818" s="68" t="str">
        <f>'Data Input'!$B$10 &amp; FIXED(C818*'Data Input'!$B$11)</f>
        <v>$0.00</v>
      </c>
      <c r="E818" s="2">
        <f t="shared" si="108"/>
        <v>0</v>
      </c>
      <c r="F818" s="2">
        <f t="shared" si="109"/>
        <v>0</v>
      </c>
      <c r="G818" s="58">
        <f t="shared" si="110"/>
        <v>0</v>
      </c>
      <c r="H818" s="58">
        <f t="shared" si="111"/>
        <v>0</v>
      </c>
      <c r="I818" s="129" t="str">
        <f>'Data Input'!$B$10 &amp; FIXED(H818*'Data Input'!$B$11)</f>
        <v>$0.00</v>
      </c>
      <c r="J818" s="33" t="b">
        <f t="shared" si="112"/>
        <v>0</v>
      </c>
      <c r="K818" s="33" t="e">
        <f t="shared" si="113"/>
        <v>#VALUE!</v>
      </c>
      <c r="L818" s="33" t="e">
        <f t="shared" si="114"/>
        <v>#VALUE!</v>
      </c>
      <c r="AB818" s="14"/>
      <c r="AD818" s="23"/>
      <c r="AE818" s="24"/>
    </row>
    <row r="819" spans="1:31" x14ac:dyDescent="0.25">
      <c r="A819" s="9">
        <v>818</v>
      </c>
      <c r="B819" s="10">
        <f t="shared" si="116"/>
        <v>45358</v>
      </c>
      <c r="C819" s="2">
        <f t="shared" si="115"/>
        <v>0</v>
      </c>
      <c r="D819" s="68" t="str">
        <f>'Data Input'!$B$10 &amp; FIXED(C819*'Data Input'!$B$11)</f>
        <v>$0.00</v>
      </c>
      <c r="E819" s="2">
        <f t="shared" si="108"/>
        <v>0</v>
      </c>
      <c r="F819" s="2">
        <f t="shared" si="109"/>
        <v>0</v>
      </c>
      <c r="G819" s="58">
        <f t="shared" si="110"/>
        <v>0</v>
      </c>
      <c r="H819" s="58">
        <f t="shared" si="111"/>
        <v>0</v>
      </c>
      <c r="I819" s="129" t="str">
        <f>'Data Input'!$B$10 &amp; FIXED(H819*'Data Input'!$B$11)</f>
        <v>$0.00</v>
      </c>
      <c r="J819" s="33" t="b">
        <f t="shared" si="112"/>
        <v>0</v>
      </c>
      <c r="K819" s="33" t="e">
        <f t="shared" si="113"/>
        <v>#VALUE!</v>
      </c>
      <c r="L819" s="33" t="e">
        <f t="shared" si="114"/>
        <v>#VALUE!</v>
      </c>
      <c r="AB819" s="14"/>
      <c r="AD819" s="23"/>
      <c r="AE819" s="24"/>
    </row>
    <row r="820" spans="1:31" x14ac:dyDescent="0.25">
      <c r="A820" s="9">
        <v>819</v>
      </c>
      <c r="B820" s="10">
        <f t="shared" si="116"/>
        <v>45359</v>
      </c>
      <c r="C820" s="2">
        <f t="shared" si="115"/>
        <v>0</v>
      </c>
      <c r="D820" s="68" t="str">
        <f>'Data Input'!$B$10 &amp; FIXED(C820*'Data Input'!$B$11)</f>
        <v>$0.00</v>
      </c>
      <c r="E820" s="2">
        <f t="shared" si="108"/>
        <v>0</v>
      </c>
      <c r="F820" s="2">
        <f t="shared" si="109"/>
        <v>0</v>
      </c>
      <c r="G820" s="58">
        <f t="shared" si="110"/>
        <v>0</v>
      </c>
      <c r="H820" s="58">
        <f t="shared" si="111"/>
        <v>0</v>
      </c>
      <c r="I820" s="129" t="str">
        <f>'Data Input'!$B$10 &amp; FIXED(H820*'Data Input'!$B$11)</f>
        <v>$0.00</v>
      </c>
      <c r="J820" s="33" t="b">
        <f t="shared" si="112"/>
        <v>0</v>
      </c>
      <c r="K820" s="33" t="e">
        <f t="shared" si="113"/>
        <v>#VALUE!</v>
      </c>
      <c r="L820" s="33" t="e">
        <f t="shared" si="114"/>
        <v>#VALUE!</v>
      </c>
      <c r="AB820" s="14"/>
      <c r="AD820" s="23"/>
      <c r="AE820" s="24"/>
    </row>
    <row r="821" spans="1:31" x14ac:dyDescent="0.25">
      <c r="A821" s="9">
        <v>820</v>
      </c>
      <c r="B821" s="10">
        <f t="shared" si="116"/>
        <v>45360</v>
      </c>
      <c r="C821" s="2">
        <f t="shared" si="115"/>
        <v>0</v>
      </c>
      <c r="D821" s="68" t="str">
        <f>'Data Input'!$B$10 &amp; FIXED(C821*'Data Input'!$B$11)</f>
        <v>$0.00</v>
      </c>
      <c r="E821" s="2">
        <f t="shared" si="108"/>
        <v>0</v>
      </c>
      <c r="F821" s="2">
        <f t="shared" si="109"/>
        <v>0</v>
      </c>
      <c r="G821" s="58">
        <f t="shared" si="110"/>
        <v>0</v>
      </c>
      <c r="H821" s="58">
        <f t="shared" si="111"/>
        <v>0</v>
      </c>
      <c r="I821" s="129" t="str">
        <f>'Data Input'!$B$10 &amp; FIXED(H821*'Data Input'!$B$11)</f>
        <v>$0.00</v>
      </c>
      <c r="J821" s="33" t="b">
        <f t="shared" si="112"/>
        <v>0</v>
      </c>
      <c r="K821" s="33" t="e">
        <f t="shared" si="113"/>
        <v>#VALUE!</v>
      </c>
      <c r="L821" s="33" t="e">
        <f t="shared" si="114"/>
        <v>#VALUE!</v>
      </c>
      <c r="AB821" s="14"/>
      <c r="AD821" s="23"/>
      <c r="AE821" s="24"/>
    </row>
    <row r="822" spans="1:31" x14ac:dyDescent="0.25">
      <c r="A822" s="9">
        <v>821</v>
      </c>
      <c r="B822" s="10">
        <f t="shared" si="116"/>
        <v>45361</v>
      </c>
      <c r="C822" s="2">
        <f t="shared" si="115"/>
        <v>0</v>
      </c>
      <c r="D822" s="68" t="str">
        <f>'Data Input'!$B$10 &amp; FIXED(C822*'Data Input'!$B$11)</f>
        <v>$0.00</v>
      </c>
      <c r="E822" s="2">
        <f t="shared" si="108"/>
        <v>0</v>
      </c>
      <c r="F822" s="2">
        <f t="shared" si="109"/>
        <v>0</v>
      </c>
      <c r="G822" s="58">
        <f t="shared" si="110"/>
        <v>0</v>
      </c>
      <c r="H822" s="58">
        <f t="shared" si="111"/>
        <v>0</v>
      </c>
      <c r="I822" s="129" t="str">
        <f>'Data Input'!$B$10 &amp; FIXED(H822*'Data Input'!$B$11)</f>
        <v>$0.00</v>
      </c>
      <c r="J822" s="33" t="b">
        <f t="shared" si="112"/>
        <v>0</v>
      </c>
      <c r="K822" s="33" t="e">
        <f t="shared" si="113"/>
        <v>#VALUE!</v>
      </c>
      <c r="L822" s="33" t="e">
        <f t="shared" si="114"/>
        <v>#VALUE!</v>
      </c>
      <c r="AB822" s="14"/>
      <c r="AD822" s="23"/>
      <c r="AE822" s="24"/>
    </row>
    <row r="823" spans="1:31" x14ac:dyDescent="0.25">
      <c r="A823" s="9">
        <v>822</v>
      </c>
      <c r="B823" s="10">
        <f t="shared" si="116"/>
        <v>45362</v>
      </c>
      <c r="C823" s="2">
        <f t="shared" si="115"/>
        <v>0</v>
      </c>
      <c r="D823" s="68" t="str">
        <f>'Data Input'!$B$10 &amp; FIXED(C823*'Data Input'!$B$11)</f>
        <v>$0.00</v>
      </c>
      <c r="E823" s="2">
        <f t="shared" si="108"/>
        <v>0</v>
      </c>
      <c r="F823" s="2">
        <f t="shared" si="109"/>
        <v>0</v>
      </c>
      <c r="G823" s="58">
        <f t="shared" si="110"/>
        <v>0</v>
      </c>
      <c r="H823" s="58">
        <f t="shared" si="111"/>
        <v>0</v>
      </c>
      <c r="I823" s="129" t="str">
        <f>'Data Input'!$B$10 &amp; FIXED(H823*'Data Input'!$B$11)</f>
        <v>$0.00</v>
      </c>
      <c r="J823" s="33" t="b">
        <f t="shared" si="112"/>
        <v>0</v>
      </c>
      <c r="K823" s="33" t="e">
        <f t="shared" si="113"/>
        <v>#VALUE!</v>
      </c>
      <c r="L823" s="33" t="e">
        <f t="shared" si="114"/>
        <v>#VALUE!</v>
      </c>
      <c r="AB823" s="14"/>
      <c r="AD823" s="23"/>
      <c r="AE823" s="24"/>
    </row>
    <row r="824" spans="1:31" x14ac:dyDescent="0.25">
      <c r="A824" s="9">
        <v>823</v>
      </c>
      <c r="B824" s="10">
        <f t="shared" si="116"/>
        <v>45363</v>
      </c>
      <c r="C824" s="2">
        <f t="shared" si="115"/>
        <v>0</v>
      </c>
      <c r="D824" s="68" t="str">
        <f>'Data Input'!$B$10 &amp; FIXED(C824*'Data Input'!$B$11)</f>
        <v>$0.00</v>
      </c>
      <c r="E824" s="2">
        <f t="shared" si="108"/>
        <v>0</v>
      </c>
      <c r="F824" s="2">
        <f t="shared" si="109"/>
        <v>0</v>
      </c>
      <c r="G824" s="58">
        <f t="shared" si="110"/>
        <v>0</v>
      </c>
      <c r="H824" s="58">
        <f t="shared" si="111"/>
        <v>0</v>
      </c>
      <c r="I824" s="129" t="str">
        <f>'Data Input'!$B$10 &amp; FIXED(H824*'Data Input'!$B$11)</f>
        <v>$0.00</v>
      </c>
      <c r="J824" s="33" t="b">
        <f t="shared" si="112"/>
        <v>0</v>
      </c>
      <c r="K824" s="33" t="e">
        <f t="shared" si="113"/>
        <v>#VALUE!</v>
      </c>
      <c r="L824" s="33" t="e">
        <f t="shared" si="114"/>
        <v>#VALUE!</v>
      </c>
      <c r="AB824" s="14"/>
      <c r="AD824" s="23"/>
      <c r="AE824" s="24"/>
    </row>
    <row r="825" spans="1:31" x14ac:dyDescent="0.25">
      <c r="A825" s="9">
        <v>824</v>
      </c>
      <c r="B825" s="10">
        <f t="shared" si="116"/>
        <v>45364</v>
      </c>
      <c r="C825" s="2">
        <f t="shared" si="115"/>
        <v>0</v>
      </c>
      <c r="D825" s="68" t="str">
        <f>'Data Input'!$B$10 &amp; FIXED(C825*'Data Input'!$B$11)</f>
        <v>$0.00</v>
      </c>
      <c r="E825" s="2">
        <f t="shared" si="108"/>
        <v>0</v>
      </c>
      <c r="F825" s="2">
        <f t="shared" si="109"/>
        <v>0</v>
      </c>
      <c r="G825" s="58">
        <f t="shared" si="110"/>
        <v>0</v>
      </c>
      <c r="H825" s="58">
        <f t="shared" si="111"/>
        <v>0</v>
      </c>
      <c r="I825" s="129" t="str">
        <f>'Data Input'!$B$10 &amp; FIXED(H825*'Data Input'!$B$11)</f>
        <v>$0.00</v>
      </c>
      <c r="J825" s="33" t="b">
        <f t="shared" si="112"/>
        <v>0</v>
      </c>
      <c r="K825" s="33" t="e">
        <f t="shared" si="113"/>
        <v>#VALUE!</v>
      </c>
      <c r="L825" s="33" t="e">
        <f t="shared" si="114"/>
        <v>#VALUE!</v>
      </c>
      <c r="AB825" s="14"/>
      <c r="AD825" s="23"/>
      <c r="AE825" s="24"/>
    </row>
    <row r="826" spans="1:31" x14ac:dyDescent="0.25">
      <c r="A826" s="9">
        <v>825</v>
      </c>
      <c r="B826" s="10">
        <f t="shared" si="116"/>
        <v>45365</v>
      </c>
      <c r="C826" s="2">
        <f t="shared" si="115"/>
        <v>0</v>
      </c>
      <c r="D826" s="68" t="str">
        <f>'Data Input'!$B$10 &amp; FIXED(C826*'Data Input'!$B$11)</f>
        <v>$0.00</v>
      </c>
      <c r="E826" s="2">
        <f t="shared" si="108"/>
        <v>0</v>
      </c>
      <c r="F826" s="2">
        <f t="shared" si="109"/>
        <v>0</v>
      </c>
      <c r="G826" s="58">
        <f t="shared" si="110"/>
        <v>0</v>
      </c>
      <c r="H826" s="58">
        <f t="shared" si="111"/>
        <v>0</v>
      </c>
      <c r="I826" s="129" t="str">
        <f>'Data Input'!$B$10 &amp; FIXED(H826*'Data Input'!$B$11)</f>
        <v>$0.00</v>
      </c>
      <c r="J826" s="33" t="b">
        <f t="shared" si="112"/>
        <v>0</v>
      </c>
      <c r="K826" s="33" t="e">
        <f t="shared" si="113"/>
        <v>#VALUE!</v>
      </c>
      <c r="L826" s="33" t="e">
        <f t="shared" si="114"/>
        <v>#VALUE!</v>
      </c>
      <c r="AB826" s="14"/>
      <c r="AD826" s="23"/>
      <c r="AE826" s="24"/>
    </row>
    <row r="827" spans="1:31" x14ac:dyDescent="0.25">
      <c r="A827" s="9">
        <v>826</v>
      </c>
      <c r="B827" s="10">
        <f t="shared" si="116"/>
        <v>45366</v>
      </c>
      <c r="C827" s="2">
        <f t="shared" si="115"/>
        <v>0</v>
      </c>
      <c r="D827" s="68" t="str">
        <f>'Data Input'!$B$10 &amp; FIXED(C827*'Data Input'!$B$11)</f>
        <v>$0.00</v>
      </c>
      <c r="E827" s="2">
        <f t="shared" si="108"/>
        <v>0</v>
      </c>
      <c r="F827" s="2">
        <f t="shared" si="109"/>
        <v>0</v>
      </c>
      <c r="G827" s="58">
        <f t="shared" si="110"/>
        <v>0</v>
      </c>
      <c r="H827" s="58">
        <f t="shared" si="111"/>
        <v>0</v>
      </c>
      <c r="I827" s="129" t="str">
        <f>'Data Input'!$B$10 &amp; FIXED(H827*'Data Input'!$B$11)</f>
        <v>$0.00</v>
      </c>
      <c r="J827" s="33" t="b">
        <f t="shared" si="112"/>
        <v>0</v>
      </c>
      <c r="K827" s="33" t="e">
        <f t="shared" si="113"/>
        <v>#VALUE!</v>
      </c>
      <c r="L827" s="33" t="e">
        <f t="shared" si="114"/>
        <v>#VALUE!</v>
      </c>
      <c r="AB827" s="14"/>
      <c r="AD827" s="23"/>
      <c r="AE827" s="24"/>
    </row>
    <row r="828" spans="1:31" x14ac:dyDescent="0.25">
      <c r="A828" s="9">
        <v>827</v>
      </c>
      <c r="B828" s="10">
        <f t="shared" si="116"/>
        <v>45367</v>
      </c>
      <c r="C828" s="2">
        <f t="shared" si="115"/>
        <v>0</v>
      </c>
      <c r="D828" s="68" t="str">
        <f>'Data Input'!$B$10 &amp; FIXED(C828*'Data Input'!$B$11)</f>
        <v>$0.00</v>
      </c>
      <c r="E828" s="2">
        <f t="shared" si="108"/>
        <v>0</v>
      </c>
      <c r="F828" s="2">
        <f t="shared" si="109"/>
        <v>0</v>
      </c>
      <c r="G828" s="58">
        <f t="shared" si="110"/>
        <v>0</v>
      </c>
      <c r="H828" s="58">
        <f t="shared" si="111"/>
        <v>0</v>
      </c>
      <c r="I828" s="129" t="str">
        <f>'Data Input'!$B$10 &amp; FIXED(H828*'Data Input'!$B$11)</f>
        <v>$0.00</v>
      </c>
      <c r="J828" s="33" t="b">
        <f t="shared" si="112"/>
        <v>0</v>
      </c>
      <c r="K828" s="33" t="e">
        <f t="shared" si="113"/>
        <v>#VALUE!</v>
      </c>
      <c r="L828" s="33" t="e">
        <f t="shared" si="114"/>
        <v>#VALUE!</v>
      </c>
      <c r="AB828" s="14"/>
      <c r="AD828" s="23"/>
      <c r="AE828" s="24"/>
    </row>
    <row r="829" spans="1:31" x14ac:dyDescent="0.25">
      <c r="A829" s="9">
        <v>828</v>
      </c>
      <c r="B829" s="10">
        <f t="shared" si="116"/>
        <v>45368</v>
      </c>
      <c r="C829" s="2">
        <f t="shared" si="115"/>
        <v>0</v>
      </c>
      <c r="D829" s="68" t="str">
        <f>'Data Input'!$B$10 &amp; FIXED(C829*'Data Input'!$B$11)</f>
        <v>$0.00</v>
      </c>
      <c r="E829" s="2">
        <f t="shared" si="108"/>
        <v>0</v>
      </c>
      <c r="F829" s="2">
        <f t="shared" si="109"/>
        <v>0</v>
      </c>
      <c r="G829" s="58">
        <f t="shared" si="110"/>
        <v>0</v>
      </c>
      <c r="H829" s="58">
        <f t="shared" si="111"/>
        <v>0</v>
      </c>
      <c r="I829" s="129" t="str">
        <f>'Data Input'!$B$10 &amp; FIXED(H829*'Data Input'!$B$11)</f>
        <v>$0.00</v>
      </c>
      <c r="J829" s="33" t="b">
        <f t="shared" si="112"/>
        <v>0</v>
      </c>
      <c r="K829" s="33" t="e">
        <f t="shared" si="113"/>
        <v>#VALUE!</v>
      </c>
      <c r="L829" s="33" t="e">
        <f t="shared" si="114"/>
        <v>#VALUE!</v>
      </c>
      <c r="AB829" s="14"/>
      <c r="AD829" s="23"/>
      <c r="AE829" s="24"/>
    </row>
    <row r="830" spans="1:31" x14ac:dyDescent="0.25">
      <c r="A830" s="9">
        <v>829</v>
      </c>
      <c r="B830" s="10">
        <f t="shared" si="116"/>
        <v>45369</v>
      </c>
      <c r="C830" s="2">
        <f t="shared" si="115"/>
        <v>0</v>
      </c>
      <c r="D830" s="68" t="str">
        <f>'Data Input'!$B$10 &amp; FIXED(C830*'Data Input'!$B$11)</f>
        <v>$0.00</v>
      </c>
      <c r="E830" s="2">
        <f t="shared" si="108"/>
        <v>0</v>
      </c>
      <c r="F830" s="2">
        <f t="shared" si="109"/>
        <v>0</v>
      </c>
      <c r="G830" s="58">
        <f t="shared" si="110"/>
        <v>0</v>
      </c>
      <c r="H830" s="58">
        <f t="shared" si="111"/>
        <v>0</v>
      </c>
      <c r="I830" s="129" t="str">
        <f>'Data Input'!$B$10 &amp; FIXED(H830*'Data Input'!$B$11)</f>
        <v>$0.00</v>
      </c>
      <c r="J830" s="33" t="b">
        <f t="shared" si="112"/>
        <v>0</v>
      </c>
      <c r="K830" s="33" t="e">
        <f t="shared" si="113"/>
        <v>#VALUE!</v>
      </c>
      <c r="L830" s="33" t="e">
        <f t="shared" si="114"/>
        <v>#VALUE!</v>
      </c>
      <c r="AB830" s="14"/>
      <c r="AD830" s="23"/>
      <c r="AE830" s="24"/>
    </row>
    <row r="831" spans="1:31" x14ac:dyDescent="0.25">
      <c r="A831" s="9">
        <v>830</v>
      </c>
      <c r="B831" s="10">
        <f t="shared" si="116"/>
        <v>45370</v>
      </c>
      <c r="C831" s="2">
        <f t="shared" si="115"/>
        <v>0</v>
      </c>
      <c r="D831" s="68" t="str">
        <f>'Data Input'!$B$10 &amp; FIXED(C831*'Data Input'!$B$11)</f>
        <v>$0.00</v>
      </c>
      <c r="E831" s="2">
        <f t="shared" si="108"/>
        <v>0</v>
      </c>
      <c r="F831" s="2">
        <f t="shared" si="109"/>
        <v>0</v>
      </c>
      <c r="G831" s="58">
        <f t="shared" si="110"/>
        <v>0</v>
      </c>
      <c r="H831" s="58">
        <f t="shared" si="111"/>
        <v>0</v>
      </c>
      <c r="I831" s="129" t="str">
        <f>'Data Input'!$B$10 &amp; FIXED(H831*'Data Input'!$B$11)</f>
        <v>$0.00</v>
      </c>
      <c r="J831" s="33" t="b">
        <f t="shared" si="112"/>
        <v>0</v>
      </c>
      <c r="K831" s="33" t="e">
        <f t="shared" si="113"/>
        <v>#VALUE!</v>
      </c>
      <c r="L831" s="33" t="e">
        <f t="shared" si="114"/>
        <v>#VALUE!</v>
      </c>
      <c r="AB831" s="14"/>
      <c r="AD831" s="23"/>
      <c r="AE831" s="24"/>
    </row>
    <row r="832" spans="1:31" x14ac:dyDescent="0.25">
      <c r="A832" s="9">
        <v>831</v>
      </c>
      <c r="B832" s="10">
        <f t="shared" si="116"/>
        <v>45371</v>
      </c>
      <c r="C832" s="2">
        <f t="shared" si="115"/>
        <v>0</v>
      </c>
      <c r="D832" s="68" t="str">
        <f>'Data Input'!$B$10 &amp; FIXED(C832*'Data Input'!$B$11)</f>
        <v>$0.00</v>
      </c>
      <c r="E832" s="2">
        <f t="shared" si="108"/>
        <v>0</v>
      </c>
      <c r="F832" s="2">
        <f t="shared" si="109"/>
        <v>0</v>
      </c>
      <c r="G832" s="58">
        <f t="shared" si="110"/>
        <v>0</v>
      </c>
      <c r="H832" s="58">
        <f t="shared" si="111"/>
        <v>0</v>
      </c>
      <c r="I832" s="129" t="str">
        <f>'Data Input'!$B$10 &amp; FIXED(H832*'Data Input'!$B$11)</f>
        <v>$0.00</v>
      </c>
      <c r="J832" s="33" t="b">
        <f t="shared" si="112"/>
        <v>0</v>
      </c>
      <c r="K832" s="33" t="e">
        <f t="shared" si="113"/>
        <v>#VALUE!</v>
      </c>
      <c r="L832" s="33" t="e">
        <f t="shared" si="114"/>
        <v>#VALUE!</v>
      </c>
      <c r="AB832" s="14"/>
      <c r="AD832" s="23"/>
      <c r="AE832" s="24"/>
    </row>
    <row r="833" spans="1:31" x14ac:dyDescent="0.25">
      <c r="A833" s="9">
        <v>832</v>
      </c>
      <c r="B833" s="10">
        <f t="shared" si="116"/>
        <v>45372</v>
      </c>
      <c r="C833" s="2">
        <f t="shared" si="115"/>
        <v>0</v>
      </c>
      <c r="D833" s="68" t="str">
        <f>'Data Input'!$B$10 &amp; FIXED(C833*'Data Input'!$B$11)</f>
        <v>$0.00</v>
      </c>
      <c r="E833" s="2">
        <f t="shared" si="108"/>
        <v>0</v>
      </c>
      <c r="F833" s="2">
        <f t="shared" si="109"/>
        <v>0</v>
      </c>
      <c r="G833" s="58">
        <f t="shared" si="110"/>
        <v>0</v>
      </c>
      <c r="H833" s="58">
        <f t="shared" si="111"/>
        <v>0</v>
      </c>
      <c r="I833" s="129" t="str">
        <f>'Data Input'!$B$10 &amp; FIXED(H833*'Data Input'!$B$11)</f>
        <v>$0.00</v>
      </c>
      <c r="J833" s="33" t="b">
        <f t="shared" si="112"/>
        <v>0</v>
      </c>
      <c r="K833" s="33" t="e">
        <f t="shared" si="113"/>
        <v>#VALUE!</v>
      </c>
      <c r="L833" s="33" t="e">
        <f t="shared" si="114"/>
        <v>#VALUE!</v>
      </c>
      <c r="AB833" s="14"/>
      <c r="AD833" s="23"/>
      <c r="AE833" s="24"/>
    </row>
    <row r="834" spans="1:31" x14ac:dyDescent="0.25">
      <c r="A834" s="9">
        <v>833</v>
      </c>
      <c r="B834" s="10">
        <f t="shared" si="116"/>
        <v>45373</v>
      </c>
      <c r="C834" s="2">
        <f t="shared" si="115"/>
        <v>0</v>
      </c>
      <c r="D834" s="68" t="str">
        <f>'Data Input'!$B$10 &amp; FIXED(C834*'Data Input'!$B$11)</f>
        <v>$0.00</v>
      </c>
      <c r="E834" s="2">
        <f t="shared" ref="E834:E897" si="117">(0.01*C834)</f>
        <v>0</v>
      </c>
      <c r="F834" s="2">
        <f t="shared" si="109"/>
        <v>0</v>
      </c>
      <c r="G834" s="58">
        <f t="shared" si="110"/>
        <v>0</v>
      </c>
      <c r="H834" s="58">
        <f t="shared" si="111"/>
        <v>0</v>
      </c>
      <c r="I834" s="129" t="str">
        <f>'Data Input'!$B$10 &amp; FIXED(H834*'Data Input'!$B$11)</f>
        <v>$0.00</v>
      </c>
      <c r="J834" s="33" t="b">
        <f t="shared" si="112"/>
        <v>0</v>
      </c>
      <c r="K834" s="33" t="e">
        <f t="shared" si="113"/>
        <v>#VALUE!</v>
      </c>
      <c r="L834" s="33" t="e">
        <f t="shared" si="114"/>
        <v>#VALUE!</v>
      </c>
      <c r="AB834" s="14"/>
      <c r="AD834" s="23"/>
      <c r="AE834" s="24"/>
    </row>
    <row r="835" spans="1:31" x14ac:dyDescent="0.25">
      <c r="A835" s="9">
        <v>834</v>
      </c>
      <c r="B835" s="10">
        <f t="shared" si="116"/>
        <v>45374</v>
      </c>
      <c r="C835" s="2">
        <f t="shared" si="115"/>
        <v>0</v>
      </c>
      <c r="D835" s="68" t="str">
        <f>'Data Input'!$B$10 &amp; FIXED(C835*'Data Input'!$B$11)</f>
        <v>$0.00</v>
      </c>
      <c r="E835" s="2">
        <f t="shared" si="117"/>
        <v>0</v>
      </c>
      <c r="F835" s="2">
        <f t="shared" ref="F835:F898" si="118">E835*0.95</f>
        <v>0</v>
      </c>
      <c r="G835" s="58">
        <f t="shared" ref="G835:G898" si="119">E835*0.9</f>
        <v>0</v>
      </c>
      <c r="H835" s="58">
        <f t="shared" ref="H835:H898" si="120">E835*0.81</f>
        <v>0</v>
      </c>
      <c r="I835" s="129" t="str">
        <f>'Data Input'!$B$10 &amp; FIXED(H835*'Data Input'!$B$11)</f>
        <v>$0.00</v>
      </c>
      <c r="J835" s="33" t="b">
        <f t="shared" ref="J835:J898" si="121">IF(C835&gt;27397.26,A835,FALSE)</f>
        <v>0</v>
      </c>
      <c r="K835" s="33" t="e">
        <f t="shared" ref="K835:K898" si="122">(1000000/I835)+A835</f>
        <v>#VALUE!</v>
      </c>
      <c r="L835" s="33" t="e">
        <f t="shared" ref="L835:L898" si="123">(165000/I835)+A835</f>
        <v>#VALUE!</v>
      </c>
      <c r="AB835" s="14"/>
      <c r="AD835" s="23"/>
      <c r="AE835" s="24"/>
    </row>
    <row r="836" spans="1:31" x14ac:dyDescent="0.25">
      <c r="A836" s="9">
        <v>835</v>
      </c>
      <c r="B836" s="10">
        <f t="shared" si="116"/>
        <v>45375</v>
      </c>
      <c r="C836" s="2">
        <f t="shared" ref="C836:C899" si="124">C835+F835</f>
        <v>0</v>
      </c>
      <c r="D836" s="68" t="str">
        <f>'Data Input'!$B$10 &amp; FIXED(C836*'Data Input'!$B$11)</f>
        <v>$0.00</v>
      </c>
      <c r="E836" s="2">
        <f t="shared" si="117"/>
        <v>0</v>
      </c>
      <c r="F836" s="2">
        <f t="shared" si="118"/>
        <v>0</v>
      </c>
      <c r="G836" s="58">
        <f t="shared" si="119"/>
        <v>0</v>
      </c>
      <c r="H836" s="58">
        <f t="shared" si="120"/>
        <v>0</v>
      </c>
      <c r="I836" s="129" t="str">
        <f>'Data Input'!$B$10 &amp; FIXED(H836*'Data Input'!$B$11)</f>
        <v>$0.00</v>
      </c>
      <c r="J836" s="33" t="b">
        <f t="shared" si="121"/>
        <v>0</v>
      </c>
      <c r="K836" s="33" t="e">
        <f t="shared" si="122"/>
        <v>#VALUE!</v>
      </c>
      <c r="L836" s="33" t="e">
        <f t="shared" si="123"/>
        <v>#VALUE!</v>
      </c>
      <c r="AB836" s="14"/>
      <c r="AD836" s="23"/>
      <c r="AE836" s="24"/>
    </row>
    <row r="837" spans="1:31" x14ac:dyDescent="0.25">
      <c r="A837" s="9">
        <v>836</v>
      </c>
      <c r="B837" s="10">
        <f t="shared" ref="B837:B900" si="125">B836+1</f>
        <v>45376</v>
      </c>
      <c r="C837" s="2">
        <f t="shared" si="124"/>
        <v>0</v>
      </c>
      <c r="D837" s="68" t="str">
        <f>'Data Input'!$B$10 &amp; FIXED(C837*'Data Input'!$B$11)</f>
        <v>$0.00</v>
      </c>
      <c r="E837" s="2">
        <f t="shared" si="117"/>
        <v>0</v>
      </c>
      <c r="F837" s="2">
        <f t="shared" si="118"/>
        <v>0</v>
      </c>
      <c r="G837" s="58">
        <f t="shared" si="119"/>
        <v>0</v>
      </c>
      <c r="H837" s="58">
        <f t="shared" si="120"/>
        <v>0</v>
      </c>
      <c r="I837" s="129" t="str">
        <f>'Data Input'!$B$10 &amp; FIXED(H837*'Data Input'!$B$11)</f>
        <v>$0.00</v>
      </c>
      <c r="J837" s="33" t="b">
        <f t="shared" si="121"/>
        <v>0</v>
      </c>
      <c r="K837" s="33" t="e">
        <f t="shared" si="122"/>
        <v>#VALUE!</v>
      </c>
      <c r="L837" s="33" t="e">
        <f t="shared" si="123"/>
        <v>#VALUE!</v>
      </c>
      <c r="AB837" s="14"/>
      <c r="AD837" s="23"/>
      <c r="AE837" s="24"/>
    </row>
    <row r="838" spans="1:31" x14ac:dyDescent="0.25">
      <c r="A838" s="9">
        <v>837</v>
      </c>
      <c r="B838" s="10">
        <f t="shared" si="125"/>
        <v>45377</v>
      </c>
      <c r="C838" s="2">
        <f t="shared" si="124"/>
        <v>0</v>
      </c>
      <c r="D838" s="68" t="str">
        <f>'Data Input'!$B$10 &amp; FIXED(C838*'Data Input'!$B$11)</f>
        <v>$0.00</v>
      </c>
      <c r="E838" s="2">
        <f t="shared" si="117"/>
        <v>0</v>
      </c>
      <c r="F838" s="2">
        <f t="shared" si="118"/>
        <v>0</v>
      </c>
      <c r="G838" s="58">
        <f t="shared" si="119"/>
        <v>0</v>
      </c>
      <c r="H838" s="58">
        <f t="shared" si="120"/>
        <v>0</v>
      </c>
      <c r="I838" s="129" t="str">
        <f>'Data Input'!$B$10 &amp; FIXED(H838*'Data Input'!$B$11)</f>
        <v>$0.00</v>
      </c>
      <c r="J838" s="33" t="b">
        <f t="shared" si="121"/>
        <v>0</v>
      </c>
      <c r="K838" s="33" t="e">
        <f t="shared" si="122"/>
        <v>#VALUE!</v>
      </c>
      <c r="L838" s="33" t="e">
        <f t="shared" si="123"/>
        <v>#VALUE!</v>
      </c>
      <c r="AB838" s="14"/>
      <c r="AD838" s="23"/>
      <c r="AE838" s="24"/>
    </row>
    <row r="839" spans="1:31" x14ac:dyDescent="0.25">
      <c r="A839" s="9">
        <v>838</v>
      </c>
      <c r="B839" s="10">
        <f t="shared" si="125"/>
        <v>45378</v>
      </c>
      <c r="C839" s="2">
        <f t="shared" si="124"/>
        <v>0</v>
      </c>
      <c r="D839" s="68" t="str">
        <f>'Data Input'!$B$10 &amp; FIXED(C839*'Data Input'!$B$11)</f>
        <v>$0.00</v>
      </c>
      <c r="E839" s="2">
        <f t="shared" si="117"/>
        <v>0</v>
      </c>
      <c r="F839" s="2">
        <f t="shared" si="118"/>
        <v>0</v>
      </c>
      <c r="G839" s="58">
        <f t="shared" si="119"/>
        <v>0</v>
      </c>
      <c r="H839" s="58">
        <f t="shared" si="120"/>
        <v>0</v>
      </c>
      <c r="I839" s="129" t="str">
        <f>'Data Input'!$B$10 &amp; FIXED(H839*'Data Input'!$B$11)</f>
        <v>$0.00</v>
      </c>
      <c r="J839" s="33" t="b">
        <f t="shared" si="121"/>
        <v>0</v>
      </c>
      <c r="K839" s="33" t="e">
        <f t="shared" si="122"/>
        <v>#VALUE!</v>
      </c>
      <c r="L839" s="33" t="e">
        <f t="shared" si="123"/>
        <v>#VALUE!</v>
      </c>
      <c r="AB839" s="14"/>
      <c r="AD839" s="23"/>
      <c r="AE839" s="24"/>
    </row>
    <row r="840" spans="1:31" x14ac:dyDescent="0.25">
      <c r="A840" s="9">
        <v>839</v>
      </c>
      <c r="B840" s="10">
        <f t="shared" si="125"/>
        <v>45379</v>
      </c>
      <c r="C840" s="2">
        <f t="shared" si="124"/>
        <v>0</v>
      </c>
      <c r="D840" s="68" t="str">
        <f>'Data Input'!$B$10 &amp; FIXED(C840*'Data Input'!$B$11)</f>
        <v>$0.00</v>
      </c>
      <c r="E840" s="2">
        <f t="shared" si="117"/>
        <v>0</v>
      </c>
      <c r="F840" s="2">
        <f t="shared" si="118"/>
        <v>0</v>
      </c>
      <c r="G840" s="58">
        <f t="shared" si="119"/>
        <v>0</v>
      </c>
      <c r="H840" s="58">
        <f t="shared" si="120"/>
        <v>0</v>
      </c>
      <c r="I840" s="129" t="str">
        <f>'Data Input'!$B$10 &amp; FIXED(H840*'Data Input'!$B$11)</f>
        <v>$0.00</v>
      </c>
      <c r="J840" s="33" t="b">
        <f t="shared" si="121"/>
        <v>0</v>
      </c>
      <c r="K840" s="33" t="e">
        <f t="shared" si="122"/>
        <v>#VALUE!</v>
      </c>
      <c r="L840" s="33" t="e">
        <f t="shared" si="123"/>
        <v>#VALUE!</v>
      </c>
      <c r="AB840" s="14"/>
      <c r="AD840" s="23"/>
      <c r="AE840" s="24"/>
    </row>
    <row r="841" spans="1:31" x14ac:dyDescent="0.25">
      <c r="A841" s="9">
        <v>840</v>
      </c>
      <c r="B841" s="10">
        <f t="shared" si="125"/>
        <v>45380</v>
      </c>
      <c r="C841" s="2">
        <f t="shared" si="124"/>
        <v>0</v>
      </c>
      <c r="D841" s="68" t="str">
        <f>'Data Input'!$B$10 &amp; FIXED(C841*'Data Input'!$B$11)</f>
        <v>$0.00</v>
      </c>
      <c r="E841" s="2">
        <f t="shared" si="117"/>
        <v>0</v>
      </c>
      <c r="F841" s="2">
        <f t="shared" si="118"/>
        <v>0</v>
      </c>
      <c r="G841" s="58">
        <f t="shared" si="119"/>
        <v>0</v>
      </c>
      <c r="H841" s="58">
        <f t="shared" si="120"/>
        <v>0</v>
      </c>
      <c r="I841" s="129" t="str">
        <f>'Data Input'!$B$10 &amp; FIXED(H841*'Data Input'!$B$11)</f>
        <v>$0.00</v>
      </c>
      <c r="J841" s="33" t="b">
        <f t="shared" si="121"/>
        <v>0</v>
      </c>
      <c r="K841" s="33" t="e">
        <f t="shared" si="122"/>
        <v>#VALUE!</v>
      </c>
      <c r="L841" s="33" t="e">
        <f t="shared" si="123"/>
        <v>#VALUE!</v>
      </c>
      <c r="AB841" s="14"/>
      <c r="AD841" s="23"/>
      <c r="AE841" s="24"/>
    </row>
    <row r="842" spans="1:31" x14ac:dyDescent="0.25">
      <c r="A842" s="9">
        <v>841</v>
      </c>
      <c r="B842" s="10">
        <f t="shared" si="125"/>
        <v>45381</v>
      </c>
      <c r="C842" s="2">
        <f t="shared" si="124"/>
        <v>0</v>
      </c>
      <c r="D842" s="68" t="str">
        <f>'Data Input'!$B$10 &amp; FIXED(C842*'Data Input'!$B$11)</f>
        <v>$0.00</v>
      </c>
      <c r="E842" s="2">
        <f t="shared" si="117"/>
        <v>0</v>
      </c>
      <c r="F842" s="2">
        <f t="shared" si="118"/>
        <v>0</v>
      </c>
      <c r="G842" s="58">
        <f t="shared" si="119"/>
        <v>0</v>
      </c>
      <c r="H842" s="58">
        <f t="shared" si="120"/>
        <v>0</v>
      </c>
      <c r="I842" s="129" t="str">
        <f>'Data Input'!$B$10 &amp; FIXED(H842*'Data Input'!$B$11)</f>
        <v>$0.00</v>
      </c>
      <c r="J842" s="33" t="b">
        <f t="shared" si="121"/>
        <v>0</v>
      </c>
      <c r="K842" s="33" t="e">
        <f t="shared" si="122"/>
        <v>#VALUE!</v>
      </c>
      <c r="L842" s="33" t="e">
        <f t="shared" si="123"/>
        <v>#VALUE!</v>
      </c>
      <c r="AB842" s="14"/>
      <c r="AD842" s="23"/>
      <c r="AE842" s="24"/>
    </row>
    <row r="843" spans="1:31" x14ac:dyDescent="0.25">
      <c r="A843" s="9">
        <v>842</v>
      </c>
      <c r="B843" s="10">
        <f t="shared" si="125"/>
        <v>45382</v>
      </c>
      <c r="C843" s="2">
        <f t="shared" si="124"/>
        <v>0</v>
      </c>
      <c r="D843" s="68" t="str">
        <f>'Data Input'!$B$10 &amp; FIXED(C843*'Data Input'!$B$11)</f>
        <v>$0.00</v>
      </c>
      <c r="E843" s="2">
        <f t="shared" si="117"/>
        <v>0</v>
      </c>
      <c r="F843" s="2">
        <f t="shared" si="118"/>
        <v>0</v>
      </c>
      <c r="G843" s="58">
        <f t="shared" si="119"/>
        <v>0</v>
      </c>
      <c r="H843" s="58">
        <f t="shared" si="120"/>
        <v>0</v>
      </c>
      <c r="I843" s="129" t="str">
        <f>'Data Input'!$B$10 &amp; FIXED(H843*'Data Input'!$B$11)</f>
        <v>$0.00</v>
      </c>
      <c r="J843" s="33" t="b">
        <f t="shared" si="121"/>
        <v>0</v>
      </c>
      <c r="K843" s="33" t="e">
        <f t="shared" si="122"/>
        <v>#VALUE!</v>
      </c>
      <c r="L843" s="33" t="e">
        <f t="shared" si="123"/>
        <v>#VALUE!</v>
      </c>
      <c r="AB843" s="14"/>
      <c r="AD843" s="23"/>
      <c r="AE843" s="24"/>
    </row>
    <row r="844" spans="1:31" x14ac:dyDescent="0.25">
      <c r="A844" s="9">
        <v>843</v>
      </c>
      <c r="B844" s="10">
        <f t="shared" si="125"/>
        <v>45383</v>
      </c>
      <c r="C844" s="2">
        <f t="shared" si="124"/>
        <v>0</v>
      </c>
      <c r="D844" s="68" t="str">
        <f>'Data Input'!$B$10 &amp; FIXED(C844*'Data Input'!$B$11)</f>
        <v>$0.00</v>
      </c>
      <c r="E844" s="2">
        <f t="shared" si="117"/>
        <v>0</v>
      </c>
      <c r="F844" s="2">
        <f t="shared" si="118"/>
        <v>0</v>
      </c>
      <c r="G844" s="58">
        <f t="shared" si="119"/>
        <v>0</v>
      </c>
      <c r="H844" s="58">
        <f t="shared" si="120"/>
        <v>0</v>
      </c>
      <c r="I844" s="129" t="str">
        <f>'Data Input'!$B$10 &amp; FIXED(H844*'Data Input'!$B$11)</f>
        <v>$0.00</v>
      </c>
      <c r="J844" s="33" t="b">
        <f t="shared" si="121"/>
        <v>0</v>
      </c>
      <c r="K844" s="33" t="e">
        <f t="shared" si="122"/>
        <v>#VALUE!</v>
      </c>
      <c r="L844" s="33" t="e">
        <f t="shared" si="123"/>
        <v>#VALUE!</v>
      </c>
      <c r="AB844" s="14"/>
      <c r="AD844" s="23"/>
      <c r="AE844" s="24"/>
    </row>
    <row r="845" spans="1:31" x14ac:dyDescent="0.25">
      <c r="A845" s="9">
        <v>844</v>
      </c>
      <c r="B845" s="10">
        <f t="shared" si="125"/>
        <v>45384</v>
      </c>
      <c r="C845" s="2">
        <f t="shared" si="124"/>
        <v>0</v>
      </c>
      <c r="D845" s="68" t="str">
        <f>'Data Input'!$B$10 &amp; FIXED(C845*'Data Input'!$B$11)</f>
        <v>$0.00</v>
      </c>
      <c r="E845" s="2">
        <f t="shared" si="117"/>
        <v>0</v>
      </c>
      <c r="F845" s="2">
        <f t="shared" si="118"/>
        <v>0</v>
      </c>
      <c r="G845" s="58">
        <f t="shared" si="119"/>
        <v>0</v>
      </c>
      <c r="H845" s="58">
        <f t="shared" si="120"/>
        <v>0</v>
      </c>
      <c r="I845" s="129" t="str">
        <f>'Data Input'!$B$10 &amp; FIXED(H845*'Data Input'!$B$11)</f>
        <v>$0.00</v>
      </c>
      <c r="J845" s="33" t="b">
        <f t="shared" si="121"/>
        <v>0</v>
      </c>
      <c r="K845" s="33" t="e">
        <f t="shared" si="122"/>
        <v>#VALUE!</v>
      </c>
      <c r="L845" s="33" t="e">
        <f t="shared" si="123"/>
        <v>#VALUE!</v>
      </c>
      <c r="AB845" s="14"/>
      <c r="AD845" s="23"/>
      <c r="AE845" s="24"/>
    </row>
    <row r="846" spans="1:31" x14ac:dyDescent="0.25">
      <c r="A846" s="9">
        <v>845</v>
      </c>
      <c r="B846" s="10">
        <f t="shared" si="125"/>
        <v>45385</v>
      </c>
      <c r="C846" s="2">
        <f t="shared" si="124"/>
        <v>0</v>
      </c>
      <c r="D846" s="68" t="str">
        <f>'Data Input'!$B$10 &amp; FIXED(C846*'Data Input'!$B$11)</f>
        <v>$0.00</v>
      </c>
      <c r="E846" s="2">
        <f t="shared" si="117"/>
        <v>0</v>
      </c>
      <c r="F846" s="2">
        <f t="shared" si="118"/>
        <v>0</v>
      </c>
      <c r="G846" s="58">
        <f t="shared" si="119"/>
        <v>0</v>
      </c>
      <c r="H846" s="58">
        <f t="shared" si="120"/>
        <v>0</v>
      </c>
      <c r="I846" s="129" t="str">
        <f>'Data Input'!$B$10 &amp; FIXED(H846*'Data Input'!$B$11)</f>
        <v>$0.00</v>
      </c>
      <c r="J846" s="33" t="b">
        <f t="shared" si="121"/>
        <v>0</v>
      </c>
      <c r="K846" s="33" t="e">
        <f t="shared" si="122"/>
        <v>#VALUE!</v>
      </c>
      <c r="L846" s="33" t="e">
        <f t="shared" si="123"/>
        <v>#VALUE!</v>
      </c>
      <c r="AB846" s="14"/>
      <c r="AD846" s="23"/>
      <c r="AE846" s="24"/>
    </row>
    <row r="847" spans="1:31" x14ac:dyDescent="0.25">
      <c r="A847" s="9">
        <v>846</v>
      </c>
      <c r="B847" s="10">
        <f t="shared" si="125"/>
        <v>45386</v>
      </c>
      <c r="C847" s="2">
        <f t="shared" si="124"/>
        <v>0</v>
      </c>
      <c r="D847" s="68" t="str">
        <f>'Data Input'!$B$10 &amp; FIXED(C847*'Data Input'!$B$11)</f>
        <v>$0.00</v>
      </c>
      <c r="E847" s="2">
        <f t="shared" si="117"/>
        <v>0</v>
      </c>
      <c r="F847" s="2">
        <f t="shared" si="118"/>
        <v>0</v>
      </c>
      <c r="G847" s="58">
        <f t="shared" si="119"/>
        <v>0</v>
      </c>
      <c r="H847" s="58">
        <f t="shared" si="120"/>
        <v>0</v>
      </c>
      <c r="I847" s="129" t="str">
        <f>'Data Input'!$B$10 &amp; FIXED(H847*'Data Input'!$B$11)</f>
        <v>$0.00</v>
      </c>
      <c r="J847" s="33" t="b">
        <f t="shared" si="121"/>
        <v>0</v>
      </c>
      <c r="K847" s="33" t="e">
        <f t="shared" si="122"/>
        <v>#VALUE!</v>
      </c>
      <c r="L847" s="33" t="e">
        <f t="shared" si="123"/>
        <v>#VALUE!</v>
      </c>
      <c r="AB847" s="14"/>
      <c r="AD847" s="23"/>
      <c r="AE847" s="24"/>
    </row>
    <row r="848" spans="1:31" x14ac:dyDescent="0.25">
      <c r="A848" s="9">
        <v>847</v>
      </c>
      <c r="B848" s="10">
        <f t="shared" si="125"/>
        <v>45387</v>
      </c>
      <c r="C848" s="2">
        <f t="shared" si="124"/>
        <v>0</v>
      </c>
      <c r="D848" s="68" t="str">
        <f>'Data Input'!$B$10 &amp; FIXED(C848*'Data Input'!$B$11)</f>
        <v>$0.00</v>
      </c>
      <c r="E848" s="2">
        <f t="shared" si="117"/>
        <v>0</v>
      </c>
      <c r="F848" s="2">
        <f t="shared" si="118"/>
        <v>0</v>
      </c>
      <c r="G848" s="58">
        <f t="shared" si="119"/>
        <v>0</v>
      </c>
      <c r="H848" s="58">
        <f t="shared" si="120"/>
        <v>0</v>
      </c>
      <c r="I848" s="129" t="str">
        <f>'Data Input'!$B$10 &amp; FIXED(H848*'Data Input'!$B$11)</f>
        <v>$0.00</v>
      </c>
      <c r="J848" s="33" t="b">
        <f t="shared" si="121"/>
        <v>0</v>
      </c>
      <c r="K848" s="33" t="e">
        <f t="shared" si="122"/>
        <v>#VALUE!</v>
      </c>
      <c r="L848" s="33" t="e">
        <f t="shared" si="123"/>
        <v>#VALUE!</v>
      </c>
      <c r="AB848" s="14"/>
      <c r="AD848" s="23"/>
      <c r="AE848" s="24"/>
    </row>
    <row r="849" spans="1:31" x14ac:dyDescent="0.25">
      <c r="A849" s="9">
        <v>848</v>
      </c>
      <c r="B849" s="10">
        <f t="shared" si="125"/>
        <v>45388</v>
      </c>
      <c r="C849" s="2">
        <f t="shared" si="124"/>
        <v>0</v>
      </c>
      <c r="D849" s="68" t="str">
        <f>'Data Input'!$B$10 &amp; FIXED(C849*'Data Input'!$B$11)</f>
        <v>$0.00</v>
      </c>
      <c r="E849" s="2">
        <f t="shared" si="117"/>
        <v>0</v>
      </c>
      <c r="F849" s="2">
        <f t="shared" si="118"/>
        <v>0</v>
      </c>
      <c r="G849" s="58">
        <f t="shared" si="119"/>
        <v>0</v>
      </c>
      <c r="H849" s="58">
        <f t="shared" si="120"/>
        <v>0</v>
      </c>
      <c r="I849" s="129" t="str">
        <f>'Data Input'!$B$10 &amp; FIXED(H849*'Data Input'!$B$11)</f>
        <v>$0.00</v>
      </c>
      <c r="J849" s="33" t="b">
        <f t="shared" si="121"/>
        <v>0</v>
      </c>
      <c r="K849" s="33" t="e">
        <f t="shared" si="122"/>
        <v>#VALUE!</v>
      </c>
      <c r="L849" s="33" t="e">
        <f t="shared" si="123"/>
        <v>#VALUE!</v>
      </c>
      <c r="AB849" s="14"/>
      <c r="AD849" s="23"/>
      <c r="AE849" s="24"/>
    </row>
    <row r="850" spans="1:31" x14ac:dyDescent="0.25">
      <c r="A850" s="9">
        <v>849</v>
      </c>
      <c r="B850" s="10">
        <f t="shared" si="125"/>
        <v>45389</v>
      </c>
      <c r="C850" s="2">
        <f t="shared" si="124"/>
        <v>0</v>
      </c>
      <c r="D850" s="68" t="str">
        <f>'Data Input'!$B$10 &amp; FIXED(C850*'Data Input'!$B$11)</f>
        <v>$0.00</v>
      </c>
      <c r="E850" s="2">
        <f t="shared" si="117"/>
        <v>0</v>
      </c>
      <c r="F850" s="2">
        <f t="shared" si="118"/>
        <v>0</v>
      </c>
      <c r="G850" s="58">
        <f t="shared" si="119"/>
        <v>0</v>
      </c>
      <c r="H850" s="58">
        <f t="shared" si="120"/>
        <v>0</v>
      </c>
      <c r="I850" s="129" t="str">
        <f>'Data Input'!$B$10 &amp; FIXED(H850*'Data Input'!$B$11)</f>
        <v>$0.00</v>
      </c>
      <c r="J850" s="33" t="b">
        <f t="shared" si="121"/>
        <v>0</v>
      </c>
      <c r="K850" s="33" t="e">
        <f t="shared" si="122"/>
        <v>#VALUE!</v>
      </c>
      <c r="L850" s="33" t="e">
        <f t="shared" si="123"/>
        <v>#VALUE!</v>
      </c>
      <c r="AB850" s="14"/>
      <c r="AD850" s="23"/>
      <c r="AE850" s="24"/>
    </row>
    <row r="851" spans="1:31" x14ac:dyDescent="0.25">
      <c r="A851" s="9">
        <v>850</v>
      </c>
      <c r="B851" s="10">
        <f t="shared" si="125"/>
        <v>45390</v>
      </c>
      <c r="C851" s="2">
        <f t="shared" si="124"/>
        <v>0</v>
      </c>
      <c r="D851" s="68" t="str">
        <f>'Data Input'!$B$10 &amp; FIXED(C851*'Data Input'!$B$11)</f>
        <v>$0.00</v>
      </c>
      <c r="E851" s="2">
        <f t="shared" si="117"/>
        <v>0</v>
      </c>
      <c r="F851" s="2">
        <f t="shared" si="118"/>
        <v>0</v>
      </c>
      <c r="G851" s="58">
        <f t="shared" si="119"/>
        <v>0</v>
      </c>
      <c r="H851" s="58">
        <f t="shared" si="120"/>
        <v>0</v>
      </c>
      <c r="I851" s="129" t="str">
        <f>'Data Input'!$B$10 &amp; FIXED(H851*'Data Input'!$B$11)</f>
        <v>$0.00</v>
      </c>
      <c r="J851" s="33" t="b">
        <f t="shared" si="121"/>
        <v>0</v>
      </c>
      <c r="K851" s="33" t="e">
        <f t="shared" si="122"/>
        <v>#VALUE!</v>
      </c>
      <c r="L851" s="33" t="e">
        <f t="shared" si="123"/>
        <v>#VALUE!</v>
      </c>
      <c r="AB851" s="14"/>
      <c r="AD851" s="23"/>
      <c r="AE851" s="24"/>
    </row>
    <row r="852" spans="1:31" x14ac:dyDescent="0.25">
      <c r="A852" s="9">
        <v>851</v>
      </c>
      <c r="B852" s="10">
        <f t="shared" si="125"/>
        <v>45391</v>
      </c>
      <c r="C852" s="2">
        <f t="shared" si="124"/>
        <v>0</v>
      </c>
      <c r="D852" s="68" t="str">
        <f>'Data Input'!$B$10 &amp; FIXED(C852*'Data Input'!$B$11)</f>
        <v>$0.00</v>
      </c>
      <c r="E852" s="2">
        <f t="shared" si="117"/>
        <v>0</v>
      </c>
      <c r="F852" s="2">
        <f t="shared" si="118"/>
        <v>0</v>
      </c>
      <c r="G852" s="58">
        <f t="shared" si="119"/>
        <v>0</v>
      </c>
      <c r="H852" s="58">
        <f t="shared" si="120"/>
        <v>0</v>
      </c>
      <c r="I852" s="129" t="str">
        <f>'Data Input'!$B$10 &amp; FIXED(H852*'Data Input'!$B$11)</f>
        <v>$0.00</v>
      </c>
      <c r="J852" s="33" t="b">
        <f t="shared" si="121"/>
        <v>0</v>
      </c>
      <c r="K852" s="33" t="e">
        <f t="shared" si="122"/>
        <v>#VALUE!</v>
      </c>
      <c r="L852" s="33" t="e">
        <f t="shared" si="123"/>
        <v>#VALUE!</v>
      </c>
      <c r="AB852" s="14"/>
      <c r="AD852" s="23"/>
      <c r="AE852" s="24"/>
    </row>
    <row r="853" spans="1:31" x14ac:dyDescent="0.25">
      <c r="A853" s="9">
        <v>852</v>
      </c>
      <c r="B853" s="10">
        <f t="shared" si="125"/>
        <v>45392</v>
      </c>
      <c r="C853" s="2">
        <f t="shared" si="124"/>
        <v>0</v>
      </c>
      <c r="D853" s="68" t="str">
        <f>'Data Input'!$B$10 &amp; FIXED(C853*'Data Input'!$B$11)</f>
        <v>$0.00</v>
      </c>
      <c r="E853" s="2">
        <f t="shared" si="117"/>
        <v>0</v>
      </c>
      <c r="F853" s="2">
        <f t="shared" si="118"/>
        <v>0</v>
      </c>
      <c r="G853" s="58">
        <f t="shared" si="119"/>
        <v>0</v>
      </c>
      <c r="H853" s="58">
        <f t="shared" si="120"/>
        <v>0</v>
      </c>
      <c r="I853" s="129" t="str">
        <f>'Data Input'!$B$10 &amp; FIXED(H853*'Data Input'!$B$11)</f>
        <v>$0.00</v>
      </c>
      <c r="J853" s="33" t="b">
        <f t="shared" si="121"/>
        <v>0</v>
      </c>
      <c r="K853" s="33" t="e">
        <f t="shared" si="122"/>
        <v>#VALUE!</v>
      </c>
      <c r="L853" s="33" t="e">
        <f t="shared" si="123"/>
        <v>#VALUE!</v>
      </c>
      <c r="AB853" s="14"/>
      <c r="AD853" s="23"/>
      <c r="AE853" s="24"/>
    </row>
    <row r="854" spans="1:31" x14ac:dyDescent="0.25">
      <c r="A854" s="9">
        <v>853</v>
      </c>
      <c r="B854" s="10">
        <f t="shared" si="125"/>
        <v>45393</v>
      </c>
      <c r="C854" s="2">
        <f t="shared" si="124"/>
        <v>0</v>
      </c>
      <c r="D854" s="68" t="str">
        <f>'Data Input'!$B$10 &amp; FIXED(C854*'Data Input'!$B$11)</f>
        <v>$0.00</v>
      </c>
      <c r="E854" s="2">
        <f t="shared" si="117"/>
        <v>0</v>
      </c>
      <c r="F854" s="2">
        <f t="shared" si="118"/>
        <v>0</v>
      </c>
      <c r="G854" s="58">
        <f t="shared" si="119"/>
        <v>0</v>
      </c>
      <c r="H854" s="58">
        <f t="shared" si="120"/>
        <v>0</v>
      </c>
      <c r="I854" s="129" t="str">
        <f>'Data Input'!$B$10 &amp; FIXED(H854*'Data Input'!$B$11)</f>
        <v>$0.00</v>
      </c>
      <c r="J854" s="33" t="b">
        <f t="shared" si="121"/>
        <v>0</v>
      </c>
      <c r="K854" s="33" t="e">
        <f t="shared" si="122"/>
        <v>#VALUE!</v>
      </c>
      <c r="L854" s="33" t="e">
        <f t="shared" si="123"/>
        <v>#VALUE!</v>
      </c>
      <c r="AB854" s="14"/>
      <c r="AD854" s="23"/>
      <c r="AE854" s="24"/>
    </row>
    <row r="855" spans="1:31" x14ac:dyDescent="0.25">
      <c r="A855" s="9">
        <v>854</v>
      </c>
      <c r="B855" s="10">
        <f t="shared" si="125"/>
        <v>45394</v>
      </c>
      <c r="C855" s="2">
        <f t="shared" si="124"/>
        <v>0</v>
      </c>
      <c r="D855" s="68" t="str">
        <f>'Data Input'!$B$10 &amp; FIXED(C855*'Data Input'!$B$11)</f>
        <v>$0.00</v>
      </c>
      <c r="E855" s="2">
        <f t="shared" si="117"/>
        <v>0</v>
      </c>
      <c r="F855" s="2">
        <f t="shared" si="118"/>
        <v>0</v>
      </c>
      <c r="G855" s="58">
        <f t="shared" si="119"/>
        <v>0</v>
      </c>
      <c r="H855" s="58">
        <f t="shared" si="120"/>
        <v>0</v>
      </c>
      <c r="I855" s="129" t="str">
        <f>'Data Input'!$B$10 &amp; FIXED(H855*'Data Input'!$B$11)</f>
        <v>$0.00</v>
      </c>
      <c r="J855" s="33" t="b">
        <f t="shared" si="121"/>
        <v>0</v>
      </c>
      <c r="K855" s="33" t="e">
        <f t="shared" si="122"/>
        <v>#VALUE!</v>
      </c>
      <c r="L855" s="33" t="e">
        <f t="shared" si="123"/>
        <v>#VALUE!</v>
      </c>
      <c r="AB855" s="14"/>
      <c r="AD855" s="23"/>
      <c r="AE855" s="24"/>
    </row>
    <row r="856" spans="1:31" x14ac:dyDescent="0.25">
      <c r="A856" s="9">
        <v>855</v>
      </c>
      <c r="B856" s="10">
        <f t="shared" si="125"/>
        <v>45395</v>
      </c>
      <c r="C856" s="2">
        <f t="shared" si="124"/>
        <v>0</v>
      </c>
      <c r="D856" s="68" t="str">
        <f>'Data Input'!$B$10 &amp; FIXED(C856*'Data Input'!$B$11)</f>
        <v>$0.00</v>
      </c>
      <c r="E856" s="2">
        <f t="shared" si="117"/>
        <v>0</v>
      </c>
      <c r="F856" s="2">
        <f t="shared" si="118"/>
        <v>0</v>
      </c>
      <c r="G856" s="58">
        <f t="shared" si="119"/>
        <v>0</v>
      </c>
      <c r="H856" s="58">
        <f t="shared" si="120"/>
        <v>0</v>
      </c>
      <c r="I856" s="129" t="str">
        <f>'Data Input'!$B$10 &amp; FIXED(H856*'Data Input'!$B$11)</f>
        <v>$0.00</v>
      </c>
      <c r="J856" s="33" t="b">
        <f t="shared" si="121"/>
        <v>0</v>
      </c>
      <c r="K856" s="33" t="e">
        <f t="shared" si="122"/>
        <v>#VALUE!</v>
      </c>
      <c r="L856" s="33" t="e">
        <f t="shared" si="123"/>
        <v>#VALUE!</v>
      </c>
      <c r="AB856" s="14"/>
      <c r="AD856" s="23"/>
      <c r="AE856" s="24"/>
    </row>
    <row r="857" spans="1:31" x14ac:dyDescent="0.25">
      <c r="A857" s="9">
        <v>856</v>
      </c>
      <c r="B857" s="10">
        <f t="shared" si="125"/>
        <v>45396</v>
      </c>
      <c r="C857" s="2">
        <f t="shared" si="124"/>
        <v>0</v>
      </c>
      <c r="D857" s="68" t="str">
        <f>'Data Input'!$B$10 &amp; FIXED(C857*'Data Input'!$B$11)</f>
        <v>$0.00</v>
      </c>
      <c r="E857" s="2">
        <f t="shared" si="117"/>
        <v>0</v>
      </c>
      <c r="F857" s="2">
        <f t="shared" si="118"/>
        <v>0</v>
      </c>
      <c r="G857" s="58">
        <f t="shared" si="119"/>
        <v>0</v>
      </c>
      <c r="H857" s="58">
        <f t="shared" si="120"/>
        <v>0</v>
      </c>
      <c r="I857" s="129" t="str">
        <f>'Data Input'!$B$10 &amp; FIXED(H857*'Data Input'!$B$11)</f>
        <v>$0.00</v>
      </c>
      <c r="J857" s="33" t="b">
        <f t="shared" si="121"/>
        <v>0</v>
      </c>
      <c r="K857" s="33" t="e">
        <f t="shared" si="122"/>
        <v>#VALUE!</v>
      </c>
      <c r="L857" s="33" t="e">
        <f t="shared" si="123"/>
        <v>#VALUE!</v>
      </c>
      <c r="AB857" s="14"/>
      <c r="AD857" s="23"/>
      <c r="AE857" s="24"/>
    </row>
    <row r="858" spans="1:31" x14ac:dyDescent="0.25">
      <c r="A858" s="9">
        <v>857</v>
      </c>
      <c r="B858" s="10">
        <f t="shared" si="125"/>
        <v>45397</v>
      </c>
      <c r="C858" s="2">
        <f t="shared" si="124"/>
        <v>0</v>
      </c>
      <c r="D858" s="68" t="str">
        <f>'Data Input'!$B$10 &amp; FIXED(C858*'Data Input'!$B$11)</f>
        <v>$0.00</v>
      </c>
      <c r="E858" s="2">
        <f t="shared" si="117"/>
        <v>0</v>
      </c>
      <c r="F858" s="2">
        <f t="shared" si="118"/>
        <v>0</v>
      </c>
      <c r="G858" s="58">
        <f t="shared" si="119"/>
        <v>0</v>
      </c>
      <c r="H858" s="58">
        <f t="shared" si="120"/>
        <v>0</v>
      </c>
      <c r="I858" s="129" t="str">
        <f>'Data Input'!$B$10 &amp; FIXED(H858*'Data Input'!$B$11)</f>
        <v>$0.00</v>
      </c>
      <c r="J858" s="33" t="b">
        <f t="shared" si="121"/>
        <v>0</v>
      </c>
      <c r="K858" s="33" t="e">
        <f t="shared" si="122"/>
        <v>#VALUE!</v>
      </c>
      <c r="L858" s="33" t="e">
        <f t="shared" si="123"/>
        <v>#VALUE!</v>
      </c>
      <c r="AB858" s="14"/>
      <c r="AD858" s="23"/>
      <c r="AE858" s="24"/>
    </row>
    <row r="859" spans="1:31" x14ac:dyDescent="0.25">
      <c r="A859" s="9">
        <v>858</v>
      </c>
      <c r="B859" s="10">
        <f t="shared" si="125"/>
        <v>45398</v>
      </c>
      <c r="C859" s="2">
        <f t="shared" si="124"/>
        <v>0</v>
      </c>
      <c r="D859" s="68" t="str">
        <f>'Data Input'!$B$10 &amp; FIXED(C859*'Data Input'!$B$11)</f>
        <v>$0.00</v>
      </c>
      <c r="E859" s="2">
        <f t="shared" si="117"/>
        <v>0</v>
      </c>
      <c r="F859" s="2">
        <f t="shared" si="118"/>
        <v>0</v>
      </c>
      <c r="G859" s="58">
        <f t="shared" si="119"/>
        <v>0</v>
      </c>
      <c r="H859" s="58">
        <f t="shared" si="120"/>
        <v>0</v>
      </c>
      <c r="I859" s="129" t="str">
        <f>'Data Input'!$B$10 &amp; FIXED(H859*'Data Input'!$B$11)</f>
        <v>$0.00</v>
      </c>
      <c r="J859" s="33" t="b">
        <f t="shared" si="121"/>
        <v>0</v>
      </c>
      <c r="K859" s="33" t="e">
        <f t="shared" si="122"/>
        <v>#VALUE!</v>
      </c>
      <c r="L859" s="33" t="e">
        <f t="shared" si="123"/>
        <v>#VALUE!</v>
      </c>
      <c r="AB859" s="14"/>
      <c r="AD859" s="23"/>
      <c r="AE859" s="24"/>
    </row>
    <row r="860" spans="1:31" x14ac:dyDescent="0.25">
      <c r="A860" s="9">
        <v>859</v>
      </c>
      <c r="B860" s="10">
        <f t="shared" si="125"/>
        <v>45399</v>
      </c>
      <c r="C860" s="2">
        <f t="shared" si="124"/>
        <v>0</v>
      </c>
      <c r="D860" s="68" t="str">
        <f>'Data Input'!$B$10 &amp; FIXED(C860*'Data Input'!$B$11)</f>
        <v>$0.00</v>
      </c>
      <c r="E860" s="2">
        <f t="shared" si="117"/>
        <v>0</v>
      </c>
      <c r="F860" s="2">
        <f t="shared" si="118"/>
        <v>0</v>
      </c>
      <c r="G860" s="58">
        <f t="shared" si="119"/>
        <v>0</v>
      </c>
      <c r="H860" s="58">
        <f t="shared" si="120"/>
        <v>0</v>
      </c>
      <c r="I860" s="129" t="str">
        <f>'Data Input'!$B$10 &amp; FIXED(H860*'Data Input'!$B$11)</f>
        <v>$0.00</v>
      </c>
      <c r="J860" s="33" t="b">
        <f t="shared" si="121"/>
        <v>0</v>
      </c>
      <c r="K860" s="33" t="e">
        <f t="shared" si="122"/>
        <v>#VALUE!</v>
      </c>
      <c r="L860" s="33" t="e">
        <f t="shared" si="123"/>
        <v>#VALUE!</v>
      </c>
      <c r="AB860" s="14"/>
      <c r="AD860" s="23"/>
      <c r="AE860" s="24"/>
    </row>
    <row r="861" spans="1:31" x14ac:dyDescent="0.25">
      <c r="A861" s="9">
        <v>860</v>
      </c>
      <c r="B861" s="10">
        <f t="shared" si="125"/>
        <v>45400</v>
      </c>
      <c r="C861" s="2">
        <f t="shared" si="124"/>
        <v>0</v>
      </c>
      <c r="D861" s="68" t="str">
        <f>'Data Input'!$B$10 &amp; FIXED(C861*'Data Input'!$B$11)</f>
        <v>$0.00</v>
      </c>
      <c r="E861" s="2">
        <f t="shared" si="117"/>
        <v>0</v>
      </c>
      <c r="F861" s="2">
        <f t="shared" si="118"/>
        <v>0</v>
      </c>
      <c r="G861" s="58">
        <f t="shared" si="119"/>
        <v>0</v>
      </c>
      <c r="H861" s="58">
        <f t="shared" si="120"/>
        <v>0</v>
      </c>
      <c r="I861" s="129" t="str">
        <f>'Data Input'!$B$10 &amp; FIXED(H861*'Data Input'!$B$11)</f>
        <v>$0.00</v>
      </c>
      <c r="J861" s="33" t="b">
        <f t="shared" si="121"/>
        <v>0</v>
      </c>
      <c r="K861" s="33" t="e">
        <f t="shared" si="122"/>
        <v>#VALUE!</v>
      </c>
      <c r="L861" s="33" t="e">
        <f t="shared" si="123"/>
        <v>#VALUE!</v>
      </c>
      <c r="AB861" s="14"/>
      <c r="AD861" s="23"/>
      <c r="AE861" s="24"/>
    </row>
    <row r="862" spans="1:31" x14ac:dyDescent="0.25">
      <c r="A862" s="9">
        <v>861</v>
      </c>
      <c r="B862" s="10">
        <f t="shared" si="125"/>
        <v>45401</v>
      </c>
      <c r="C862" s="2">
        <f t="shared" si="124"/>
        <v>0</v>
      </c>
      <c r="D862" s="68" t="str">
        <f>'Data Input'!$B$10 &amp; FIXED(C862*'Data Input'!$B$11)</f>
        <v>$0.00</v>
      </c>
      <c r="E862" s="2">
        <f t="shared" si="117"/>
        <v>0</v>
      </c>
      <c r="F862" s="2">
        <f t="shared" si="118"/>
        <v>0</v>
      </c>
      <c r="G862" s="58">
        <f t="shared" si="119"/>
        <v>0</v>
      </c>
      <c r="H862" s="58">
        <f t="shared" si="120"/>
        <v>0</v>
      </c>
      <c r="I862" s="129" t="str">
        <f>'Data Input'!$B$10 &amp; FIXED(H862*'Data Input'!$B$11)</f>
        <v>$0.00</v>
      </c>
      <c r="J862" s="33" t="b">
        <f t="shared" si="121"/>
        <v>0</v>
      </c>
      <c r="K862" s="33" t="e">
        <f t="shared" si="122"/>
        <v>#VALUE!</v>
      </c>
      <c r="L862" s="33" t="e">
        <f t="shared" si="123"/>
        <v>#VALUE!</v>
      </c>
      <c r="AB862" s="14"/>
      <c r="AD862" s="23"/>
      <c r="AE862" s="24"/>
    </row>
    <row r="863" spans="1:31" x14ac:dyDescent="0.25">
      <c r="A863" s="9">
        <v>862</v>
      </c>
      <c r="B863" s="10">
        <f t="shared" si="125"/>
        <v>45402</v>
      </c>
      <c r="C863" s="2">
        <f t="shared" si="124"/>
        <v>0</v>
      </c>
      <c r="D863" s="68" t="str">
        <f>'Data Input'!$B$10 &amp; FIXED(C863*'Data Input'!$B$11)</f>
        <v>$0.00</v>
      </c>
      <c r="E863" s="2">
        <f t="shared" si="117"/>
        <v>0</v>
      </c>
      <c r="F863" s="2">
        <f t="shared" si="118"/>
        <v>0</v>
      </c>
      <c r="G863" s="58">
        <f t="shared" si="119"/>
        <v>0</v>
      </c>
      <c r="H863" s="58">
        <f t="shared" si="120"/>
        <v>0</v>
      </c>
      <c r="I863" s="129" t="str">
        <f>'Data Input'!$B$10 &amp; FIXED(H863*'Data Input'!$B$11)</f>
        <v>$0.00</v>
      </c>
      <c r="J863" s="33" t="b">
        <f t="shared" si="121"/>
        <v>0</v>
      </c>
      <c r="K863" s="33" t="e">
        <f t="shared" si="122"/>
        <v>#VALUE!</v>
      </c>
      <c r="L863" s="33" t="e">
        <f t="shared" si="123"/>
        <v>#VALUE!</v>
      </c>
      <c r="AB863" s="14"/>
      <c r="AD863" s="23"/>
      <c r="AE863" s="24"/>
    </row>
    <row r="864" spans="1:31" x14ac:dyDescent="0.25">
      <c r="A864" s="9">
        <v>863</v>
      </c>
      <c r="B864" s="10">
        <f t="shared" si="125"/>
        <v>45403</v>
      </c>
      <c r="C864" s="2">
        <f t="shared" si="124"/>
        <v>0</v>
      </c>
      <c r="D864" s="68" t="str">
        <f>'Data Input'!$B$10 &amp; FIXED(C864*'Data Input'!$B$11)</f>
        <v>$0.00</v>
      </c>
      <c r="E864" s="2">
        <f t="shared" si="117"/>
        <v>0</v>
      </c>
      <c r="F864" s="2">
        <f t="shared" si="118"/>
        <v>0</v>
      </c>
      <c r="G864" s="58">
        <f t="shared" si="119"/>
        <v>0</v>
      </c>
      <c r="H864" s="58">
        <f t="shared" si="120"/>
        <v>0</v>
      </c>
      <c r="I864" s="129" t="str">
        <f>'Data Input'!$B$10 &amp; FIXED(H864*'Data Input'!$B$11)</f>
        <v>$0.00</v>
      </c>
      <c r="J864" s="33" t="b">
        <f t="shared" si="121"/>
        <v>0</v>
      </c>
      <c r="K864" s="33" t="e">
        <f t="shared" si="122"/>
        <v>#VALUE!</v>
      </c>
      <c r="L864" s="33" t="e">
        <f t="shared" si="123"/>
        <v>#VALUE!</v>
      </c>
      <c r="AB864" s="14"/>
      <c r="AD864" s="23"/>
      <c r="AE864" s="24"/>
    </row>
    <row r="865" spans="1:31" x14ac:dyDescent="0.25">
      <c r="A865" s="9">
        <v>864</v>
      </c>
      <c r="B865" s="10">
        <f t="shared" si="125"/>
        <v>45404</v>
      </c>
      <c r="C865" s="2">
        <f t="shared" si="124"/>
        <v>0</v>
      </c>
      <c r="D865" s="68" t="str">
        <f>'Data Input'!$B$10 &amp; FIXED(C865*'Data Input'!$B$11)</f>
        <v>$0.00</v>
      </c>
      <c r="E865" s="2">
        <f t="shared" si="117"/>
        <v>0</v>
      </c>
      <c r="F865" s="2">
        <f t="shared" si="118"/>
        <v>0</v>
      </c>
      <c r="G865" s="58">
        <f t="shared" si="119"/>
        <v>0</v>
      </c>
      <c r="H865" s="58">
        <f t="shared" si="120"/>
        <v>0</v>
      </c>
      <c r="I865" s="129" t="str">
        <f>'Data Input'!$B$10 &amp; FIXED(H865*'Data Input'!$B$11)</f>
        <v>$0.00</v>
      </c>
      <c r="J865" s="33" t="b">
        <f t="shared" si="121"/>
        <v>0</v>
      </c>
      <c r="K865" s="33" t="e">
        <f t="shared" si="122"/>
        <v>#VALUE!</v>
      </c>
      <c r="L865" s="33" t="e">
        <f t="shared" si="123"/>
        <v>#VALUE!</v>
      </c>
      <c r="AB865" s="14"/>
      <c r="AD865" s="23"/>
      <c r="AE865" s="24"/>
    </row>
    <row r="866" spans="1:31" x14ac:dyDescent="0.25">
      <c r="A866" s="9">
        <v>865</v>
      </c>
      <c r="B866" s="10">
        <f t="shared" si="125"/>
        <v>45405</v>
      </c>
      <c r="C866" s="2">
        <f t="shared" si="124"/>
        <v>0</v>
      </c>
      <c r="D866" s="68" t="str">
        <f>'Data Input'!$B$10 &amp; FIXED(C866*'Data Input'!$B$11)</f>
        <v>$0.00</v>
      </c>
      <c r="E866" s="2">
        <f t="shared" si="117"/>
        <v>0</v>
      </c>
      <c r="F866" s="2">
        <f t="shared" si="118"/>
        <v>0</v>
      </c>
      <c r="G866" s="58">
        <f t="shared" si="119"/>
        <v>0</v>
      </c>
      <c r="H866" s="58">
        <f t="shared" si="120"/>
        <v>0</v>
      </c>
      <c r="I866" s="129" t="str">
        <f>'Data Input'!$B$10 &amp; FIXED(H866*'Data Input'!$B$11)</f>
        <v>$0.00</v>
      </c>
      <c r="J866" s="33" t="b">
        <f t="shared" si="121"/>
        <v>0</v>
      </c>
      <c r="K866" s="33" t="e">
        <f t="shared" si="122"/>
        <v>#VALUE!</v>
      </c>
      <c r="L866" s="33" t="e">
        <f t="shared" si="123"/>
        <v>#VALUE!</v>
      </c>
      <c r="AB866" s="14"/>
      <c r="AD866" s="23"/>
      <c r="AE866" s="24"/>
    </row>
    <row r="867" spans="1:31" x14ac:dyDescent="0.25">
      <c r="A867" s="9">
        <v>866</v>
      </c>
      <c r="B867" s="10">
        <f t="shared" si="125"/>
        <v>45406</v>
      </c>
      <c r="C867" s="2">
        <f t="shared" si="124"/>
        <v>0</v>
      </c>
      <c r="D867" s="68" t="str">
        <f>'Data Input'!$B$10 &amp; FIXED(C867*'Data Input'!$B$11)</f>
        <v>$0.00</v>
      </c>
      <c r="E867" s="2">
        <f t="shared" si="117"/>
        <v>0</v>
      </c>
      <c r="F867" s="2">
        <f t="shared" si="118"/>
        <v>0</v>
      </c>
      <c r="G867" s="58">
        <f t="shared" si="119"/>
        <v>0</v>
      </c>
      <c r="H867" s="58">
        <f t="shared" si="120"/>
        <v>0</v>
      </c>
      <c r="I867" s="129" t="str">
        <f>'Data Input'!$B$10 &amp; FIXED(H867*'Data Input'!$B$11)</f>
        <v>$0.00</v>
      </c>
      <c r="J867" s="33" t="b">
        <f t="shared" si="121"/>
        <v>0</v>
      </c>
      <c r="K867" s="33" t="e">
        <f t="shared" si="122"/>
        <v>#VALUE!</v>
      </c>
      <c r="L867" s="33" t="e">
        <f t="shared" si="123"/>
        <v>#VALUE!</v>
      </c>
      <c r="AB867" s="14"/>
      <c r="AD867" s="23"/>
      <c r="AE867" s="24"/>
    </row>
    <row r="868" spans="1:31" x14ac:dyDescent="0.25">
      <c r="A868" s="9">
        <v>867</v>
      </c>
      <c r="B868" s="10">
        <f t="shared" si="125"/>
        <v>45407</v>
      </c>
      <c r="C868" s="2">
        <f t="shared" si="124"/>
        <v>0</v>
      </c>
      <c r="D868" s="68" t="str">
        <f>'Data Input'!$B$10 &amp; FIXED(C868*'Data Input'!$B$11)</f>
        <v>$0.00</v>
      </c>
      <c r="E868" s="2">
        <f t="shared" si="117"/>
        <v>0</v>
      </c>
      <c r="F868" s="2">
        <f t="shared" si="118"/>
        <v>0</v>
      </c>
      <c r="G868" s="58">
        <f t="shared" si="119"/>
        <v>0</v>
      </c>
      <c r="H868" s="58">
        <f t="shared" si="120"/>
        <v>0</v>
      </c>
      <c r="I868" s="129" t="str">
        <f>'Data Input'!$B$10 &amp; FIXED(H868*'Data Input'!$B$11)</f>
        <v>$0.00</v>
      </c>
      <c r="J868" s="33" t="b">
        <f t="shared" si="121"/>
        <v>0</v>
      </c>
      <c r="K868" s="33" t="e">
        <f t="shared" si="122"/>
        <v>#VALUE!</v>
      </c>
      <c r="L868" s="33" t="e">
        <f t="shared" si="123"/>
        <v>#VALUE!</v>
      </c>
      <c r="AB868" s="14"/>
      <c r="AD868" s="23"/>
      <c r="AE868" s="24"/>
    </row>
    <row r="869" spans="1:31" x14ac:dyDescent="0.25">
      <c r="A869" s="9">
        <v>868</v>
      </c>
      <c r="B869" s="10">
        <f t="shared" si="125"/>
        <v>45408</v>
      </c>
      <c r="C869" s="2">
        <f t="shared" si="124"/>
        <v>0</v>
      </c>
      <c r="D869" s="68" t="str">
        <f>'Data Input'!$B$10 &amp; FIXED(C869*'Data Input'!$B$11)</f>
        <v>$0.00</v>
      </c>
      <c r="E869" s="2">
        <f t="shared" si="117"/>
        <v>0</v>
      </c>
      <c r="F869" s="2">
        <f t="shared" si="118"/>
        <v>0</v>
      </c>
      <c r="G869" s="58">
        <f t="shared" si="119"/>
        <v>0</v>
      </c>
      <c r="H869" s="58">
        <f t="shared" si="120"/>
        <v>0</v>
      </c>
      <c r="I869" s="129" t="str">
        <f>'Data Input'!$B$10 &amp; FIXED(H869*'Data Input'!$B$11)</f>
        <v>$0.00</v>
      </c>
      <c r="J869" s="33" t="b">
        <f t="shared" si="121"/>
        <v>0</v>
      </c>
      <c r="K869" s="33" t="e">
        <f t="shared" si="122"/>
        <v>#VALUE!</v>
      </c>
      <c r="L869" s="33" t="e">
        <f t="shared" si="123"/>
        <v>#VALUE!</v>
      </c>
      <c r="AB869" s="14"/>
      <c r="AD869" s="23"/>
      <c r="AE869" s="24"/>
    </row>
    <row r="870" spans="1:31" x14ac:dyDescent="0.25">
      <c r="A870" s="9">
        <v>869</v>
      </c>
      <c r="B870" s="10">
        <f t="shared" si="125"/>
        <v>45409</v>
      </c>
      <c r="C870" s="2">
        <f t="shared" si="124"/>
        <v>0</v>
      </c>
      <c r="D870" s="68" t="str">
        <f>'Data Input'!$B$10 &amp; FIXED(C870*'Data Input'!$B$11)</f>
        <v>$0.00</v>
      </c>
      <c r="E870" s="2">
        <f t="shared" si="117"/>
        <v>0</v>
      </c>
      <c r="F870" s="2">
        <f t="shared" si="118"/>
        <v>0</v>
      </c>
      <c r="G870" s="58">
        <f t="shared" si="119"/>
        <v>0</v>
      </c>
      <c r="H870" s="58">
        <f t="shared" si="120"/>
        <v>0</v>
      </c>
      <c r="I870" s="129" t="str">
        <f>'Data Input'!$B$10 &amp; FIXED(H870*'Data Input'!$B$11)</f>
        <v>$0.00</v>
      </c>
      <c r="J870" s="33" t="b">
        <f t="shared" si="121"/>
        <v>0</v>
      </c>
      <c r="K870" s="33" t="e">
        <f t="shared" si="122"/>
        <v>#VALUE!</v>
      </c>
      <c r="L870" s="33" t="e">
        <f t="shared" si="123"/>
        <v>#VALUE!</v>
      </c>
      <c r="AB870" s="14"/>
      <c r="AD870" s="23"/>
      <c r="AE870" s="24"/>
    </row>
    <row r="871" spans="1:31" x14ac:dyDescent="0.25">
      <c r="A871" s="9">
        <v>870</v>
      </c>
      <c r="B871" s="10">
        <f t="shared" si="125"/>
        <v>45410</v>
      </c>
      <c r="C871" s="2">
        <f t="shared" si="124"/>
        <v>0</v>
      </c>
      <c r="D871" s="68" t="str">
        <f>'Data Input'!$B$10 &amp; FIXED(C871*'Data Input'!$B$11)</f>
        <v>$0.00</v>
      </c>
      <c r="E871" s="2">
        <f t="shared" si="117"/>
        <v>0</v>
      </c>
      <c r="F871" s="2">
        <f t="shared" si="118"/>
        <v>0</v>
      </c>
      <c r="G871" s="58">
        <f t="shared" si="119"/>
        <v>0</v>
      </c>
      <c r="H871" s="58">
        <f t="shared" si="120"/>
        <v>0</v>
      </c>
      <c r="I871" s="129" t="str">
        <f>'Data Input'!$B$10 &amp; FIXED(H871*'Data Input'!$B$11)</f>
        <v>$0.00</v>
      </c>
      <c r="J871" s="33" t="b">
        <f t="shared" si="121"/>
        <v>0</v>
      </c>
      <c r="K871" s="33" t="e">
        <f t="shared" si="122"/>
        <v>#VALUE!</v>
      </c>
      <c r="L871" s="33" t="e">
        <f t="shared" si="123"/>
        <v>#VALUE!</v>
      </c>
      <c r="AB871" s="14"/>
      <c r="AD871" s="23"/>
      <c r="AE871" s="24"/>
    </row>
    <row r="872" spans="1:31" x14ac:dyDescent="0.25">
      <c r="A872" s="9">
        <v>871</v>
      </c>
      <c r="B872" s="10">
        <f t="shared" si="125"/>
        <v>45411</v>
      </c>
      <c r="C872" s="2">
        <f t="shared" si="124"/>
        <v>0</v>
      </c>
      <c r="D872" s="68" t="str">
        <f>'Data Input'!$B$10 &amp; FIXED(C872*'Data Input'!$B$11)</f>
        <v>$0.00</v>
      </c>
      <c r="E872" s="2">
        <f t="shared" si="117"/>
        <v>0</v>
      </c>
      <c r="F872" s="2">
        <f t="shared" si="118"/>
        <v>0</v>
      </c>
      <c r="G872" s="58">
        <f t="shared" si="119"/>
        <v>0</v>
      </c>
      <c r="H872" s="58">
        <f t="shared" si="120"/>
        <v>0</v>
      </c>
      <c r="I872" s="129" t="str">
        <f>'Data Input'!$B$10 &amp; FIXED(H872*'Data Input'!$B$11)</f>
        <v>$0.00</v>
      </c>
      <c r="J872" s="33" t="b">
        <f t="shared" si="121"/>
        <v>0</v>
      </c>
      <c r="K872" s="33" t="e">
        <f t="shared" si="122"/>
        <v>#VALUE!</v>
      </c>
      <c r="L872" s="33" t="e">
        <f t="shared" si="123"/>
        <v>#VALUE!</v>
      </c>
      <c r="AB872" s="14"/>
      <c r="AD872" s="23"/>
      <c r="AE872" s="24"/>
    </row>
    <row r="873" spans="1:31" x14ac:dyDescent="0.25">
      <c r="A873" s="9">
        <v>872</v>
      </c>
      <c r="B873" s="10">
        <f t="shared" si="125"/>
        <v>45412</v>
      </c>
      <c r="C873" s="2">
        <f t="shared" si="124"/>
        <v>0</v>
      </c>
      <c r="D873" s="68" t="str">
        <f>'Data Input'!$B$10 &amp; FIXED(C873*'Data Input'!$B$11)</f>
        <v>$0.00</v>
      </c>
      <c r="E873" s="2">
        <f t="shared" si="117"/>
        <v>0</v>
      </c>
      <c r="F873" s="2">
        <f t="shared" si="118"/>
        <v>0</v>
      </c>
      <c r="G873" s="58">
        <f t="shared" si="119"/>
        <v>0</v>
      </c>
      <c r="H873" s="58">
        <f t="shared" si="120"/>
        <v>0</v>
      </c>
      <c r="I873" s="129" t="str">
        <f>'Data Input'!$B$10 &amp; FIXED(H873*'Data Input'!$B$11)</f>
        <v>$0.00</v>
      </c>
      <c r="J873" s="33" t="b">
        <f t="shared" si="121"/>
        <v>0</v>
      </c>
      <c r="K873" s="33" t="e">
        <f t="shared" si="122"/>
        <v>#VALUE!</v>
      </c>
      <c r="L873" s="33" t="e">
        <f t="shared" si="123"/>
        <v>#VALUE!</v>
      </c>
      <c r="AB873" s="14"/>
      <c r="AD873" s="23"/>
      <c r="AE873" s="24"/>
    </row>
    <row r="874" spans="1:31" x14ac:dyDescent="0.25">
      <c r="A874" s="9">
        <v>873</v>
      </c>
      <c r="B874" s="10">
        <f t="shared" si="125"/>
        <v>45413</v>
      </c>
      <c r="C874" s="2">
        <f t="shared" si="124"/>
        <v>0</v>
      </c>
      <c r="D874" s="68" t="str">
        <f>'Data Input'!$B$10 &amp; FIXED(C874*'Data Input'!$B$11)</f>
        <v>$0.00</v>
      </c>
      <c r="E874" s="2">
        <f t="shared" si="117"/>
        <v>0</v>
      </c>
      <c r="F874" s="2">
        <f t="shared" si="118"/>
        <v>0</v>
      </c>
      <c r="G874" s="58">
        <f t="shared" si="119"/>
        <v>0</v>
      </c>
      <c r="H874" s="58">
        <f t="shared" si="120"/>
        <v>0</v>
      </c>
      <c r="I874" s="129" t="str">
        <f>'Data Input'!$B$10 &amp; FIXED(H874*'Data Input'!$B$11)</f>
        <v>$0.00</v>
      </c>
      <c r="J874" s="33" t="b">
        <f t="shared" si="121"/>
        <v>0</v>
      </c>
      <c r="K874" s="33" t="e">
        <f t="shared" si="122"/>
        <v>#VALUE!</v>
      </c>
      <c r="L874" s="33" t="e">
        <f t="shared" si="123"/>
        <v>#VALUE!</v>
      </c>
      <c r="AB874" s="14"/>
      <c r="AD874" s="23"/>
      <c r="AE874" s="24"/>
    </row>
    <row r="875" spans="1:31" x14ac:dyDescent="0.25">
      <c r="A875" s="9">
        <v>874</v>
      </c>
      <c r="B875" s="10">
        <f t="shared" si="125"/>
        <v>45414</v>
      </c>
      <c r="C875" s="2">
        <f t="shared" si="124"/>
        <v>0</v>
      </c>
      <c r="D875" s="68" t="str">
        <f>'Data Input'!$B$10 &amp; FIXED(C875*'Data Input'!$B$11)</f>
        <v>$0.00</v>
      </c>
      <c r="E875" s="2">
        <f t="shared" si="117"/>
        <v>0</v>
      </c>
      <c r="F875" s="2">
        <f t="shared" si="118"/>
        <v>0</v>
      </c>
      <c r="G875" s="58">
        <f t="shared" si="119"/>
        <v>0</v>
      </c>
      <c r="H875" s="58">
        <f t="shared" si="120"/>
        <v>0</v>
      </c>
      <c r="I875" s="129" t="str">
        <f>'Data Input'!$B$10 &amp; FIXED(H875*'Data Input'!$B$11)</f>
        <v>$0.00</v>
      </c>
      <c r="J875" s="33" t="b">
        <f t="shared" si="121"/>
        <v>0</v>
      </c>
      <c r="K875" s="33" t="e">
        <f t="shared" si="122"/>
        <v>#VALUE!</v>
      </c>
      <c r="L875" s="33" t="e">
        <f t="shared" si="123"/>
        <v>#VALUE!</v>
      </c>
      <c r="AB875" s="14"/>
      <c r="AD875" s="23"/>
      <c r="AE875" s="24"/>
    </row>
    <row r="876" spans="1:31" x14ac:dyDescent="0.25">
      <c r="A876" s="9">
        <v>875</v>
      </c>
      <c r="B876" s="10">
        <f t="shared" si="125"/>
        <v>45415</v>
      </c>
      <c r="C876" s="2">
        <f t="shared" si="124"/>
        <v>0</v>
      </c>
      <c r="D876" s="68" t="str">
        <f>'Data Input'!$B$10 &amp; FIXED(C876*'Data Input'!$B$11)</f>
        <v>$0.00</v>
      </c>
      <c r="E876" s="2">
        <f t="shared" si="117"/>
        <v>0</v>
      </c>
      <c r="F876" s="2">
        <f t="shared" si="118"/>
        <v>0</v>
      </c>
      <c r="G876" s="58">
        <f t="shared" si="119"/>
        <v>0</v>
      </c>
      <c r="H876" s="58">
        <f t="shared" si="120"/>
        <v>0</v>
      </c>
      <c r="I876" s="129" t="str">
        <f>'Data Input'!$B$10 &amp; FIXED(H876*'Data Input'!$B$11)</f>
        <v>$0.00</v>
      </c>
      <c r="J876" s="33" t="b">
        <f t="shared" si="121"/>
        <v>0</v>
      </c>
      <c r="K876" s="33" t="e">
        <f t="shared" si="122"/>
        <v>#VALUE!</v>
      </c>
      <c r="L876" s="33" t="e">
        <f t="shared" si="123"/>
        <v>#VALUE!</v>
      </c>
      <c r="AB876" s="14"/>
      <c r="AD876" s="23"/>
      <c r="AE876" s="24"/>
    </row>
    <row r="877" spans="1:31" x14ac:dyDescent="0.25">
      <c r="A877" s="9">
        <v>876</v>
      </c>
      <c r="B877" s="10">
        <f t="shared" si="125"/>
        <v>45416</v>
      </c>
      <c r="C877" s="2">
        <f t="shared" si="124"/>
        <v>0</v>
      </c>
      <c r="D877" s="68" t="str">
        <f>'Data Input'!$B$10 &amp; FIXED(C877*'Data Input'!$B$11)</f>
        <v>$0.00</v>
      </c>
      <c r="E877" s="2">
        <f t="shared" si="117"/>
        <v>0</v>
      </c>
      <c r="F877" s="2">
        <f t="shared" si="118"/>
        <v>0</v>
      </c>
      <c r="G877" s="58">
        <f t="shared" si="119"/>
        <v>0</v>
      </c>
      <c r="H877" s="58">
        <f t="shared" si="120"/>
        <v>0</v>
      </c>
      <c r="I877" s="129" t="str">
        <f>'Data Input'!$B$10 &amp; FIXED(H877*'Data Input'!$B$11)</f>
        <v>$0.00</v>
      </c>
      <c r="J877" s="33" t="b">
        <f t="shared" si="121"/>
        <v>0</v>
      </c>
      <c r="K877" s="33" t="e">
        <f t="shared" si="122"/>
        <v>#VALUE!</v>
      </c>
      <c r="L877" s="33" t="e">
        <f t="shared" si="123"/>
        <v>#VALUE!</v>
      </c>
      <c r="AB877" s="14"/>
      <c r="AD877" s="23"/>
      <c r="AE877" s="24"/>
    </row>
    <row r="878" spans="1:31" x14ac:dyDescent="0.25">
      <c r="A878" s="9">
        <v>877</v>
      </c>
      <c r="B878" s="10">
        <f t="shared" si="125"/>
        <v>45417</v>
      </c>
      <c r="C878" s="2">
        <f t="shared" si="124"/>
        <v>0</v>
      </c>
      <c r="D878" s="68" t="str">
        <f>'Data Input'!$B$10 &amp; FIXED(C878*'Data Input'!$B$11)</f>
        <v>$0.00</v>
      </c>
      <c r="E878" s="2">
        <f t="shared" si="117"/>
        <v>0</v>
      </c>
      <c r="F878" s="2">
        <f t="shared" si="118"/>
        <v>0</v>
      </c>
      <c r="G878" s="58">
        <f t="shared" si="119"/>
        <v>0</v>
      </c>
      <c r="H878" s="58">
        <f t="shared" si="120"/>
        <v>0</v>
      </c>
      <c r="I878" s="129" t="str">
        <f>'Data Input'!$B$10 &amp; FIXED(H878*'Data Input'!$B$11)</f>
        <v>$0.00</v>
      </c>
      <c r="J878" s="33" t="b">
        <f t="shared" si="121"/>
        <v>0</v>
      </c>
      <c r="K878" s="33" t="e">
        <f t="shared" si="122"/>
        <v>#VALUE!</v>
      </c>
      <c r="L878" s="33" t="e">
        <f t="shared" si="123"/>
        <v>#VALUE!</v>
      </c>
      <c r="AB878" s="14"/>
      <c r="AD878" s="23"/>
      <c r="AE878" s="24"/>
    </row>
    <row r="879" spans="1:31" x14ac:dyDescent="0.25">
      <c r="A879" s="9">
        <v>878</v>
      </c>
      <c r="B879" s="10">
        <f t="shared" si="125"/>
        <v>45418</v>
      </c>
      <c r="C879" s="2">
        <f t="shared" si="124"/>
        <v>0</v>
      </c>
      <c r="D879" s="68" t="str">
        <f>'Data Input'!$B$10 &amp; FIXED(C879*'Data Input'!$B$11)</f>
        <v>$0.00</v>
      </c>
      <c r="E879" s="2">
        <f t="shared" si="117"/>
        <v>0</v>
      </c>
      <c r="F879" s="2">
        <f t="shared" si="118"/>
        <v>0</v>
      </c>
      <c r="G879" s="58">
        <f t="shared" si="119"/>
        <v>0</v>
      </c>
      <c r="H879" s="58">
        <f t="shared" si="120"/>
        <v>0</v>
      </c>
      <c r="I879" s="129" t="str">
        <f>'Data Input'!$B$10 &amp; FIXED(H879*'Data Input'!$B$11)</f>
        <v>$0.00</v>
      </c>
      <c r="J879" s="33" t="b">
        <f t="shared" si="121"/>
        <v>0</v>
      </c>
      <c r="K879" s="33" t="e">
        <f t="shared" si="122"/>
        <v>#VALUE!</v>
      </c>
      <c r="L879" s="33" t="e">
        <f t="shared" si="123"/>
        <v>#VALUE!</v>
      </c>
      <c r="AB879" s="14"/>
      <c r="AD879" s="23"/>
      <c r="AE879" s="24"/>
    </row>
    <row r="880" spans="1:31" x14ac:dyDescent="0.25">
      <c r="A880" s="9">
        <v>879</v>
      </c>
      <c r="B880" s="10">
        <f t="shared" si="125"/>
        <v>45419</v>
      </c>
      <c r="C880" s="2">
        <f t="shared" si="124"/>
        <v>0</v>
      </c>
      <c r="D880" s="68" t="str">
        <f>'Data Input'!$B$10 &amp; FIXED(C880*'Data Input'!$B$11)</f>
        <v>$0.00</v>
      </c>
      <c r="E880" s="2">
        <f t="shared" si="117"/>
        <v>0</v>
      </c>
      <c r="F880" s="2">
        <f t="shared" si="118"/>
        <v>0</v>
      </c>
      <c r="G880" s="58">
        <f t="shared" si="119"/>
        <v>0</v>
      </c>
      <c r="H880" s="58">
        <f t="shared" si="120"/>
        <v>0</v>
      </c>
      <c r="I880" s="129" t="str">
        <f>'Data Input'!$B$10 &amp; FIXED(H880*'Data Input'!$B$11)</f>
        <v>$0.00</v>
      </c>
      <c r="J880" s="33" t="b">
        <f t="shared" si="121"/>
        <v>0</v>
      </c>
      <c r="K880" s="33" t="e">
        <f t="shared" si="122"/>
        <v>#VALUE!</v>
      </c>
      <c r="L880" s="33" t="e">
        <f t="shared" si="123"/>
        <v>#VALUE!</v>
      </c>
      <c r="AB880" s="14"/>
      <c r="AD880" s="23"/>
      <c r="AE880" s="24"/>
    </row>
    <row r="881" spans="1:31" x14ac:dyDescent="0.25">
      <c r="A881" s="9">
        <v>880</v>
      </c>
      <c r="B881" s="10">
        <f t="shared" si="125"/>
        <v>45420</v>
      </c>
      <c r="C881" s="2">
        <f t="shared" si="124"/>
        <v>0</v>
      </c>
      <c r="D881" s="68" t="str">
        <f>'Data Input'!$B$10 &amp; FIXED(C881*'Data Input'!$B$11)</f>
        <v>$0.00</v>
      </c>
      <c r="E881" s="2">
        <f t="shared" si="117"/>
        <v>0</v>
      </c>
      <c r="F881" s="2">
        <f t="shared" si="118"/>
        <v>0</v>
      </c>
      <c r="G881" s="58">
        <f t="shared" si="119"/>
        <v>0</v>
      </c>
      <c r="H881" s="58">
        <f t="shared" si="120"/>
        <v>0</v>
      </c>
      <c r="I881" s="129" t="str">
        <f>'Data Input'!$B$10 &amp; FIXED(H881*'Data Input'!$B$11)</f>
        <v>$0.00</v>
      </c>
      <c r="J881" s="33" t="b">
        <f t="shared" si="121"/>
        <v>0</v>
      </c>
      <c r="K881" s="33" t="e">
        <f t="shared" si="122"/>
        <v>#VALUE!</v>
      </c>
      <c r="L881" s="33" t="e">
        <f t="shared" si="123"/>
        <v>#VALUE!</v>
      </c>
      <c r="AB881" s="14"/>
      <c r="AD881" s="23"/>
      <c r="AE881" s="24"/>
    </row>
    <row r="882" spans="1:31" x14ac:dyDescent="0.25">
      <c r="A882" s="9">
        <v>881</v>
      </c>
      <c r="B882" s="10">
        <f t="shared" si="125"/>
        <v>45421</v>
      </c>
      <c r="C882" s="2">
        <f t="shared" si="124"/>
        <v>0</v>
      </c>
      <c r="D882" s="68" t="str">
        <f>'Data Input'!$B$10 &amp; FIXED(C882*'Data Input'!$B$11)</f>
        <v>$0.00</v>
      </c>
      <c r="E882" s="2">
        <f t="shared" si="117"/>
        <v>0</v>
      </c>
      <c r="F882" s="2">
        <f t="shared" si="118"/>
        <v>0</v>
      </c>
      <c r="G882" s="58">
        <f t="shared" si="119"/>
        <v>0</v>
      </c>
      <c r="H882" s="58">
        <f t="shared" si="120"/>
        <v>0</v>
      </c>
      <c r="I882" s="129" t="str">
        <f>'Data Input'!$B$10 &amp; FIXED(H882*'Data Input'!$B$11)</f>
        <v>$0.00</v>
      </c>
      <c r="J882" s="33" t="b">
        <f t="shared" si="121"/>
        <v>0</v>
      </c>
      <c r="K882" s="33" t="e">
        <f t="shared" si="122"/>
        <v>#VALUE!</v>
      </c>
      <c r="L882" s="33" t="e">
        <f t="shared" si="123"/>
        <v>#VALUE!</v>
      </c>
      <c r="AB882" s="14"/>
      <c r="AD882" s="23"/>
      <c r="AE882" s="24"/>
    </row>
    <row r="883" spans="1:31" x14ac:dyDescent="0.25">
      <c r="A883" s="9">
        <v>882</v>
      </c>
      <c r="B883" s="10">
        <f t="shared" si="125"/>
        <v>45422</v>
      </c>
      <c r="C883" s="2">
        <f t="shared" si="124"/>
        <v>0</v>
      </c>
      <c r="D883" s="68" t="str">
        <f>'Data Input'!$B$10 &amp; FIXED(C883*'Data Input'!$B$11)</f>
        <v>$0.00</v>
      </c>
      <c r="E883" s="2">
        <f t="shared" si="117"/>
        <v>0</v>
      </c>
      <c r="F883" s="2">
        <f t="shared" si="118"/>
        <v>0</v>
      </c>
      <c r="G883" s="58">
        <f t="shared" si="119"/>
        <v>0</v>
      </c>
      <c r="H883" s="58">
        <f t="shared" si="120"/>
        <v>0</v>
      </c>
      <c r="I883" s="129" t="str">
        <f>'Data Input'!$B$10 &amp; FIXED(H883*'Data Input'!$B$11)</f>
        <v>$0.00</v>
      </c>
      <c r="J883" s="33" t="b">
        <f t="shared" si="121"/>
        <v>0</v>
      </c>
      <c r="K883" s="33" t="e">
        <f t="shared" si="122"/>
        <v>#VALUE!</v>
      </c>
      <c r="L883" s="33" t="e">
        <f t="shared" si="123"/>
        <v>#VALUE!</v>
      </c>
      <c r="AB883" s="14"/>
      <c r="AD883" s="23"/>
      <c r="AE883" s="24"/>
    </row>
    <row r="884" spans="1:31" x14ac:dyDescent="0.25">
      <c r="A884" s="9">
        <v>883</v>
      </c>
      <c r="B884" s="10">
        <f t="shared" si="125"/>
        <v>45423</v>
      </c>
      <c r="C884" s="2">
        <f t="shared" si="124"/>
        <v>0</v>
      </c>
      <c r="D884" s="68" t="str">
        <f>'Data Input'!$B$10 &amp; FIXED(C884*'Data Input'!$B$11)</f>
        <v>$0.00</v>
      </c>
      <c r="E884" s="2">
        <f t="shared" si="117"/>
        <v>0</v>
      </c>
      <c r="F884" s="2">
        <f t="shared" si="118"/>
        <v>0</v>
      </c>
      <c r="G884" s="58">
        <f t="shared" si="119"/>
        <v>0</v>
      </c>
      <c r="H884" s="58">
        <f t="shared" si="120"/>
        <v>0</v>
      </c>
      <c r="I884" s="129" t="str">
        <f>'Data Input'!$B$10 &amp; FIXED(H884*'Data Input'!$B$11)</f>
        <v>$0.00</v>
      </c>
      <c r="J884" s="33" t="b">
        <f t="shared" si="121"/>
        <v>0</v>
      </c>
      <c r="K884" s="33" t="e">
        <f t="shared" si="122"/>
        <v>#VALUE!</v>
      </c>
      <c r="L884" s="33" t="e">
        <f t="shared" si="123"/>
        <v>#VALUE!</v>
      </c>
      <c r="AB884" s="14"/>
      <c r="AD884" s="23"/>
      <c r="AE884" s="24"/>
    </row>
    <row r="885" spans="1:31" x14ac:dyDescent="0.25">
      <c r="A885" s="9">
        <v>884</v>
      </c>
      <c r="B885" s="10">
        <f t="shared" si="125"/>
        <v>45424</v>
      </c>
      <c r="C885" s="2">
        <f t="shared" si="124"/>
        <v>0</v>
      </c>
      <c r="D885" s="68" t="str">
        <f>'Data Input'!$B$10 &amp; FIXED(C885*'Data Input'!$B$11)</f>
        <v>$0.00</v>
      </c>
      <c r="E885" s="2">
        <f t="shared" si="117"/>
        <v>0</v>
      </c>
      <c r="F885" s="2">
        <f t="shared" si="118"/>
        <v>0</v>
      </c>
      <c r="G885" s="58">
        <f t="shared" si="119"/>
        <v>0</v>
      </c>
      <c r="H885" s="58">
        <f t="shared" si="120"/>
        <v>0</v>
      </c>
      <c r="I885" s="129" t="str">
        <f>'Data Input'!$B$10 &amp; FIXED(H885*'Data Input'!$B$11)</f>
        <v>$0.00</v>
      </c>
      <c r="J885" s="33" t="b">
        <f t="shared" si="121"/>
        <v>0</v>
      </c>
      <c r="K885" s="33" t="e">
        <f t="shared" si="122"/>
        <v>#VALUE!</v>
      </c>
      <c r="L885" s="33" t="e">
        <f t="shared" si="123"/>
        <v>#VALUE!</v>
      </c>
      <c r="AB885" s="14"/>
      <c r="AD885" s="23"/>
      <c r="AE885" s="24"/>
    </row>
    <row r="886" spans="1:31" x14ac:dyDescent="0.25">
      <c r="A886" s="9">
        <v>885</v>
      </c>
      <c r="B886" s="10">
        <f t="shared" si="125"/>
        <v>45425</v>
      </c>
      <c r="C886" s="2">
        <f t="shared" si="124"/>
        <v>0</v>
      </c>
      <c r="D886" s="68" t="str">
        <f>'Data Input'!$B$10 &amp; FIXED(C886*'Data Input'!$B$11)</f>
        <v>$0.00</v>
      </c>
      <c r="E886" s="2">
        <f t="shared" si="117"/>
        <v>0</v>
      </c>
      <c r="F886" s="2">
        <f t="shared" si="118"/>
        <v>0</v>
      </c>
      <c r="G886" s="58">
        <f t="shared" si="119"/>
        <v>0</v>
      </c>
      <c r="H886" s="58">
        <f t="shared" si="120"/>
        <v>0</v>
      </c>
      <c r="I886" s="129" t="str">
        <f>'Data Input'!$B$10 &amp; FIXED(H886*'Data Input'!$B$11)</f>
        <v>$0.00</v>
      </c>
      <c r="J886" s="33" t="b">
        <f t="shared" si="121"/>
        <v>0</v>
      </c>
      <c r="K886" s="33" t="e">
        <f t="shared" si="122"/>
        <v>#VALUE!</v>
      </c>
      <c r="L886" s="33" t="e">
        <f t="shared" si="123"/>
        <v>#VALUE!</v>
      </c>
      <c r="AB886" s="14"/>
      <c r="AD886" s="23"/>
      <c r="AE886" s="24"/>
    </row>
    <row r="887" spans="1:31" x14ac:dyDescent="0.25">
      <c r="A887" s="9">
        <v>886</v>
      </c>
      <c r="B887" s="10">
        <f t="shared" si="125"/>
        <v>45426</v>
      </c>
      <c r="C887" s="2">
        <f t="shared" si="124"/>
        <v>0</v>
      </c>
      <c r="D887" s="68" t="str">
        <f>'Data Input'!$B$10 &amp; FIXED(C887*'Data Input'!$B$11)</f>
        <v>$0.00</v>
      </c>
      <c r="E887" s="2">
        <f t="shared" si="117"/>
        <v>0</v>
      </c>
      <c r="F887" s="2">
        <f t="shared" si="118"/>
        <v>0</v>
      </c>
      <c r="G887" s="58">
        <f t="shared" si="119"/>
        <v>0</v>
      </c>
      <c r="H887" s="58">
        <f t="shared" si="120"/>
        <v>0</v>
      </c>
      <c r="I887" s="129" t="str">
        <f>'Data Input'!$B$10 &amp; FIXED(H887*'Data Input'!$B$11)</f>
        <v>$0.00</v>
      </c>
      <c r="J887" s="33" t="b">
        <f t="shared" si="121"/>
        <v>0</v>
      </c>
      <c r="K887" s="33" t="e">
        <f t="shared" si="122"/>
        <v>#VALUE!</v>
      </c>
      <c r="L887" s="33" t="e">
        <f t="shared" si="123"/>
        <v>#VALUE!</v>
      </c>
      <c r="AB887" s="14"/>
      <c r="AD887" s="23"/>
      <c r="AE887" s="24"/>
    </row>
    <row r="888" spans="1:31" x14ac:dyDescent="0.25">
      <c r="A888" s="9">
        <v>887</v>
      </c>
      <c r="B888" s="10">
        <f t="shared" si="125"/>
        <v>45427</v>
      </c>
      <c r="C888" s="2">
        <f t="shared" si="124"/>
        <v>0</v>
      </c>
      <c r="D888" s="68" t="str">
        <f>'Data Input'!$B$10 &amp; FIXED(C888*'Data Input'!$B$11)</f>
        <v>$0.00</v>
      </c>
      <c r="E888" s="2">
        <f t="shared" si="117"/>
        <v>0</v>
      </c>
      <c r="F888" s="2">
        <f t="shared" si="118"/>
        <v>0</v>
      </c>
      <c r="G888" s="58">
        <f t="shared" si="119"/>
        <v>0</v>
      </c>
      <c r="H888" s="58">
        <f t="shared" si="120"/>
        <v>0</v>
      </c>
      <c r="I888" s="129" t="str">
        <f>'Data Input'!$B$10 &amp; FIXED(H888*'Data Input'!$B$11)</f>
        <v>$0.00</v>
      </c>
      <c r="J888" s="33" t="b">
        <f t="shared" si="121"/>
        <v>0</v>
      </c>
      <c r="K888" s="33" t="e">
        <f t="shared" si="122"/>
        <v>#VALUE!</v>
      </c>
      <c r="L888" s="33" t="e">
        <f t="shared" si="123"/>
        <v>#VALUE!</v>
      </c>
      <c r="AB888" s="14"/>
      <c r="AD888" s="23"/>
      <c r="AE888" s="24"/>
    </row>
    <row r="889" spans="1:31" x14ac:dyDescent="0.25">
      <c r="A889" s="9">
        <v>888</v>
      </c>
      <c r="B889" s="10">
        <f t="shared" si="125"/>
        <v>45428</v>
      </c>
      <c r="C889" s="2">
        <f t="shared" si="124"/>
        <v>0</v>
      </c>
      <c r="D889" s="68" t="str">
        <f>'Data Input'!$B$10 &amp; FIXED(C889*'Data Input'!$B$11)</f>
        <v>$0.00</v>
      </c>
      <c r="E889" s="2">
        <f t="shared" si="117"/>
        <v>0</v>
      </c>
      <c r="F889" s="2">
        <f t="shared" si="118"/>
        <v>0</v>
      </c>
      <c r="G889" s="58">
        <f t="shared" si="119"/>
        <v>0</v>
      </c>
      <c r="H889" s="58">
        <f t="shared" si="120"/>
        <v>0</v>
      </c>
      <c r="I889" s="129" t="str">
        <f>'Data Input'!$B$10 &amp; FIXED(H889*'Data Input'!$B$11)</f>
        <v>$0.00</v>
      </c>
      <c r="J889" s="33" t="b">
        <f t="shared" si="121"/>
        <v>0</v>
      </c>
      <c r="K889" s="33" t="e">
        <f t="shared" si="122"/>
        <v>#VALUE!</v>
      </c>
      <c r="L889" s="33" t="e">
        <f t="shared" si="123"/>
        <v>#VALUE!</v>
      </c>
      <c r="AB889" s="14"/>
      <c r="AD889" s="23"/>
      <c r="AE889" s="24"/>
    </row>
    <row r="890" spans="1:31" x14ac:dyDescent="0.25">
      <c r="A890" s="9">
        <v>889</v>
      </c>
      <c r="B890" s="10">
        <f t="shared" si="125"/>
        <v>45429</v>
      </c>
      <c r="C890" s="2">
        <f t="shared" si="124"/>
        <v>0</v>
      </c>
      <c r="D890" s="68" t="str">
        <f>'Data Input'!$B$10 &amp; FIXED(C890*'Data Input'!$B$11)</f>
        <v>$0.00</v>
      </c>
      <c r="E890" s="2">
        <f t="shared" si="117"/>
        <v>0</v>
      </c>
      <c r="F890" s="2">
        <f t="shared" si="118"/>
        <v>0</v>
      </c>
      <c r="G890" s="58">
        <f t="shared" si="119"/>
        <v>0</v>
      </c>
      <c r="H890" s="58">
        <f t="shared" si="120"/>
        <v>0</v>
      </c>
      <c r="I890" s="129" t="str">
        <f>'Data Input'!$B$10 &amp; FIXED(H890*'Data Input'!$B$11)</f>
        <v>$0.00</v>
      </c>
      <c r="J890" s="33" t="b">
        <f t="shared" si="121"/>
        <v>0</v>
      </c>
      <c r="K890" s="33" t="e">
        <f t="shared" si="122"/>
        <v>#VALUE!</v>
      </c>
      <c r="L890" s="33" t="e">
        <f t="shared" si="123"/>
        <v>#VALUE!</v>
      </c>
      <c r="AB890" s="14"/>
      <c r="AD890" s="23"/>
      <c r="AE890" s="24"/>
    </row>
    <row r="891" spans="1:31" x14ac:dyDescent="0.25">
      <c r="A891" s="9">
        <v>890</v>
      </c>
      <c r="B891" s="10">
        <f t="shared" si="125"/>
        <v>45430</v>
      </c>
      <c r="C891" s="2">
        <f t="shared" si="124"/>
        <v>0</v>
      </c>
      <c r="D891" s="68" t="str">
        <f>'Data Input'!$B$10 &amp; FIXED(C891*'Data Input'!$B$11)</f>
        <v>$0.00</v>
      </c>
      <c r="E891" s="2">
        <f t="shared" si="117"/>
        <v>0</v>
      </c>
      <c r="F891" s="2">
        <f t="shared" si="118"/>
        <v>0</v>
      </c>
      <c r="G891" s="58">
        <f t="shared" si="119"/>
        <v>0</v>
      </c>
      <c r="H891" s="58">
        <f t="shared" si="120"/>
        <v>0</v>
      </c>
      <c r="I891" s="129" t="str">
        <f>'Data Input'!$B$10 &amp; FIXED(H891*'Data Input'!$B$11)</f>
        <v>$0.00</v>
      </c>
      <c r="J891" s="33" t="b">
        <f t="shared" si="121"/>
        <v>0</v>
      </c>
      <c r="K891" s="33" t="e">
        <f t="shared" si="122"/>
        <v>#VALUE!</v>
      </c>
      <c r="L891" s="33" t="e">
        <f t="shared" si="123"/>
        <v>#VALUE!</v>
      </c>
      <c r="AB891" s="14"/>
      <c r="AD891" s="23"/>
      <c r="AE891" s="24"/>
    </row>
    <row r="892" spans="1:31" x14ac:dyDescent="0.25">
      <c r="A892" s="9">
        <v>891</v>
      </c>
      <c r="B892" s="10">
        <f t="shared" si="125"/>
        <v>45431</v>
      </c>
      <c r="C892" s="2">
        <f t="shared" si="124"/>
        <v>0</v>
      </c>
      <c r="D892" s="68" t="str">
        <f>'Data Input'!$B$10 &amp; FIXED(C892*'Data Input'!$B$11)</f>
        <v>$0.00</v>
      </c>
      <c r="E892" s="2">
        <f t="shared" si="117"/>
        <v>0</v>
      </c>
      <c r="F892" s="2">
        <f t="shared" si="118"/>
        <v>0</v>
      </c>
      <c r="G892" s="58">
        <f t="shared" si="119"/>
        <v>0</v>
      </c>
      <c r="H892" s="58">
        <f t="shared" si="120"/>
        <v>0</v>
      </c>
      <c r="I892" s="129" t="str">
        <f>'Data Input'!$B$10 &amp; FIXED(H892*'Data Input'!$B$11)</f>
        <v>$0.00</v>
      </c>
      <c r="J892" s="33" t="b">
        <f t="shared" si="121"/>
        <v>0</v>
      </c>
      <c r="K892" s="33" t="e">
        <f t="shared" si="122"/>
        <v>#VALUE!</v>
      </c>
      <c r="L892" s="33" t="e">
        <f t="shared" si="123"/>
        <v>#VALUE!</v>
      </c>
      <c r="AB892" s="14"/>
      <c r="AD892" s="23"/>
      <c r="AE892" s="24"/>
    </row>
    <row r="893" spans="1:31" x14ac:dyDescent="0.25">
      <c r="A893" s="9">
        <v>892</v>
      </c>
      <c r="B893" s="10">
        <f t="shared" si="125"/>
        <v>45432</v>
      </c>
      <c r="C893" s="2">
        <f t="shared" si="124"/>
        <v>0</v>
      </c>
      <c r="D893" s="68" t="str">
        <f>'Data Input'!$B$10 &amp; FIXED(C893*'Data Input'!$B$11)</f>
        <v>$0.00</v>
      </c>
      <c r="E893" s="2">
        <f t="shared" si="117"/>
        <v>0</v>
      </c>
      <c r="F893" s="2">
        <f t="shared" si="118"/>
        <v>0</v>
      </c>
      <c r="G893" s="58">
        <f t="shared" si="119"/>
        <v>0</v>
      </c>
      <c r="H893" s="58">
        <f t="shared" si="120"/>
        <v>0</v>
      </c>
      <c r="I893" s="129" t="str">
        <f>'Data Input'!$B$10 &amp; FIXED(H893*'Data Input'!$B$11)</f>
        <v>$0.00</v>
      </c>
      <c r="J893" s="33" t="b">
        <f t="shared" si="121"/>
        <v>0</v>
      </c>
      <c r="K893" s="33" t="e">
        <f t="shared" si="122"/>
        <v>#VALUE!</v>
      </c>
      <c r="L893" s="33" t="e">
        <f t="shared" si="123"/>
        <v>#VALUE!</v>
      </c>
      <c r="AB893" s="14"/>
      <c r="AD893" s="23"/>
      <c r="AE893" s="24"/>
    </row>
    <row r="894" spans="1:31" x14ac:dyDescent="0.25">
      <c r="A894" s="9">
        <v>893</v>
      </c>
      <c r="B894" s="10">
        <f t="shared" si="125"/>
        <v>45433</v>
      </c>
      <c r="C894" s="2">
        <f t="shared" si="124"/>
        <v>0</v>
      </c>
      <c r="D894" s="68" t="str">
        <f>'Data Input'!$B$10 &amp; FIXED(C894*'Data Input'!$B$11)</f>
        <v>$0.00</v>
      </c>
      <c r="E894" s="2">
        <f t="shared" si="117"/>
        <v>0</v>
      </c>
      <c r="F894" s="2">
        <f t="shared" si="118"/>
        <v>0</v>
      </c>
      <c r="G894" s="58">
        <f t="shared" si="119"/>
        <v>0</v>
      </c>
      <c r="H894" s="58">
        <f t="shared" si="120"/>
        <v>0</v>
      </c>
      <c r="I894" s="129" t="str">
        <f>'Data Input'!$B$10 &amp; FIXED(H894*'Data Input'!$B$11)</f>
        <v>$0.00</v>
      </c>
      <c r="J894" s="33" t="b">
        <f t="shared" si="121"/>
        <v>0</v>
      </c>
      <c r="K894" s="33" t="e">
        <f t="shared" si="122"/>
        <v>#VALUE!</v>
      </c>
      <c r="L894" s="33" t="e">
        <f t="shared" si="123"/>
        <v>#VALUE!</v>
      </c>
      <c r="AB894" s="14"/>
      <c r="AD894" s="23"/>
      <c r="AE894" s="24"/>
    </row>
    <row r="895" spans="1:31" x14ac:dyDescent="0.25">
      <c r="A895" s="9">
        <v>894</v>
      </c>
      <c r="B895" s="10">
        <f t="shared" si="125"/>
        <v>45434</v>
      </c>
      <c r="C895" s="2">
        <f t="shared" si="124"/>
        <v>0</v>
      </c>
      <c r="D895" s="68" t="str">
        <f>'Data Input'!$B$10 &amp; FIXED(C895*'Data Input'!$B$11)</f>
        <v>$0.00</v>
      </c>
      <c r="E895" s="2">
        <f t="shared" si="117"/>
        <v>0</v>
      </c>
      <c r="F895" s="2">
        <f t="shared" si="118"/>
        <v>0</v>
      </c>
      <c r="G895" s="58">
        <f t="shared" si="119"/>
        <v>0</v>
      </c>
      <c r="H895" s="58">
        <f t="shared" si="120"/>
        <v>0</v>
      </c>
      <c r="I895" s="129" t="str">
        <f>'Data Input'!$B$10 &amp; FIXED(H895*'Data Input'!$B$11)</f>
        <v>$0.00</v>
      </c>
      <c r="J895" s="33" t="b">
        <f t="shared" si="121"/>
        <v>0</v>
      </c>
      <c r="K895" s="33" t="e">
        <f t="shared" si="122"/>
        <v>#VALUE!</v>
      </c>
      <c r="L895" s="33" t="e">
        <f t="shared" si="123"/>
        <v>#VALUE!</v>
      </c>
      <c r="AB895" s="14"/>
      <c r="AD895" s="23"/>
      <c r="AE895" s="24"/>
    </row>
    <row r="896" spans="1:31" x14ac:dyDescent="0.25">
      <c r="A896" s="9">
        <v>895</v>
      </c>
      <c r="B896" s="10">
        <f t="shared" si="125"/>
        <v>45435</v>
      </c>
      <c r="C896" s="2">
        <f t="shared" si="124"/>
        <v>0</v>
      </c>
      <c r="D896" s="68" t="str">
        <f>'Data Input'!$B$10 &amp; FIXED(C896*'Data Input'!$B$11)</f>
        <v>$0.00</v>
      </c>
      <c r="E896" s="2">
        <f t="shared" si="117"/>
        <v>0</v>
      </c>
      <c r="F896" s="2">
        <f t="shared" si="118"/>
        <v>0</v>
      </c>
      <c r="G896" s="58">
        <f t="shared" si="119"/>
        <v>0</v>
      </c>
      <c r="H896" s="58">
        <f t="shared" si="120"/>
        <v>0</v>
      </c>
      <c r="I896" s="129" t="str">
        <f>'Data Input'!$B$10 &amp; FIXED(H896*'Data Input'!$B$11)</f>
        <v>$0.00</v>
      </c>
      <c r="J896" s="33" t="b">
        <f t="shared" si="121"/>
        <v>0</v>
      </c>
      <c r="K896" s="33" t="e">
        <f t="shared" si="122"/>
        <v>#VALUE!</v>
      </c>
      <c r="L896" s="33" t="e">
        <f t="shared" si="123"/>
        <v>#VALUE!</v>
      </c>
      <c r="AB896" s="14"/>
      <c r="AD896" s="23"/>
      <c r="AE896" s="24"/>
    </row>
    <row r="897" spans="1:31" x14ac:dyDescent="0.25">
      <c r="A897" s="9">
        <v>896</v>
      </c>
      <c r="B897" s="10">
        <f t="shared" si="125"/>
        <v>45436</v>
      </c>
      <c r="C897" s="2">
        <f t="shared" si="124"/>
        <v>0</v>
      </c>
      <c r="D897" s="68" t="str">
        <f>'Data Input'!$B$10 &amp; FIXED(C897*'Data Input'!$B$11)</f>
        <v>$0.00</v>
      </c>
      <c r="E897" s="2">
        <f t="shared" si="117"/>
        <v>0</v>
      </c>
      <c r="F897" s="2">
        <f t="shared" si="118"/>
        <v>0</v>
      </c>
      <c r="G897" s="58">
        <f t="shared" si="119"/>
        <v>0</v>
      </c>
      <c r="H897" s="58">
        <f t="shared" si="120"/>
        <v>0</v>
      </c>
      <c r="I897" s="129" t="str">
        <f>'Data Input'!$B$10 &amp; FIXED(H897*'Data Input'!$B$11)</f>
        <v>$0.00</v>
      </c>
      <c r="J897" s="33" t="b">
        <f t="shared" si="121"/>
        <v>0</v>
      </c>
      <c r="K897" s="33" t="e">
        <f t="shared" si="122"/>
        <v>#VALUE!</v>
      </c>
      <c r="L897" s="33" t="e">
        <f t="shared" si="123"/>
        <v>#VALUE!</v>
      </c>
      <c r="AB897" s="14"/>
      <c r="AD897" s="23"/>
      <c r="AE897" s="24"/>
    </row>
    <row r="898" spans="1:31" x14ac:dyDescent="0.25">
      <c r="A898" s="9">
        <v>897</v>
      </c>
      <c r="B898" s="10">
        <f t="shared" si="125"/>
        <v>45437</v>
      </c>
      <c r="C898" s="2">
        <f t="shared" si="124"/>
        <v>0</v>
      </c>
      <c r="D898" s="68" t="str">
        <f>'Data Input'!$B$10 &amp; FIXED(C898*'Data Input'!$B$11)</f>
        <v>$0.00</v>
      </c>
      <c r="E898" s="2">
        <f t="shared" ref="E898:E961" si="126">(0.01*C898)</f>
        <v>0</v>
      </c>
      <c r="F898" s="2">
        <f t="shared" si="118"/>
        <v>0</v>
      </c>
      <c r="G898" s="58">
        <f t="shared" si="119"/>
        <v>0</v>
      </c>
      <c r="H898" s="58">
        <f t="shared" si="120"/>
        <v>0</v>
      </c>
      <c r="I898" s="129" t="str">
        <f>'Data Input'!$B$10 &amp; FIXED(H898*'Data Input'!$B$11)</f>
        <v>$0.00</v>
      </c>
      <c r="J898" s="33" t="b">
        <f t="shared" si="121"/>
        <v>0</v>
      </c>
      <c r="K898" s="33" t="e">
        <f t="shared" si="122"/>
        <v>#VALUE!</v>
      </c>
      <c r="L898" s="33" t="e">
        <f t="shared" si="123"/>
        <v>#VALUE!</v>
      </c>
      <c r="AB898" s="14"/>
      <c r="AD898" s="23"/>
      <c r="AE898" s="24"/>
    </row>
    <row r="899" spans="1:31" x14ac:dyDescent="0.25">
      <c r="A899" s="9">
        <v>898</v>
      </c>
      <c r="B899" s="10">
        <f t="shared" si="125"/>
        <v>45438</v>
      </c>
      <c r="C899" s="2">
        <f t="shared" si="124"/>
        <v>0</v>
      </c>
      <c r="D899" s="68" t="str">
        <f>'Data Input'!$B$10 &amp; FIXED(C899*'Data Input'!$B$11)</f>
        <v>$0.00</v>
      </c>
      <c r="E899" s="2">
        <f t="shared" si="126"/>
        <v>0</v>
      </c>
      <c r="F899" s="2">
        <f t="shared" ref="F899:F962" si="127">E899*0.95</f>
        <v>0</v>
      </c>
      <c r="G899" s="58">
        <f t="shared" ref="G899:G962" si="128">E899*0.9</f>
        <v>0</v>
      </c>
      <c r="H899" s="58">
        <f t="shared" ref="H899:H962" si="129">E899*0.81</f>
        <v>0</v>
      </c>
      <c r="I899" s="129" t="str">
        <f>'Data Input'!$B$10 &amp; FIXED(H899*'Data Input'!$B$11)</f>
        <v>$0.00</v>
      </c>
      <c r="J899" s="33" t="b">
        <f t="shared" ref="J899:J962" si="130">IF(C899&gt;27397.26,A899,FALSE)</f>
        <v>0</v>
      </c>
      <c r="K899" s="33" t="e">
        <f t="shared" ref="K899:K962" si="131">(1000000/I899)+A899</f>
        <v>#VALUE!</v>
      </c>
      <c r="L899" s="33" t="e">
        <f t="shared" ref="L899:L962" si="132">(165000/I899)+A899</f>
        <v>#VALUE!</v>
      </c>
      <c r="AB899" s="14"/>
      <c r="AD899" s="23"/>
      <c r="AE899" s="24"/>
    </row>
    <row r="900" spans="1:31" x14ac:dyDescent="0.25">
      <c r="A900" s="9">
        <v>899</v>
      </c>
      <c r="B900" s="10">
        <f t="shared" si="125"/>
        <v>45439</v>
      </c>
      <c r="C900" s="2">
        <f t="shared" ref="C900:C963" si="133">C899+F899</f>
        <v>0</v>
      </c>
      <c r="D900" s="68" t="str">
        <f>'Data Input'!$B$10 &amp; FIXED(C900*'Data Input'!$B$11)</f>
        <v>$0.00</v>
      </c>
      <c r="E900" s="2">
        <f t="shared" si="126"/>
        <v>0</v>
      </c>
      <c r="F900" s="2">
        <f t="shared" si="127"/>
        <v>0</v>
      </c>
      <c r="G900" s="58">
        <f t="shared" si="128"/>
        <v>0</v>
      </c>
      <c r="H900" s="58">
        <f t="shared" si="129"/>
        <v>0</v>
      </c>
      <c r="I900" s="129" t="str">
        <f>'Data Input'!$B$10 &amp; FIXED(H900*'Data Input'!$B$11)</f>
        <v>$0.00</v>
      </c>
      <c r="J900" s="33" t="b">
        <f t="shared" si="130"/>
        <v>0</v>
      </c>
      <c r="K900" s="33" t="e">
        <f t="shared" si="131"/>
        <v>#VALUE!</v>
      </c>
      <c r="L900" s="33" t="e">
        <f t="shared" si="132"/>
        <v>#VALUE!</v>
      </c>
      <c r="AB900" s="14"/>
      <c r="AD900" s="23"/>
      <c r="AE900" s="24"/>
    </row>
    <row r="901" spans="1:31" x14ac:dyDescent="0.25">
      <c r="A901" s="9">
        <v>900</v>
      </c>
      <c r="B901" s="10">
        <f t="shared" ref="B901:B964" si="134">B900+1</f>
        <v>45440</v>
      </c>
      <c r="C901" s="2">
        <f t="shared" si="133"/>
        <v>0</v>
      </c>
      <c r="D901" s="68" t="str">
        <f>'Data Input'!$B$10 &amp; FIXED(C901*'Data Input'!$B$11)</f>
        <v>$0.00</v>
      </c>
      <c r="E901" s="2">
        <f t="shared" si="126"/>
        <v>0</v>
      </c>
      <c r="F901" s="2">
        <f t="shared" si="127"/>
        <v>0</v>
      </c>
      <c r="G901" s="58">
        <f t="shared" si="128"/>
        <v>0</v>
      </c>
      <c r="H901" s="58">
        <f t="shared" si="129"/>
        <v>0</v>
      </c>
      <c r="I901" s="129" t="str">
        <f>'Data Input'!$B$10 &amp; FIXED(H901*'Data Input'!$B$11)</f>
        <v>$0.00</v>
      </c>
      <c r="J901" s="33" t="b">
        <f t="shared" si="130"/>
        <v>0</v>
      </c>
      <c r="K901" s="33" t="e">
        <f t="shared" si="131"/>
        <v>#VALUE!</v>
      </c>
      <c r="L901" s="33" t="e">
        <f t="shared" si="132"/>
        <v>#VALUE!</v>
      </c>
      <c r="AB901" s="14"/>
      <c r="AD901" s="23"/>
      <c r="AE901" s="24"/>
    </row>
    <row r="902" spans="1:31" x14ac:dyDescent="0.25">
      <c r="A902" s="9">
        <v>901</v>
      </c>
      <c r="B902" s="10">
        <f t="shared" si="134"/>
        <v>45441</v>
      </c>
      <c r="C902" s="2">
        <f t="shared" si="133"/>
        <v>0</v>
      </c>
      <c r="D902" s="68" t="str">
        <f>'Data Input'!$B$10 &amp; FIXED(C902*'Data Input'!$B$11)</f>
        <v>$0.00</v>
      </c>
      <c r="E902" s="2">
        <f t="shared" si="126"/>
        <v>0</v>
      </c>
      <c r="F902" s="2">
        <f t="shared" si="127"/>
        <v>0</v>
      </c>
      <c r="G902" s="58">
        <f t="shared" si="128"/>
        <v>0</v>
      </c>
      <c r="H902" s="58">
        <f t="shared" si="129"/>
        <v>0</v>
      </c>
      <c r="I902" s="129" t="str">
        <f>'Data Input'!$B$10 &amp; FIXED(H902*'Data Input'!$B$11)</f>
        <v>$0.00</v>
      </c>
      <c r="J902" s="33" t="b">
        <f t="shared" si="130"/>
        <v>0</v>
      </c>
      <c r="K902" s="33" t="e">
        <f t="shared" si="131"/>
        <v>#VALUE!</v>
      </c>
      <c r="L902" s="33" t="e">
        <f t="shared" si="132"/>
        <v>#VALUE!</v>
      </c>
      <c r="AB902" s="14"/>
      <c r="AD902" s="23"/>
      <c r="AE902" s="24"/>
    </row>
    <row r="903" spans="1:31" x14ac:dyDescent="0.25">
      <c r="A903" s="9">
        <v>902</v>
      </c>
      <c r="B903" s="10">
        <f t="shared" si="134"/>
        <v>45442</v>
      </c>
      <c r="C903" s="2">
        <f t="shared" si="133"/>
        <v>0</v>
      </c>
      <c r="D903" s="68" t="str">
        <f>'Data Input'!$B$10 &amp; FIXED(C903*'Data Input'!$B$11)</f>
        <v>$0.00</v>
      </c>
      <c r="E903" s="2">
        <f t="shared" si="126"/>
        <v>0</v>
      </c>
      <c r="F903" s="2">
        <f t="shared" si="127"/>
        <v>0</v>
      </c>
      <c r="G903" s="58">
        <f t="shared" si="128"/>
        <v>0</v>
      </c>
      <c r="H903" s="58">
        <f t="shared" si="129"/>
        <v>0</v>
      </c>
      <c r="I903" s="129" t="str">
        <f>'Data Input'!$B$10 &amp; FIXED(H903*'Data Input'!$B$11)</f>
        <v>$0.00</v>
      </c>
      <c r="J903" s="33" t="b">
        <f t="shared" si="130"/>
        <v>0</v>
      </c>
      <c r="K903" s="33" t="e">
        <f t="shared" si="131"/>
        <v>#VALUE!</v>
      </c>
      <c r="L903" s="33" t="e">
        <f t="shared" si="132"/>
        <v>#VALUE!</v>
      </c>
      <c r="AB903" s="14"/>
      <c r="AD903" s="23"/>
      <c r="AE903" s="24"/>
    </row>
    <row r="904" spans="1:31" x14ac:dyDescent="0.25">
      <c r="A904" s="9">
        <v>903</v>
      </c>
      <c r="B904" s="10">
        <f t="shared" si="134"/>
        <v>45443</v>
      </c>
      <c r="C904" s="2">
        <f t="shared" si="133"/>
        <v>0</v>
      </c>
      <c r="D904" s="68" t="str">
        <f>'Data Input'!$B$10 &amp; FIXED(C904*'Data Input'!$B$11)</f>
        <v>$0.00</v>
      </c>
      <c r="E904" s="2">
        <f t="shared" si="126"/>
        <v>0</v>
      </c>
      <c r="F904" s="2">
        <f t="shared" si="127"/>
        <v>0</v>
      </c>
      <c r="G904" s="58">
        <f t="shared" si="128"/>
        <v>0</v>
      </c>
      <c r="H904" s="58">
        <f t="shared" si="129"/>
        <v>0</v>
      </c>
      <c r="I904" s="129" t="str">
        <f>'Data Input'!$B$10 &amp; FIXED(H904*'Data Input'!$B$11)</f>
        <v>$0.00</v>
      </c>
      <c r="J904" s="33" t="b">
        <f t="shared" si="130"/>
        <v>0</v>
      </c>
      <c r="K904" s="33" t="e">
        <f t="shared" si="131"/>
        <v>#VALUE!</v>
      </c>
      <c r="L904" s="33" t="e">
        <f t="shared" si="132"/>
        <v>#VALUE!</v>
      </c>
      <c r="AB904" s="14"/>
      <c r="AD904" s="23"/>
      <c r="AE904" s="24"/>
    </row>
    <row r="905" spans="1:31" x14ac:dyDescent="0.25">
      <c r="A905" s="9">
        <v>904</v>
      </c>
      <c r="B905" s="10">
        <f t="shared" si="134"/>
        <v>45444</v>
      </c>
      <c r="C905" s="2">
        <f t="shared" si="133"/>
        <v>0</v>
      </c>
      <c r="D905" s="68" t="str">
        <f>'Data Input'!$B$10 &amp; FIXED(C905*'Data Input'!$B$11)</f>
        <v>$0.00</v>
      </c>
      <c r="E905" s="2">
        <f t="shared" si="126"/>
        <v>0</v>
      </c>
      <c r="F905" s="2">
        <f t="shared" si="127"/>
        <v>0</v>
      </c>
      <c r="G905" s="58">
        <f t="shared" si="128"/>
        <v>0</v>
      </c>
      <c r="H905" s="58">
        <f t="shared" si="129"/>
        <v>0</v>
      </c>
      <c r="I905" s="129" t="str">
        <f>'Data Input'!$B$10 &amp; FIXED(H905*'Data Input'!$B$11)</f>
        <v>$0.00</v>
      </c>
      <c r="J905" s="33" t="b">
        <f t="shared" si="130"/>
        <v>0</v>
      </c>
      <c r="K905" s="33" t="e">
        <f t="shared" si="131"/>
        <v>#VALUE!</v>
      </c>
      <c r="L905" s="33" t="e">
        <f t="shared" si="132"/>
        <v>#VALUE!</v>
      </c>
      <c r="AB905" s="14"/>
      <c r="AD905" s="23"/>
      <c r="AE905" s="24"/>
    </row>
    <row r="906" spans="1:31" x14ac:dyDescent="0.25">
      <c r="A906" s="9">
        <v>905</v>
      </c>
      <c r="B906" s="10">
        <f t="shared" si="134"/>
        <v>45445</v>
      </c>
      <c r="C906" s="2">
        <f t="shared" si="133"/>
        <v>0</v>
      </c>
      <c r="D906" s="68" t="str">
        <f>'Data Input'!$B$10 &amp; FIXED(C906*'Data Input'!$B$11)</f>
        <v>$0.00</v>
      </c>
      <c r="E906" s="2">
        <f t="shared" si="126"/>
        <v>0</v>
      </c>
      <c r="F906" s="2">
        <f t="shared" si="127"/>
        <v>0</v>
      </c>
      <c r="G906" s="58">
        <f t="shared" si="128"/>
        <v>0</v>
      </c>
      <c r="H906" s="58">
        <f t="shared" si="129"/>
        <v>0</v>
      </c>
      <c r="I906" s="129" t="str">
        <f>'Data Input'!$B$10 &amp; FIXED(H906*'Data Input'!$B$11)</f>
        <v>$0.00</v>
      </c>
      <c r="J906" s="33" t="b">
        <f t="shared" si="130"/>
        <v>0</v>
      </c>
      <c r="K906" s="33" t="e">
        <f t="shared" si="131"/>
        <v>#VALUE!</v>
      </c>
      <c r="L906" s="33" t="e">
        <f t="shared" si="132"/>
        <v>#VALUE!</v>
      </c>
      <c r="AB906" s="14"/>
      <c r="AD906" s="23"/>
      <c r="AE906" s="24"/>
    </row>
    <row r="907" spans="1:31" x14ac:dyDescent="0.25">
      <c r="A907" s="9">
        <v>906</v>
      </c>
      <c r="B907" s="10">
        <f t="shared" si="134"/>
        <v>45446</v>
      </c>
      <c r="C907" s="2">
        <f t="shared" si="133"/>
        <v>0</v>
      </c>
      <c r="D907" s="68" t="str">
        <f>'Data Input'!$B$10 &amp; FIXED(C907*'Data Input'!$B$11)</f>
        <v>$0.00</v>
      </c>
      <c r="E907" s="2">
        <f t="shared" si="126"/>
        <v>0</v>
      </c>
      <c r="F907" s="2">
        <f t="shared" si="127"/>
        <v>0</v>
      </c>
      <c r="G907" s="58">
        <f t="shared" si="128"/>
        <v>0</v>
      </c>
      <c r="H907" s="58">
        <f t="shared" si="129"/>
        <v>0</v>
      </c>
      <c r="I907" s="129" t="str">
        <f>'Data Input'!$B$10 &amp; FIXED(H907*'Data Input'!$B$11)</f>
        <v>$0.00</v>
      </c>
      <c r="J907" s="33" t="b">
        <f t="shared" si="130"/>
        <v>0</v>
      </c>
      <c r="K907" s="33" t="e">
        <f t="shared" si="131"/>
        <v>#VALUE!</v>
      </c>
      <c r="L907" s="33" t="e">
        <f t="shared" si="132"/>
        <v>#VALUE!</v>
      </c>
      <c r="AB907" s="14"/>
      <c r="AD907" s="23"/>
      <c r="AE907" s="24"/>
    </row>
    <row r="908" spans="1:31" x14ac:dyDescent="0.25">
      <c r="A908" s="9">
        <v>907</v>
      </c>
      <c r="B908" s="10">
        <f t="shared" si="134"/>
        <v>45447</v>
      </c>
      <c r="C908" s="2">
        <f t="shared" si="133"/>
        <v>0</v>
      </c>
      <c r="D908" s="68" t="str">
        <f>'Data Input'!$B$10 &amp; FIXED(C908*'Data Input'!$B$11)</f>
        <v>$0.00</v>
      </c>
      <c r="E908" s="2">
        <f t="shared" si="126"/>
        <v>0</v>
      </c>
      <c r="F908" s="2">
        <f t="shared" si="127"/>
        <v>0</v>
      </c>
      <c r="G908" s="58">
        <f t="shared" si="128"/>
        <v>0</v>
      </c>
      <c r="H908" s="58">
        <f t="shared" si="129"/>
        <v>0</v>
      </c>
      <c r="I908" s="129" t="str">
        <f>'Data Input'!$B$10 &amp; FIXED(H908*'Data Input'!$B$11)</f>
        <v>$0.00</v>
      </c>
      <c r="J908" s="33" t="b">
        <f t="shared" si="130"/>
        <v>0</v>
      </c>
      <c r="K908" s="33" t="e">
        <f t="shared" si="131"/>
        <v>#VALUE!</v>
      </c>
      <c r="L908" s="33" t="e">
        <f t="shared" si="132"/>
        <v>#VALUE!</v>
      </c>
      <c r="AB908" s="14"/>
      <c r="AD908" s="23"/>
      <c r="AE908" s="24"/>
    </row>
    <row r="909" spans="1:31" x14ac:dyDescent="0.25">
      <c r="A909" s="9">
        <v>908</v>
      </c>
      <c r="B909" s="10">
        <f t="shared" si="134"/>
        <v>45448</v>
      </c>
      <c r="C909" s="2">
        <f t="shared" si="133"/>
        <v>0</v>
      </c>
      <c r="D909" s="68" t="str">
        <f>'Data Input'!$B$10 &amp; FIXED(C909*'Data Input'!$B$11)</f>
        <v>$0.00</v>
      </c>
      <c r="E909" s="2">
        <f t="shared" si="126"/>
        <v>0</v>
      </c>
      <c r="F909" s="2">
        <f t="shared" si="127"/>
        <v>0</v>
      </c>
      <c r="G909" s="58">
        <f t="shared" si="128"/>
        <v>0</v>
      </c>
      <c r="H909" s="58">
        <f t="shared" si="129"/>
        <v>0</v>
      </c>
      <c r="I909" s="129" t="str">
        <f>'Data Input'!$B$10 &amp; FIXED(H909*'Data Input'!$B$11)</f>
        <v>$0.00</v>
      </c>
      <c r="J909" s="33" t="b">
        <f t="shared" si="130"/>
        <v>0</v>
      </c>
      <c r="K909" s="33" t="e">
        <f t="shared" si="131"/>
        <v>#VALUE!</v>
      </c>
      <c r="L909" s="33" t="e">
        <f t="shared" si="132"/>
        <v>#VALUE!</v>
      </c>
      <c r="AB909" s="14"/>
      <c r="AD909" s="23"/>
      <c r="AE909" s="24"/>
    </row>
    <row r="910" spans="1:31" x14ac:dyDescent="0.25">
      <c r="A910" s="9">
        <v>909</v>
      </c>
      <c r="B910" s="10">
        <f t="shared" si="134"/>
        <v>45449</v>
      </c>
      <c r="C910" s="2">
        <f t="shared" si="133"/>
        <v>0</v>
      </c>
      <c r="D910" s="68" t="str">
        <f>'Data Input'!$B$10 &amp; FIXED(C910*'Data Input'!$B$11)</f>
        <v>$0.00</v>
      </c>
      <c r="E910" s="2">
        <f t="shared" si="126"/>
        <v>0</v>
      </c>
      <c r="F910" s="2">
        <f t="shared" si="127"/>
        <v>0</v>
      </c>
      <c r="G910" s="58">
        <f t="shared" si="128"/>
        <v>0</v>
      </c>
      <c r="H910" s="58">
        <f t="shared" si="129"/>
        <v>0</v>
      </c>
      <c r="I910" s="129" t="str">
        <f>'Data Input'!$B$10 &amp; FIXED(H910*'Data Input'!$B$11)</f>
        <v>$0.00</v>
      </c>
      <c r="J910" s="33" t="b">
        <f t="shared" si="130"/>
        <v>0</v>
      </c>
      <c r="K910" s="33" t="e">
        <f t="shared" si="131"/>
        <v>#VALUE!</v>
      </c>
      <c r="L910" s="33" t="e">
        <f t="shared" si="132"/>
        <v>#VALUE!</v>
      </c>
      <c r="AB910" s="14"/>
      <c r="AD910" s="23"/>
      <c r="AE910" s="24"/>
    </row>
    <row r="911" spans="1:31" x14ac:dyDescent="0.25">
      <c r="A911" s="9">
        <v>910</v>
      </c>
      <c r="B911" s="10">
        <f t="shared" si="134"/>
        <v>45450</v>
      </c>
      <c r="C911" s="2">
        <f t="shared" si="133"/>
        <v>0</v>
      </c>
      <c r="D911" s="68" t="str">
        <f>'Data Input'!$B$10 &amp; FIXED(C911*'Data Input'!$B$11)</f>
        <v>$0.00</v>
      </c>
      <c r="E911" s="2">
        <f t="shared" si="126"/>
        <v>0</v>
      </c>
      <c r="F911" s="2">
        <f t="shared" si="127"/>
        <v>0</v>
      </c>
      <c r="G911" s="58">
        <f t="shared" si="128"/>
        <v>0</v>
      </c>
      <c r="H911" s="58">
        <f t="shared" si="129"/>
        <v>0</v>
      </c>
      <c r="I911" s="129" t="str">
        <f>'Data Input'!$B$10 &amp; FIXED(H911*'Data Input'!$B$11)</f>
        <v>$0.00</v>
      </c>
      <c r="J911" s="33" t="b">
        <f t="shared" si="130"/>
        <v>0</v>
      </c>
      <c r="K911" s="33" t="e">
        <f t="shared" si="131"/>
        <v>#VALUE!</v>
      </c>
      <c r="L911" s="33" t="e">
        <f t="shared" si="132"/>
        <v>#VALUE!</v>
      </c>
      <c r="AB911" s="14"/>
      <c r="AD911" s="23"/>
      <c r="AE911" s="24"/>
    </row>
    <row r="912" spans="1:31" x14ac:dyDescent="0.25">
      <c r="A912" s="9">
        <v>911</v>
      </c>
      <c r="B912" s="10">
        <f t="shared" si="134"/>
        <v>45451</v>
      </c>
      <c r="C912" s="2">
        <f t="shared" si="133"/>
        <v>0</v>
      </c>
      <c r="D912" s="68" t="str">
        <f>'Data Input'!$B$10 &amp; FIXED(C912*'Data Input'!$B$11)</f>
        <v>$0.00</v>
      </c>
      <c r="E912" s="2">
        <f t="shared" si="126"/>
        <v>0</v>
      </c>
      <c r="F912" s="2">
        <f t="shared" si="127"/>
        <v>0</v>
      </c>
      <c r="G912" s="58">
        <f t="shared" si="128"/>
        <v>0</v>
      </c>
      <c r="H912" s="58">
        <f t="shared" si="129"/>
        <v>0</v>
      </c>
      <c r="I912" s="129" t="str">
        <f>'Data Input'!$B$10 &amp; FIXED(H912*'Data Input'!$B$11)</f>
        <v>$0.00</v>
      </c>
      <c r="J912" s="33" t="b">
        <f t="shared" si="130"/>
        <v>0</v>
      </c>
      <c r="K912" s="33" t="e">
        <f t="shared" si="131"/>
        <v>#VALUE!</v>
      </c>
      <c r="L912" s="33" t="e">
        <f t="shared" si="132"/>
        <v>#VALUE!</v>
      </c>
      <c r="AB912" s="14"/>
      <c r="AD912" s="23"/>
      <c r="AE912" s="24"/>
    </row>
    <row r="913" spans="1:31" x14ac:dyDescent="0.25">
      <c r="A913" s="9">
        <v>912</v>
      </c>
      <c r="B913" s="10">
        <f t="shared" si="134"/>
        <v>45452</v>
      </c>
      <c r="C913" s="2">
        <f t="shared" si="133"/>
        <v>0</v>
      </c>
      <c r="D913" s="68" t="str">
        <f>'Data Input'!$B$10 &amp; FIXED(C913*'Data Input'!$B$11)</f>
        <v>$0.00</v>
      </c>
      <c r="E913" s="2">
        <f t="shared" si="126"/>
        <v>0</v>
      </c>
      <c r="F913" s="2">
        <f t="shared" si="127"/>
        <v>0</v>
      </c>
      <c r="G913" s="58">
        <f t="shared" si="128"/>
        <v>0</v>
      </c>
      <c r="H913" s="58">
        <f t="shared" si="129"/>
        <v>0</v>
      </c>
      <c r="I913" s="129" t="str">
        <f>'Data Input'!$B$10 &amp; FIXED(H913*'Data Input'!$B$11)</f>
        <v>$0.00</v>
      </c>
      <c r="J913" s="33" t="b">
        <f t="shared" si="130"/>
        <v>0</v>
      </c>
      <c r="K913" s="33" t="e">
        <f t="shared" si="131"/>
        <v>#VALUE!</v>
      </c>
      <c r="L913" s="33" t="e">
        <f t="shared" si="132"/>
        <v>#VALUE!</v>
      </c>
      <c r="AB913" s="14"/>
      <c r="AD913" s="23"/>
      <c r="AE913" s="24"/>
    </row>
    <row r="914" spans="1:31" x14ac:dyDescent="0.25">
      <c r="A914" s="9">
        <v>913</v>
      </c>
      <c r="B914" s="10">
        <f t="shared" si="134"/>
        <v>45453</v>
      </c>
      <c r="C914" s="2">
        <f t="shared" si="133"/>
        <v>0</v>
      </c>
      <c r="D914" s="68" t="str">
        <f>'Data Input'!$B$10 &amp; FIXED(C914*'Data Input'!$B$11)</f>
        <v>$0.00</v>
      </c>
      <c r="E914" s="2">
        <f t="shared" si="126"/>
        <v>0</v>
      </c>
      <c r="F914" s="2">
        <f t="shared" si="127"/>
        <v>0</v>
      </c>
      <c r="G914" s="58">
        <f t="shared" si="128"/>
        <v>0</v>
      </c>
      <c r="H914" s="58">
        <f t="shared" si="129"/>
        <v>0</v>
      </c>
      <c r="I914" s="129" t="str">
        <f>'Data Input'!$B$10 &amp; FIXED(H914*'Data Input'!$B$11)</f>
        <v>$0.00</v>
      </c>
      <c r="J914" s="33" t="b">
        <f t="shared" si="130"/>
        <v>0</v>
      </c>
      <c r="K914" s="33" t="e">
        <f t="shared" si="131"/>
        <v>#VALUE!</v>
      </c>
      <c r="L914" s="33" t="e">
        <f t="shared" si="132"/>
        <v>#VALUE!</v>
      </c>
      <c r="AB914" s="14"/>
      <c r="AD914" s="23"/>
      <c r="AE914" s="24"/>
    </row>
    <row r="915" spans="1:31" x14ac:dyDescent="0.25">
      <c r="A915" s="9">
        <v>914</v>
      </c>
      <c r="B915" s="10">
        <f t="shared" si="134"/>
        <v>45454</v>
      </c>
      <c r="C915" s="2">
        <f t="shared" si="133"/>
        <v>0</v>
      </c>
      <c r="D915" s="68" t="str">
        <f>'Data Input'!$B$10 &amp; FIXED(C915*'Data Input'!$B$11)</f>
        <v>$0.00</v>
      </c>
      <c r="E915" s="2">
        <f t="shared" si="126"/>
        <v>0</v>
      </c>
      <c r="F915" s="2">
        <f t="shared" si="127"/>
        <v>0</v>
      </c>
      <c r="G915" s="58">
        <f t="shared" si="128"/>
        <v>0</v>
      </c>
      <c r="H915" s="58">
        <f t="shared" si="129"/>
        <v>0</v>
      </c>
      <c r="I915" s="129" t="str">
        <f>'Data Input'!$B$10 &amp; FIXED(H915*'Data Input'!$B$11)</f>
        <v>$0.00</v>
      </c>
      <c r="J915" s="33" t="b">
        <f t="shared" si="130"/>
        <v>0</v>
      </c>
      <c r="K915" s="33" t="e">
        <f t="shared" si="131"/>
        <v>#VALUE!</v>
      </c>
      <c r="L915" s="33" t="e">
        <f t="shared" si="132"/>
        <v>#VALUE!</v>
      </c>
      <c r="AB915" s="14"/>
      <c r="AD915" s="23"/>
      <c r="AE915" s="24"/>
    </row>
    <row r="916" spans="1:31" x14ac:dyDescent="0.25">
      <c r="A916" s="9">
        <v>915</v>
      </c>
      <c r="B916" s="10">
        <f t="shared" si="134"/>
        <v>45455</v>
      </c>
      <c r="C916" s="2">
        <f t="shared" si="133"/>
        <v>0</v>
      </c>
      <c r="D916" s="68" t="str">
        <f>'Data Input'!$B$10 &amp; FIXED(C916*'Data Input'!$B$11)</f>
        <v>$0.00</v>
      </c>
      <c r="E916" s="2">
        <f t="shared" si="126"/>
        <v>0</v>
      </c>
      <c r="F916" s="2">
        <f t="shared" si="127"/>
        <v>0</v>
      </c>
      <c r="G916" s="58">
        <f t="shared" si="128"/>
        <v>0</v>
      </c>
      <c r="H916" s="58">
        <f t="shared" si="129"/>
        <v>0</v>
      </c>
      <c r="I916" s="129" t="str">
        <f>'Data Input'!$B$10 &amp; FIXED(H916*'Data Input'!$B$11)</f>
        <v>$0.00</v>
      </c>
      <c r="J916" s="33" t="b">
        <f t="shared" si="130"/>
        <v>0</v>
      </c>
      <c r="K916" s="33" t="e">
        <f t="shared" si="131"/>
        <v>#VALUE!</v>
      </c>
      <c r="L916" s="33" t="e">
        <f t="shared" si="132"/>
        <v>#VALUE!</v>
      </c>
      <c r="AB916" s="14"/>
      <c r="AD916" s="23"/>
      <c r="AE916" s="24"/>
    </row>
    <row r="917" spans="1:31" x14ac:dyDescent="0.25">
      <c r="A917" s="9">
        <v>916</v>
      </c>
      <c r="B917" s="10">
        <f t="shared" si="134"/>
        <v>45456</v>
      </c>
      <c r="C917" s="2">
        <f t="shared" si="133"/>
        <v>0</v>
      </c>
      <c r="D917" s="68" t="str">
        <f>'Data Input'!$B$10 &amp; FIXED(C917*'Data Input'!$B$11)</f>
        <v>$0.00</v>
      </c>
      <c r="E917" s="2">
        <f t="shared" si="126"/>
        <v>0</v>
      </c>
      <c r="F917" s="2">
        <f t="shared" si="127"/>
        <v>0</v>
      </c>
      <c r="G917" s="58">
        <f t="shared" si="128"/>
        <v>0</v>
      </c>
      <c r="H917" s="58">
        <f t="shared" si="129"/>
        <v>0</v>
      </c>
      <c r="I917" s="129" t="str">
        <f>'Data Input'!$B$10 &amp; FIXED(H917*'Data Input'!$B$11)</f>
        <v>$0.00</v>
      </c>
      <c r="J917" s="33" t="b">
        <f t="shared" si="130"/>
        <v>0</v>
      </c>
      <c r="K917" s="33" t="e">
        <f t="shared" si="131"/>
        <v>#VALUE!</v>
      </c>
      <c r="L917" s="33" t="e">
        <f t="shared" si="132"/>
        <v>#VALUE!</v>
      </c>
      <c r="AB917" s="14"/>
      <c r="AD917" s="23"/>
      <c r="AE917" s="24"/>
    </row>
    <row r="918" spans="1:31" x14ac:dyDescent="0.25">
      <c r="A918" s="9">
        <v>917</v>
      </c>
      <c r="B918" s="10">
        <f t="shared" si="134"/>
        <v>45457</v>
      </c>
      <c r="C918" s="2">
        <f t="shared" si="133"/>
        <v>0</v>
      </c>
      <c r="D918" s="68" t="str">
        <f>'Data Input'!$B$10 &amp; FIXED(C918*'Data Input'!$B$11)</f>
        <v>$0.00</v>
      </c>
      <c r="E918" s="2">
        <f t="shared" si="126"/>
        <v>0</v>
      </c>
      <c r="F918" s="2">
        <f t="shared" si="127"/>
        <v>0</v>
      </c>
      <c r="G918" s="58">
        <f t="shared" si="128"/>
        <v>0</v>
      </c>
      <c r="H918" s="58">
        <f t="shared" si="129"/>
        <v>0</v>
      </c>
      <c r="I918" s="129" t="str">
        <f>'Data Input'!$B$10 &amp; FIXED(H918*'Data Input'!$B$11)</f>
        <v>$0.00</v>
      </c>
      <c r="J918" s="33" t="b">
        <f t="shared" si="130"/>
        <v>0</v>
      </c>
      <c r="K918" s="33" t="e">
        <f t="shared" si="131"/>
        <v>#VALUE!</v>
      </c>
      <c r="L918" s="33" t="e">
        <f t="shared" si="132"/>
        <v>#VALUE!</v>
      </c>
      <c r="AB918" s="14"/>
      <c r="AD918" s="23"/>
      <c r="AE918" s="24"/>
    </row>
    <row r="919" spans="1:31" x14ac:dyDescent="0.25">
      <c r="A919" s="9">
        <v>918</v>
      </c>
      <c r="B919" s="10">
        <f t="shared" si="134"/>
        <v>45458</v>
      </c>
      <c r="C919" s="2">
        <f t="shared" si="133"/>
        <v>0</v>
      </c>
      <c r="D919" s="68" t="str">
        <f>'Data Input'!$B$10 &amp; FIXED(C919*'Data Input'!$B$11)</f>
        <v>$0.00</v>
      </c>
      <c r="E919" s="2">
        <f t="shared" si="126"/>
        <v>0</v>
      </c>
      <c r="F919" s="2">
        <f t="shared" si="127"/>
        <v>0</v>
      </c>
      <c r="G919" s="58">
        <f t="shared" si="128"/>
        <v>0</v>
      </c>
      <c r="H919" s="58">
        <f t="shared" si="129"/>
        <v>0</v>
      </c>
      <c r="I919" s="129" t="str">
        <f>'Data Input'!$B$10 &amp; FIXED(H919*'Data Input'!$B$11)</f>
        <v>$0.00</v>
      </c>
      <c r="J919" s="33" t="b">
        <f t="shared" si="130"/>
        <v>0</v>
      </c>
      <c r="K919" s="33" t="e">
        <f t="shared" si="131"/>
        <v>#VALUE!</v>
      </c>
      <c r="L919" s="33" t="e">
        <f t="shared" si="132"/>
        <v>#VALUE!</v>
      </c>
      <c r="AB919" s="14"/>
      <c r="AD919" s="23"/>
      <c r="AE919" s="24"/>
    </row>
    <row r="920" spans="1:31" x14ac:dyDescent="0.25">
      <c r="A920" s="9">
        <v>919</v>
      </c>
      <c r="B920" s="10">
        <f t="shared" si="134"/>
        <v>45459</v>
      </c>
      <c r="C920" s="2">
        <f t="shared" si="133"/>
        <v>0</v>
      </c>
      <c r="D920" s="68" t="str">
        <f>'Data Input'!$B$10 &amp; FIXED(C920*'Data Input'!$B$11)</f>
        <v>$0.00</v>
      </c>
      <c r="E920" s="2">
        <f t="shared" si="126"/>
        <v>0</v>
      </c>
      <c r="F920" s="2">
        <f t="shared" si="127"/>
        <v>0</v>
      </c>
      <c r="G920" s="58">
        <f t="shared" si="128"/>
        <v>0</v>
      </c>
      <c r="H920" s="58">
        <f t="shared" si="129"/>
        <v>0</v>
      </c>
      <c r="I920" s="129" t="str">
        <f>'Data Input'!$B$10 &amp; FIXED(H920*'Data Input'!$B$11)</f>
        <v>$0.00</v>
      </c>
      <c r="J920" s="33" t="b">
        <f t="shared" si="130"/>
        <v>0</v>
      </c>
      <c r="K920" s="33" t="e">
        <f t="shared" si="131"/>
        <v>#VALUE!</v>
      </c>
      <c r="L920" s="33" t="e">
        <f t="shared" si="132"/>
        <v>#VALUE!</v>
      </c>
      <c r="AB920" s="14"/>
      <c r="AD920" s="23"/>
      <c r="AE920" s="24"/>
    </row>
    <row r="921" spans="1:31" x14ac:dyDescent="0.25">
      <c r="A921" s="9">
        <v>920</v>
      </c>
      <c r="B921" s="10">
        <f t="shared" si="134"/>
        <v>45460</v>
      </c>
      <c r="C921" s="2">
        <f t="shared" si="133"/>
        <v>0</v>
      </c>
      <c r="D921" s="68" t="str">
        <f>'Data Input'!$B$10 &amp; FIXED(C921*'Data Input'!$B$11)</f>
        <v>$0.00</v>
      </c>
      <c r="E921" s="2">
        <f t="shared" si="126"/>
        <v>0</v>
      </c>
      <c r="F921" s="2">
        <f t="shared" si="127"/>
        <v>0</v>
      </c>
      <c r="G921" s="58">
        <f t="shared" si="128"/>
        <v>0</v>
      </c>
      <c r="H921" s="58">
        <f t="shared" si="129"/>
        <v>0</v>
      </c>
      <c r="I921" s="129" t="str">
        <f>'Data Input'!$B$10 &amp; FIXED(H921*'Data Input'!$B$11)</f>
        <v>$0.00</v>
      </c>
      <c r="J921" s="33" t="b">
        <f t="shared" si="130"/>
        <v>0</v>
      </c>
      <c r="K921" s="33" t="e">
        <f t="shared" si="131"/>
        <v>#VALUE!</v>
      </c>
      <c r="L921" s="33" t="e">
        <f t="shared" si="132"/>
        <v>#VALUE!</v>
      </c>
      <c r="AB921" s="14"/>
      <c r="AD921" s="23"/>
      <c r="AE921" s="24"/>
    </row>
    <row r="922" spans="1:31" x14ac:dyDescent="0.25">
      <c r="A922" s="9">
        <v>921</v>
      </c>
      <c r="B922" s="10">
        <f t="shared" si="134"/>
        <v>45461</v>
      </c>
      <c r="C922" s="2">
        <f t="shared" si="133"/>
        <v>0</v>
      </c>
      <c r="D922" s="68" t="str">
        <f>'Data Input'!$B$10 &amp; FIXED(C922*'Data Input'!$B$11)</f>
        <v>$0.00</v>
      </c>
      <c r="E922" s="2">
        <f t="shared" si="126"/>
        <v>0</v>
      </c>
      <c r="F922" s="2">
        <f t="shared" si="127"/>
        <v>0</v>
      </c>
      <c r="G922" s="58">
        <f t="shared" si="128"/>
        <v>0</v>
      </c>
      <c r="H922" s="58">
        <f t="shared" si="129"/>
        <v>0</v>
      </c>
      <c r="I922" s="129" t="str">
        <f>'Data Input'!$B$10 &amp; FIXED(H922*'Data Input'!$B$11)</f>
        <v>$0.00</v>
      </c>
      <c r="J922" s="33" t="b">
        <f t="shared" si="130"/>
        <v>0</v>
      </c>
      <c r="K922" s="33" t="e">
        <f t="shared" si="131"/>
        <v>#VALUE!</v>
      </c>
      <c r="L922" s="33" t="e">
        <f t="shared" si="132"/>
        <v>#VALUE!</v>
      </c>
      <c r="AB922" s="14"/>
      <c r="AD922" s="23"/>
      <c r="AE922" s="24"/>
    </row>
    <row r="923" spans="1:31" x14ac:dyDescent="0.25">
      <c r="A923" s="9">
        <v>922</v>
      </c>
      <c r="B923" s="10">
        <f t="shared" si="134"/>
        <v>45462</v>
      </c>
      <c r="C923" s="2">
        <f t="shared" si="133"/>
        <v>0</v>
      </c>
      <c r="D923" s="68" t="str">
        <f>'Data Input'!$B$10 &amp; FIXED(C923*'Data Input'!$B$11)</f>
        <v>$0.00</v>
      </c>
      <c r="E923" s="2">
        <f t="shared" si="126"/>
        <v>0</v>
      </c>
      <c r="F923" s="2">
        <f t="shared" si="127"/>
        <v>0</v>
      </c>
      <c r="G923" s="58">
        <f t="shared" si="128"/>
        <v>0</v>
      </c>
      <c r="H923" s="58">
        <f t="shared" si="129"/>
        <v>0</v>
      </c>
      <c r="I923" s="129" t="str">
        <f>'Data Input'!$B$10 &amp; FIXED(H923*'Data Input'!$B$11)</f>
        <v>$0.00</v>
      </c>
      <c r="J923" s="33" t="b">
        <f t="shared" si="130"/>
        <v>0</v>
      </c>
      <c r="K923" s="33" t="e">
        <f t="shared" si="131"/>
        <v>#VALUE!</v>
      </c>
      <c r="L923" s="33" t="e">
        <f t="shared" si="132"/>
        <v>#VALUE!</v>
      </c>
      <c r="AB923" s="14"/>
      <c r="AD923" s="23"/>
      <c r="AE923" s="24"/>
    </row>
    <row r="924" spans="1:31" x14ac:dyDescent="0.25">
      <c r="A924" s="9">
        <v>923</v>
      </c>
      <c r="B924" s="10">
        <f t="shared" si="134"/>
        <v>45463</v>
      </c>
      <c r="C924" s="2">
        <f t="shared" si="133"/>
        <v>0</v>
      </c>
      <c r="D924" s="68" t="str">
        <f>'Data Input'!$B$10 &amp; FIXED(C924*'Data Input'!$B$11)</f>
        <v>$0.00</v>
      </c>
      <c r="E924" s="2">
        <f t="shared" si="126"/>
        <v>0</v>
      </c>
      <c r="F924" s="2">
        <f t="shared" si="127"/>
        <v>0</v>
      </c>
      <c r="G924" s="58">
        <f t="shared" si="128"/>
        <v>0</v>
      </c>
      <c r="H924" s="58">
        <f t="shared" si="129"/>
        <v>0</v>
      </c>
      <c r="I924" s="129" t="str">
        <f>'Data Input'!$B$10 &amp; FIXED(H924*'Data Input'!$B$11)</f>
        <v>$0.00</v>
      </c>
      <c r="J924" s="33" t="b">
        <f t="shared" si="130"/>
        <v>0</v>
      </c>
      <c r="K924" s="33" t="e">
        <f t="shared" si="131"/>
        <v>#VALUE!</v>
      </c>
      <c r="L924" s="33" t="e">
        <f t="shared" si="132"/>
        <v>#VALUE!</v>
      </c>
      <c r="AB924" s="14"/>
      <c r="AD924" s="23"/>
      <c r="AE924" s="24"/>
    </row>
    <row r="925" spans="1:31" x14ac:dyDescent="0.25">
      <c r="A925" s="9">
        <v>924</v>
      </c>
      <c r="B925" s="10">
        <f t="shared" si="134"/>
        <v>45464</v>
      </c>
      <c r="C925" s="2">
        <f t="shared" si="133"/>
        <v>0</v>
      </c>
      <c r="D925" s="68" t="str">
        <f>'Data Input'!$B$10 &amp; FIXED(C925*'Data Input'!$B$11)</f>
        <v>$0.00</v>
      </c>
      <c r="E925" s="2">
        <f t="shared" si="126"/>
        <v>0</v>
      </c>
      <c r="F925" s="2">
        <f t="shared" si="127"/>
        <v>0</v>
      </c>
      <c r="G925" s="58">
        <f t="shared" si="128"/>
        <v>0</v>
      </c>
      <c r="H925" s="58">
        <f t="shared" si="129"/>
        <v>0</v>
      </c>
      <c r="I925" s="129" t="str">
        <f>'Data Input'!$B$10 &amp; FIXED(H925*'Data Input'!$B$11)</f>
        <v>$0.00</v>
      </c>
      <c r="J925" s="33" t="b">
        <f t="shared" si="130"/>
        <v>0</v>
      </c>
      <c r="K925" s="33" t="e">
        <f t="shared" si="131"/>
        <v>#VALUE!</v>
      </c>
      <c r="L925" s="33" t="e">
        <f t="shared" si="132"/>
        <v>#VALUE!</v>
      </c>
      <c r="AB925" s="14"/>
      <c r="AD925" s="23"/>
      <c r="AE925" s="24"/>
    </row>
    <row r="926" spans="1:31" x14ac:dyDescent="0.25">
      <c r="A926" s="9">
        <v>925</v>
      </c>
      <c r="B926" s="10">
        <f t="shared" si="134"/>
        <v>45465</v>
      </c>
      <c r="C926" s="2">
        <f t="shared" si="133"/>
        <v>0</v>
      </c>
      <c r="D926" s="68" t="str">
        <f>'Data Input'!$B$10 &amp; FIXED(C926*'Data Input'!$B$11)</f>
        <v>$0.00</v>
      </c>
      <c r="E926" s="2">
        <f t="shared" si="126"/>
        <v>0</v>
      </c>
      <c r="F926" s="2">
        <f t="shared" si="127"/>
        <v>0</v>
      </c>
      <c r="G926" s="58">
        <f t="shared" si="128"/>
        <v>0</v>
      </c>
      <c r="H926" s="58">
        <f t="shared" si="129"/>
        <v>0</v>
      </c>
      <c r="I926" s="129" t="str">
        <f>'Data Input'!$B$10 &amp; FIXED(H926*'Data Input'!$B$11)</f>
        <v>$0.00</v>
      </c>
      <c r="J926" s="33" t="b">
        <f t="shared" si="130"/>
        <v>0</v>
      </c>
      <c r="K926" s="33" t="e">
        <f t="shared" si="131"/>
        <v>#VALUE!</v>
      </c>
      <c r="L926" s="33" t="e">
        <f t="shared" si="132"/>
        <v>#VALUE!</v>
      </c>
      <c r="AB926" s="14"/>
      <c r="AD926" s="23"/>
      <c r="AE926" s="24"/>
    </row>
    <row r="927" spans="1:31" x14ac:dyDescent="0.25">
      <c r="A927" s="9">
        <v>926</v>
      </c>
      <c r="B927" s="10">
        <f t="shared" si="134"/>
        <v>45466</v>
      </c>
      <c r="C927" s="2">
        <f t="shared" si="133"/>
        <v>0</v>
      </c>
      <c r="D927" s="68" t="str">
        <f>'Data Input'!$B$10 &amp; FIXED(C927*'Data Input'!$B$11)</f>
        <v>$0.00</v>
      </c>
      <c r="E927" s="2">
        <f t="shared" si="126"/>
        <v>0</v>
      </c>
      <c r="F927" s="2">
        <f t="shared" si="127"/>
        <v>0</v>
      </c>
      <c r="G927" s="58">
        <f t="shared" si="128"/>
        <v>0</v>
      </c>
      <c r="H927" s="58">
        <f t="shared" si="129"/>
        <v>0</v>
      </c>
      <c r="I927" s="129" t="str">
        <f>'Data Input'!$B$10 &amp; FIXED(H927*'Data Input'!$B$11)</f>
        <v>$0.00</v>
      </c>
      <c r="J927" s="33" t="b">
        <f t="shared" si="130"/>
        <v>0</v>
      </c>
      <c r="K927" s="33" t="e">
        <f t="shared" si="131"/>
        <v>#VALUE!</v>
      </c>
      <c r="L927" s="33" t="e">
        <f t="shared" si="132"/>
        <v>#VALUE!</v>
      </c>
      <c r="AB927" s="14"/>
      <c r="AD927" s="23"/>
      <c r="AE927" s="24"/>
    </row>
    <row r="928" spans="1:31" x14ac:dyDescent="0.25">
      <c r="A928" s="9">
        <v>927</v>
      </c>
      <c r="B928" s="10">
        <f t="shared" si="134"/>
        <v>45467</v>
      </c>
      <c r="C928" s="2">
        <f t="shared" si="133"/>
        <v>0</v>
      </c>
      <c r="D928" s="68" t="str">
        <f>'Data Input'!$B$10 &amp; FIXED(C928*'Data Input'!$B$11)</f>
        <v>$0.00</v>
      </c>
      <c r="E928" s="2">
        <f t="shared" si="126"/>
        <v>0</v>
      </c>
      <c r="F928" s="2">
        <f t="shared" si="127"/>
        <v>0</v>
      </c>
      <c r="G928" s="58">
        <f t="shared" si="128"/>
        <v>0</v>
      </c>
      <c r="H928" s="58">
        <f t="shared" si="129"/>
        <v>0</v>
      </c>
      <c r="I928" s="129" t="str">
        <f>'Data Input'!$B$10 &amp; FIXED(H928*'Data Input'!$B$11)</f>
        <v>$0.00</v>
      </c>
      <c r="J928" s="33" t="b">
        <f t="shared" si="130"/>
        <v>0</v>
      </c>
      <c r="K928" s="33" t="e">
        <f t="shared" si="131"/>
        <v>#VALUE!</v>
      </c>
      <c r="L928" s="33" t="e">
        <f t="shared" si="132"/>
        <v>#VALUE!</v>
      </c>
      <c r="AB928" s="14"/>
      <c r="AD928" s="23"/>
      <c r="AE928" s="24"/>
    </row>
    <row r="929" spans="1:31" x14ac:dyDescent="0.25">
      <c r="A929" s="9">
        <v>928</v>
      </c>
      <c r="B929" s="10">
        <f t="shared" si="134"/>
        <v>45468</v>
      </c>
      <c r="C929" s="2">
        <f t="shared" si="133"/>
        <v>0</v>
      </c>
      <c r="D929" s="68" t="str">
        <f>'Data Input'!$B$10 &amp; FIXED(C929*'Data Input'!$B$11)</f>
        <v>$0.00</v>
      </c>
      <c r="E929" s="2">
        <f t="shared" si="126"/>
        <v>0</v>
      </c>
      <c r="F929" s="2">
        <f t="shared" si="127"/>
        <v>0</v>
      </c>
      <c r="G929" s="58">
        <f t="shared" si="128"/>
        <v>0</v>
      </c>
      <c r="H929" s="58">
        <f t="shared" si="129"/>
        <v>0</v>
      </c>
      <c r="I929" s="129" t="str">
        <f>'Data Input'!$B$10 &amp; FIXED(H929*'Data Input'!$B$11)</f>
        <v>$0.00</v>
      </c>
      <c r="J929" s="33" t="b">
        <f t="shared" si="130"/>
        <v>0</v>
      </c>
      <c r="K929" s="33" t="e">
        <f t="shared" si="131"/>
        <v>#VALUE!</v>
      </c>
      <c r="L929" s="33" t="e">
        <f t="shared" si="132"/>
        <v>#VALUE!</v>
      </c>
      <c r="AB929" s="14"/>
      <c r="AD929" s="23"/>
      <c r="AE929" s="24"/>
    </row>
    <row r="930" spans="1:31" x14ac:dyDescent="0.25">
      <c r="A930" s="9">
        <v>929</v>
      </c>
      <c r="B930" s="10">
        <f t="shared" si="134"/>
        <v>45469</v>
      </c>
      <c r="C930" s="2">
        <f t="shared" si="133"/>
        <v>0</v>
      </c>
      <c r="D930" s="68" t="str">
        <f>'Data Input'!$B$10 &amp; FIXED(C930*'Data Input'!$B$11)</f>
        <v>$0.00</v>
      </c>
      <c r="E930" s="2">
        <f t="shared" si="126"/>
        <v>0</v>
      </c>
      <c r="F930" s="2">
        <f t="shared" si="127"/>
        <v>0</v>
      </c>
      <c r="G930" s="58">
        <f t="shared" si="128"/>
        <v>0</v>
      </c>
      <c r="H930" s="58">
        <f t="shared" si="129"/>
        <v>0</v>
      </c>
      <c r="I930" s="129" t="str">
        <f>'Data Input'!$B$10 &amp; FIXED(H930*'Data Input'!$B$11)</f>
        <v>$0.00</v>
      </c>
      <c r="J930" s="33" t="b">
        <f t="shared" si="130"/>
        <v>0</v>
      </c>
      <c r="K930" s="33" t="e">
        <f t="shared" si="131"/>
        <v>#VALUE!</v>
      </c>
      <c r="L930" s="33" t="e">
        <f t="shared" si="132"/>
        <v>#VALUE!</v>
      </c>
      <c r="AB930" s="14"/>
      <c r="AD930" s="23"/>
      <c r="AE930" s="24"/>
    </row>
    <row r="931" spans="1:31" x14ac:dyDescent="0.25">
      <c r="A931" s="9">
        <v>930</v>
      </c>
      <c r="B931" s="10">
        <f t="shared" si="134"/>
        <v>45470</v>
      </c>
      <c r="C931" s="2">
        <f t="shared" si="133"/>
        <v>0</v>
      </c>
      <c r="D931" s="68" t="str">
        <f>'Data Input'!$B$10 &amp; FIXED(C931*'Data Input'!$B$11)</f>
        <v>$0.00</v>
      </c>
      <c r="E931" s="2">
        <f t="shared" si="126"/>
        <v>0</v>
      </c>
      <c r="F931" s="2">
        <f t="shared" si="127"/>
        <v>0</v>
      </c>
      <c r="G931" s="58">
        <f t="shared" si="128"/>
        <v>0</v>
      </c>
      <c r="H931" s="58">
        <f t="shared" si="129"/>
        <v>0</v>
      </c>
      <c r="I931" s="129" t="str">
        <f>'Data Input'!$B$10 &amp; FIXED(H931*'Data Input'!$B$11)</f>
        <v>$0.00</v>
      </c>
      <c r="J931" s="33" t="b">
        <f t="shared" si="130"/>
        <v>0</v>
      </c>
      <c r="K931" s="33" t="e">
        <f t="shared" si="131"/>
        <v>#VALUE!</v>
      </c>
      <c r="L931" s="33" t="e">
        <f t="shared" si="132"/>
        <v>#VALUE!</v>
      </c>
      <c r="AB931" s="14"/>
      <c r="AD931" s="23"/>
      <c r="AE931" s="24"/>
    </row>
    <row r="932" spans="1:31" x14ac:dyDescent="0.25">
      <c r="A932" s="9">
        <v>931</v>
      </c>
      <c r="B932" s="10">
        <f t="shared" si="134"/>
        <v>45471</v>
      </c>
      <c r="C932" s="2">
        <f t="shared" si="133"/>
        <v>0</v>
      </c>
      <c r="D932" s="68" t="str">
        <f>'Data Input'!$B$10 &amp; FIXED(C932*'Data Input'!$B$11)</f>
        <v>$0.00</v>
      </c>
      <c r="E932" s="2">
        <f t="shared" si="126"/>
        <v>0</v>
      </c>
      <c r="F932" s="2">
        <f t="shared" si="127"/>
        <v>0</v>
      </c>
      <c r="G932" s="58">
        <f t="shared" si="128"/>
        <v>0</v>
      </c>
      <c r="H932" s="58">
        <f t="shared" si="129"/>
        <v>0</v>
      </c>
      <c r="I932" s="129" t="str">
        <f>'Data Input'!$B$10 &amp; FIXED(H932*'Data Input'!$B$11)</f>
        <v>$0.00</v>
      </c>
      <c r="J932" s="33" t="b">
        <f t="shared" si="130"/>
        <v>0</v>
      </c>
      <c r="K932" s="33" t="e">
        <f t="shared" si="131"/>
        <v>#VALUE!</v>
      </c>
      <c r="L932" s="33" t="e">
        <f t="shared" si="132"/>
        <v>#VALUE!</v>
      </c>
      <c r="AB932" s="14"/>
      <c r="AD932" s="23"/>
      <c r="AE932" s="24"/>
    </row>
    <row r="933" spans="1:31" x14ac:dyDescent="0.25">
      <c r="A933" s="9">
        <v>932</v>
      </c>
      <c r="B933" s="10">
        <f t="shared" si="134"/>
        <v>45472</v>
      </c>
      <c r="C933" s="2">
        <f t="shared" si="133"/>
        <v>0</v>
      </c>
      <c r="D933" s="68" t="str">
        <f>'Data Input'!$B$10 &amp; FIXED(C933*'Data Input'!$B$11)</f>
        <v>$0.00</v>
      </c>
      <c r="E933" s="2">
        <f t="shared" si="126"/>
        <v>0</v>
      </c>
      <c r="F933" s="2">
        <f t="shared" si="127"/>
        <v>0</v>
      </c>
      <c r="G933" s="58">
        <f t="shared" si="128"/>
        <v>0</v>
      </c>
      <c r="H933" s="58">
        <f t="shared" si="129"/>
        <v>0</v>
      </c>
      <c r="I933" s="129" t="str">
        <f>'Data Input'!$B$10 &amp; FIXED(H933*'Data Input'!$B$11)</f>
        <v>$0.00</v>
      </c>
      <c r="J933" s="33" t="b">
        <f t="shared" si="130"/>
        <v>0</v>
      </c>
      <c r="K933" s="33" t="e">
        <f t="shared" si="131"/>
        <v>#VALUE!</v>
      </c>
      <c r="L933" s="33" t="e">
        <f t="shared" si="132"/>
        <v>#VALUE!</v>
      </c>
      <c r="AB933" s="14"/>
      <c r="AD933" s="23"/>
      <c r="AE933" s="24"/>
    </row>
    <row r="934" spans="1:31" x14ac:dyDescent="0.25">
      <c r="A934" s="9">
        <v>933</v>
      </c>
      <c r="B934" s="10">
        <f t="shared" si="134"/>
        <v>45473</v>
      </c>
      <c r="C934" s="2">
        <f t="shared" si="133"/>
        <v>0</v>
      </c>
      <c r="D934" s="68" t="str">
        <f>'Data Input'!$B$10 &amp; FIXED(C934*'Data Input'!$B$11)</f>
        <v>$0.00</v>
      </c>
      <c r="E934" s="2">
        <f t="shared" si="126"/>
        <v>0</v>
      </c>
      <c r="F934" s="2">
        <f t="shared" si="127"/>
        <v>0</v>
      </c>
      <c r="G934" s="58">
        <f t="shared" si="128"/>
        <v>0</v>
      </c>
      <c r="H934" s="58">
        <f t="shared" si="129"/>
        <v>0</v>
      </c>
      <c r="I934" s="129" t="str">
        <f>'Data Input'!$B$10 &amp; FIXED(H934*'Data Input'!$B$11)</f>
        <v>$0.00</v>
      </c>
      <c r="J934" s="33" t="b">
        <f t="shared" si="130"/>
        <v>0</v>
      </c>
      <c r="K934" s="33" t="e">
        <f t="shared" si="131"/>
        <v>#VALUE!</v>
      </c>
      <c r="L934" s="33" t="e">
        <f t="shared" si="132"/>
        <v>#VALUE!</v>
      </c>
      <c r="AB934" s="14"/>
      <c r="AD934" s="23"/>
      <c r="AE934" s="24"/>
    </row>
    <row r="935" spans="1:31" x14ac:dyDescent="0.25">
      <c r="A935" s="9">
        <v>934</v>
      </c>
      <c r="B935" s="10">
        <f t="shared" si="134"/>
        <v>45474</v>
      </c>
      <c r="C935" s="2">
        <f t="shared" si="133"/>
        <v>0</v>
      </c>
      <c r="D935" s="68" t="str">
        <f>'Data Input'!$B$10 &amp; FIXED(C935*'Data Input'!$B$11)</f>
        <v>$0.00</v>
      </c>
      <c r="E935" s="2">
        <f t="shared" si="126"/>
        <v>0</v>
      </c>
      <c r="F935" s="2">
        <f t="shared" si="127"/>
        <v>0</v>
      </c>
      <c r="G935" s="58">
        <f t="shared" si="128"/>
        <v>0</v>
      </c>
      <c r="H935" s="58">
        <f t="shared" si="129"/>
        <v>0</v>
      </c>
      <c r="I935" s="129" t="str">
        <f>'Data Input'!$B$10 &amp; FIXED(H935*'Data Input'!$B$11)</f>
        <v>$0.00</v>
      </c>
      <c r="J935" s="33" t="b">
        <f t="shared" si="130"/>
        <v>0</v>
      </c>
      <c r="K935" s="33" t="e">
        <f t="shared" si="131"/>
        <v>#VALUE!</v>
      </c>
      <c r="L935" s="33" t="e">
        <f t="shared" si="132"/>
        <v>#VALUE!</v>
      </c>
      <c r="AB935" s="14"/>
      <c r="AD935" s="23"/>
      <c r="AE935" s="24"/>
    </row>
    <row r="936" spans="1:31" x14ac:dyDescent="0.25">
      <c r="A936" s="9">
        <v>935</v>
      </c>
      <c r="B936" s="10">
        <f t="shared" si="134"/>
        <v>45475</v>
      </c>
      <c r="C936" s="2">
        <f t="shared" si="133"/>
        <v>0</v>
      </c>
      <c r="D936" s="68" t="str">
        <f>'Data Input'!$B$10 &amp; FIXED(C936*'Data Input'!$B$11)</f>
        <v>$0.00</v>
      </c>
      <c r="E936" s="2">
        <f t="shared" si="126"/>
        <v>0</v>
      </c>
      <c r="F936" s="2">
        <f t="shared" si="127"/>
        <v>0</v>
      </c>
      <c r="G936" s="58">
        <f t="shared" si="128"/>
        <v>0</v>
      </c>
      <c r="H936" s="58">
        <f t="shared" si="129"/>
        <v>0</v>
      </c>
      <c r="I936" s="129" t="str">
        <f>'Data Input'!$B$10 &amp; FIXED(H936*'Data Input'!$B$11)</f>
        <v>$0.00</v>
      </c>
      <c r="J936" s="33" t="b">
        <f t="shared" si="130"/>
        <v>0</v>
      </c>
      <c r="K936" s="33" t="e">
        <f t="shared" si="131"/>
        <v>#VALUE!</v>
      </c>
      <c r="L936" s="33" t="e">
        <f t="shared" si="132"/>
        <v>#VALUE!</v>
      </c>
      <c r="AB936" s="14"/>
      <c r="AD936" s="23"/>
      <c r="AE936" s="24"/>
    </row>
    <row r="937" spans="1:31" x14ac:dyDescent="0.25">
      <c r="A937" s="9">
        <v>936</v>
      </c>
      <c r="B937" s="10">
        <f t="shared" si="134"/>
        <v>45476</v>
      </c>
      <c r="C937" s="2">
        <f t="shared" si="133"/>
        <v>0</v>
      </c>
      <c r="D937" s="68" t="str">
        <f>'Data Input'!$B$10 &amp; FIXED(C937*'Data Input'!$B$11)</f>
        <v>$0.00</v>
      </c>
      <c r="E937" s="2">
        <f t="shared" si="126"/>
        <v>0</v>
      </c>
      <c r="F937" s="2">
        <f t="shared" si="127"/>
        <v>0</v>
      </c>
      <c r="G937" s="58">
        <f t="shared" si="128"/>
        <v>0</v>
      </c>
      <c r="H937" s="58">
        <f t="shared" si="129"/>
        <v>0</v>
      </c>
      <c r="I937" s="129" t="str">
        <f>'Data Input'!$B$10 &amp; FIXED(H937*'Data Input'!$B$11)</f>
        <v>$0.00</v>
      </c>
      <c r="J937" s="33" t="b">
        <f t="shared" si="130"/>
        <v>0</v>
      </c>
      <c r="K937" s="33" t="e">
        <f t="shared" si="131"/>
        <v>#VALUE!</v>
      </c>
      <c r="L937" s="33" t="e">
        <f t="shared" si="132"/>
        <v>#VALUE!</v>
      </c>
      <c r="AB937" s="14"/>
      <c r="AD937" s="23"/>
      <c r="AE937" s="24"/>
    </row>
    <row r="938" spans="1:31" x14ac:dyDescent="0.25">
      <c r="A938" s="9">
        <v>937</v>
      </c>
      <c r="B938" s="10">
        <f t="shared" si="134"/>
        <v>45477</v>
      </c>
      <c r="C938" s="2">
        <f t="shared" si="133"/>
        <v>0</v>
      </c>
      <c r="D938" s="68" t="str">
        <f>'Data Input'!$B$10 &amp; FIXED(C938*'Data Input'!$B$11)</f>
        <v>$0.00</v>
      </c>
      <c r="E938" s="2">
        <f t="shared" si="126"/>
        <v>0</v>
      </c>
      <c r="F938" s="2">
        <f t="shared" si="127"/>
        <v>0</v>
      </c>
      <c r="G938" s="58">
        <f t="shared" si="128"/>
        <v>0</v>
      </c>
      <c r="H938" s="58">
        <f t="shared" si="129"/>
        <v>0</v>
      </c>
      <c r="I938" s="129" t="str">
        <f>'Data Input'!$B$10 &amp; FIXED(H938*'Data Input'!$B$11)</f>
        <v>$0.00</v>
      </c>
      <c r="J938" s="33" t="b">
        <f t="shared" si="130"/>
        <v>0</v>
      </c>
      <c r="K938" s="33" t="e">
        <f t="shared" si="131"/>
        <v>#VALUE!</v>
      </c>
      <c r="L938" s="33" t="e">
        <f t="shared" si="132"/>
        <v>#VALUE!</v>
      </c>
      <c r="AB938" s="14"/>
      <c r="AD938" s="23"/>
      <c r="AE938" s="24"/>
    </row>
    <row r="939" spans="1:31" x14ac:dyDescent="0.25">
      <c r="A939" s="9">
        <v>938</v>
      </c>
      <c r="B939" s="10">
        <f t="shared" si="134"/>
        <v>45478</v>
      </c>
      <c r="C939" s="2">
        <f t="shared" si="133"/>
        <v>0</v>
      </c>
      <c r="D939" s="68" t="str">
        <f>'Data Input'!$B$10 &amp; FIXED(C939*'Data Input'!$B$11)</f>
        <v>$0.00</v>
      </c>
      <c r="E939" s="2">
        <f t="shared" si="126"/>
        <v>0</v>
      </c>
      <c r="F939" s="2">
        <f t="shared" si="127"/>
        <v>0</v>
      </c>
      <c r="G939" s="58">
        <f t="shared" si="128"/>
        <v>0</v>
      </c>
      <c r="H939" s="58">
        <f t="shared" si="129"/>
        <v>0</v>
      </c>
      <c r="I939" s="129" t="str">
        <f>'Data Input'!$B$10 &amp; FIXED(H939*'Data Input'!$B$11)</f>
        <v>$0.00</v>
      </c>
      <c r="J939" s="33" t="b">
        <f t="shared" si="130"/>
        <v>0</v>
      </c>
      <c r="K939" s="33" t="e">
        <f t="shared" si="131"/>
        <v>#VALUE!</v>
      </c>
      <c r="L939" s="33" t="e">
        <f t="shared" si="132"/>
        <v>#VALUE!</v>
      </c>
      <c r="AB939" s="14"/>
      <c r="AD939" s="23"/>
      <c r="AE939" s="24"/>
    </row>
    <row r="940" spans="1:31" x14ac:dyDescent="0.25">
      <c r="A940" s="9">
        <v>939</v>
      </c>
      <c r="B940" s="10">
        <f t="shared" si="134"/>
        <v>45479</v>
      </c>
      <c r="C940" s="2">
        <f t="shared" si="133"/>
        <v>0</v>
      </c>
      <c r="D940" s="68" t="str">
        <f>'Data Input'!$B$10 &amp; FIXED(C940*'Data Input'!$B$11)</f>
        <v>$0.00</v>
      </c>
      <c r="E940" s="2">
        <f t="shared" si="126"/>
        <v>0</v>
      </c>
      <c r="F940" s="2">
        <f t="shared" si="127"/>
        <v>0</v>
      </c>
      <c r="G940" s="58">
        <f t="shared" si="128"/>
        <v>0</v>
      </c>
      <c r="H940" s="58">
        <f t="shared" si="129"/>
        <v>0</v>
      </c>
      <c r="I940" s="129" t="str">
        <f>'Data Input'!$B$10 &amp; FIXED(H940*'Data Input'!$B$11)</f>
        <v>$0.00</v>
      </c>
      <c r="J940" s="33" t="b">
        <f t="shared" si="130"/>
        <v>0</v>
      </c>
      <c r="K940" s="33" t="e">
        <f t="shared" si="131"/>
        <v>#VALUE!</v>
      </c>
      <c r="L940" s="33" t="e">
        <f t="shared" si="132"/>
        <v>#VALUE!</v>
      </c>
      <c r="AB940" s="14"/>
      <c r="AD940" s="23"/>
      <c r="AE940" s="24"/>
    </row>
    <row r="941" spans="1:31" x14ac:dyDescent="0.25">
      <c r="A941" s="9">
        <v>940</v>
      </c>
      <c r="B941" s="10">
        <f t="shared" si="134"/>
        <v>45480</v>
      </c>
      <c r="C941" s="2">
        <f t="shared" si="133"/>
        <v>0</v>
      </c>
      <c r="D941" s="68" t="str">
        <f>'Data Input'!$B$10 &amp; FIXED(C941*'Data Input'!$B$11)</f>
        <v>$0.00</v>
      </c>
      <c r="E941" s="2">
        <f t="shared" si="126"/>
        <v>0</v>
      </c>
      <c r="F941" s="2">
        <f t="shared" si="127"/>
        <v>0</v>
      </c>
      <c r="G941" s="58">
        <f t="shared" si="128"/>
        <v>0</v>
      </c>
      <c r="H941" s="58">
        <f t="shared" si="129"/>
        <v>0</v>
      </c>
      <c r="I941" s="129" t="str">
        <f>'Data Input'!$B$10 &amp; FIXED(H941*'Data Input'!$B$11)</f>
        <v>$0.00</v>
      </c>
      <c r="J941" s="33" t="b">
        <f t="shared" si="130"/>
        <v>0</v>
      </c>
      <c r="K941" s="33" t="e">
        <f t="shared" si="131"/>
        <v>#VALUE!</v>
      </c>
      <c r="L941" s="33" t="e">
        <f t="shared" si="132"/>
        <v>#VALUE!</v>
      </c>
      <c r="AB941" s="14"/>
      <c r="AD941" s="23"/>
      <c r="AE941" s="24"/>
    </row>
    <row r="942" spans="1:31" x14ac:dyDescent="0.25">
      <c r="A942" s="9">
        <v>941</v>
      </c>
      <c r="B942" s="10">
        <f t="shared" si="134"/>
        <v>45481</v>
      </c>
      <c r="C942" s="2">
        <f t="shared" si="133"/>
        <v>0</v>
      </c>
      <c r="D942" s="68" t="str">
        <f>'Data Input'!$B$10 &amp; FIXED(C942*'Data Input'!$B$11)</f>
        <v>$0.00</v>
      </c>
      <c r="E942" s="2">
        <f t="shared" si="126"/>
        <v>0</v>
      </c>
      <c r="F942" s="2">
        <f t="shared" si="127"/>
        <v>0</v>
      </c>
      <c r="G942" s="58">
        <f t="shared" si="128"/>
        <v>0</v>
      </c>
      <c r="H942" s="58">
        <f t="shared" si="129"/>
        <v>0</v>
      </c>
      <c r="I942" s="129" t="str">
        <f>'Data Input'!$B$10 &amp; FIXED(H942*'Data Input'!$B$11)</f>
        <v>$0.00</v>
      </c>
      <c r="J942" s="33" t="b">
        <f t="shared" si="130"/>
        <v>0</v>
      </c>
      <c r="K942" s="33" t="e">
        <f t="shared" si="131"/>
        <v>#VALUE!</v>
      </c>
      <c r="L942" s="33" t="e">
        <f t="shared" si="132"/>
        <v>#VALUE!</v>
      </c>
      <c r="AB942" s="14"/>
      <c r="AD942" s="23"/>
      <c r="AE942" s="24"/>
    </row>
    <row r="943" spans="1:31" x14ac:dyDescent="0.25">
      <c r="A943" s="9">
        <v>942</v>
      </c>
      <c r="B943" s="10">
        <f t="shared" si="134"/>
        <v>45482</v>
      </c>
      <c r="C943" s="2">
        <f t="shared" si="133"/>
        <v>0</v>
      </c>
      <c r="D943" s="68" t="str">
        <f>'Data Input'!$B$10 &amp; FIXED(C943*'Data Input'!$B$11)</f>
        <v>$0.00</v>
      </c>
      <c r="E943" s="2">
        <f t="shared" si="126"/>
        <v>0</v>
      </c>
      <c r="F943" s="2">
        <f t="shared" si="127"/>
        <v>0</v>
      </c>
      <c r="G943" s="58">
        <f t="shared" si="128"/>
        <v>0</v>
      </c>
      <c r="H943" s="58">
        <f t="shared" si="129"/>
        <v>0</v>
      </c>
      <c r="I943" s="129" t="str">
        <f>'Data Input'!$B$10 &amp; FIXED(H943*'Data Input'!$B$11)</f>
        <v>$0.00</v>
      </c>
      <c r="J943" s="33" t="b">
        <f t="shared" si="130"/>
        <v>0</v>
      </c>
      <c r="K943" s="33" t="e">
        <f t="shared" si="131"/>
        <v>#VALUE!</v>
      </c>
      <c r="L943" s="33" t="e">
        <f t="shared" si="132"/>
        <v>#VALUE!</v>
      </c>
      <c r="AB943" s="14"/>
      <c r="AD943" s="23"/>
      <c r="AE943" s="24"/>
    </row>
    <row r="944" spans="1:31" x14ac:dyDescent="0.25">
      <c r="A944" s="9">
        <v>943</v>
      </c>
      <c r="B944" s="10">
        <f t="shared" si="134"/>
        <v>45483</v>
      </c>
      <c r="C944" s="2">
        <f t="shared" si="133"/>
        <v>0</v>
      </c>
      <c r="D944" s="68" t="str">
        <f>'Data Input'!$B$10 &amp; FIXED(C944*'Data Input'!$B$11)</f>
        <v>$0.00</v>
      </c>
      <c r="E944" s="2">
        <f t="shared" si="126"/>
        <v>0</v>
      </c>
      <c r="F944" s="2">
        <f t="shared" si="127"/>
        <v>0</v>
      </c>
      <c r="G944" s="58">
        <f t="shared" si="128"/>
        <v>0</v>
      </c>
      <c r="H944" s="58">
        <f t="shared" si="129"/>
        <v>0</v>
      </c>
      <c r="I944" s="129" t="str">
        <f>'Data Input'!$B$10 &amp; FIXED(H944*'Data Input'!$B$11)</f>
        <v>$0.00</v>
      </c>
      <c r="J944" s="33" t="b">
        <f t="shared" si="130"/>
        <v>0</v>
      </c>
      <c r="K944" s="33" t="e">
        <f t="shared" si="131"/>
        <v>#VALUE!</v>
      </c>
      <c r="L944" s="33" t="e">
        <f t="shared" si="132"/>
        <v>#VALUE!</v>
      </c>
      <c r="AB944" s="14"/>
      <c r="AD944" s="23"/>
      <c r="AE944" s="24"/>
    </row>
    <row r="945" spans="1:31" x14ac:dyDescent="0.25">
      <c r="A945" s="9">
        <v>944</v>
      </c>
      <c r="B945" s="10">
        <f t="shared" si="134"/>
        <v>45484</v>
      </c>
      <c r="C945" s="2">
        <f t="shared" si="133"/>
        <v>0</v>
      </c>
      <c r="D945" s="68" t="str">
        <f>'Data Input'!$B$10 &amp; FIXED(C945*'Data Input'!$B$11)</f>
        <v>$0.00</v>
      </c>
      <c r="E945" s="2">
        <f t="shared" si="126"/>
        <v>0</v>
      </c>
      <c r="F945" s="2">
        <f t="shared" si="127"/>
        <v>0</v>
      </c>
      <c r="G945" s="58">
        <f t="shared" si="128"/>
        <v>0</v>
      </c>
      <c r="H945" s="58">
        <f t="shared" si="129"/>
        <v>0</v>
      </c>
      <c r="I945" s="129" t="str">
        <f>'Data Input'!$B$10 &amp; FIXED(H945*'Data Input'!$B$11)</f>
        <v>$0.00</v>
      </c>
      <c r="J945" s="33" t="b">
        <f t="shared" si="130"/>
        <v>0</v>
      </c>
      <c r="K945" s="33" t="e">
        <f t="shared" si="131"/>
        <v>#VALUE!</v>
      </c>
      <c r="L945" s="33" t="e">
        <f t="shared" si="132"/>
        <v>#VALUE!</v>
      </c>
      <c r="AB945" s="14"/>
      <c r="AD945" s="23"/>
      <c r="AE945" s="24"/>
    </row>
    <row r="946" spans="1:31" x14ac:dyDescent="0.25">
      <c r="A946" s="9">
        <v>945</v>
      </c>
      <c r="B946" s="10">
        <f t="shared" si="134"/>
        <v>45485</v>
      </c>
      <c r="C946" s="2">
        <f t="shared" si="133"/>
        <v>0</v>
      </c>
      <c r="D946" s="68" t="str">
        <f>'Data Input'!$B$10 &amp; FIXED(C946*'Data Input'!$B$11)</f>
        <v>$0.00</v>
      </c>
      <c r="E946" s="2">
        <f t="shared" si="126"/>
        <v>0</v>
      </c>
      <c r="F946" s="2">
        <f t="shared" si="127"/>
        <v>0</v>
      </c>
      <c r="G946" s="58">
        <f t="shared" si="128"/>
        <v>0</v>
      </c>
      <c r="H946" s="58">
        <f t="shared" si="129"/>
        <v>0</v>
      </c>
      <c r="I946" s="129" t="str">
        <f>'Data Input'!$B$10 &amp; FIXED(H946*'Data Input'!$B$11)</f>
        <v>$0.00</v>
      </c>
      <c r="J946" s="33" t="b">
        <f t="shared" si="130"/>
        <v>0</v>
      </c>
      <c r="K946" s="33" t="e">
        <f t="shared" si="131"/>
        <v>#VALUE!</v>
      </c>
      <c r="L946" s="33" t="e">
        <f t="shared" si="132"/>
        <v>#VALUE!</v>
      </c>
      <c r="AB946" s="14"/>
      <c r="AD946" s="23"/>
      <c r="AE946" s="24"/>
    </row>
    <row r="947" spans="1:31" x14ac:dyDescent="0.25">
      <c r="A947" s="9">
        <v>946</v>
      </c>
      <c r="B947" s="10">
        <f t="shared" si="134"/>
        <v>45486</v>
      </c>
      <c r="C947" s="2">
        <f t="shared" si="133"/>
        <v>0</v>
      </c>
      <c r="D947" s="68" t="str">
        <f>'Data Input'!$B$10 &amp; FIXED(C947*'Data Input'!$B$11)</f>
        <v>$0.00</v>
      </c>
      <c r="E947" s="2">
        <f t="shared" si="126"/>
        <v>0</v>
      </c>
      <c r="F947" s="2">
        <f t="shared" si="127"/>
        <v>0</v>
      </c>
      <c r="G947" s="58">
        <f t="shared" si="128"/>
        <v>0</v>
      </c>
      <c r="H947" s="58">
        <f t="shared" si="129"/>
        <v>0</v>
      </c>
      <c r="I947" s="129" t="str">
        <f>'Data Input'!$B$10 &amp; FIXED(H947*'Data Input'!$B$11)</f>
        <v>$0.00</v>
      </c>
      <c r="J947" s="33" t="b">
        <f t="shared" si="130"/>
        <v>0</v>
      </c>
      <c r="K947" s="33" t="e">
        <f t="shared" si="131"/>
        <v>#VALUE!</v>
      </c>
      <c r="L947" s="33" t="e">
        <f t="shared" si="132"/>
        <v>#VALUE!</v>
      </c>
      <c r="AB947" s="14"/>
      <c r="AD947" s="23"/>
      <c r="AE947" s="24"/>
    </row>
    <row r="948" spans="1:31" x14ac:dyDescent="0.25">
      <c r="A948" s="9">
        <v>947</v>
      </c>
      <c r="B948" s="10">
        <f t="shared" si="134"/>
        <v>45487</v>
      </c>
      <c r="C948" s="2">
        <f t="shared" si="133"/>
        <v>0</v>
      </c>
      <c r="D948" s="68" t="str">
        <f>'Data Input'!$B$10 &amp; FIXED(C948*'Data Input'!$B$11)</f>
        <v>$0.00</v>
      </c>
      <c r="E948" s="2">
        <f t="shared" si="126"/>
        <v>0</v>
      </c>
      <c r="F948" s="2">
        <f t="shared" si="127"/>
        <v>0</v>
      </c>
      <c r="G948" s="58">
        <f t="shared" si="128"/>
        <v>0</v>
      </c>
      <c r="H948" s="58">
        <f t="shared" si="129"/>
        <v>0</v>
      </c>
      <c r="I948" s="129" t="str">
        <f>'Data Input'!$B$10 &amp; FIXED(H948*'Data Input'!$B$11)</f>
        <v>$0.00</v>
      </c>
      <c r="J948" s="33" t="b">
        <f t="shared" si="130"/>
        <v>0</v>
      </c>
      <c r="K948" s="33" t="e">
        <f t="shared" si="131"/>
        <v>#VALUE!</v>
      </c>
      <c r="L948" s="33" t="e">
        <f t="shared" si="132"/>
        <v>#VALUE!</v>
      </c>
      <c r="AB948" s="14"/>
      <c r="AD948" s="23"/>
      <c r="AE948" s="24"/>
    </row>
    <row r="949" spans="1:31" x14ac:dyDescent="0.25">
      <c r="A949" s="9">
        <v>948</v>
      </c>
      <c r="B949" s="10">
        <f t="shared" si="134"/>
        <v>45488</v>
      </c>
      <c r="C949" s="2">
        <f t="shared" si="133"/>
        <v>0</v>
      </c>
      <c r="D949" s="68" t="str">
        <f>'Data Input'!$B$10 &amp; FIXED(C949*'Data Input'!$B$11)</f>
        <v>$0.00</v>
      </c>
      <c r="E949" s="2">
        <f t="shared" si="126"/>
        <v>0</v>
      </c>
      <c r="F949" s="2">
        <f t="shared" si="127"/>
        <v>0</v>
      </c>
      <c r="G949" s="58">
        <f t="shared" si="128"/>
        <v>0</v>
      </c>
      <c r="H949" s="58">
        <f t="shared" si="129"/>
        <v>0</v>
      </c>
      <c r="I949" s="129" t="str">
        <f>'Data Input'!$B$10 &amp; FIXED(H949*'Data Input'!$B$11)</f>
        <v>$0.00</v>
      </c>
      <c r="J949" s="33" t="b">
        <f t="shared" si="130"/>
        <v>0</v>
      </c>
      <c r="K949" s="33" t="e">
        <f t="shared" si="131"/>
        <v>#VALUE!</v>
      </c>
      <c r="L949" s="33" t="e">
        <f t="shared" si="132"/>
        <v>#VALUE!</v>
      </c>
      <c r="AB949" s="14"/>
      <c r="AD949" s="23"/>
      <c r="AE949" s="24"/>
    </row>
    <row r="950" spans="1:31" x14ac:dyDescent="0.25">
      <c r="A950" s="9">
        <v>949</v>
      </c>
      <c r="B950" s="10">
        <f t="shared" si="134"/>
        <v>45489</v>
      </c>
      <c r="C950" s="2">
        <f t="shared" si="133"/>
        <v>0</v>
      </c>
      <c r="D950" s="68" t="str">
        <f>'Data Input'!$B$10 &amp; FIXED(C950*'Data Input'!$B$11)</f>
        <v>$0.00</v>
      </c>
      <c r="E950" s="2">
        <f t="shared" si="126"/>
        <v>0</v>
      </c>
      <c r="F950" s="2">
        <f t="shared" si="127"/>
        <v>0</v>
      </c>
      <c r="G950" s="58">
        <f t="shared" si="128"/>
        <v>0</v>
      </c>
      <c r="H950" s="58">
        <f t="shared" si="129"/>
        <v>0</v>
      </c>
      <c r="I950" s="129" t="str">
        <f>'Data Input'!$B$10 &amp; FIXED(H950*'Data Input'!$B$11)</f>
        <v>$0.00</v>
      </c>
      <c r="J950" s="33" t="b">
        <f t="shared" si="130"/>
        <v>0</v>
      </c>
      <c r="K950" s="33" t="e">
        <f t="shared" si="131"/>
        <v>#VALUE!</v>
      </c>
      <c r="L950" s="33" t="e">
        <f t="shared" si="132"/>
        <v>#VALUE!</v>
      </c>
      <c r="AB950" s="14"/>
      <c r="AD950" s="23"/>
      <c r="AE950" s="24"/>
    </row>
    <row r="951" spans="1:31" x14ac:dyDescent="0.25">
      <c r="A951" s="9">
        <v>950</v>
      </c>
      <c r="B951" s="10">
        <f t="shared" si="134"/>
        <v>45490</v>
      </c>
      <c r="C951" s="2">
        <f t="shared" si="133"/>
        <v>0</v>
      </c>
      <c r="D951" s="68" t="str">
        <f>'Data Input'!$B$10 &amp; FIXED(C951*'Data Input'!$B$11)</f>
        <v>$0.00</v>
      </c>
      <c r="E951" s="2">
        <f t="shared" si="126"/>
        <v>0</v>
      </c>
      <c r="F951" s="2">
        <f t="shared" si="127"/>
        <v>0</v>
      </c>
      <c r="G951" s="58">
        <f t="shared" si="128"/>
        <v>0</v>
      </c>
      <c r="H951" s="58">
        <f t="shared" si="129"/>
        <v>0</v>
      </c>
      <c r="I951" s="129" t="str">
        <f>'Data Input'!$B$10 &amp; FIXED(H951*'Data Input'!$B$11)</f>
        <v>$0.00</v>
      </c>
      <c r="J951" s="33" t="b">
        <f t="shared" si="130"/>
        <v>0</v>
      </c>
      <c r="K951" s="33" t="e">
        <f t="shared" si="131"/>
        <v>#VALUE!</v>
      </c>
      <c r="L951" s="33" t="e">
        <f t="shared" si="132"/>
        <v>#VALUE!</v>
      </c>
      <c r="AB951" s="14"/>
      <c r="AD951" s="23"/>
      <c r="AE951" s="24"/>
    </row>
    <row r="952" spans="1:31" x14ac:dyDescent="0.25">
      <c r="A952" s="9">
        <v>951</v>
      </c>
      <c r="B952" s="10">
        <f t="shared" si="134"/>
        <v>45491</v>
      </c>
      <c r="C952" s="2">
        <f t="shared" si="133"/>
        <v>0</v>
      </c>
      <c r="D952" s="68" t="str">
        <f>'Data Input'!$B$10 &amp; FIXED(C952*'Data Input'!$B$11)</f>
        <v>$0.00</v>
      </c>
      <c r="E952" s="2">
        <f t="shared" si="126"/>
        <v>0</v>
      </c>
      <c r="F952" s="2">
        <f t="shared" si="127"/>
        <v>0</v>
      </c>
      <c r="G952" s="58">
        <f t="shared" si="128"/>
        <v>0</v>
      </c>
      <c r="H952" s="58">
        <f t="shared" si="129"/>
        <v>0</v>
      </c>
      <c r="I952" s="129" t="str">
        <f>'Data Input'!$B$10 &amp; FIXED(H952*'Data Input'!$B$11)</f>
        <v>$0.00</v>
      </c>
      <c r="J952" s="33" t="b">
        <f t="shared" si="130"/>
        <v>0</v>
      </c>
      <c r="K952" s="33" t="e">
        <f t="shared" si="131"/>
        <v>#VALUE!</v>
      </c>
      <c r="L952" s="33" t="e">
        <f t="shared" si="132"/>
        <v>#VALUE!</v>
      </c>
      <c r="AB952" s="14"/>
      <c r="AD952" s="23"/>
      <c r="AE952" s="24"/>
    </row>
    <row r="953" spans="1:31" x14ac:dyDescent="0.25">
      <c r="A953" s="9">
        <v>952</v>
      </c>
      <c r="B953" s="10">
        <f t="shared" si="134"/>
        <v>45492</v>
      </c>
      <c r="C953" s="2">
        <f t="shared" si="133"/>
        <v>0</v>
      </c>
      <c r="D953" s="68" t="str">
        <f>'Data Input'!$B$10 &amp; FIXED(C953*'Data Input'!$B$11)</f>
        <v>$0.00</v>
      </c>
      <c r="E953" s="2">
        <f t="shared" si="126"/>
        <v>0</v>
      </c>
      <c r="F953" s="2">
        <f t="shared" si="127"/>
        <v>0</v>
      </c>
      <c r="G953" s="58">
        <f t="shared" si="128"/>
        <v>0</v>
      </c>
      <c r="H953" s="58">
        <f t="shared" si="129"/>
        <v>0</v>
      </c>
      <c r="I953" s="129" t="str">
        <f>'Data Input'!$B$10 &amp; FIXED(H953*'Data Input'!$B$11)</f>
        <v>$0.00</v>
      </c>
      <c r="J953" s="33" t="b">
        <f t="shared" si="130"/>
        <v>0</v>
      </c>
      <c r="K953" s="33" t="e">
        <f t="shared" si="131"/>
        <v>#VALUE!</v>
      </c>
      <c r="L953" s="33" t="e">
        <f t="shared" si="132"/>
        <v>#VALUE!</v>
      </c>
      <c r="AB953" s="14"/>
      <c r="AD953" s="23"/>
      <c r="AE953" s="24"/>
    </row>
    <row r="954" spans="1:31" x14ac:dyDescent="0.25">
      <c r="A954" s="9">
        <v>953</v>
      </c>
      <c r="B954" s="10">
        <f t="shared" si="134"/>
        <v>45493</v>
      </c>
      <c r="C954" s="2">
        <f t="shared" si="133"/>
        <v>0</v>
      </c>
      <c r="D954" s="68" t="str">
        <f>'Data Input'!$B$10 &amp; FIXED(C954*'Data Input'!$B$11)</f>
        <v>$0.00</v>
      </c>
      <c r="E954" s="2">
        <f t="shared" si="126"/>
        <v>0</v>
      </c>
      <c r="F954" s="2">
        <f t="shared" si="127"/>
        <v>0</v>
      </c>
      <c r="G954" s="58">
        <f t="shared" si="128"/>
        <v>0</v>
      </c>
      <c r="H954" s="58">
        <f t="shared" si="129"/>
        <v>0</v>
      </c>
      <c r="I954" s="129" t="str">
        <f>'Data Input'!$B$10 &amp; FIXED(H954*'Data Input'!$B$11)</f>
        <v>$0.00</v>
      </c>
      <c r="J954" s="33" t="b">
        <f t="shared" si="130"/>
        <v>0</v>
      </c>
      <c r="K954" s="33" t="e">
        <f t="shared" si="131"/>
        <v>#VALUE!</v>
      </c>
      <c r="L954" s="33" t="e">
        <f t="shared" si="132"/>
        <v>#VALUE!</v>
      </c>
      <c r="AB954" s="14"/>
      <c r="AD954" s="23"/>
      <c r="AE954" s="24"/>
    </row>
    <row r="955" spans="1:31" x14ac:dyDescent="0.25">
      <c r="A955" s="9">
        <v>954</v>
      </c>
      <c r="B955" s="10">
        <f t="shared" si="134"/>
        <v>45494</v>
      </c>
      <c r="C955" s="2">
        <f t="shared" si="133"/>
        <v>0</v>
      </c>
      <c r="D955" s="68" t="str">
        <f>'Data Input'!$B$10 &amp; FIXED(C955*'Data Input'!$B$11)</f>
        <v>$0.00</v>
      </c>
      <c r="E955" s="2">
        <f t="shared" si="126"/>
        <v>0</v>
      </c>
      <c r="F955" s="2">
        <f t="shared" si="127"/>
        <v>0</v>
      </c>
      <c r="G955" s="58">
        <f t="shared" si="128"/>
        <v>0</v>
      </c>
      <c r="H955" s="58">
        <f t="shared" si="129"/>
        <v>0</v>
      </c>
      <c r="I955" s="129" t="str">
        <f>'Data Input'!$B$10 &amp; FIXED(H955*'Data Input'!$B$11)</f>
        <v>$0.00</v>
      </c>
      <c r="J955" s="33" t="b">
        <f t="shared" si="130"/>
        <v>0</v>
      </c>
      <c r="K955" s="33" t="e">
        <f t="shared" si="131"/>
        <v>#VALUE!</v>
      </c>
      <c r="L955" s="33" t="e">
        <f t="shared" si="132"/>
        <v>#VALUE!</v>
      </c>
      <c r="AB955" s="14"/>
      <c r="AD955" s="23"/>
      <c r="AE955" s="24"/>
    </row>
    <row r="956" spans="1:31" x14ac:dyDescent="0.25">
      <c r="A956" s="9">
        <v>955</v>
      </c>
      <c r="B956" s="10">
        <f t="shared" si="134"/>
        <v>45495</v>
      </c>
      <c r="C956" s="2">
        <f t="shared" si="133"/>
        <v>0</v>
      </c>
      <c r="D956" s="68" t="str">
        <f>'Data Input'!$B$10 &amp; FIXED(C956*'Data Input'!$B$11)</f>
        <v>$0.00</v>
      </c>
      <c r="E956" s="2">
        <f t="shared" si="126"/>
        <v>0</v>
      </c>
      <c r="F956" s="2">
        <f t="shared" si="127"/>
        <v>0</v>
      </c>
      <c r="G956" s="58">
        <f t="shared" si="128"/>
        <v>0</v>
      </c>
      <c r="H956" s="58">
        <f t="shared" si="129"/>
        <v>0</v>
      </c>
      <c r="I956" s="129" t="str">
        <f>'Data Input'!$B$10 &amp; FIXED(H956*'Data Input'!$B$11)</f>
        <v>$0.00</v>
      </c>
      <c r="J956" s="33" t="b">
        <f t="shared" si="130"/>
        <v>0</v>
      </c>
      <c r="K956" s="33" t="e">
        <f t="shared" si="131"/>
        <v>#VALUE!</v>
      </c>
      <c r="L956" s="33" t="e">
        <f t="shared" si="132"/>
        <v>#VALUE!</v>
      </c>
      <c r="AB956" s="14"/>
      <c r="AD956" s="23"/>
      <c r="AE956" s="24"/>
    </row>
    <row r="957" spans="1:31" x14ac:dyDescent="0.25">
      <c r="A957" s="9">
        <v>956</v>
      </c>
      <c r="B957" s="10">
        <f t="shared" si="134"/>
        <v>45496</v>
      </c>
      <c r="C957" s="2">
        <f t="shared" si="133"/>
        <v>0</v>
      </c>
      <c r="D957" s="68" t="str">
        <f>'Data Input'!$B$10 &amp; FIXED(C957*'Data Input'!$B$11)</f>
        <v>$0.00</v>
      </c>
      <c r="E957" s="2">
        <f t="shared" si="126"/>
        <v>0</v>
      </c>
      <c r="F957" s="2">
        <f t="shared" si="127"/>
        <v>0</v>
      </c>
      <c r="G957" s="58">
        <f t="shared" si="128"/>
        <v>0</v>
      </c>
      <c r="H957" s="58">
        <f t="shared" si="129"/>
        <v>0</v>
      </c>
      <c r="I957" s="129" t="str">
        <f>'Data Input'!$B$10 &amp; FIXED(H957*'Data Input'!$B$11)</f>
        <v>$0.00</v>
      </c>
      <c r="J957" s="33" t="b">
        <f t="shared" si="130"/>
        <v>0</v>
      </c>
      <c r="K957" s="33" t="e">
        <f t="shared" si="131"/>
        <v>#VALUE!</v>
      </c>
      <c r="L957" s="33" t="e">
        <f t="shared" si="132"/>
        <v>#VALUE!</v>
      </c>
      <c r="AB957" s="14"/>
      <c r="AD957" s="23"/>
      <c r="AE957" s="24"/>
    </row>
    <row r="958" spans="1:31" x14ac:dyDescent="0.25">
      <c r="A958" s="9">
        <v>957</v>
      </c>
      <c r="B958" s="10">
        <f t="shared" si="134"/>
        <v>45497</v>
      </c>
      <c r="C958" s="2">
        <f t="shared" si="133"/>
        <v>0</v>
      </c>
      <c r="D958" s="68" t="str">
        <f>'Data Input'!$B$10 &amp; FIXED(C958*'Data Input'!$B$11)</f>
        <v>$0.00</v>
      </c>
      <c r="E958" s="2">
        <f t="shared" si="126"/>
        <v>0</v>
      </c>
      <c r="F958" s="2">
        <f t="shared" si="127"/>
        <v>0</v>
      </c>
      <c r="G958" s="58">
        <f t="shared" si="128"/>
        <v>0</v>
      </c>
      <c r="H958" s="58">
        <f t="shared" si="129"/>
        <v>0</v>
      </c>
      <c r="I958" s="129" t="str">
        <f>'Data Input'!$B$10 &amp; FIXED(H958*'Data Input'!$B$11)</f>
        <v>$0.00</v>
      </c>
      <c r="J958" s="33" t="b">
        <f t="shared" si="130"/>
        <v>0</v>
      </c>
      <c r="K958" s="33" t="e">
        <f t="shared" si="131"/>
        <v>#VALUE!</v>
      </c>
      <c r="L958" s="33" t="e">
        <f t="shared" si="132"/>
        <v>#VALUE!</v>
      </c>
      <c r="AB958" s="14"/>
      <c r="AD958" s="23"/>
      <c r="AE958" s="24"/>
    </row>
    <row r="959" spans="1:31" x14ac:dyDescent="0.25">
      <c r="A959" s="9">
        <v>958</v>
      </c>
      <c r="B959" s="10">
        <f t="shared" si="134"/>
        <v>45498</v>
      </c>
      <c r="C959" s="2">
        <f t="shared" si="133"/>
        <v>0</v>
      </c>
      <c r="D959" s="68" t="str">
        <f>'Data Input'!$B$10 &amp; FIXED(C959*'Data Input'!$B$11)</f>
        <v>$0.00</v>
      </c>
      <c r="E959" s="2">
        <f t="shared" si="126"/>
        <v>0</v>
      </c>
      <c r="F959" s="2">
        <f t="shared" si="127"/>
        <v>0</v>
      </c>
      <c r="G959" s="58">
        <f t="shared" si="128"/>
        <v>0</v>
      </c>
      <c r="H959" s="58">
        <f t="shared" si="129"/>
        <v>0</v>
      </c>
      <c r="I959" s="129" t="str">
        <f>'Data Input'!$B$10 &amp; FIXED(H959*'Data Input'!$B$11)</f>
        <v>$0.00</v>
      </c>
      <c r="J959" s="33" t="b">
        <f t="shared" si="130"/>
        <v>0</v>
      </c>
      <c r="K959" s="33" t="e">
        <f t="shared" si="131"/>
        <v>#VALUE!</v>
      </c>
      <c r="L959" s="33" t="e">
        <f t="shared" si="132"/>
        <v>#VALUE!</v>
      </c>
      <c r="AB959" s="14"/>
      <c r="AD959" s="23"/>
      <c r="AE959" s="24"/>
    </row>
    <row r="960" spans="1:31" x14ac:dyDescent="0.25">
      <c r="A960" s="9">
        <v>959</v>
      </c>
      <c r="B960" s="10">
        <f t="shared" si="134"/>
        <v>45499</v>
      </c>
      <c r="C960" s="2">
        <f t="shared" si="133"/>
        <v>0</v>
      </c>
      <c r="D960" s="68" t="str">
        <f>'Data Input'!$B$10 &amp; FIXED(C960*'Data Input'!$B$11)</f>
        <v>$0.00</v>
      </c>
      <c r="E960" s="2">
        <f t="shared" si="126"/>
        <v>0</v>
      </c>
      <c r="F960" s="2">
        <f t="shared" si="127"/>
        <v>0</v>
      </c>
      <c r="G960" s="58">
        <f t="shared" si="128"/>
        <v>0</v>
      </c>
      <c r="H960" s="58">
        <f t="shared" si="129"/>
        <v>0</v>
      </c>
      <c r="I960" s="129" t="str">
        <f>'Data Input'!$B$10 &amp; FIXED(H960*'Data Input'!$B$11)</f>
        <v>$0.00</v>
      </c>
      <c r="J960" s="33" t="b">
        <f t="shared" si="130"/>
        <v>0</v>
      </c>
      <c r="K960" s="33" t="e">
        <f t="shared" si="131"/>
        <v>#VALUE!</v>
      </c>
      <c r="L960" s="33" t="e">
        <f t="shared" si="132"/>
        <v>#VALUE!</v>
      </c>
      <c r="AB960" s="14"/>
      <c r="AD960" s="23"/>
      <c r="AE960" s="24"/>
    </row>
    <row r="961" spans="1:31" x14ac:dyDescent="0.25">
      <c r="A961" s="9">
        <v>960</v>
      </c>
      <c r="B961" s="10">
        <f t="shared" si="134"/>
        <v>45500</v>
      </c>
      <c r="C961" s="2">
        <f t="shared" si="133"/>
        <v>0</v>
      </c>
      <c r="D961" s="68" t="str">
        <f>'Data Input'!$B$10 &amp; FIXED(C961*'Data Input'!$B$11)</f>
        <v>$0.00</v>
      </c>
      <c r="E961" s="2">
        <f t="shared" si="126"/>
        <v>0</v>
      </c>
      <c r="F961" s="2">
        <f t="shared" si="127"/>
        <v>0</v>
      </c>
      <c r="G961" s="58">
        <f t="shared" si="128"/>
        <v>0</v>
      </c>
      <c r="H961" s="58">
        <f t="shared" si="129"/>
        <v>0</v>
      </c>
      <c r="I961" s="129" t="str">
        <f>'Data Input'!$B$10 &amp; FIXED(H961*'Data Input'!$B$11)</f>
        <v>$0.00</v>
      </c>
      <c r="J961" s="33" t="b">
        <f t="shared" si="130"/>
        <v>0</v>
      </c>
      <c r="K961" s="33" t="e">
        <f t="shared" si="131"/>
        <v>#VALUE!</v>
      </c>
      <c r="L961" s="33" t="e">
        <f t="shared" si="132"/>
        <v>#VALUE!</v>
      </c>
      <c r="AB961" s="14"/>
      <c r="AD961" s="23"/>
      <c r="AE961" s="24"/>
    </row>
    <row r="962" spans="1:31" x14ac:dyDescent="0.25">
      <c r="A962" s="9">
        <v>961</v>
      </c>
      <c r="B962" s="10">
        <f t="shared" si="134"/>
        <v>45501</v>
      </c>
      <c r="C962" s="2">
        <f t="shared" si="133"/>
        <v>0</v>
      </c>
      <c r="D962" s="68" t="str">
        <f>'Data Input'!$B$10 &amp; FIXED(C962*'Data Input'!$B$11)</f>
        <v>$0.00</v>
      </c>
      <c r="E962" s="2">
        <f t="shared" ref="E962:E1025" si="135">(0.01*C962)</f>
        <v>0</v>
      </c>
      <c r="F962" s="2">
        <f t="shared" si="127"/>
        <v>0</v>
      </c>
      <c r="G962" s="58">
        <f t="shared" si="128"/>
        <v>0</v>
      </c>
      <c r="H962" s="58">
        <f t="shared" si="129"/>
        <v>0</v>
      </c>
      <c r="I962" s="129" t="str">
        <f>'Data Input'!$B$10 &amp; FIXED(H962*'Data Input'!$B$11)</f>
        <v>$0.00</v>
      </c>
      <c r="J962" s="33" t="b">
        <f t="shared" si="130"/>
        <v>0</v>
      </c>
      <c r="K962" s="33" t="e">
        <f t="shared" si="131"/>
        <v>#VALUE!</v>
      </c>
      <c r="L962" s="33" t="e">
        <f t="shared" si="132"/>
        <v>#VALUE!</v>
      </c>
      <c r="AB962" s="14"/>
      <c r="AD962" s="23"/>
      <c r="AE962" s="24"/>
    </row>
    <row r="963" spans="1:31" x14ac:dyDescent="0.25">
      <c r="A963" s="9">
        <v>962</v>
      </c>
      <c r="B963" s="10">
        <f t="shared" si="134"/>
        <v>45502</v>
      </c>
      <c r="C963" s="2">
        <f t="shared" si="133"/>
        <v>0</v>
      </c>
      <c r="D963" s="68" t="str">
        <f>'Data Input'!$B$10 &amp; FIXED(C963*'Data Input'!$B$11)</f>
        <v>$0.00</v>
      </c>
      <c r="E963" s="2">
        <f t="shared" si="135"/>
        <v>0</v>
      </c>
      <c r="F963" s="2">
        <f t="shared" ref="F963:F1026" si="136">E963*0.95</f>
        <v>0</v>
      </c>
      <c r="G963" s="58">
        <f t="shared" ref="G963:G1026" si="137">E963*0.9</f>
        <v>0</v>
      </c>
      <c r="H963" s="58">
        <f t="shared" ref="H963:H1026" si="138">E963*0.81</f>
        <v>0</v>
      </c>
      <c r="I963" s="129" t="str">
        <f>'Data Input'!$B$10 &amp; FIXED(H963*'Data Input'!$B$11)</f>
        <v>$0.00</v>
      </c>
      <c r="J963" s="33" t="b">
        <f t="shared" ref="J963:J1026" si="139">IF(C963&gt;27397.26,A963,FALSE)</f>
        <v>0</v>
      </c>
      <c r="K963" s="33" t="e">
        <f t="shared" ref="K963:K1026" si="140">(1000000/I963)+A963</f>
        <v>#VALUE!</v>
      </c>
      <c r="L963" s="33" t="e">
        <f t="shared" ref="L963:L1026" si="141">(165000/I963)+A963</f>
        <v>#VALUE!</v>
      </c>
      <c r="AB963" s="14"/>
      <c r="AD963" s="23"/>
      <c r="AE963" s="24"/>
    </row>
    <row r="964" spans="1:31" x14ac:dyDescent="0.25">
      <c r="A964" s="9">
        <v>963</v>
      </c>
      <c r="B964" s="10">
        <f t="shared" si="134"/>
        <v>45503</v>
      </c>
      <c r="C964" s="2">
        <f t="shared" ref="C964:C1027" si="142">C963+F963</f>
        <v>0</v>
      </c>
      <c r="D964" s="68" t="str">
        <f>'Data Input'!$B$10 &amp; FIXED(C964*'Data Input'!$B$11)</f>
        <v>$0.00</v>
      </c>
      <c r="E964" s="2">
        <f t="shared" si="135"/>
        <v>0</v>
      </c>
      <c r="F964" s="2">
        <f t="shared" si="136"/>
        <v>0</v>
      </c>
      <c r="G964" s="58">
        <f t="shared" si="137"/>
        <v>0</v>
      </c>
      <c r="H964" s="58">
        <f t="shared" si="138"/>
        <v>0</v>
      </c>
      <c r="I964" s="129" t="str">
        <f>'Data Input'!$B$10 &amp; FIXED(H964*'Data Input'!$B$11)</f>
        <v>$0.00</v>
      </c>
      <c r="J964" s="33" t="b">
        <f t="shared" si="139"/>
        <v>0</v>
      </c>
      <c r="K964" s="33" t="e">
        <f t="shared" si="140"/>
        <v>#VALUE!</v>
      </c>
      <c r="L964" s="33" t="e">
        <f t="shared" si="141"/>
        <v>#VALUE!</v>
      </c>
      <c r="AB964" s="14"/>
      <c r="AD964" s="23"/>
      <c r="AE964" s="24"/>
    </row>
    <row r="965" spans="1:31" x14ac:dyDescent="0.25">
      <c r="A965" s="9">
        <v>964</v>
      </c>
      <c r="B965" s="10">
        <f t="shared" ref="B965:B1028" si="143">B964+1</f>
        <v>45504</v>
      </c>
      <c r="C965" s="2">
        <f t="shared" si="142"/>
        <v>0</v>
      </c>
      <c r="D965" s="68" t="str">
        <f>'Data Input'!$B$10 &amp; FIXED(C965*'Data Input'!$B$11)</f>
        <v>$0.00</v>
      </c>
      <c r="E965" s="2">
        <f t="shared" si="135"/>
        <v>0</v>
      </c>
      <c r="F965" s="2">
        <f t="shared" si="136"/>
        <v>0</v>
      </c>
      <c r="G965" s="58">
        <f t="shared" si="137"/>
        <v>0</v>
      </c>
      <c r="H965" s="58">
        <f t="shared" si="138"/>
        <v>0</v>
      </c>
      <c r="I965" s="129" t="str">
        <f>'Data Input'!$B$10 &amp; FIXED(H965*'Data Input'!$B$11)</f>
        <v>$0.00</v>
      </c>
      <c r="J965" s="33" t="b">
        <f t="shared" si="139"/>
        <v>0</v>
      </c>
      <c r="K965" s="33" t="e">
        <f t="shared" si="140"/>
        <v>#VALUE!</v>
      </c>
      <c r="L965" s="33" t="e">
        <f t="shared" si="141"/>
        <v>#VALUE!</v>
      </c>
      <c r="AB965" s="14"/>
      <c r="AD965" s="23"/>
      <c r="AE965" s="24"/>
    </row>
    <row r="966" spans="1:31" x14ac:dyDescent="0.25">
      <c r="A966" s="9">
        <v>965</v>
      </c>
      <c r="B966" s="10">
        <f t="shared" si="143"/>
        <v>45505</v>
      </c>
      <c r="C966" s="2">
        <f t="shared" si="142"/>
        <v>0</v>
      </c>
      <c r="D966" s="68" t="str">
        <f>'Data Input'!$B$10 &amp; FIXED(C966*'Data Input'!$B$11)</f>
        <v>$0.00</v>
      </c>
      <c r="E966" s="2">
        <f t="shared" si="135"/>
        <v>0</v>
      </c>
      <c r="F966" s="2">
        <f t="shared" si="136"/>
        <v>0</v>
      </c>
      <c r="G966" s="58">
        <f t="shared" si="137"/>
        <v>0</v>
      </c>
      <c r="H966" s="58">
        <f t="shared" si="138"/>
        <v>0</v>
      </c>
      <c r="I966" s="129" t="str">
        <f>'Data Input'!$B$10 &amp; FIXED(H966*'Data Input'!$B$11)</f>
        <v>$0.00</v>
      </c>
      <c r="J966" s="33" t="b">
        <f t="shared" si="139"/>
        <v>0</v>
      </c>
      <c r="K966" s="33" t="e">
        <f t="shared" si="140"/>
        <v>#VALUE!</v>
      </c>
      <c r="L966" s="33" t="e">
        <f t="shared" si="141"/>
        <v>#VALUE!</v>
      </c>
      <c r="AB966" s="14"/>
      <c r="AD966" s="23"/>
      <c r="AE966" s="24"/>
    </row>
    <row r="967" spans="1:31" x14ac:dyDescent="0.25">
      <c r="A967" s="9">
        <v>966</v>
      </c>
      <c r="B967" s="10">
        <f t="shared" si="143"/>
        <v>45506</v>
      </c>
      <c r="C967" s="2">
        <f t="shared" si="142"/>
        <v>0</v>
      </c>
      <c r="D967" s="68" t="str">
        <f>'Data Input'!$B$10 &amp; FIXED(C967*'Data Input'!$B$11)</f>
        <v>$0.00</v>
      </c>
      <c r="E967" s="2">
        <f t="shared" si="135"/>
        <v>0</v>
      </c>
      <c r="F967" s="2">
        <f t="shared" si="136"/>
        <v>0</v>
      </c>
      <c r="G967" s="58">
        <f t="shared" si="137"/>
        <v>0</v>
      </c>
      <c r="H967" s="58">
        <f t="shared" si="138"/>
        <v>0</v>
      </c>
      <c r="I967" s="129" t="str">
        <f>'Data Input'!$B$10 &amp; FIXED(H967*'Data Input'!$B$11)</f>
        <v>$0.00</v>
      </c>
      <c r="J967" s="33" t="b">
        <f t="shared" si="139"/>
        <v>0</v>
      </c>
      <c r="K967" s="33" t="e">
        <f t="shared" si="140"/>
        <v>#VALUE!</v>
      </c>
      <c r="L967" s="33" t="e">
        <f t="shared" si="141"/>
        <v>#VALUE!</v>
      </c>
      <c r="AB967" s="14"/>
      <c r="AD967" s="23"/>
      <c r="AE967" s="24"/>
    </row>
    <row r="968" spans="1:31" x14ac:dyDescent="0.25">
      <c r="A968" s="9">
        <v>967</v>
      </c>
      <c r="B968" s="10">
        <f t="shared" si="143"/>
        <v>45507</v>
      </c>
      <c r="C968" s="2">
        <f t="shared" si="142"/>
        <v>0</v>
      </c>
      <c r="D968" s="68" t="str">
        <f>'Data Input'!$B$10 &amp; FIXED(C968*'Data Input'!$B$11)</f>
        <v>$0.00</v>
      </c>
      <c r="E968" s="2">
        <f t="shared" si="135"/>
        <v>0</v>
      </c>
      <c r="F968" s="2">
        <f t="shared" si="136"/>
        <v>0</v>
      </c>
      <c r="G968" s="58">
        <f t="shared" si="137"/>
        <v>0</v>
      </c>
      <c r="H968" s="58">
        <f t="shared" si="138"/>
        <v>0</v>
      </c>
      <c r="I968" s="129" t="str">
        <f>'Data Input'!$B$10 &amp; FIXED(H968*'Data Input'!$B$11)</f>
        <v>$0.00</v>
      </c>
      <c r="J968" s="33" t="b">
        <f t="shared" si="139"/>
        <v>0</v>
      </c>
      <c r="K968" s="33" t="e">
        <f t="shared" si="140"/>
        <v>#VALUE!</v>
      </c>
      <c r="L968" s="33" t="e">
        <f t="shared" si="141"/>
        <v>#VALUE!</v>
      </c>
      <c r="AB968" s="14"/>
      <c r="AD968" s="23"/>
      <c r="AE968" s="24"/>
    </row>
    <row r="969" spans="1:31" x14ac:dyDescent="0.25">
      <c r="A969" s="9">
        <v>968</v>
      </c>
      <c r="B969" s="10">
        <f t="shared" si="143"/>
        <v>45508</v>
      </c>
      <c r="C969" s="2">
        <f t="shared" si="142"/>
        <v>0</v>
      </c>
      <c r="D969" s="68" t="str">
        <f>'Data Input'!$B$10 &amp; FIXED(C969*'Data Input'!$B$11)</f>
        <v>$0.00</v>
      </c>
      <c r="E969" s="2">
        <f t="shared" si="135"/>
        <v>0</v>
      </c>
      <c r="F969" s="2">
        <f t="shared" si="136"/>
        <v>0</v>
      </c>
      <c r="G969" s="58">
        <f t="shared" si="137"/>
        <v>0</v>
      </c>
      <c r="H969" s="58">
        <f t="shared" si="138"/>
        <v>0</v>
      </c>
      <c r="I969" s="129" t="str">
        <f>'Data Input'!$B$10 &amp; FIXED(H969*'Data Input'!$B$11)</f>
        <v>$0.00</v>
      </c>
      <c r="J969" s="33" t="b">
        <f t="shared" si="139"/>
        <v>0</v>
      </c>
      <c r="K969" s="33" t="e">
        <f t="shared" si="140"/>
        <v>#VALUE!</v>
      </c>
      <c r="L969" s="33" t="e">
        <f t="shared" si="141"/>
        <v>#VALUE!</v>
      </c>
      <c r="AB969" s="14"/>
      <c r="AD969" s="23"/>
      <c r="AE969" s="24"/>
    </row>
    <row r="970" spans="1:31" x14ac:dyDescent="0.25">
      <c r="A970" s="9">
        <v>969</v>
      </c>
      <c r="B970" s="10">
        <f t="shared" si="143"/>
        <v>45509</v>
      </c>
      <c r="C970" s="2">
        <f t="shared" si="142"/>
        <v>0</v>
      </c>
      <c r="D970" s="68" t="str">
        <f>'Data Input'!$B$10 &amp; FIXED(C970*'Data Input'!$B$11)</f>
        <v>$0.00</v>
      </c>
      <c r="E970" s="2">
        <f t="shared" si="135"/>
        <v>0</v>
      </c>
      <c r="F970" s="2">
        <f t="shared" si="136"/>
        <v>0</v>
      </c>
      <c r="G970" s="58">
        <f t="shared" si="137"/>
        <v>0</v>
      </c>
      <c r="H970" s="58">
        <f t="shared" si="138"/>
        <v>0</v>
      </c>
      <c r="I970" s="129" t="str">
        <f>'Data Input'!$B$10 &amp; FIXED(H970*'Data Input'!$B$11)</f>
        <v>$0.00</v>
      </c>
      <c r="J970" s="33" t="b">
        <f t="shared" si="139"/>
        <v>0</v>
      </c>
      <c r="K970" s="33" t="e">
        <f t="shared" si="140"/>
        <v>#VALUE!</v>
      </c>
      <c r="L970" s="33" t="e">
        <f t="shared" si="141"/>
        <v>#VALUE!</v>
      </c>
      <c r="AB970" s="14"/>
      <c r="AD970" s="23"/>
      <c r="AE970" s="24"/>
    </row>
    <row r="971" spans="1:31" x14ac:dyDescent="0.25">
      <c r="A971" s="9">
        <v>970</v>
      </c>
      <c r="B971" s="10">
        <f t="shared" si="143"/>
        <v>45510</v>
      </c>
      <c r="C971" s="2">
        <f t="shared" si="142"/>
        <v>0</v>
      </c>
      <c r="D971" s="68" t="str">
        <f>'Data Input'!$B$10 &amp; FIXED(C971*'Data Input'!$B$11)</f>
        <v>$0.00</v>
      </c>
      <c r="E971" s="2">
        <f t="shared" si="135"/>
        <v>0</v>
      </c>
      <c r="F971" s="2">
        <f t="shared" si="136"/>
        <v>0</v>
      </c>
      <c r="G971" s="58">
        <f t="shared" si="137"/>
        <v>0</v>
      </c>
      <c r="H971" s="58">
        <f t="shared" si="138"/>
        <v>0</v>
      </c>
      <c r="I971" s="129" t="str">
        <f>'Data Input'!$B$10 &amp; FIXED(H971*'Data Input'!$B$11)</f>
        <v>$0.00</v>
      </c>
      <c r="J971" s="33" t="b">
        <f t="shared" si="139"/>
        <v>0</v>
      </c>
      <c r="K971" s="33" t="e">
        <f t="shared" si="140"/>
        <v>#VALUE!</v>
      </c>
      <c r="L971" s="33" t="e">
        <f t="shared" si="141"/>
        <v>#VALUE!</v>
      </c>
      <c r="AB971" s="14"/>
      <c r="AD971" s="23"/>
      <c r="AE971" s="24"/>
    </row>
    <row r="972" spans="1:31" x14ac:dyDescent="0.25">
      <c r="A972" s="9">
        <v>971</v>
      </c>
      <c r="B972" s="10">
        <f t="shared" si="143"/>
        <v>45511</v>
      </c>
      <c r="C972" s="2">
        <f t="shared" si="142"/>
        <v>0</v>
      </c>
      <c r="D972" s="68" t="str">
        <f>'Data Input'!$B$10 &amp; FIXED(C972*'Data Input'!$B$11)</f>
        <v>$0.00</v>
      </c>
      <c r="E972" s="2">
        <f t="shared" si="135"/>
        <v>0</v>
      </c>
      <c r="F972" s="2">
        <f t="shared" si="136"/>
        <v>0</v>
      </c>
      <c r="G972" s="58">
        <f t="shared" si="137"/>
        <v>0</v>
      </c>
      <c r="H972" s="58">
        <f t="shared" si="138"/>
        <v>0</v>
      </c>
      <c r="I972" s="129" t="str">
        <f>'Data Input'!$B$10 &amp; FIXED(H972*'Data Input'!$B$11)</f>
        <v>$0.00</v>
      </c>
      <c r="J972" s="33" t="b">
        <f t="shared" si="139"/>
        <v>0</v>
      </c>
      <c r="K972" s="33" t="e">
        <f t="shared" si="140"/>
        <v>#VALUE!</v>
      </c>
      <c r="L972" s="33" t="e">
        <f t="shared" si="141"/>
        <v>#VALUE!</v>
      </c>
      <c r="AB972" s="14"/>
      <c r="AD972" s="23"/>
      <c r="AE972" s="24"/>
    </row>
    <row r="973" spans="1:31" x14ac:dyDescent="0.25">
      <c r="A973" s="9">
        <v>972</v>
      </c>
      <c r="B973" s="10">
        <f t="shared" si="143"/>
        <v>45512</v>
      </c>
      <c r="C973" s="2">
        <f t="shared" si="142"/>
        <v>0</v>
      </c>
      <c r="D973" s="68" t="str">
        <f>'Data Input'!$B$10 &amp; FIXED(C973*'Data Input'!$B$11)</f>
        <v>$0.00</v>
      </c>
      <c r="E973" s="2">
        <f t="shared" si="135"/>
        <v>0</v>
      </c>
      <c r="F973" s="2">
        <f t="shared" si="136"/>
        <v>0</v>
      </c>
      <c r="G973" s="58">
        <f t="shared" si="137"/>
        <v>0</v>
      </c>
      <c r="H973" s="58">
        <f t="shared" si="138"/>
        <v>0</v>
      </c>
      <c r="I973" s="129" t="str">
        <f>'Data Input'!$B$10 &amp; FIXED(H973*'Data Input'!$B$11)</f>
        <v>$0.00</v>
      </c>
      <c r="J973" s="33" t="b">
        <f t="shared" si="139"/>
        <v>0</v>
      </c>
      <c r="K973" s="33" t="e">
        <f t="shared" si="140"/>
        <v>#VALUE!</v>
      </c>
      <c r="L973" s="33" t="e">
        <f t="shared" si="141"/>
        <v>#VALUE!</v>
      </c>
      <c r="AB973" s="14"/>
      <c r="AD973" s="23"/>
      <c r="AE973" s="24"/>
    </row>
    <row r="974" spans="1:31" x14ac:dyDescent="0.25">
      <c r="A974" s="9">
        <v>973</v>
      </c>
      <c r="B974" s="10">
        <f t="shared" si="143"/>
        <v>45513</v>
      </c>
      <c r="C974" s="2">
        <f t="shared" si="142"/>
        <v>0</v>
      </c>
      <c r="D974" s="68" t="str">
        <f>'Data Input'!$B$10 &amp; FIXED(C974*'Data Input'!$B$11)</f>
        <v>$0.00</v>
      </c>
      <c r="E974" s="2">
        <f t="shared" si="135"/>
        <v>0</v>
      </c>
      <c r="F974" s="2">
        <f t="shared" si="136"/>
        <v>0</v>
      </c>
      <c r="G974" s="58">
        <f t="shared" si="137"/>
        <v>0</v>
      </c>
      <c r="H974" s="58">
        <f t="shared" si="138"/>
        <v>0</v>
      </c>
      <c r="I974" s="129" t="str">
        <f>'Data Input'!$B$10 &amp; FIXED(H974*'Data Input'!$B$11)</f>
        <v>$0.00</v>
      </c>
      <c r="J974" s="33" t="b">
        <f t="shared" si="139"/>
        <v>0</v>
      </c>
      <c r="K974" s="33" t="e">
        <f t="shared" si="140"/>
        <v>#VALUE!</v>
      </c>
      <c r="L974" s="33" t="e">
        <f t="shared" si="141"/>
        <v>#VALUE!</v>
      </c>
      <c r="AB974" s="14"/>
      <c r="AD974" s="23"/>
      <c r="AE974" s="24"/>
    </row>
    <row r="975" spans="1:31" x14ac:dyDescent="0.25">
      <c r="A975" s="9">
        <v>974</v>
      </c>
      <c r="B975" s="10">
        <f t="shared" si="143"/>
        <v>45514</v>
      </c>
      <c r="C975" s="2">
        <f t="shared" si="142"/>
        <v>0</v>
      </c>
      <c r="D975" s="68" t="str">
        <f>'Data Input'!$B$10 &amp; FIXED(C975*'Data Input'!$B$11)</f>
        <v>$0.00</v>
      </c>
      <c r="E975" s="2">
        <f t="shared" si="135"/>
        <v>0</v>
      </c>
      <c r="F975" s="2">
        <f t="shared" si="136"/>
        <v>0</v>
      </c>
      <c r="G975" s="58">
        <f t="shared" si="137"/>
        <v>0</v>
      </c>
      <c r="H975" s="58">
        <f t="shared" si="138"/>
        <v>0</v>
      </c>
      <c r="I975" s="129" t="str">
        <f>'Data Input'!$B$10 &amp; FIXED(H975*'Data Input'!$B$11)</f>
        <v>$0.00</v>
      </c>
      <c r="J975" s="33" t="b">
        <f t="shared" si="139"/>
        <v>0</v>
      </c>
      <c r="K975" s="33" t="e">
        <f t="shared" si="140"/>
        <v>#VALUE!</v>
      </c>
      <c r="L975" s="33" t="e">
        <f t="shared" si="141"/>
        <v>#VALUE!</v>
      </c>
      <c r="AB975" s="14"/>
      <c r="AD975" s="23"/>
      <c r="AE975" s="24"/>
    </row>
    <row r="976" spans="1:31" x14ac:dyDescent="0.25">
      <c r="A976" s="9">
        <v>975</v>
      </c>
      <c r="B976" s="10">
        <f t="shared" si="143"/>
        <v>45515</v>
      </c>
      <c r="C976" s="2">
        <f t="shared" si="142"/>
        <v>0</v>
      </c>
      <c r="D976" s="68" t="str">
        <f>'Data Input'!$B$10 &amp; FIXED(C976*'Data Input'!$B$11)</f>
        <v>$0.00</v>
      </c>
      <c r="E976" s="2">
        <f t="shared" si="135"/>
        <v>0</v>
      </c>
      <c r="F976" s="2">
        <f t="shared" si="136"/>
        <v>0</v>
      </c>
      <c r="G976" s="58">
        <f t="shared" si="137"/>
        <v>0</v>
      </c>
      <c r="H976" s="58">
        <f t="shared" si="138"/>
        <v>0</v>
      </c>
      <c r="I976" s="129" t="str">
        <f>'Data Input'!$B$10 &amp; FIXED(H976*'Data Input'!$B$11)</f>
        <v>$0.00</v>
      </c>
      <c r="J976" s="33" t="b">
        <f t="shared" si="139"/>
        <v>0</v>
      </c>
      <c r="K976" s="33" t="e">
        <f t="shared" si="140"/>
        <v>#VALUE!</v>
      </c>
      <c r="L976" s="33" t="e">
        <f t="shared" si="141"/>
        <v>#VALUE!</v>
      </c>
      <c r="AB976" s="14"/>
      <c r="AD976" s="23"/>
      <c r="AE976" s="24"/>
    </row>
    <row r="977" spans="1:31" x14ac:dyDescent="0.25">
      <c r="A977" s="9">
        <v>976</v>
      </c>
      <c r="B977" s="10">
        <f t="shared" si="143"/>
        <v>45516</v>
      </c>
      <c r="C977" s="2">
        <f t="shared" si="142"/>
        <v>0</v>
      </c>
      <c r="D977" s="68" t="str">
        <f>'Data Input'!$B$10 &amp; FIXED(C977*'Data Input'!$B$11)</f>
        <v>$0.00</v>
      </c>
      <c r="E977" s="2">
        <f t="shared" si="135"/>
        <v>0</v>
      </c>
      <c r="F977" s="2">
        <f t="shared" si="136"/>
        <v>0</v>
      </c>
      <c r="G977" s="58">
        <f t="shared" si="137"/>
        <v>0</v>
      </c>
      <c r="H977" s="58">
        <f t="shared" si="138"/>
        <v>0</v>
      </c>
      <c r="I977" s="129" t="str">
        <f>'Data Input'!$B$10 &amp; FIXED(H977*'Data Input'!$B$11)</f>
        <v>$0.00</v>
      </c>
      <c r="J977" s="33" t="b">
        <f t="shared" si="139"/>
        <v>0</v>
      </c>
      <c r="K977" s="33" t="e">
        <f t="shared" si="140"/>
        <v>#VALUE!</v>
      </c>
      <c r="L977" s="33" t="e">
        <f t="shared" si="141"/>
        <v>#VALUE!</v>
      </c>
      <c r="AB977" s="14"/>
      <c r="AD977" s="23"/>
      <c r="AE977" s="24"/>
    </row>
    <row r="978" spans="1:31" x14ac:dyDescent="0.25">
      <c r="A978" s="9">
        <v>977</v>
      </c>
      <c r="B978" s="10">
        <f t="shared" si="143"/>
        <v>45517</v>
      </c>
      <c r="C978" s="2">
        <f t="shared" si="142"/>
        <v>0</v>
      </c>
      <c r="D978" s="68" t="str">
        <f>'Data Input'!$B$10 &amp; FIXED(C978*'Data Input'!$B$11)</f>
        <v>$0.00</v>
      </c>
      <c r="E978" s="2">
        <f t="shared" si="135"/>
        <v>0</v>
      </c>
      <c r="F978" s="2">
        <f t="shared" si="136"/>
        <v>0</v>
      </c>
      <c r="G978" s="58">
        <f t="shared" si="137"/>
        <v>0</v>
      </c>
      <c r="H978" s="58">
        <f t="shared" si="138"/>
        <v>0</v>
      </c>
      <c r="I978" s="129" t="str">
        <f>'Data Input'!$B$10 &amp; FIXED(H978*'Data Input'!$B$11)</f>
        <v>$0.00</v>
      </c>
      <c r="J978" s="33" t="b">
        <f t="shared" si="139"/>
        <v>0</v>
      </c>
      <c r="K978" s="33" t="e">
        <f t="shared" si="140"/>
        <v>#VALUE!</v>
      </c>
      <c r="L978" s="33" t="e">
        <f t="shared" si="141"/>
        <v>#VALUE!</v>
      </c>
      <c r="AB978" s="14"/>
      <c r="AD978" s="23"/>
      <c r="AE978" s="24"/>
    </row>
    <row r="979" spans="1:31" x14ac:dyDescent="0.25">
      <c r="A979" s="9">
        <v>978</v>
      </c>
      <c r="B979" s="10">
        <f t="shared" si="143"/>
        <v>45518</v>
      </c>
      <c r="C979" s="2">
        <f t="shared" si="142"/>
        <v>0</v>
      </c>
      <c r="D979" s="68" t="str">
        <f>'Data Input'!$B$10 &amp; FIXED(C979*'Data Input'!$B$11)</f>
        <v>$0.00</v>
      </c>
      <c r="E979" s="2">
        <f t="shared" si="135"/>
        <v>0</v>
      </c>
      <c r="F979" s="2">
        <f t="shared" si="136"/>
        <v>0</v>
      </c>
      <c r="G979" s="58">
        <f t="shared" si="137"/>
        <v>0</v>
      </c>
      <c r="H979" s="58">
        <f t="shared" si="138"/>
        <v>0</v>
      </c>
      <c r="I979" s="129" t="str">
        <f>'Data Input'!$B$10 &amp; FIXED(H979*'Data Input'!$B$11)</f>
        <v>$0.00</v>
      </c>
      <c r="J979" s="33" t="b">
        <f t="shared" si="139"/>
        <v>0</v>
      </c>
      <c r="K979" s="33" t="e">
        <f t="shared" si="140"/>
        <v>#VALUE!</v>
      </c>
      <c r="L979" s="33" t="e">
        <f t="shared" si="141"/>
        <v>#VALUE!</v>
      </c>
      <c r="AB979" s="14"/>
      <c r="AD979" s="23"/>
      <c r="AE979" s="24"/>
    </row>
    <row r="980" spans="1:31" x14ac:dyDescent="0.25">
      <c r="A980" s="9">
        <v>979</v>
      </c>
      <c r="B980" s="10">
        <f t="shared" si="143"/>
        <v>45519</v>
      </c>
      <c r="C980" s="2">
        <f t="shared" si="142"/>
        <v>0</v>
      </c>
      <c r="D980" s="68" t="str">
        <f>'Data Input'!$B$10 &amp; FIXED(C980*'Data Input'!$B$11)</f>
        <v>$0.00</v>
      </c>
      <c r="E980" s="2">
        <f t="shared" si="135"/>
        <v>0</v>
      </c>
      <c r="F980" s="2">
        <f t="shared" si="136"/>
        <v>0</v>
      </c>
      <c r="G980" s="58">
        <f t="shared" si="137"/>
        <v>0</v>
      </c>
      <c r="H980" s="58">
        <f t="shared" si="138"/>
        <v>0</v>
      </c>
      <c r="I980" s="129" t="str">
        <f>'Data Input'!$B$10 &amp; FIXED(H980*'Data Input'!$B$11)</f>
        <v>$0.00</v>
      </c>
      <c r="J980" s="33" t="b">
        <f t="shared" si="139"/>
        <v>0</v>
      </c>
      <c r="K980" s="33" t="e">
        <f t="shared" si="140"/>
        <v>#VALUE!</v>
      </c>
      <c r="L980" s="33" t="e">
        <f t="shared" si="141"/>
        <v>#VALUE!</v>
      </c>
      <c r="AB980" s="14"/>
      <c r="AD980" s="23"/>
      <c r="AE980" s="24"/>
    </row>
    <row r="981" spans="1:31" x14ac:dyDescent="0.25">
      <c r="A981" s="9">
        <v>980</v>
      </c>
      <c r="B981" s="10">
        <f t="shared" si="143"/>
        <v>45520</v>
      </c>
      <c r="C981" s="2">
        <f t="shared" si="142"/>
        <v>0</v>
      </c>
      <c r="D981" s="68" t="str">
        <f>'Data Input'!$B$10 &amp; FIXED(C981*'Data Input'!$B$11)</f>
        <v>$0.00</v>
      </c>
      <c r="E981" s="2">
        <f t="shared" si="135"/>
        <v>0</v>
      </c>
      <c r="F981" s="2">
        <f t="shared" si="136"/>
        <v>0</v>
      </c>
      <c r="G981" s="58">
        <f t="shared" si="137"/>
        <v>0</v>
      </c>
      <c r="H981" s="58">
        <f t="shared" si="138"/>
        <v>0</v>
      </c>
      <c r="I981" s="129" t="str">
        <f>'Data Input'!$B$10 &amp; FIXED(H981*'Data Input'!$B$11)</f>
        <v>$0.00</v>
      </c>
      <c r="J981" s="33" t="b">
        <f t="shared" si="139"/>
        <v>0</v>
      </c>
      <c r="K981" s="33" t="e">
        <f t="shared" si="140"/>
        <v>#VALUE!</v>
      </c>
      <c r="L981" s="33" t="e">
        <f t="shared" si="141"/>
        <v>#VALUE!</v>
      </c>
      <c r="AB981" s="14"/>
      <c r="AD981" s="23"/>
      <c r="AE981" s="24"/>
    </row>
    <row r="982" spans="1:31" x14ac:dyDescent="0.25">
      <c r="A982" s="9">
        <v>981</v>
      </c>
      <c r="B982" s="10">
        <f t="shared" si="143"/>
        <v>45521</v>
      </c>
      <c r="C982" s="2">
        <f t="shared" si="142"/>
        <v>0</v>
      </c>
      <c r="D982" s="68" t="str">
        <f>'Data Input'!$B$10 &amp; FIXED(C982*'Data Input'!$B$11)</f>
        <v>$0.00</v>
      </c>
      <c r="E982" s="2">
        <f t="shared" si="135"/>
        <v>0</v>
      </c>
      <c r="F982" s="2">
        <f t="shared" si="136"/>
        <v>0</v>
      </c>
      <c r="G982" s="58">
        <f t="shared" si="137"/>
        <v>0</v>
      </c>
      <c r="H982" s="58">
        <f t="shared" si="138"/>
        <v>0</v>
      </c>
      <c r="I982" s="129" t="str">
        <f>'Data Input'!$B$10 &amp; FIXED(H982*'Data Input'!$B$11)</f>
        <v>$0.00</v>
      </c>
      <c r="J982" s="33" t="b">
        <f t="shared" si="139"/>
        <v>0</v>
      </c>
      <c r="K982" s="33" t="e">
        <f t="shared" si="140"/>
        <v>#VALUE!</v>
      </c>
      <c r="L982" s="33" t="e">
        <f t="shared" si="141"/>
        <v>#VALUE!</v>
      </c>
      <c r="AB982" s="14"/>
      <c r="AD982" s="23"/>
      <c r="AE982" s="24"/>
    </row>
    <row r="983" spans="1:31" x14ac:dyDescent="0.25">
      <c r="A983" s="9">
        <v>982</v>
      </c>
      <c r="B983" s="10">
        <f t="shared" si="143"/>
        <v>45522</v>
      </c>
      <c r="C983" s="2">
        <f t="shared" si="142"/>
        <v>0</v>
      </c>
      <c r="D983" s="68" t="str">
        <f>'Data Input'!$B$10 &amp; FIXED(C983*'Data Input'!$B$11)</f>
        <v>$0.00</v>
      </c>
      <c r="E983" s="2">
        <f t="shared" si="135"/>
        <v>0</v>
      </c>
      <c r="F983" s="2">
        <f t="shared" si="136"/>
        <v>0</v>
      </c>
      <c r="G983" s="58">
        <f t="shared" si="137"/>
        <v>0</v>
      </c>
      <c r="H983" s="58">
        <f t="shared" si="138"/>
        <v>0</v>
      </c>
      <c r="I983" s="129" t="str">
        <f>'Data Input'!$B$10 &amp; FIXED(H983*'Data Input'!$B$11)</f>
        <v>$0.00</v>
      </c>
      <c r="J983" s="33" t="b">
        <f t="shared" si="139"/>
        <v>0</v>
      </c>
      <c r="K983" s="33" t="e">
        <f t="shared" si="140"/>
        <v>#VALUE!</v>
      </c>
      <c r="L983" s="33" t="e">
        <f t="shared" si="141"/>
        <v>#VALUE!</v>
      </c>
      <c r="AB983" s="14"/>
      <c r="AD983" s="23"/>
      <c r="AE983" s="24"/>
    </row>
    <row r="984" spans="1:31" x14ac:dyDescent="0.25">
      <c r="A984" s="9">
        <v>983</v>
      </c>
      <c r="B984" s="10">
        <f t="shared" si="143"/>
        <v>45523</v>
      </c>
      <c r="C984" s="2">
        <f t="shared" si="142"/>
        <v>0</v>
      </c>
      <c r="D984" s="68" t="str">
        <f>'Data Input'!$B$10 &amp; FIXED(C984*'Data Input'!$B$11)</f>
        <v>$0.00</v>
      </c>
      <c r="E984" s="2">
        <f t="shared" si="135"/>
        <v>0</v>
      </c>
      <c r="F984" s="2">
        <f t="shared" si="136"/>
        <v>0</v>
      </c>
      <c r="G984" s="58">
        <f t="shared" si="137"/>
        <v>0</v>
      </c>
      <c r="H984" s="58">
        <f t="shared" si="138"/>
        <v>0</v>
      </c>
      <c r="I984" s="129" t="str">
        <f>'Data Input'!$B$10 &amp; FIXED(H984*'Data Input'!$B$11)</f>
        <v>$0.00</v>
      </c>
      <c r="J984" s="33" t="b">
        <f t="shared" si="139"/>
        <v>0</v>
      </c>
      <c r="K984" s="33" t="e">
        <f t="shared" si="140"/>
        <v>#VALUE!</v>
      </c>
      <c r="L984" s="33" t="e">
        <f t="shared" si="141"/>
        <v>#VALUE!</v>
      </c>
      <c r="AB984" s="14"/>
      <c r="AD984" s="23"/>
      <c r="AE984" s="24"/>
    </row>
    <row r="985" spans="1:31" x14ac:dyDescent="0.25">
      <c r="A985" s="9">
        <v>984</v>
      </c>
      <c r="B985" s="10">
        <f t="shared" si="143"/>
        <v>45524</v>
      </c>
      <c r="C985" s="2">
        <f t="shared" si="142"/>
        <v>0</v>
      </c>
      <c r="D985" s="68" t="str">
        <f>'Data Input'!$B$10 &amp; FIXED(C985*'Data Input'!$B$11)</f>
        <v>$0.00</v>
      </c>
      <c r="E985" s="2">
        <f t="shared" si="135"/>
        <v>0</v>
      </c>
      <c r="F985" s="2">
        <f t="shared" si="136"/>
        <v>0</v>
      </c>
      <c r="G985" s="58">
        <f t="shared" si="137"/>
        <v>0</v>
      </c>
      <c r="H985" s="58">
        <f t="shared" si="138"/>
        <v>0</v>
      </c>
      <c r="I985" s="129" t="str">
        <f>'Data Input'!$B$10 &amp; FIXED(H985*'Data Input'!$B$11)</f>
        <v>$0.00</v>
      </c>
      <c r="J985" s="33" t="b">
        <f t="shared" si="139"/>
        <v>0</v>
      </c>
      <c r="K985" s="33" t="e">
        <f t="shared" si="140"/>
        <v>#VALUE!</v>
      </c>
      <c r="L985" s="33" t="e">
        <f t="shared" si="141"/>
        <v>#VALUE!</v>
      </c>
      <c r="AB985" s="14"/>
      <c r="AD985" s="23"/>
      <c r="AE985" s="24"/>
    </row>
    <row r="986" spans="1:31" x14ac:dyDescent="0.25">
      <c r="A986" s="9">
        <v>985</v>
      </c>
      <c r="B986" s="10">
        <f t="shared" si="143"/>
        <v>45525</v>
      </c>
      <c r="C986" s="2">
        <f t="shared" si="142"/>
        <v>0</v>
      </c>
      <c r="D986" s="68" t="str">
        <f>'Data Input'!$B$10 &amp; FIXED(C986*'Data Input'!$B$11)</f>
        <v>$0.00</v>
      </c>
      <c r="E986" s="2">
        <f t="shared" si="135"/>
        <v>0</v>
      </c>
      <c r="F986" s="2">
        <f t="shared" si="136"/>
        <v>0</v>
      </c>
      <c r="G986" s="58">
        <f t="shared" si="137"/>
        <v>0</v>
      </c>
      <c r="H986" s="58">
        <f t="shared" si="138"/>
        <v>0</v>
      </c>
      <c r="I986" s="129" t="str">
        <f>'Data Input'!$B$10 &amp; FIXED(H986*'Data Input'!$B$11)</f>
        <v>$0.00</v>
      </c>
      <c r="J986" s="33" t="b">
        <f t="shared" si="139"/>
        <v>0</v>
      </c>
      <c r="K986" s="33" t="e">
        <f t="shared" si="140"/>
        <v>#VALUE!</v>
      </c>
      <c r="L986" s="33" t="e">
        <f t="shared" si="141"/>
        <v>#VALUE!</v>
      </c>
      <c r="AB986" s="14"/>
      <c r="AD986" s="23"/>
      <c r="AE986" s="24"/>
    </row>
    <row r="987" spans="1:31" x14ac:dyDescent="0.25">
      <c r="A987" s="9">
        <v>986</v>
      </c>
      <c r="B987" s="10">
        <f t="shared" si="143"/>
        <v>45526</v>
      </c>
      <c r="C987" s="2">
        <f t="shared" si="142"/>
        <v>0</v>
      </c>
      <c r="D987" s="68" t="str">
        <f>'Data Input'!$B$10 &amp; FIXED(C987*'Data Input'!$B$11)</f>
        <v>$0.00</v>
      </c>
      <c r="E987" s="2">
        <f t="shared" si="135"/>
        <v>0</v>
      </c>
      <c r="F987" s="2">
        <f t="shared" si="136"/>
        <v>0</v>
      </c>
      <c r="G987" s="58">
        <f t="shared" si="137"/>
        <v>0</v>
      </c>
      <c r="H987" s="58">
        <f t="shared" si="138"/>
        <v>0</v>
      </c>
      <c r="I987" s="129" t="str">
        <f>'Data Input'!$B$10 &amp; FIXED(H987*'Data Input'!$B$11)</f>
        <v>$0.00</v>
      </c>
      <c r="J987" s="33" t="b">
        <f t="shared" si="139"/>
        <v>0</v>
      </c>
      <c r="K987" s="33" t="e">
        <f t="shared" si="140"/>
        <v>#VALUE!</v>
      </c>
      <c r="L987" s="33" t="e">
        <f t="shared" si="141"/>
        <v>#VALUE!</v>
      </c>
      <c r="AB987" s="14"/>
      <c r="AD987" s="23"/>
      <c r="AE987" s="24"/>
    </row>
    <row r="988" spans="1:31" x14ac:dyDescent="0.25">
      <c r="A988" s="9">
        <v>987</v>
      </c>
      <c r="B988" s="10">
        <f t="shared" si="143"/>
        <v>45527</v>
      </c>
      <c r="C988" s="2">
        <f t="shared" si="142"/>
        <v>0</v>
      </c>
      <c r="D988" s="68" t="str">
        <f>'Data Input'!$B$10 &amp; FIXED(C988*'Data Input'!$B$11)</f>
        <v>$0.00</v>
      </c>
      <c r="E988" s="2">
        <f t="shared" si="135"/>
        <v>0</v>
      </c>
      <c r="F988" s="2">
        <f t="shared" si="136"/>
        <v>0</v>
      </c>
      <c r="G988" s="58">
        <f t="shared" si="137"/>
        <v>0</v>
      </c>
      <c r="H988" s="58">
        <f t="shared" si="138"/>
        <v>0</v>
      </c>
      <c r="I988" s="129" t="str">
        <f>'Data Input'!$B$10 &amp; FIXED(H988*'Data Input'!$B$11)</f>
        <v>$0.00</v>
      </c>
      <c r="J988" s="33" t="b">
        <f t="shared" si="139"/>
        <v>0</v>
      </c>
      <c r="K988" s="33" t="e">
        <f t="shared" si="140"/>
        <v>#VALUE!</v>
      </c>
      <c r="L988" s="33" t="e">
        <f t="shared" si="141"/>
        <v>#VALUE!</v>
      </c>
      <c r="AB988" s="14"/>
      <c r="AD988" s="23"/>
      <c r="AE988" s="24"/>
    </row>
    <row r="989" spans="1:31" x14ac:dyDescent="0.25">
      <c r="A989" s="9">
        <v>988</v>
      </c>
      <c r="B989" s="10">
        <f t="shared" si="143"/>
        <v>45528</v>
      </c>
      <c r="C989" s="2">
        <f t="shared" si="142"/>
        <v>0</v>
      </c>
      <c r="D989" s="68" t="str">
        <f>'Data Input'!$B$10 &amp; FIXED(C989*'Data Input'!$B$11)</f>
        <v>$0.00</v>
      </c>
      <c r="E989" s="2">
        <f t="shared" si="135"/>
        <v>0</v>
      </c>
      <c r="F989" s="2">
        <f t="shared" si="136"/>
        <v>0</v>
      </c>
      <c r="G989" s="58">
        <f t="shared" si="137"/>
        <v>0</v>
      </c>
      <c r="H989" s="58">
        <f t="shared" si="138"/>
        <v>0</v>
      </c>
      <c r="I989" s="129" t="str">
        <f>'Data Input'!$B$10 &amp; FIXED(H989*'Data Input'!$B$11)</f>
        <v>$0.00</v>
      </c>
      <c r="J989" s="33" t="b">
        <f t="shared" si="139"/>
        <v>0</v>
      </c>
      <c r="K989" s="33" t="e">
        <f t="shared" si="140"/>
        <v>#VALUE!</v>
      </c>
      <c r="L989" s="33" t="e">
        <f t="shared" si="141"/>
        <v>#VALUE!</v>
      </c>
      <c r="AB989" s="14"/>
      <c r="AD989" s="23"/>
      <c r="AE989" s="24"/>
    </row>
    <row r="990" spans="1:31" x14ac:dyDescent="0.25">
      <c r="A990" s="9">
        <v>989</v>
      </c>
      <c r="B990" s="10">
        <f t="shared" si="143"/>
        <v>45529</v>
      </c>
      <c r="C990" s="2">
        <f t="shared" si="142"/>
        <v>0</v>
      </c>
      <c r="D990" s="68" t="str">
        <f>'Data Input'!$B$10 &amp; FIXED(C990*'Data Input'!$B$11)</f>
        <v>$0.00</v>
      </c>
      <c r="E990" s="2">
        <f t="shared" si="135"/>
        <v>0</v>
      </c>
      <c r="F990" s="2">
        <f t="shared" si="136"/>
        <v>0</v>
      </c>
      <c r="G990" s="58">
        <f t="shared" si="137"/>
        <v>0</v>
      </c>
      <c r="H990" s="58">
        <f t="shared" si="138"/>
        <v>0</v>
      </c>
      <c r="I990" s="129" t="str">
        <f>'Data Input'!$B$10 &amp; FIXED(H990*'Data Input'!$B$11)</f>
        <v>$0.00</v>
      </c>
      <c r="J990" s="33" t="b">
        <f t="shared" si="139"/>
        <v>0</v>
      </c>
      <c r="K990" s="33" t="e">
        <f t="shared" si="140"/>
        <v>#VALUE!</v>
      </c>
      <c r="L990" s="33" t="e">
        <f t="shared" si="141"/>
        <v>#VALUE!</v>
      </c>
      <c r="AB990" s="14"/>
      <c r="AD990" s="23"/>
      <c r="AE990" s="24"/>
    </row>
    <row r="991" spans="1:31" x14ac:dyDescent="0.25">
      <c r="A991" s="9">
        <v>990</v>
      </c>
      <c r="B991" s="10">
        <f t="shared" si="143"/>
        <v>45530</v>
      </c>
      <c r="C991" s="2">
        <f t="shared" si="142"/>
        <v>0</v>
      </c>
      <c r="D991" s="68" t="str">
        <f>'Data Input'!$B$10 &amp; FIXED(C991*'Data Input'!$B$11)</f>
        <v>$0.00</v>
      </c>
      <c r="E991" s="2">
        <f t="shared" si="135"/>
        <v>0</v>
      </c>
      <c r="F991" s="2">
        <f t="shared" si="136"/>
        <v>0</v>
      </c>
      <c r="G991" s="58">
        <f t="shared" si="137"/>
        <v>0</v>
      </c>
      <c r="H991" s="58">
        <f t="shared" si="138"/>
        <v>0</v>
      </c>
      <c r="I991" s="129" t="str">
        <f>'Data Input'!$B$10 &amp; FIXED(H991*'Data Input'!$B$11)</f>
        <v>$0.00</v>
      </c>
      <c r="J991" s="33" t="b">
        <f t="shared" si="139"/>
        <v>0</v>
      </c>
      <c r="K991" s="33" t="e">
        <f t="shared" si="140"/>
        <v>#VALUE!</v>
      </c>
      <c r="L991" s="33" t="e">
        <f t="shared" si="141"/>
        <v>#VALUE!</v>
      </c>
      <c r="AB991" s="14"/>
      <c r="AD991" s="23"/>
      <c r="AE991" s="24"/>
    </row>
    <row r="992" spans="1:31" x14ac:dyDescent="0.25">
      <c r="A992" s="9">
        <v>991</v>
      </c>
      <c r="B992" s="10">
        <f t="shared" si="143"/>
        <v>45531</v>
      </c>
      <c r="C992" s="2">
        <f t="shared" si="142"/>
        <v>0</v>
      </c>
      <c r="D992" s="68" t="str">
        <f>'Data Input'!$B$10 &amp; FIXED(C992*'Data Input'!$B$11)</f>
        <v>$0.00</v>
      </c>
      <c r="E992" s="2">
        <f t="shared" si="135"/>
        <v>0</v>
      </c>
      <c r="F992" s="2">
        <f t="shared" si="136"/>
        <v>0</v>
      </c>
      <c r="G992" s="58">
        <f t="shared" si="137"/>
        <v>0</v>
      </c>
      <c r="H992" s="58">
        <f t="shared" si="138"/>
        <v>0</v>
      </c>
      <c r="I992" s="129" t="str">
        <f>'Data Input'!$B$10 &amp; FIXED(H992*'Data Input'!$B$11)</f>
        <v>$0.00</v>
      </c>
      <c r="J992" s="33" t="b">
        <f t="shared" si="139"/>
        <v>0</v>
      </c>
      <c r="K992" s="33" t="e">
        <f t="shared" si="140"/>
        <v>#VALUE!</v>
      </c>
      <c r="L992" s="33" t="e">
        <f t="shared" si="141"/>
        <v>#VALUE!</v>
      </c>
      <c r="AB992" s="14"/>
      <c r="AD992" s="23"/>
      <c r="AE992" s="24"/>
    </row>
    <row r="993" spans="1:31" x14ac:dyDescent="0.25">
      <c r="A993" s="9">
        <v>992</v>
      </c>
      <c r="B993" s="10">
        <f t="shared" si="143"/>
        <v>45532</v>
      </c>
      <c r="C993" s="2">
        <f t="shared" si="142"/>
        <v>0</v>
      </c>
      <c r="D993" s="68" t="str">
        <f>'Data Input'!$B$10 &amp; FIXED(C993*'Data Input'!$B$11)</f>
        <v>$0.00</v>
      </c>
      <c r="E993" s="2">
        <f t="shared" si="135"/>
        <v>0</v>
      </c>
      <c r="F993" s="2">
        <f t="shared" si="136"/>
        <v>0</v>
      </c>
      <c r="G993" s="58">
        <f t="shared" si="137"/>
        <v>0</v>
      </c>
      <c r="H993" s="58">
        <f t="shared" si="138"/>
        <v>0</v>
      </c>
      <c r="I993" s="129" t="str">
        <f>'Data Input'!$B$10 &amp; FIXED(H993*'Data Input'!$B$11)</f>
        <v>$0.00</v>
      </c>
      <c r="J993" s="33" t="b">
        <f t="shared" si="139"/>
        <v>0</v>
      </c>
      <c r="K993" s="33" t="e">
        <f t="shared" si="140"/>
        <v>#VALUE!</v>
      </c>
      <c r="L993" s="33" t="e">
        <f t="shared" si="141"/>
        <v>#VALUE!</v>
      </c>
      <c r="AB993" s="14"/>
      <c r="AD993" s="23"/>
      <c r="AE993" s="24"/>
    </row>
    <row r="994" spans="1:31" x14ac:dyDescent="0.25">
      <c r="A994" s="9">
        <v>993</v>
      </c>
      <c r="B994" s="10">
        <f t="shared" si="143"/>
        <v>45533</v>
      </c>
      <c r="C994" s="2">
        <f t="shared" si="142"/>
        <v>0</v>
      </c>
      <c r="D994" s="68" t="str">
        <f>'Data Input'!$B$10 &amp; FIXED(C994*'Data Input'!$B$11)</f>
        <v>$0.00</v>
      </c>
      <c r="E994" s="2">
        <f t="shared" si="135"/>
        <v>0</v>
      </c>
      <c r="F994" s="2">
        <f t="shared" si="136"/>
        <v>0</v>
      </c>
      <c r="G994" s="58">
        <f t="shared" si="137"/>
        <v>0</v>
      </c>
      <c r="H994" s="58">
        <f t="shared" si="138"/>
        <v>0</v>
      </c>
      <c r="I994" s="129" t="str">
        <f>'Data Input'!$B$10 &amp; FIXED(H994*'Data Input'!$B$11)</f>
        <v>$0.00</v>
      </c>
      <c r="J994" s="33" t="b">
        <f t="shared" si="139"/>
        <v>0</v>
      </c>
      <c r="K994" s="33" t="e">
        <f t="shared" si="140"/>
        <v>#VALUE!</v>
      </c>
      <c r="L994" s="33" t="e">
        <f t="shared" si="141"/>
        <v>#VALUE!</v>
      </c>
      <c r="AB994" s="14"/>
      <c r="AD994" s="23"/>
      <c r="AE994" s="24"/>
    </row>
    <row r="995" spans="1:31" x14ac:dyDescent="0.25">
      <c r="A995" s="9">
        <v>994</v>
      </c>
      <c r="B995" s="10">
        <f t="shared" si="143"/>
        <v>45534</v>
      </c>
      <c r="C995" s="2">
        <f t="shared" si="142"/>
        <v>0</v>
      </c>
      <c r="D995" s="68" t="str">
        <f>'Data Input'!$B$10 &amp; FIXED(C995*'Data Input'!$B$11)</f>
        <v>$0.00</v>
      </c>
      <c r="E995" s="2">
        <f t="shared" si="135"/>
        <v>0</v>
      </c>
      <c r="F995" s="2">
        <f t="shared" si="136"/>
        <v>0</v>
      </c>
      <c r="G995" s="58">
        <f t="shared" si="137"/>
        <v>0</v>
      </c>
      <c r="H995" s="58">
        <f t="shared" si="138"/>
        <v>0</v>
      </c>
      <c r="I995" s="129" t="str">
        <f>'Data Input'!$B$10 &amp; FIXED(H995*'Data Input'!$B$11)</f>
        <v>$0.00</v>
      </c>
      <c r="J995" s="33" t="b">
        <f t="shared" si="139"/>
        <v>0</v>
      </c>
      <c r="K995" s="33" t="e">
        <f t="shared" si="140"/>
        <v>#VALUE!</v>
      </c>
      <c r="L995" s="33" t="e">
        <f t="shared" si="141"/>
        <v>#VALUE!</v>
      </c>
      <c r="AB995" s="14"/>
      <c r="AD995" s="23"/>
      <c r="AE995" s="24"/>
    </row>
    <row r="996" spans="1:31" x14ac:dyDescent="0.25">
      <c r="A996" s="9">
        <v>995</v>
      </c>
      <c r="B996" s="10">
        <f t="shared" si="143"/>
        <v>45535</v>
      </c>
      <c r="C996" s="2">
        <f t="shared" si="142"/>
        <v>0</v>
      </c>
      <c r="D996" s="68" t="str">
        <f>'Data Input'!$B$10 &amp; FIXED(C996*'Data Input'!$B$11)</f>
        <v>$0.00</v>
      </c>
      <c r="E996" s="2">
        <f t="shared" si="135"/>
        <v>0</v>
      </c>
      <c r="F996" s="2">
        <f t="shared" si="136"/>
        <v>0</v>
      </c>
      <c r="G996" s="58">
        <f t="shared" si="137"/>
        <v>0</v>
      </c>
      <c r="H996" s="58">
        <f t="shared" si="138"/>
        <v>0</v>
      </c>
      <c r="I996" s="129" t="str">
        <f>'Data Input'!$B$10 &amp; FIXED(H996*'Data Input'!$B$11)</f>
        <v>$0.00</v>
      </c>
      <c r="J996" s="33" t="b">
        <f t="shared" si="139"/>
        <v>0</v>
      </c>
      <c r="K996" s="33" t="e">
        <f t="shared" si="140"/>
        <v>#VALUE!</v>
      </c>
      <c r="L996" s="33" t="e">
        <f t="shared" si="141"/>
        <v>#VALUE!</v>
      </c>
      <c r="AB996" s="14"/>
      <c r="AD996" s="23"/>
      <c r="AE996" s="24"/>
    </row>
    <row r="997" spans="1:31" x14ac:dyDescent="0.25">
      <c r="A997" s="9">
        <v>996</v>
      </c>
      <c r="B997" s="10">
        <f t="shared" si="143"/>
        <v>45536</v>
      </c>
      <c r="C997" s="2">
        <f t="shared" si="142"/>
        <v>0</v>
      </c>
      <c r="D997" s="68" t="str">
        <f>'Data Input'!$B$10 &amp; FIXED(C997*'Data Input'!$B$11)</f>
        <v>$0.00</v>
      </c>
      <c r="E997" s="2">
        <f t="shared" si="135"/>
        <v>0</v>
      </c>
      <c r="F997" s="2">
        <f t="shared" si="136"/>
        <v>0</v>
      </c>
      <c r="G997" s="58">
        <f t="shared" si="137"/>
        <v>0</v>
      </c>
      <c r="H997" s="58">
        <f t="shared" si="138"/>
        <v>0</v>
      </c>
      <c r="I997" s="129" t="str">
        <f>'Data Input'!$B$10 &amp; FIXED(H997*'Data Input'!$B$11)</f>
        <v>$0.00</v>
      </c>
      <c r="J997" s="33" t="b">
        <f t="shared" si="139"/>
        <v>0</v>
      </c>
      <c r="K997" s="33" t="e">
        <f t="shared" si="140"/>
        <v>#VALUE!</v>
      </c>
      <c r="L997" s="33" t="e">
        <f t="shared" si="141"/>
        <v>#VALUE!</v>
      </c>
      <c r="AB997" s="14"/>
      <c r="AD997" s="23"/>
      <c r="AE997" s="24"/>
    </row>
    <row r="998" spans="1:31" x14ac:dyDescent="0.25">
      <c r="A998" s="9">
        <v>997</v>
      </c>
      <c r="B998" s="10">
        <f t="shared" si="143"/>
        <v>45537</v>
      </c>
      <c r="C998" s="2">
        <f t="shared" si="142"/>
        <v>0</v>
      </c>
      <c r="D998" s="68" t="str">
        <f>'Data Input'!$B$10 &amp; FIXED(C998*'Data Input'!$B$11)</f>
        <v>$0.00</v>
      </c>
      <c r="E998" s="2">
        <f t="shared" si="135"/>
        <v>0</v>
      </c>
      <c r="F998" s="2">
        <f t="shared" si="136"/>
        <v>0</v>
      </c>
      <c r="G998" s="58">
        <f t="shared" si="137"/>
        <v>0</v>
      </c>
      <c r="H998" s="58">
        <f t="shared" si="138"/>
        <v>0</v>
      </c>
      <c r="I998" s="129" t="str">
        <f>'Data Input'!$B$10 &amp; FIXED(H998*'Data Input'!$B$11)</f>
        <v>$0.00</v>
      </c>
      <c r="J998" s="33" t="b">
        <f t="shared" si="139"/>
        <v>0</v>
      </c>
      <c r="K998" s="33" t="e">
        <f t="shared" si="140"/>
        <v>#VALUE!</v>
      </c>
      <c r="L998" s="33" t="e">
        <f t="shared" si="141"/>
        <v>#VALUE!</v>
      </c>
      <c r="AB998" s="14"/>
      <c r="AD998" s="23"/>
      <c r="AE998" s="24"/>
    </row>
    <row r="999" spans="1:31" x14ac:dyDescent="0.25">
      <c r="A999" s="9">
        <v>998</v>
      </c>
      <c r="B999" s="10">
        <f t="shared" si="143"/>
        <v>45538</v>
      </c>
      <c r="C999" s="2">
        <f t="shared" si="142"/>
        <v>0</v>
      </c>
      <c r="D999" s="68" t="str">
        <f>'Data Input'!$B$10 &amp; FIXED(C999*'Data Input'!$B$11)</f>
        <v>$0.00</v>
      </c>
      <c r="E999" s="2">
        <f t="shared" si="135"/>
        <v>0</v>
      </c>
      <c r="F999" s="2">
        <f t="shared" si="136"/>
        <v>0</v>
      </c>
      <c r="G999" s="58">
        <f t="shared" si="137"/>
        <v>0</v>
      </c>
      <c r="H999" s="58">
        <f t="shared" si="138"/>
        <v>0</v>
      </c>
      <c r="I999" s="129" t="str">
        <f>'Data Input'!$B$10 &amp; FIXED(H999*'Data Input'!$B$11)</f>
        <v>$0.00</v>
      </c>
      <c r="J999" s="33" t="b">
        <f t="shared" si="139"/>
        <v>0</v>
      </c>
      <c r="K999" s="33" t="e">
        <f t="shared" si="140"/>
        <v>#VALUE!</v>
      </c>
      <c r="L999" s="33" t="e">
        <f t="shared" si="141"/>
        <v>#VALUE!</v>
      </c>
      <c r="AB999" s="14"/>
      <c r="AD999" s="23"/>
      <c r="AE999" s="24"/>
    </row>
    <row r="1000" spans="1:31" x14ac:dyDescent="0.25">
      <c r="A1000" s="9">
        <v>999</v>
      </c>
      <c r="B1000" s="10">
        <f t="shared" si="143"/>
        <v>45539</v>
      </c>
      <c r="C1000" s="2">
        <f t="shared" si="142"/>
        <v>0</v>
      </c>
      <c r="D1000" s="68" t="str">
        <f>'Data Input'!$B$10 &amp; FIXED(C1000*'Data Input'!$B$11)</f>
        <v>$0.00</v>
      </c>
      <c r="E1000" s="2">
        <f t="shared" si="135"/>
        <v>0</v>
      </c>
      <c r="F1000" s="2">
        <f t="shared" si="136"/>
        <v>0</v>
      </c>
      <c r="G1000" s="58">
        <f t="shared" si="137"/>
        <v>0</v>
      </c>
      <c r="H1000" s="58">
        <f t="shared" si="138"/>
        <v>0</v>
      </c>
      <c r="I1000" s="129" t="str">
        <f>'Data Input'!$B$10 &amp; FIXED(H1000*'Data Input'!$B$11)</f>
        <v>$0.00</v>
      </c>
      <c r="J1000" s="33" t="b">
        <f t="shared" si="139"/>
        <v>0</v>
      </c>
      <c r="K1000" s="33" t="e">
        <f t="shared" si="140"/>
        <v>#VALUE!</v>
      </c>
      <c r="L1000" s="33" t="e">
        <f t="shared" si="141"/>
        <v>#VALUE!</v>
      </c>
      <c r="AB1000" s="14"/>
      <c r="AD1000" s="23"/>
      <c r="AE1000" s="24"/>
    </row>
    <row r="1001" spans="1:31" x14ac:dyDescent="0.25">
      <c r="A1001" s="9">
        <v>1000</v>
      </c>
      <c r="B1001" s="10">
        <f t="shared" si="143"/>
        <v>45540</v>
      </c>
      <c r="C1001" s="2">
        <f t="shared" si="142"/>
        <v>0</v>
      </c>
      <c r="D1001" s="68" t="str">
        <f>'Data Input'!$B$10 &amp; FIXED(C1001*'Data Input'!$B$11)</f>
        <v>$0.00</v>
      </c>
      <c r="E1001" s="2">
        <f t="shared" si="135"/>
        <v>0</v>
      </c>
      <c r="F1001" s="2">
        <f t="shared" si="136"/>
        <v>0</v>
      </c>
      <c r="G1001" s="58">
        <f t="shared" si="137"/>
        <v>0</v>
      </c>
      <c r="H1001" s="58">
        <f t="shared" si="138"/>
        <v>0</v>
      </c>
      <c r="I1001" s="129" t="str">
        <f>'Data Input'!$B$10 &amp; FIXED(H1001*'Data Input'!$B$11)</f>
        <v>$0.00</v>
      </c>
      <c r="J1001" s="33" t="b">
        <f t="shared" si="139"/>
        <v>0</v>
      </c>
      <c r="K1001" s="33" t="e">
        <f t="shared" si="140"/>
        <v>#VALUE!</v>
      </c>
      <c r="L1001" s="33" t="e">
        <f t="shared" si="141"/>
        <v>#VALUE!</v>
      </c>
      <c r="AB1001" s="14"/>
      <c r="AD1001" s="23"/>
      <c r="AE1001" s="24"/>
    </row>
    <row r="1002" spans="1:31" x14ac:dyDescent="0.25">
      <c r="A1002" s="9">
        <v>1001</v>
      </c>
      <c r="B1002" s="10">
        <f t="shared" si="143"/>
        <v>45541</v>
      </c>
      <c r="C1002" s="2">
        <f t="shared" si="142"/>
        <v>0</v>
      </c>
      <c r="D1002" s="68" t="str">
        <f>'Data Input'!$B$10 &amp; FIXED(C1002*'Data Input'!$B$11)</f>
        <v>$0.00</v>
      </c>
      <c r="E1002" s="2">
        <f t="shared" si="135"/>
        <v>0</v>
      </c>
      <c r="F1002" s="2">
        <f t="shared" si="136"/>
        <v>0</v>
      </c>
      <c r="G1002" s="58">
        <f t="shared" si="137"/>
        <v>0</v>
      </c>
      <c r="H1002" s="58">
        <f t="shared" si="138"/>
        <v>0</v>
      </c>
      <c r="I1002" s="129" t="str">
        <f>'Data Input'!$B$10 &amp; FIXED(H1002*'Data Input'!$B$11)</f>
        <v>$0.00</v>
      </c>
      <c r="J1002" s="33" t="b">
        <f t="shared" si="139"/>
        <v>0</v>
      </c>
      <c r="K1002" s="33" t="e">
        <f t="shared" si="140"/>
        <v>#VALUE!</v>
      </c>
      <c r="L1002" s="33" t="e">
        <f t="shared" si="141"/>
        <v>#VALUE!</v>
      </c>
      <c r="AB1002" s="14"/>
      <c r="AD1002" s="23"/>
      <c r="AE1002" s="24"/>
    </row>
    <row r="1003" spans="1:31" x14ac:dyDescent="0.25">
      <c r="A1003" s="9">
        <v>1002</v>
      </c>
      <c r="B1003" s="10">
        <f t="shared" si="143"/>
        <v>45542</v>
      </c>
      <c r="C1003" s="2">
        <f t="shared" si="142"/>
        <v>0</v>
      </c>
      <c r="D1003" s="68" t="str">
        <f>'Data Input'!$B$10 &amp; FIXED(C1003*'Data Input'!$B$11)</f>
        <v>$0.00</v>
      </c>
      <c r="E1003" s="2">
        <f t="shared" si="135"/>
        <v>0</v>
      </c>
      <c r="F1003" s="2">
        <f t="shared" si="136"/>
        <v>0</v>
      </c>
      <c r="G1003" s="58">
        <f t="shared" si="137"/>
        <v>0</v>
      </c>
      <c r="H1003" s="58">
        <f t="shared" si="138"/>
        <v>0</v>
      </c>
      <c r="I1003" s="129" t="str">
        <f>'Data Input'!$B$10 &amp; FIXED(H1003*'Data Input'!$B$11)</f>
        <v>$0.00</v>
      </c>
      <c r="J1003" s="33" t="b">
        <f t="shared" si="139"/>
        <v>0</v>
      </c>
      <c r="K1003" s="33" t="e">
        <f t="shared" si="140"/>
        <v>#VALUE!</v>
      </c>
      <c r="L1003" s="33" t="e">
        <f t="shared" si="141"/>
        <v>#VALUE!</v>
      </c>
      <c r="AB1003" s="14"/>
      <c r="AD1003" s="23"/>
      <c r="AE1003" s="24"/>
    </row>
    <row r="1004" spans="1:31" x14ac:dyDescent="0.25">
      <c r="A1004" s="9">
        <v>1003</v>
      </c>
      <c r="B1004" s="10">
        <f t="shared" si="143"/>
        <v>45543</v>
      </c>
      <c r="C1004" s="2">
        <f t="shared" si="142"/>
        <v>0</v>
      </c>
      <c r="D1004" s="68" t="str">
        <f>'Data Input'!$B$10 &amp; FIXED(C1004*'Data Input'!$B$11)</f>
        <v>$0.00</v>
      </c>
      <c r="E1004" s="2">
        <f t="shared" si="135"/>
        <v>0</v>
      </c>
      <c r="F1004" s="2">
        <f t="shared" si="136"/>
        <v>0</v>
      </c>
      <c r="G1004" s="58">
        <f t="shared" si="137"/>
        <v>0</v>
      </c>
      <c r="H1004" s="58">
        <f t="shared" si="138"/>
        <v>0</v>
      </c>
      <c r="I1004" s="129" t="str">
        <f>'Data Input'!$B$10 &amp; FIXED(H1004*'Data Input'!$B$11)</f>
        <v>$0.00</v>
      </c>
      <c r="J1004" s="33" t="b">
        <f t="shared" si="139"/>
        <v>0</v>
      </c>
      <c r="K1004" s="33" t="e">
        <f t="shared" si="140"/>
        <v>#VALUE!</v>
      </c>
      <c r="L1004" s="33" t="e">
        <f t="shared" si="141"/>
        <v>#VALUE!</v>
      </c>
      <c r="AB1004" s="14"/>
      <c r="AD1004" s="23"/>
      <c r="AE1004" s="24"/>
    </row>
    <row r="1005" spans="1:31" x14ac:dyDescent="0.25">
      <c r="A1005" s="9">
        <v>1004</v>
      </c>
      <c r="B1005" s="10">
        <f t="shared" si="143"/>
        <v>45544</v>
      </c>
      <c r="C1005" s="2">
        <f t="shared" si="142"/>
        <v>0</v>
      </c>
      <c r="D1005" s="68" t="str">
        <f>'Data Input'!$B$10 &amp; FIXED(C1005*'Data Input'!$B$11)</f>
        <v>$0.00</v>
      </c>
      <c r="E1005" s="2">
        <f t="shared" si="135"/>
        <v>0</v>
      </c>
      <c r="F1005" s="2">
        <f t="shared" si="136"/>
        <v>0</v>
      </c>
      <c r="G1005" s="58">
        <f t="shared" si="137"/>
        <v>0</v>
      </c>
      <c r="H1005" s="58">
        <f t="shared" si="138"/>
        <v>0</v>
      </c>
      <c r="I1005" s="129" t="str">
        <f>'Data Input'!$B$10 &amp; FIXED(H1005*'Data Input'!$B$11)</f>
        <v>$0.00</v>
      </c>
      <c r="J1005" s="33" t="b">
        <f t="shared" si="139"/>
        <v>0</v>
      </c>
      <c r="K1005" s="33" t="e">
        <f t="shared" si="140"/>
        <v>#VALUE!</v>
      </c>
      <c r="L1005" s="33" t="e">
        <f t="shared" si="141"/>
        <v>#VALUE!</v>
      </c>
      <c r="AB1005" s="14"/>
      <c r="AD1005" s="23"/>
      <c r="AE1005" s="24"/>
    </row>
    <row r="1006" spans="1:31" x14ac:dyDescent="0.25">
      <c r="A1006" s="9">
        <v>1005</v>
      </c>
      <c r="B1006" s="10">
        <f t="shared" si="143"/>
        <v>45545</v>
      </c>
      <c r="C1006" s="2">
        <f t="shared" si="142"/>
        <v>0</v>
      </c>
      <c r="D1006" s="68" t="str">
        <f>'Data Input'!$B$10 &amp; FIXED(C1006*'Data Input'!$B$11)</f>
        <v>$0.00</v>
      </c>
      <c r="E1006" s="2">
        <f t="shared" si="135"/>
        <v>0</v>
      </c>
      <c r="F1006" s="2">
        <f t="shared" si="136"/>
        <v>0</v>
      </c>
      <c r="G1006" s="58">
        <f t="shared" si="137"/>
        <v>0</v>
      </c>
      <c r="H1006" s="58">
        <f t="shared" si="138"/>
        <v>0</v>
      </c>
      <c r="I1006" s="129" t="str">
        <f>'Data Input'!$B$10 &amp; FIXED(H1006*'Data Input'!$B$11)</f>
        <v>$0.00</v>
      </c>
      <c r="J1006" s="33" t="b">
        <f t="shared" si="139"/>
        <v>0</v>
      </c>
      <c r="K1006" s="33" t="e">
        <f t="shared" si="140"/>
        <v>#VALUE!</v>
      </c>
      <c r="L1006" s="33" t="e">
        <f t="shared" si="141"/>
        <v>#VALUE!</v>
      </c>
      <c r="AB1006" s="14"/>
      <c r="AD1006" s="23"/>
      <c r="AE1006" s="24"/>
    </row>
    <row r="1007" spans="1:31" x14ac:dyDescent="0.25">
      <c r="A1007" s="9">
        <v>1006</v>
      </c>
      <c r="B1007" s="10">
        <f t="shared" si="143"/>
        <v>45546</v>
      </c>
      <c r="C1007" s="2">
        <f t="shared" si="142"/>
        <v>0</v>
      </c>
      <c r="D1007" s="68" t="str">
        <f>'Data Input'!$B$10 &amp; FIXED(C1007*'Data Input'!$B$11)</f>
        <v>$0.00</v>
      </c>
      <c r="E1007" s="2">
        <f t="shared" si="135"/>
        <v>0</v>
      </c>
      <c r="F1007" s="2">
        <f t="shared" si="136"/>
        <v>0</v>
      </c>
      <c r="G1007" s="58">
        <f t="shared" si="137"/>
        <v>0</v>
      </c>
      <c r="H1007" s="58">
        <f t="shared" si="138"/>
        <v>0</v>
      </c>
      <c r="I1007" s="129" t="str">
        <f>'Data Input'!$B$10 &amp; FIXED(H1007*'Data Input'!$B$11)</f>
        <v>$0.00</v>
      </c>
      <c r="J1007" s="33" t="b">
        <f t="shared" si="139"/>
        <v>0</v>
      </c>
      <c r="K1007" s="33" t="e">
        <f t="shared" si="140"/>
        <v>#VALUE!</v>
      </c>
      <c r="L1007" s="33" t="e">
        <f t="shared" si="141"/>
        <v>#VALUE!</v>
      </c>
      <c r="AB1007" s="14"/>
      <c r="AD1007" s="23"/>
      <c r="AE1007" s="24"/>
    </row>
    <row r="1008" spans="1:31" x14ac:dyDescent="0.25">
      <c r="A1008" s="9">
        <v>1007</v>
      </c>
      <c r="B1008" s="10">
        <f t="shared" si="143"/>
        <v>45547</v>
      </c>
      <c r="C1008" s="2">
        <f t="shared" si="142"/>
        <v>0</v>
      </c>
      <c r="D1008" s="68" t="str">
        <f>'Data Input'!$B$10 &amp; FIXED(C1008*'Data Input'!$B$11)</f>
        <v>$0.00</v>
      </c>
      <c r="E1008" s="2">
        <f t="shared" si="135"/>
        <v>0</v>
      </c>
      <c r="F1008" s="2">
        <f t="shared" si="136"/>
        <v>0</v>
      </c>
      <c r="G1008" s="58">
        <f t="shared" si="137"/>
        <v>0</v>
      </c>
      <c r="H1008" s="58">
        <f t="shared" si="138"/>
        <v>0</v>
      </c>
      <c r="I1008" s="129" t="str">
        <f>'Data Input'!$B$10 &amp; FIXED(H1008*'Data Input'!$B$11)</f>
        <v>$0.00</v>
      </c>
      <c r="J1008" s="33" t="b">
        <f t="shared" si="139"/>
        <v>0</v>
      </c>
      <c r="K1008" s="33" t="e">
        <f t="shared" si="140"/>
        <v>#VALUE!</v>
      </c>
      <c r="L1008" s="33" t="e">
        <f t="shared" si="141"/>
        <v>#VALUE!</v>
      </c>
      <c r="AB1008" s="14"/>
      <c r="AD1008" s="23"/>
      <c r="AE1008" s="24"/>
    </row>
    <row r="1009" spans="1:31" x14ac:dyDescent="0.25">
      <c r="A1009" s="9">
        <v>1008</v>
      </c>
      <c r="B1009" s="10">
        <f t="shared" si="143"/>
        <v>45548</v>
      </c>
      <c r="C1009" s="2">
        <f t="shared" si="142"/>
        <v>0</v>
      </c>
      <c r="D1009" s="68" t="str">
        <f>'Data Input'!$B$10 &amp; FIXED(C1009*'Data Input'!$B$11)</f>
        <v>$0.00</v>
      </c>
      <c r="E1009" s="2">
        <f t="shared" si="135"/>
        <v>0</v>
      </c>
      <c r="F1009" s="2">
        <f t="shared" si="136"/>
        <v>0</v>
      </c>
      <c r="G1009" s="58">
        <f t="shared" si="137"/>
        <v>0</v>
      </c>
      <c r="H1009" s="58">
        <f t="shared" si="138"/>
        <v>0</v>
      </c>
      <c r="I1009" s="129" t="str">
        <f>'Data Input'!$B$10 &amp; FIXED(H1009*'Data Input'!$B$11)</f>
        <v>$0.00</v>
      </c>
      <c r="J1009" s="33" t="b">
        <f t="shared" si="139"/>
        <v>0</v>
      </c>
      <c r="K1009" s="33" t="e">
        <f t="shared" si="140"/>
        <v>#VALUE!</v>
      </c>
      <c r="L1009" s="33" t="e">
        <f t="shared" si="141"/>
        <v>#VALUE!</v>
      </c>
      <c r="AB1009" s="14"/>
      <c r="AD1009" s="23"/>
      <c r="AE1009" s="24"/>
    </row>
    <row r="1010" spans="1:31" x14ac:dyDescent="0.25">
      <c r="A1010" s="9">
        <v>1009</v>
      </c>
      <c r="B1010" s="10">
        <f t="shared" si="143"/>
        <v>45549</v>
      </c>
      <c r="C1010" s="2">
        <f t="shared" si="142"/>
        <v>0</v>
      </c>
      <c r="D1010" s="68" t="str">
        <f>'Data Input'!$B$10 &amp; FIXED(C1010*'Data Input'!$B$11)</f>
        <v>$0.00</v>
      </c>
      <c r="E1010" s="2">
        <f t="shared" si="135"/>
        <v>0</v>
      </c>
      <c r="F1010" s="2">
        <f t="shared" si="136"/>
        <v>0</v>
      </c>
      <c r="G1010" s="58">
        <f t="shared" si="137"/>
        <v>0</v>
      </c>
      <c r="H1010" s="58">
        <f t="shared" si="138"/>
        <v>0</v>
      </c>
      <c r="I1010" s="129" t="str">
        <f>'Data Input'!$B$10 &amp; FIXED(H1010*'Data Input'!$B$11)</f>
        <v>$0.00</v>
      </c>
      <c r="J1010" s="33" t="b">
        <f t="shared" si="139"/>
        <v>0</v>
      </c>
      <c r="K1010" s="33" t="e">
        <f t="shared" si="140"/>
        <v>#VALUE!</v>
      </c>
      <c r="L1010" s="33" t="e">
        <f t="shared" si="141"/>
        <v>#VALUE!</v>
      </c>
      <c r="AB1010" s="14"/>
      <c r="AD1010" s="23"/>
      <c r="AE1010" s="24"/>
    </row>
    <row r="1011" spans="1:31" x14ac:dyDescent="0.25">
      <c r="A1011" s="9">
        <v>1010</v>
      </c>
      <c r="B1011" s="10">
        <f t="shared" si="143"/>
        <v>45550</v>
      </c>
      <c r="C1011" s="2">
        <f t="shared" si="142"/>
        <v>0</v>
      </c>
      <c r="D1011" s="68" t="str">
        <f>'Data Input'!$B$10 &amp; FIXED(C1011*'Data Input'!$B$11)</f>
        <v>$0.00</v>
      </c>
      <c r="E1011" s="2">
        <f t="shared" si="135"/>
        <v>0</v>
      </c>
      <c r="F1011" s="2">
        <f t="shared" si="136"/>
        <v>0</v>
      </c>
      <c r="G1011" s="58">
        <f t="shared" si="137"/>
        <v>0</v>
      </c>
      <c r="H1011" s="58">
        <f t="shared" si="138"/>
        <v>0</v>
      </c>
      <c r="I1011" s="129" t="str">
        <f>'Data Input'!$B$10 &amp; FIXED(H1011*'Data Input'!$B$11)</f>
        <v>$0.00</v>
      </c>
      <c r="J1011" s="33" t="b">
        <f t="shared" si="139"/>
        <v>0</v>
      </c>
      <c r="K1011" s="33" t="e">
        <f t="shared" si="140"/>
        <v>#VALUE!</v>
      </c>
      <c r="L1011" s="33" t="e">
        <f t="shared" si="141"/>
        <v>#VALUE!</v>
      </c>
      <c r="AB1011" s="14"/>
      <c r="AD1011" s="23"/>
      <c r="AE1011" s="24"/>
    </row>
    <row r="1012" spans="1:31" x14ac:dyDescent="0.25">
      <c r="A1012" s="9">
        <v>1011</v>
      </c>
      <c r="B1012" s="10">
        <f t="shared" si="143"/>
        <v>45551</v>
      </c>
      <c r="C1012" s="2">
        <f t="shared" si="142"/>
        <v>0</v>
      </c>
      <c r="D1012" s="68" t="str">
        <f>'Data Input'!$B$10 &amp; FIXED(C1012*'Data Input'!$B$11)</f>
        <v>$0.00</v>
      </c>
      <c r="E1012" s="2">
        <f t="shared" si="135"/>
        <v>0</v>
      </c>
      <c r="F1012" s="2">
        <f t="shared" si="136"/>
        <v>0</v>
      </c>
      <c r="G1012" s="58">
        <f t="shared" si="137"/>
        <v>0</v>
      </c>
      <c r="H1012" s="58">
        <f t="shared" si="138"/>
        <v>0</v>
      </c>
      <c r="I1012" s="129" t="str">
        <f>'Data Input'!$B$10 &amp; FIXED(H1012*'Data Input'!$B$11)</f>
        <v>$0.00</v>
      </c>
      <c r="J1012" s="33" t="b">
        <f t="shared" si="139"/>
        <v>0</v>
      </c>
      <c r="K1012" s="33" t="e">
        <f t="shared" si="140"/>
        <v>#VALUE!</v>
      </c>
      <c r="L1012" s="33" t="e">
        <f t="shared" si="141"/>
        <v>#VALUE!</v>
      </c>
      <c r="AB1012" s="14"/>
      <c r="AD1012" s="23"/>
      <c r="AE1012" s="24"/>
    </row>
    <row r="1013" spans="1:31" x14ac:dyDescent="0.25">
      <c r="A1013" s="9">
        <v>1012</v>
      </c>
      <c r="B1013" s="10">
        <f t="shared" si="143"/>
        <v>45552</v>
      </c>
      <c r="C1013" s="2">
        <f t="shared" si="142"/>
        <v>0</v>
      </c>
      <c r="D1013" s="68" t="str">
        <f>'Data Input'!$B$10 &amp; FIXED(C1013*'Data Input'!$B$11)</f>
        <v>$0.00</v>
      </c>
      <c r="E1013" s="2">
        <f t="shared" si="135"/>
        <v>0</v>
      </c>
      <c r="F1013" s="2">
        <f t="shared" si="136"/>
        <v>0</v>
      </c>
      <c r="G1013" s="58">
        <f t="shared" si="137"/>
        <v>0</v>
      </c>
      <c r="H1013" s="58">
        <f t="shared" si="138"/>
        <v>0</v>
      </c>
      <c r="I1013" s="129" t="str">
        <f>'Data Input'!$B$10 &amp; FIXED(H1013*'Data Input'!$B$11)</f>
        <v>$0.00</v>
      </c>
      <c r="J1013" s="33" t="b">
        <f t="shared" si="139"/>
        <v>0</v>
      </c>
      <c r="K1013" s="33" t="e">
        <f t="shared" si="140"/>
        <v>#VALUE!</v>
      </c>
      <c r="L1013" s="33" t="e">
        <f t="shared" si="141"/>
        <v>#VALUE!</v>
      </c>
      <c r="AB1013" s="14"/>
      <c r="AD1013" s="23"/>
      <c r="AE1013" s="24"/>
    </row>
    <row r="1014" spans="1:31" x14ac:dyDescent="0.25">
      <c r="A1014" s="9">
        <v>1013</v>
      </c>
      <c r="B1014" s="10">
        <f t="shared" si="143"/>
        <v>45553</v>
      </c>
      <c r="C1014" s="2">
        <f t="shared" si="142"/>
        <v>0</v>
      </c>
      <c r="D1014" s="68" t="str">
        <f>'Data Input'!$B$10 &amp; FIXED(C1014*'Data Input'!$B$11)</f>
        <v>$0.00</v>
      </c>
      <c r="E1014" s="2">
        <f t="shared" si="135"/>
        <v>0</v>
      </c>
      <c r="F1014" s="2">
        <f t="shared" si="136"/>
        <v>0</v>
      </c>
      <c r="G1014" s="58">
        <f t="shared" si="137"/>
        <v>0</v>
      </c>
      <c r="H1014" s="58">
        <f t="shared" si="138"/>
        <v>0</v>
      </c>
      <c r="I1014" s="129" t="str">
        <f>'Data Input'!$B$10 &amp; FIXED(H1014*'Data Input'!$B$11)</f>
        <v>$0.00</v>
      </c>
      <c r="J1014" s="33" t="b">
        <f t="shared" si="139"/>
        <v>0</v>
      </c>
      <c r="K1014" s="33" t="e">
        <f t="shared" si="140"/>
        <v>#VALUE!</v>
      </c>
      <c r="L1014" s="33" t="e">
        <f t="shared" si="141"/>
        <v>#VALUE!</v>
      </c>
      <c r="AB1014" s="14"/>
      <c r="AD1014" s="23"/>
      <c r="AE1014" s="24"/>
    </row>
    <row r="1015" spans="1:31" x14ac:dyDescent="0.25">
      <c r="A1015" s="9">
        <v>1014</v>
      </c>
      <c r="B1015" s="10">
        <f t="shared" si="143"/>
        <v>45554</v>
      </c>
      <c r="C1015" s="2">
        <f t="shared" si="142"/>
        <v>0</v>
      </c>
      <c r="D1015" s="68" t="str">
        <f>'Data Input'!$B$10 &amp; FIXED(C1015*'Data Input'!$B$11)</f>
        <v>$0.00</v>
      </c>
      <c r="E1015" s="2">
        <f t="shared" si="135"/>
        <v>0</v>
      </c>
      <c r="F1015" s="2">
        <f t="shared" si="136"/>
        <v>0</v>
      </c>
      <c r="G1015" s="58">
        <f t="shared" si="137"/>
        <v>0</v>
      </c>
      <c r="H1015" s="58">
        <f t="shared" si="138"/>
        <v>0</v>
      </c>
      <c r="I1015" s="129" t="str">
        <f>'Data Input'!$B$10 &amp; FIXED(H1015*'Data Input'!$B$11)</f>
        <v>$0.00</v>
      </c>
      <c r="J1015" s="33" t="b">
        <f t="shared" si="139"/>
        <v>0</v>
      </c>
      <c r="K1015" s="33" t="e">
        <f t="shared" si="140"/>
        <v>#VALUE!</v>
      </c>
      <c r="L1015" s="33" t="e">
        <f t="shared" si="141"/>
        <v>#VALUE!</v>
      </c>
      <c r="AB1015" s="14"/>
      <c r="AD1015" s="23"/>
      <c r="AE1015" s="24"/>
    </row>
    <row r="1016" spans="1:31" x14ac:dyDescent="0.25">
      <c r="A1016" s="9">
        <v>1015</v>
      </c>
      <c r="B1016" s="10">
        <f t="shared" si="143"/>
        <v>45555</v>
      </c>
      <c r="C1016" s="2">
        <f t="shared" si="142"/>
        <v>0</v>
      </c>
      <c r="D1016" s="68" t="str">
        <f>'Data Input'!$B$10 &amp; FIXED(C1016*'Data Input'!$B$11)</f>
        <v>$0.00</v>
      </c>
      <c r="E1016" s="2">
        <f t="shared" si="135"/>
        <v>0</v>
      </c>
      <c r="F1016" s="2">
        <f t="shared" si="136"/>
        <v>0</v>
      </c>
      <c r="G1016" s="58">
        <f t="shared" si="137"/>
        <v>0</v>
      </c>
      <c r="H1016" s="58">
        <f t="shared" si="138"/>
        <v>0</v>
      </c>
      <c r="I1016" s="129" t="str">
        <f>'Data Input'!$B$10 &amp; FIXED(H1016*'Data Input'!$B$11)</f>
        <v>$0.00</v>
      </c>
      <c r="J1016" s="33" t="b">
        <f t="shared" si="139"/>
        <v>0</v>
      </c>
      <c r="K1016" s="33" t="e">
        <f t="shared" si="140"/>
        <v>#VALUE!</v>
      </c>
      <c r="L1016" s="33" t="e">
        <f t="shared" si="141"/>
        <v>#VALUE!</v>
      </c>
      <c r="AB1016" s="14"/>
      <c r="AD1016" s="23"/>
      <c r="AE1016" s="24"/>
    </row>
    <row r="1017" spans="1:31" x14ac:dyDescent="0.25">
      <c r="A1017" s="9">
        <v>1016</v>
      </c>
      <c r="B1017" s="10">
        <f t="shared" si="143"/>
        <v>45556</v>
      </c>
      <c r="C1017" s="2">
        <f t="shared" si="142"/>
        <v>0</v>
      </c>
      <c r="D1017" s="68" t="str">
        <f>'Data Input'!$B$10 &amp; FIXED(C1017*'Data Input'!$B$11)</f>
        <v>$0.00</v>
      </c>
      <c r="E1017" s="2">
        <f t="shared" si="135"/>
        <v>0</v>
      </c>
      <c r="F1017" s="2">
        <f t="shared" si="136"/>
        <v>0</v>
      </c>
      <c r="G1017" s="58">
        <f t="shared" si="137"/>
        <v>0</v>
      </c>
      <c r="H1017" s="58">
        <f t="shared" si="138"/>
        <v>0</v>
      </c>
      <c r="I1017" s="129" t="str">
        <f>'Data Input'!$B$10 &amp; FIXED(H1017*'Data Input'!$B$11)</f>
        <v>$0.00</v>
      </c>
      <c r="J1017" s="33" t="b">
        <f t="shared" si="139"/>
        <v>0</v>
      </c>
      <c r="K1017" s="33" t="e">
        <f t="shared" si="140"/>
        <v>#VALUE!</v>
      </c>
      <c r="L1017" s="33" t="e">
        <f t="shared" si="141"/>
        <v>#VALUE!</v>
      </c>
      <c r="AB1017" s="14"/>
      <c r="AD1017" s="23"/>
      <c r="AE1017" s="24"/>
    </row>
    <row r="1018" spans="1:31" x14ac:dyDescent="0.25">
      <c r="A1018" s="9">
        <v>1017</v>
      </c>
      <c r="B1018" s="10">
        <f t="shared" si="143"/>
        <v>45557</v>
      </c>
      <c r="C1018" s="2">
        <f t="shared" si="142"/>
        <v>0</v>
      </c>
      <c r="D1018" s="68" t="str">
        <f>'Data Input'!$B$10 &amp; FIXED(C1018*'Data Input'!$B$11)</f>
        <v>$0.00</v>
      </c>
      <c r="E1018" s="2">
        <f t="shared" si="135"/>
        <v>0</v>
      </c>
      <c r="F1018" s="2">
        <f t="shared" si="136"/>
        <v>0</v>
      </c>
      <c r="G1018" s="58">
        <f t="shared" si="137"/>
        <v>0</v>
      </c>
      <c r="H1018" s="58">
        <f t="shared" si="138"/>
        <v>0</v>
      </c>
      <c r="I1018" s="129" t="str">
        <f>'Data Input'!$B$10 &amp; FIXED(H1018*'Data Input'!$B$11)</f>
        <v>$0.00</v>
      </c>
      <c r="J1018" s="33" t="b">
        <f t="shared" si="139"/>
        <v>0</v>
      </c>
      <c r="K1018" s="33" t="e">
        <f t="shared" si="140"/>
        <v>#VALUE!</v>
      </c>
      <c r="L1018" s="33" t="e">
        <f t="shared" si="141"/>
        <v>#VALUE!</v>
      </c>
      <c r="AB1018" s="14"/>
      <c r="AD1018" s="23"/>
      <c r="AE1018" s="24"/>
    </row>
    <row r="1019" spans="1:31" x14ac:dyDescent="0.25">
      <c r="A1019" s="9">
        <v>1018</v>
      </c>
      <c r="B1019" s="10">
        <f t="shared" si="143"/>
        <v>45558</v>
      </c>
      <c r="C1019" s="2">
        <f t="shared" si="142"/>
        <v>0</v>
      </c>
      <c r="D1019" s="68" t="str">
        <f>'Data Input'!$B$10 &amp; FIXED(C1019*'Data Input'!$B$11)</f>
        <v>$0.00</v>
      </c>
      <c r="E1019" s="2">
        <f t="shared" si="135"/>
        <v>0</v>
      </c>
      <c r="F1019" s="2">
        <f t="shared" si="136"/>
        <v>0</v>
      </c>
      <c r="G1019" s="58">
        <f t="shared" si="137"/>
        <v>0</v>
      </c>
      <c r="H1019" s="58">
        <f t="shared" si="138"/>
        <v>0</v>
      </c>
      <c r="I1019" s="129" t="str">
        <f>'Data Input'!$B$10 &amp; FIXED(H1019*'Data Input'!$B$11)</f>
        <v>$0.00</v>
      </c>
      <c r="J1019" s="33" t="b">
        <f t="shared" si="139"/>
        <v>0</v>
      </c>
      <c r="K1019" s="33" t="e">
        <f t="shared" si="140"/>
        <v>#VALUE!</v>
      </c>
      <c r="L1019" s="33" t="e">
        <f t="shared" si="141"/>
        <v>#VALUE!</v>
      </c>
      <c r="AB1019" s="14"/>
      <c r="AD1019" s="23"/>
      <c r="AE1019" s="24"/>
    </row>
    <row r="1020" spans="1:31" x14ac:dyDescent="0.25">
      <c r="A1020" s="9">
        <v>1019</v>
      </c>
      <c r="B1020" s="10">
        <f t="shared" si="143"/>
        <v>45559</v>
      </c>
      <c r="C1020" s="2">
        <f t="shared" si="142"/>
        <v>0</v>
      </c>
      <c r="D1020" s="68" t="str">
        <f>'Data Input'!$B$10 &amp; FIXED(C1020*'Data Input'!$B$11)</f>
        <v>$0.00</v>
      </c>
      <c r="E1020" s="2">
        <f t="shared" si="135"/>
        <v>0</v>
      </c>
      <c r="F1020" s="2">
        <f t="shared" si="136"/>
        <v>0</v>
      </c>
      <c r="G1020" s="58">
        <f t="shared" si="137"/>
        <v>0</v>
      </c>
      <c r="H1020" s="58">
        <f t="shared" si="138"/>
        <v>0</v>
      </c>
      <c r="I1020" s="129" t="str">
        <f>'Data Input'!$B$10 &amp; FIXED(H1020*'Data Input'!$B$11)</f>
        <v>$0.00</v>
      </c>
      <c r="J1020" s="33" t="b">
        <f t="shared" si="139"/>
        <v>0</v>
      </c>
      <c r="K1020" s="33" t="e">
        <f t="shared" si="140"/>
        <v>#VALUE!</v>
      </c>
      <c r="L1020" s="33" t="e">
        <f t="shared" si="141"/>
        <v>#VALUE!</v>
      </c>
      <c r="AB1020" s="14"/>
      <c r="AD1020" s="23"/>
      <c r="AE1020" s="24"/>
    </row>
    <row r="1021" spans="1:31" x14ac:dyDescent="0.25">
      <c r="A1021" s="9">
        <v>1020</v>
      </c>
      <c r="B1021" s="10">
        <f t="shared" si="143"/>
        <v>45560</v>
      </c>
      <c r="C1021" s="2">
        <f t="shared" si="142"/>
        <v>0</v>
      </c>
      <c r="D1021" s="68" t="str">
        <f>'Data Input'!$B$10 &amp; FIXED(C1021*'Data Input'!$B$11)</f>
        <v>$0.00</v>
      </c>
      <c r="E1021" s="2">
        <f t="shared" si="135"/>
        <v>0</v>
      </c>
      <c r="F1021" s="2">
        <f t="shared" si="136"/>
        <v>0</v>
      </c>
      <c r="G1021" s="58">
        <f t="shared" si="137"/>
        <v>0</v>
      </c>
      <c r="H1021" s="58">
        <f t="shared" si="138"/>
        <v>0</v>
      </c>
      <c r="I1021" s="129" t="str">
        <f>'Data Input'!$B$10 &amp; FIXED(H1021*'Data Input'!$B$11)</f>
        <v>$0.00</v>
      </c>
      <c r="J1021" s="33" t="b">
        <f t="shared" si="139"/>
        <v>0</v>
      </c>
      <c r="K1021" s="33" t="e">
        <f t="shared" si="140"/>
        <v>#VALUE!</v>
      </c>
      <c r="L1021" s="33" t="e">
        <f t="shared" si="141"/>
        <v>#VALUE!</v>
      </c>
      <c r="AB1021" s="14"/>
      <c r="AD1021" s="23"/>
      <c r="AE1021" s="24"/>
    </row>
    <row r="1022" spans="1:31" x14ac:dyDescent="0.25">
      <c r="A1022" s="9">
        <v>1021</v>
      </c>
      <c r="B1022" s="10">
        <f t="shared" si="143"/>
        <v>45561</v>
      </c>
      <c r="C1022" s="2">
        <f t="shared" si="142"/>
        <v>0</v>
      </c>
      <c r="D1022" s="68" t="str">
        <f>'Data Input'!$B$10 &amp; FIXED(C1022*'Data Input'!$B$11)</f>
        <v>$0.00</v>
      </c>
      <c r="E1022" s="2">
        <f t="shared" si="135"/>
        <v>0</v>
      </c>
      <c r="F1022" s="2">
        <f t="shared" si="136"/>
        <v>0</v>
      </c>
      <c r="G1022" s="58">
        <f t="shared" si="137"/>
        <v>0</v>
      </c>
      <c r="H1022" s="58">
        <f t="shared" si="138"/>
        <v>0</v>
      </c>
      <c r="I1022" s="129" t="str">
        <f>'Data Input'!$B$10 &amp; FIXED(H1022*'Data Input'!$B$11)</f>
        <v>$0.00</v>
      </c>
      <c r="J1022" s="33" t="b">
        <f t="shared" si="139"/>
        <v>0</v>
      </c>
      <c r="K1022" s="33" t="e">
        <f t="shared" si="140"/>
        <v>#VALUE!</v>
      </c>
      <c r="L1022" s="33" t="e">
        <f t="shared" si="141"/>
        <v>#VALUE!</v>
      </c>
      <c r="AB1022" s="14"/>
      <c r="AD1022" s="23"/>
      <c r="AE1022" s="24"/>
    </row>
    <row r="1023" spans="1:31" x14ac:dyDescent="0.25">
      <c r="A1023" s="9">
        <v>1022</v>
      </c>
      <c r="B1023" s="10">
        <f t="shared" si="143"/>
        <v>45562</v>
      </c>
      <c r="C1023" s="2">
        <f t="shared" si="142"/>
        <v>0</v>
      </c>
      <c r="D1023" s="68" t="str">
        <f>'Data Input'!$B$10 &amp; FIXED(C1023*'Data Input'!$B$11)</f>
        <v>$0.00</v>
      </c>
      <c r="E1023" s="2">
        <f t="shared" si="135"/>
        <v>0</v>
      </c>
      <c r="F1023" s="2">
        <f t="shared" si="136"/>
        <v>0</v>
      </c>
      <c r="G1023" s="58">
        <f t="shared" si="137"/>
        <v>0</v>
      </c>
      <c r="H1023" s="58">
        <f t="shared" si="138"/>
        <v>0</v>
      </c>
      <c r="I1023" s="129" t="str">
        <f>'Data Input'!$B$10 &amp; FIXED(H1023*'Data Input'!$B$11)</f>
        <v>$0.00</v>
      </c>
      <c r="J1023" s="33" t="b">
        <f t="shared" si="139"/>
        <v>0</v>
      </c>
      <c r="K1023" s="33" t="e">
        <f t="shared" si="140"/>
        <v>#VALUE!</v>
      </c>
      <c r="L1023" s="33" t="e">
        <f t="shared" si="141"/>
        <v>#VALUE!</v>
      </c>
      <c r="AB1023" s="14"/>
      <c r="AD1023" s="23"/>
      <c r="AE1023" s="24"/>
    </row>
    <row r="1024" spans="1:31" x14ac:dyDescent="0.25">
      <c r="A1024" s="9">
        <v>1023</v>
      </c>
      <c r="B1024" s="10">
        <f t="shared" si="143"/>
        <v>45563</v>
      </c>
      <c r="C1024" s="2">
        <f t="shared" si="142"/>
        <v>0</v>
      </c>
      <c r="D1024" s="68" t="str">
        <f>'Data Input'!$B$10 &amp; FIXED(C1024*'Data Input'!$B$11)</f>
        <v>$0.00</v>
      </c>
      <c r="E1024" s="2">
        <f t="shared" si="135"/>
        <v>0</v>
      </c>
      <c r="F1024" s="2">
        <f t="shared" si="136"/>
        <v>0</v>
      </c>
      <c r="G1024" s="58">
        <f t="shared" si="137"/>
        <v>0</v>
      </c>
      <c r="H1024" s="58">
        <f t="shared" si="138"/>
        <v>0</v>
      </c>
      <c r="I1024" s="129" t="str">
        <f>'Data Input'!$B$10 &amp; FIXED(H1024*'Data Input'!$B$11)</f>
        <v>$0.00</v>
      </c>
      <c r="J1024" s="33" t="b">
        <f t="shared" si="139"/>
        <v>0</v>
      </c>
      <c r="K1024" s="33" t="e">
        <f t="shared" si="140"/>
        <v>#VALUE!</v>
      </c>
      <c r="L1024" s="33" t="e">
        <f t="shared" si="141"/>
        <v>#VALUE!</v>
      </c>
      <c r="AB1024" s="14"/>
      <c r="AD1024" s="23"/>
      <c r="AE1024" s="24"/>
    </row>
    <row r="1025" spans="1:31" x14ac:dyDescent="0.25">
      <c r="A1025" s="9">
        <v>1024</v>
      </c>
      <c r="B1025" s="10">
        <f t="shared" si="143"/>
        <v>45564</v>
      </c>
      <c r="C1025" s="2">
        <f t="shared" si="142"/>
        <v>0</v>
      </c>
      <c r="D1025" s="68" t="str">
        <f>'Data Input'!$B$10 &amp; FIXED(C1025*'Data Input'!$B$11)</f>
        <v>$0.00</v>
      </c>
      <c r="E1025" s="2">
        <f t="shared" si="135"/>
        <v>0</v>
      </c>
      <c r="F1025" s="2">
        <f t="shared" si="136"/>
        <v>0</v>
      </c>
      <c r="G1025" s="58">
        <f t="shared" si="137"/>
        <v>0</v>
      </c>
      <c r="H1025" s="58">
        <f t="shared" si="138"/>
        <v>0</v>
      </c>
      <c r="I1025" s="129" t="str">
        <f>'Data Input'!$B$10 &amp; FIXED(H1025*'Data Input'!$B$11)</f>
        <v>$0.00</v>
      </c>
      <c r="J1025" s="33" t="b">
        <f t="shared" si="139"/>
        <v>0</v>
      </c>
      <c r="K1025" s="33" t="e">
        <f t="shared" si="140"/>
        <v>#VALUE!</v>
      </c>
      <c r="L1025" s="33" t="e">
        <f t="shared" si="141"/>
        <v>#VALUE!</v>
      </c>
      <c r="AB1025" s="14"/>
      <c r="AD1025" s="23"/>
      <c r="AE1025" s="24"/>
    </row>
    <row r="1026" spans="1:31" x14ac:dyDescent="0.25">
      <c r="A1026" s="9">
        <v>1025</v>
      </c>
      <c r="B1026" s="10">
        <f t="shared" si="143"/>
        <v>45565</v>
      </c>
      <c r="C1026" s="2">
        <f t="shared" si="142"/>
        <v>0</v>
      </c>
      <c r="D1026" s="68" t="str">
        <f>'Data Input'!$B$10 &amp; FIXED(C1026*'Data Input'!$B$11)</f>
        <v>$0.00</v>
      </c>
      <c r="E1026" s="2">
        <f t="shared" ref="E1026:E1089" si="144">(0.01*C1026)</f>
        <v>0</v>
      </c>
      <c r="F1026" s="2">
        <f t="shared" si="136"/>
        <v>0</v>
      </c>
      <c r="G1026" s="58">
        <f t="shared" si="137"/>
        <v>0</v>
      </c>
      <c r="H1026" s="58">
        <f t="shared" si="138"/>
        <v>0</v>
      </c>
      <c r="I1026" s="129" t="str">
        <f>'Data Input'!$B$10 &amp; FIXED(H1026*'Data Input'!$B$11)</f>
        <v>$0.00</v>
      </c>
      <c r="J1026" s="33" t="b">
        <f t="shared" si="139"/>
        <v>0</v>
      </c>
      <c r="K1026" s="33" t="e">
        <f t="shared" si="140"/>
        <v>#VALUE!</v>
      </c>
      <c r="L1026" s="33" t="e">
        <f t="shared" si="141"/>
        <v>#VALUE!</v>
      </c>
      <c r="AB1026" s="14"/>
      <c r="AD1026" s="23"/>
      <c r="AE1026" s="24"/>
    </row>
    <row r="1027" spans="1:31" x14ac:dyDescent="0.25">
      <c r="A1027" s="9">
        <v>1026</v>
      </c>
      <c r="B1027" s="10">
        <f t="shared" si="143"/>
        <v>45566</v>
      </c>
      <c r="C1027" s="2">
        <f t="shared" si="142"/>
        <v>0</v>
      </c>
      <c r="D1027" s="68" t="str">
        <f>'Data Input'!$B$10 &amp; FIXED(C1027*'Data Input'!$B$11)</f>
        <v>$0.00</v>
      </c>
      <c r="E1027" s="2">
        <f t="shared" si="144"/>
        <v>0</v>
      </c>
      <c r="F1027" s="2">
        <f t="shared" ref="F1027:F1090" si="145">E1027*0.95</f>
        <v>0</v>
      </c>
      <c r="G1027" s="58">
        <f t="shared" ref="G1027:G1090" si="146">E1027*0.9</f>
        <v>0</v>
      </c>
      <c r="H1027" s="58">
        <f t="shared" ref="H1027:H1090" si="147">E1027*0.81</f>
        <v>0</v>
      </c>
      <c r="I1027" s="129" t="str">
        <f>'Data Input'!$B$10 &amp; FIXED(H1027*'Data Input'!$B$11)</f>
        <v>$0.00</v>
      </c>
      <c r="J1027" s="33" t="b">
        <f t="shared" ref="J1027:J1090" si="148">IF(C1027&gt;27397.26,A1027,FALSE)</f>
        <v>0</v>
      </c>
      <c r="K1027" s="33" t="e">
        <f t="shared" ref="K1027:K1090" si="149">(1000000/I1027)+A1027</f>
        <v>#VALUE!</v>
      </c>
      <c r="L1027" s="33" t="e">
        <f t="shared" ref="L1027:L1090" si="150">(165000/I1027)+A1027</f>
        <v>#VALUE!</v>
      </c>
      <c r="AB1027" s="14"/>
      <c r="AD1027" s="23"/>
      <c r="AE1027" s="24"/>
    </row>
    <row r="1028" spans="1:31" x14ac:dyDescent="0.25">
      <c r="A1028" s="9">
        <v>1027</v>
      </c>
      <c r="B1028" s="10">
        <f t="shared" si="143"/>
        <v>45567</v>
      </c>
      <c r="C1028" s="2">
        <f t="shared" ref="C1028:C1091" si="151">C1027+F1027</f>
        <v>0</v>
      </c>
      <c r="D1028" s="68" t="str">
        <f>'Data Input'!$B$10 &amp; FIXED(C1028*'Data Input'!$B$11)</f>
        <v>$0.00</v>
      </c>
      <c r="E1028" s="2">
        <f t="shared" si="144"/>
        <v>0</v>
      </c>
      <c r="F1028" s="2">
        <f t="shared" si="145"/>
        <v>0</v>
      </c>
      <c r="G1028" s="58">
        <f t="shared" si="146"/>
        <v>0</v>
      </c>
      <c r="H1028" s="58">
        <f t="shared" si="147"/>
        <v>0</v>
      </c>
      <c r="I1028" s="129" t="str">
        <f>'Data Input'!$B$10 &amp; FIXED(H1028*'Data Input'!$B$11)</f>
        <v>$0.00</v>
      </c>
      <c r="J1028" s="33" t="b">
        <f t="shared" si="148"/>
        <v>0</v>
      </c>
      <c r="K1028" s="33" t="e">
        <f t="shared" si="149"/>
        <v>#VALUE!</v>
      </c>
      <c r="L1028" s="33" t="e">
        <f t="shared" si="150"/>
        <v>#VALUE!</v>
      </c>
      <c r="AB1028" s="14"/>
      <c r="AD1028" s="23"/>
      <c r="AE1028" s="24"/>
    </row>
    <row r="1029" spans="1:31" x14ac:dyDescent="0.25">
      <c r="A1029" s="9">
        <v>1028</v>
      </c>
      <c r="B1029" s="10">
        <f t="shared" ref="B1029:B1092" si="152">B1028+1</f>
        <v>45568</v>
      </c>
      <c r="C1029" s="2">
        <f t="shared" si="151"/>
        <v>0</v>
      </c>
      <c r="D1029" s="68" t="str">
        <f>'Data Input'!$B$10 &amp; FIXED(C1029*'Data Input'!$B$11)</f>
        <v>$0.00</v>
      </c>
      <c r="E1029" s="2">
        <f t="shared" si="144"/>
        <v>0</v>
      </c>
      <c r="F1029" s="2">
        <f t="shared" si="145"/>
        <v>0</v>
      </c>
      <c r="G1029" s="58">
        <f t="shared" si="146"/>
        <v>0</v>
      </c>
      <c r="H1029" s="58">
        <f t="shared" si="147"/>
        <v>0</v>
      </c>
      <c r="I1029" s="129" t="str">
        <f>'Data Input'!$B$10 &amp; FIXED(H1029*'Data Input'!$B$11)</f>
        <v>$0.00</v>
      </c>
      <c r="J1029" s="33" t="b">
        <f t="shared" si="148"/>
        <v>0</v>
      </c>
      <c r="K1029" s="33" t="e">
        <f t="shared" si="149"/>
        <v>#VALUE!</v>
      </c>
      <c r="L1029" s="33" t="e">
        <f t="shared" si="150"/>
        <v>#VALUE!</v>
      </c>
      <c r="AB1029" s="14"/>
      <c r="AD1029" s="23"/>
      <c r="AE1029" s="24"/>
    </row>
    <row r="1030" spans="1:31" x14ac:dyDescent="0.25">
      <c r="A1030" s="9">
        <v>1029</v>
      </c>
      <c r="B1030" s="10">
        <f t="shared" si="152"/>
        <v>45569</v>
      </c>
      <c r="C1030" s="2">
        <f t="shared" si="151"/>
        <v>0</v>
      </c>
      <c r="D1030" s="68" t="str">
        <f>'Data Input'!$B$10 &amp; FIXED(C1030*'Data Input'!$B$11)</f>
        <v>$0.00</v>
      </c>
      <c r="E1030" s="2">
        <f t="shared" si="144"/>
        <v>0</v>
      </c>
      <c r="F1030" s="2">
        <f t="shared" si="145"/>
        <v>0</v>
      </c>
      <c r="G1030" s="58">
        <f t="shared" si="146"/>
        <v>0</v>
      </c>
      <c r="H1030" s="58">
        <f t="shared" si="147"/>
        <v>0</v>
      </c>
      <c r="I1030" s="129" t="str">
        <f>'Data Input'!$B$10 &amp; FIXED(H1030*'Data Input'!$B$11)</f>
        <v>$0.00</v>
      </c>
      <c r="J1030" s="33" t="b">
        <f t="shared" si="148"/>
        <v>0</v>
      </c>
      <c r="K1030" s="33" t="e">
        <f t="shared" si="149"/>
        <v>#VALUE!</v>
      </c>
      <c r="L1030" s="33" t="e">
        <f t="shared" si="150"/>
        <v>#VALUE!</v>
      </c>
      <c r="AB1030" s="14"/>
      <c r="AD1030" s="23"/>
      <c r="AE1030" s="24"/>
    </row>
    <row r="1031" spans="1:31" x14ac:dyDescent="0.25">
      <c r="A1031" s="9">
        <v>1030</v>
      </c>
      <c r="B1031" s="10">
        <f t="shared" si="152"/>
        <v>45570</v>
      </c>
      <c r="C1031" s="2">
        <f t="shared" si="151"/>
        <v>0</v>
      </c>
      <c r="D1031" s="68" t="str">
        <f>'Data Input'!$B$10 &amp; FIXED(C1031*'Data Input'!$B$11)</f>
        <v>$0.00</v>
      </c>
      <c r="E1031" s="2">
        <f t="shared" si="144"/>
        <v>0</v>
      </c>
      <c r="F1031" s="2">
        <f t="shared" si="145"/>
        <v>0</v>
      </c>
      <c r="G1031" s="58">
        <f t="shared" si="146"/>
        <v>0</v>
      </c>
      <c r="H1031" s="58">
        <f t="shared" si="147"/>
        <v>0</v>
      </c>
      <c r="I1031" s="129" t="str">
        <f>'Data Input'!$B$10 &amp; FIXED(H1031*'Data Input'!$B$11)</f>
        <v>$0.00</v>
      </c>
      <c r="J1031" s="33" t="b">
        <f t="shared" si="148"/>
        <v>0</v>
      </c>
      <c r="K1031" s="33" t="e">
        <f t="shared" si="149"/>
        <v>#VALUE!</v>
      </c>
      <c r="L1031" s="33" t="e">
        <f t="shared" si="150"/>
        <v>#VALUE!</v>
      </c>
      <c r="AB1031" s="14"/>
      <c r="AD1031" s="23"/>
      <c r="AE1031" s="24"/>
    </row>
    <row r="1032" spans="1:31" x14ac:dyDescent="0.25">
      <c r="A1032" s="9">
        <v>1031</v>
      </c>
      <c r="B1032" s="10">
        <f t="shared" si="152"/>
        <v>45571</v>
      </c>
      <c r="C1032" s="2">
        <f t="shared" si="151"/>
        <v>0</v>
      </c>
      <c r="D1032" s="68" t="str">
        <f>'Data Input'!$B$10 &amp; FIXED(C1032*'Data Input'!$B$11)</f>
        <v>$0.00</v>
      </c>
      <c r="E1032" s="2">
        <f t="shared" si="144"/>
        <v>0</v>
      </c>
      <c r="F1032" s="2">
        <f t="shared" si="145"/>
        <v>0</v>
      </c>
      <c r="G1032" s="58">
        <f t="shared" si="146"/>
        <v>0</v>
      </c>
      <c r="H1032" s="58">
        <f t="shared" si="147"/>
        <v>0</v>
      </c>
      <c r="I1032" s="129" t="str">
        <f>'Data Input'!$B$10 &amp; FIXED(H1032*'Data Input'!$B$11)</f>
        <v>$0.00</v>
      </c>
      <c r="J1032" s="33" t="b">
        <f t="shared" si="148"/>
        <v>0</v>
      </c>
      <c r="K1032" s="33" t="e">
        <f t="shared" si="149"/>
        <v>#VALUE!</v>
      </c>
      <c r="L1032" s="33" t="e">
        <f t="shared" si="150"/>
        <v>#VALUE!</v>
      </c>
      <c r="AB1032" s="14"/>
      <c r="AD1032" s="23"/>
      <c r="AE1032" s="24"/>
    </row>
    <row r="1033" spans="1:31" x14ac:dyDescent="0.25">
      <c r="A1033" s="9">
        <v>1032</v>
      </c>
      <c r="B1033" s="10">
        <f t="shared" si="152"/>
        <v>45572</v>
      </c>
      <c r="C1033" s="2">
        <f t="shared" si="151"/>
        <v>0</v>
      </c>
      <c r="D1033" s="68" t="str">
        <f>'Data Input'!$B$10 &amp; FIXED(C1033*'Data Input'!$B$11)</f>
        <v>$0.00</v>
      </c>
      <c r="E1033" s="2">
        <f t="shared" si="144"/>
        <v>0</v>
      </c>
      <c r="F1033" s="2">
        <f t="shared" si="145"/>
        <v>0</v>
      </c>
      <c r="G1033" s="58">
        <f t="shared" si="146"/>
        <v>0</v>
      </c>
      <c r="H1033" s="58">
        <f t="shared" si="147"/>
        <v>0</v>
      </c>
      <c r="I1033" s="129" t="str">
        <f>'Data Input'!$B$10 &amp; FIXED(H1033*'Data Input'!$B$11)</f>
        <v>$0.00</v>
      </c>
      <c r="J1033" s="33" t="b">
        <f t="shared" si="148"/>
        <v>0</v>
      </c>
      <c r="K1033" s="33" t="e">
        <f t="shared" si="149"/>
        <v>#VALUE!</v>
      </c>
      <c r="L1033" s="33" t="e">
        <f t="shared" si="150"/>
        <v>#VALUE!</v>
      </c>
      <c r="AB1033" s="14"/>
      <c r="AD1033" s="23"/>
      <c r="AE1033" s="24"/>
    </row>
    <row r="1034" spans="1:31" x14ac:dyDescent="0.25">
      <c r="A1034" s="9">
        <v>1033</v>
      </c>
      <c r="B1034" s="10">
        <f t="shared" si="152"/>
        <v>45573</v>
      </c>
      <c r="C1034" s="2">
        <f t="shared" si="151"/>
        <v>0</v>
      </c>
      <c r="D1034" s="68" t="str">
        <f>'Data Input'!$B$10 &amp; FIXED(C1034*'Data Input'!$B$11)</f>
        <v>$0.00</v>
      </c>
      <c r="E1034" s="2">
        <f t="shared" si="144"/>
        <v>0</v>
      </c>
      <c r="F1034" s="2">
        <f t="shared" si="145"/>
        <v>0</v>
      </c>
      <c r="G1034" s="58">
        <f t="shared" si="146"/>
        <v>0</v>
      </c>
      <c r="H1034" s="58">
        <f t="shared" si="147"/>
        <v>0</v>
      </c>
      <c r="I1034" s="129" t="str">
        <f>'Data Input'!$B$10 &amp; FIXED(H1034*'Data Input'!$B$11)</f>
        <v>$0.00</v>
      </c>
      <c r="J1034" s="33" t="b">
        <f t="shared" si="148"/>
        <v>0</v>
      </c>
      <c r="K1034" s="33" t="e">
        <f t="shared" si="149"/>
        <v>#VALUE!</v>
      </c>
      <c r="L1034" s="33" t="e">
        <f t="shared" si="150"/>
        <v>#VALUE!</v>
      </c>
      <c r="AB1034" s="14"/>
      <c r="AD1034" s="23"/>
      <c r="AE1034" s="24"/>
    </row>
    <row r="1035" spans="1:31" x14ac:dyDescent="0.25">
      <c r="A1035" s="9">
        <v>1034</v>
      </c>
      <c r="B1035" s="10">
        <f t="shared" si="152"/>
        <v>45574</v>
      </c>
      <c r="C1035" s="2">
        <f t="shared" si="151"/>
        <v>0</v>
      </c>
      <c r="D1035" s="68" t="str">
        <f>'Data Input'!$B$10 &amp; FIXED(C1035*'Data Input'!$B$11)</f>
        <v>$0.00</v>
      </c>
      <c r="E1035" s="2">
        <f t="shared" si="144"/>
        <v>0</v>
      </c>
      <c r="F1035" s="2">
        <f t="shared" si="145"/>
        <v>0</v>
      </c>
      <c r="G1035" s="58">
        <f t="shared" si="146"/>
        <v>0</v>
      </c>
      <c r="H1035" s="58">
        <f t="shared" si="147"/>
        <v>0</v>
      </c>
      <c r="I1035" s="129" t="str">
        <f>'Data Input'!$B$10 &amp; FIXED(H1035*'Data Input'!$B$11)</f>
        <v>$0.00</v>
      </c>
      <c r="J1035" s="33" t="b">
        <f t="shared" si="148"/>
        <v>0</v>
      </c>
      <c r="K1035" s="33" t="e">
        <f t="shared" si="149"/>
        <v>#VALUE!</v>
      </c>
      <c r="L1035" s="33" t="e">
        <f t="shared" si="150"/>
        <v>#VALUE!</v>
      </c>
      <c r="AB1035" s="14"/>
      <c r="AD1035" s="23"/>
      <c r="AE1035" s="24"/>
    </row>
    <row r="1036" spans="1:31" x14ac:dyDescent="0.25">
      <c r="A1036" s="9">
        <v>1035</v>
      </c>
      <c r="B1036" s="10">
        <f t="shared" si="152"/>
        <v>45575</v>
      </c>
      <c r="C1036" s="2">
        <f t="shared" si="151"/>
        <v>0</v>
      </c>
      <c r="D1036" s="68" t="str">
        <f>'Data Input'!$B$10 &amp; FIXED(C1036*'Data Input'!$B$11)</f>
        <v>$0.00</v>
      </c>
      <c r="E1036" s="2">
        <f t="shared" si="144"/>
        <v>0</v>
      </c>
      <c r="F1036" s="2">
        <f t="shared" si="145"/>
        <v>0</v>
      </c>
      <c r="G1036" s="58">
        <f t="shared" si="146"/>
        <v>0</v>
      </c>
      <c r="H1036" s="58">
        <f t="shared" si="147"/>
        <v>0</v>
      </c>
      <c r="I1036" s="129" t="str">
        <f>'Data Input'!$B$10 &amp; FIXED(H1036*'Data Input'!$B$11)</f>
        <v>$0.00</v>
      </c>
      <c r="J1036" s="33" t="b">
        <f t="shared" si="148"/>
        <v>0</v>
      </c>
      <c r="K1036" s="33" t="e">
        <f t="shared" si="149"/>
        <v>#VALUE!</v>
      </c>
      <c r="L1036" s="33" t="e">
        <f t="shared" si="150"/>
        <v>#VALUE!</v>
      </c>
      <c r="AB1036" s="14"/>
      <c r="AD1036" s="23"/>
      <c r="AE1036" s="24"/>
    </row>
    <row r="1037" spans="1:31" x14ac:dyDescent="0.25">
      <c r="A1037" s="9">
        <v>1036</v>
      </c>
      <c r="B1037" s="10">
        <f t="shared" si="152"/>
        <v>45576</v>
      </c>
      <c r="C1037" s="2">
        <f t="shared" si="151"/>
        <v>0</v>
      </c>
      <c r="D1037" s="68" t="str">
        <f>'Data Input'!$B$10 &amp; FIXED(C1037*'Data Input'!$B$11)</f>
        <v>$0.00</v>
      </c>
      <c r="E1037" s="2">
        <f t="shared" si="144"/>
        <v>0</v>
      </c>
      <c r="F1037" s="2">
        <f t="shared" si="145"/>
        <v>0</v>
      </c>
      <c r="G1037" s="58">
        <f t="shared" si="146"/>
        <v>0</v>
      </c>
      <c r="H1037" s="58">
        <f t="shared" si="147"/>
        <v>0</v>
      </c>
      <c r="I1037" s="129" t="str">
        <f>'Data Input'!$B$10 &amp; FIXED(H1037*'Data Input'!$B$11)</f>
        <v>$0.00</v>
      </c>
      <c r="J1037" s="33" t="b">
        <f t="shared" si="148"/>
        <v>0</v>
      </c>
      <c r="K1037" s="33" t="e">
        <f t="shared" si="149"/>
        <v>#VALUE!</v>
      </c>
      <c r="L1037" s="33" t="e">
        <f t="shared" si="150"/>
        <v>#VALUE!</v>
      </c>
      <c r="AB1037" s="14"/>
      <c r="AD1037" s="23"/>
      <c r="AE1037" s="24"/>
    </row>
    <row r="1038" spans="1:31" x14ac:dyDescent="0.25">
      <c r="A1038" s="9">
        <v>1037</v>
      </c>
      <c r="B1038" s="10">
        <f t="shared" si="152"/>
        <v>45577</v>
      </c>
      <c r="C1038" s="2">
        <f t="shared" si="151"/>
        <v>0</v>
      </c>
      <c r="D1038" s="68" t="str">
        <f>'Data Input'!$B$10 &amp; FIXED(C1038*'Data Input'!$B$11)</f>
        <v>$0.00</v>
      </c>
      <c r="E1038" s="2">
        <f t="shared" si="144"/>
        <v>0</v>
      </c>
      <c r="F1038" s="2">
        <f t="shared" si="145"/>
        <v>0</v>
      </c>
      <c r="G1038" s="58">
        <f t="shared" si="146"/>
        <v>0</v>
      </c>
      <c r="H1038" s="58">
        <f t="shared" si="147"/>
        <v>0</v>
      </c>
      <c r="I1038" s="129" t="str">
        <f>'Data Input'!$B$10 &amp; FIXED(H1038*'Data Input'!$B$11)</f>
        <v>$0.00</v>
      </c>
      <c r="J1038" s="33" t="b">
        <f t="shared" si="148"/>
        <v>0</v>
      </c>
      <c r="K1038" s="33" t="e">
        <f t="shared" si="149"/>
        <v>#VALUE!</v>
      </c>
      <c r="L1038" s="33" t="e">
        <f t="shared" si="150"/>
        <v>#VALUE!</v>
      </c>
      <c r="AB1038" s="14"/>
      <c r="AD1038" s="23"/>
      <c r="AE1038" s="24"/>
    </row>
    <row r="1039" spans="1:31" x14ac:dyDescent="0.25">
      <c r="A1039" s="9">
        <v>1038</v>
      </c>
      <c r="B1039" s="10">
        <f t="shared" si="152"/>
        <v>45578</v>
      </c>
      <c r="C1039" s="2">
        <f t="shared" si="151"/>
        <v>0</v>
      </c>
      <c r="D1039" s="68" t="str">
        <f>'Data Input'!$B$10 &amp; FIXED(C1039*'Data Input'!$B$11)</f>
        <v>$0.00</v>
      </c>
      <c r="E1039" s="2">
        <f t="shared" si="144"/>
        <v>0</v>
      </c>
      <c r="F1039" s="2">
        <f t="shared" si="145"/>
        <v>0</v>
      </c>
      <c r="G1039" s="58">
        <f t="shared" si="146"/>
        <v>0</v>
      </c>
      <c r="H1039" s="58">
        <f t="shared" si="147"/>
        <v>0</v>
      </c>
      <c r="I1039" s="129" t="str">
        <f>'Data Input'!$B$10 &amp; FIXED(H1039*'Data Input'!$B$11)</f>
        <v>$0.00</v>
      </c>
      <c r="J1039" s="33" t="b">
        <f t="shared" si="148"/>
        <v>0</v>
      </c>
      <c r="K1039" s="33" t="e">
        <f t="shared" si="149"/>
        <v>#VALUE!</v>
      </c>
      <c r="L1039" s="33" t="e">
        <f t="shared" si="150"/>
        <v>#VALUE!</v>
      </c>
      <c r="AB1039" s="14"/>
      <c r="AD1039" s="23"/>
      <c r="AE1039" s="24"/>
    </row>
    <row r="1040" spans="1:31" x14ac:dyDescent="0.25">
      <c r="A1040" s="9">
        <v>1039</v>
      </c>
      <c r="B1040" s="10">
        <f t="shared" si="152"/>
        <v>45579</v>
      </c>
      <c r="C1040" s="2">
        <f t="shared" si="151"/>
        <v>0</v>
      </c>
      <c r="D1040" s="68" t="str">
        <f>'Data Input'!$B$10 &amp; FIXED(C1040*'Data Input'!$B$11)</f>
        <v>$0.00</v>
      </c>
      <c r="E1040" s="2">
        <f t="shared" si="144"/>
        <v>0</v>
      </c>
      <c r="F1040" s="2">
        <f t="shared" si="145"/>
        <v>0</v>
      </c>
      <c r="G1040" s="58">
        <f t="shared" si="146"/>
        <v>0</v>
      </c>
      <c r="H1040" s="58">
        <f t="shared" si="147"/>
        <v>0</v>
      </c>
      <c r="I1040" s="129" t="str">
        <f>'Data Input'!$B$10 &amp; FIXED(H1040*'Data Input'!$B$11)</f>
        <v>$0.00</v>
      </c>
      <c r="J1040" s="33" t="b">
        <f t="shared" si="148"/>
        <v>0</v>
      </c>
      <c r="K1040" s="33" t="e">
        <f t="shared" si="149"/>
        <v>#VALUE!</v>
      </c>
      <c r="L1040" s="33" t="e">
        <f t="shared" si="150"/>
        <v>#VALUE!</v>
      </c>
      <c r="AB1040" s="14"/>
      <c r="AD1040" s="23"/>
      <c r="AE1040" s="24"/>
    </row>
    <row r="1041" spans="1:31" x14ac:dyDescent="0.25">
      <c r="A1041" s="9">
        <v>1040</v>
      </c>
      <c r="B1041" s="10">
        <f t="shared" si="152"/>
        <v>45580</v>
      </c>
      <c r="C1041" s="2">
        <f t="shared" si="151"/>
        <v>0</v>
      </c>
      <c r="D1041" s="68" t="str">
        <f>'Data Input'!$B$10 &amp; FIXED(C1041*'Data Input'!$B$11)</f>
        <v>$0.00</v>
      </c>
      <c r="E1041" s="2">
        <f t="shared" si="144"/>
        <v>0</v>
      </c>
      <c r="F1041" s="2">
        <f t="shared" si="145"/>
        <v>0</v>
      </c>
      <c r="G1041" s="58">
        <f t="shared" si="146"/>
        <v>0</v>
      </c>
      <c r="H1041" s="58">
        <f t="shared" si="147"/>
        <v>0</v>
      </c>
      <c r="I1041" s="129" t="str">
        <f>'Data Input'!$B$10 &amp; FIXED(H1041*'Data Input'!$B$11)</f>
        <v>$0.00</v>
      </c>
      <c r="J1041" s="33" t="b">
        <f t="shared" si="148"/>
        <v>0</v>
      </c>
      <c r="K1041" s="33" t="e">
        <f t="shared" si="149"/>
        <v>#VALUE!</v>
      </c>
      <c r="L1041" s="33" t="e">
        <f t="shared" si="150"/>
        <v>#VALUE!</v>
      </c>
      <c r="AB1041" s="14"/>
      <c r="AD1041" s="23"/>
      <c r="AE1041" s="24"/>
    </row>
    <row r="1042" spans="1:31" x14ac:dyDescent="0.25">
      <c r="A1042" s="9">
        <v>1041</v>
      </c>
      <c r="B1042" s="10">
        <f t="shared" si="152"/>
        <v>45581</v>
      </c>
      <c r="C1042" s="2">
        <f t="shared" si="151"/>
        <v>0</v>
      </c>
      <c r="D1042" s="68" t="str">
        <f>'Data Input'!$B$10 &amp; FIXED(C1042*'Data Input'!$B$11)</f>
        <v>$0.00</v>
      </c>
      <c r="E1042" s="2">
        <f t="shared" si="144"/>
        <v>0</v>
      </c>
      <c r="F1042" s="2">
        <f t="shared" si="145"/>
        <v>0</v>
      </c>
      <c r="G1042" s="58">
        <f t="shared" si="146"/>
        <v>0</v>
      </c>
      <c r="H1042" s="58">
        <f t="shared" si="147"/>
        <v>0</v>
      </c>
      <c r="I1042" s="129" t="str">
        <f>'Data Input'!$B$10 &amp; FIXED(H1042*'Data Input'!$B$11)</f>
        <v>$0.00</v>
      </c>
      <c r="J1042" s="33" t="b">
        <f t="shared" si="148"/>
        <v>0</v>
      </c>
      <c r="K1042" s="33" t="e">
        <f t="shared" si="149"/>
        <v>#VALUE!</v>
      </c>
      <c r="L1042" s="33" t="e">
        <f t="shared" si="150"/>
        <v>#VALUE!</v>
      </c>
      <c r="AB1042" s="14"/>
      <c r="AD1042" s="23"/>
      <c r="AE1042" s="24"/>
    </row>
    <row r="1043" spans="1:31" x14ac:dyDescent="0.25">
      <c r="A1043" s="9">
        <v>1042</v>
      </c>
      <c r="B1043" s="10">
        <f t="shared" si="152"/>
        <v>45582</v>
      </c>
      <c r="C1043" s="2">
        <f t="shared" si="151"/>
        <v>0</v>
      </c>
      <c r="D1043" s="68" t="str">
        <f>'Data Input'!$B$10 &amp; FIXED(C1043*'Data Input'!$B$11)</f>
        <v>$0.00</v>
      </c>
      <c r="E1043" s="2">
        <f t="shared" si="144"/>
        <v>0</v>
      </c>
      <c r="F1043" s="2">
        <f t="shared" si="145"/>
        <v>0</v>
      </c>
      <c r="G1043" s="58">
        <f t="shared" si="146"/>
        <v>0</v>
      </c>
      <c r="H1043" s="58">
        <f t="shared" si="147"/>
        <v>0</v>
      </c>
      <c r="I1043" s="129" t="str">
        <f>'Data Input'!$B$10 &amp; FIXED(H1043*'Data Input'!$B$11)</f>
        <v>$0.00</v>
      </c>
      <c r="J1043" s="33" t="b">
        <f t="shared" si="148"/>
        <v>0</v>
      </c>
      <c r="K1043" s="33" t="e">
        <f t="shared" si="149"/>
        <v>#VALUE!</v>
      </c>
      <c r="L1043" s="33" t="e">
        <f t="shared" si="150"/>
        <v>#VALUE!</v>
      </c>
      <c r="AB1043" s="14"/>
      <c r="AD1043" s="23"/>
      <c r="AE1043" s="24"/>
    </row>
    <row r="1044" spans="1:31" x14ac:dyDescent="0.25">
      <c r="A1044" s="9">
        <v>1043</v>
      </c>
      <c r="B1044" s="10">
        <f t="shared" si="152"/>
        <v>45583</v>
      </c>
      <c r="C1044" s="2">
        <f t="shared" si="151"/>
        <v>0</v>
      </c>
      <c r="D1044" s="68" t="str">
        <f>'Data Input'!$B$10 &amp; FIXED(C1044*'Data Input'!$B$11)</f>
        <v>$0.00</v>
      </c>
      <c r="E1044" s="2">
        <f t="shared" si="144"/>
        <v>0</v>
      </c>
      <c r="F1044" s="2">
        <f t="shared" si="145"/>
        <v>0</v>
      </c>
      <c r="G1044" s="58">
        <f t="shared" si="146"/>
        <v>0</v>
      </c>
      <c r="H1044" s="58">
        <f t="shared" si="147"/>
        <v>0</v>
      </c>
      <c r="I1044" s="129" t="str">
        <f>'Data Input'!$B$10 &amp; FIXED(H1044*'Data Input'!$B$11)</f>
        <v>$0.00</v>
      </c>
      <c r="J1044" s="33" t="b">
        <f t="shared" si="148"/>
        <v>0</v>
      </c>
      <c r="K1044" s="33" t="e">
        <f t="shared" si="149"/>
        <v>#VALUE!</v>
      </c>
      <c r="L1044" s="33" t="e">
        <f t="shared" si="150"/>
        <v>#VALUE!</v>
      </c>
      <c r="AB1044" s="14"/>
      <c r="AD1044" s="23"/>
      <c r="AE1044" s="24"/>
    </row>
    <row r="1045" spans="1:31" x14ac:dyDescent="0.25">
      <c r="A1045" s="9">
        <v>1044</v>
      </c>
      <c r="B1045" s="10">
        <f t="shared" si="152"/>
        <v>45584</v>
      </c>
      <c r="C1045" s="2">
        <f t="shared" si="151"/>
        <v>0</v>
      </c>
      <c r="D1045" s="68" t="str">
        <f>'Data Input'!$B$10 &amp; FIXED(C1045*'Data Input'!$B$11)</f>
        <v>$0.00</v>
      </c>
      <c r="E1045" s="2">
        <f t="shared" si="144"/>
        <v>0</v>
      </c>
      <c r="F1045" s="2">
        <f t="shared" si="145"/>
        <v>0</v>
      </c>
      <c r="G1045" s="58">
        <f t="shared" si="146"/>
        <v>0</v>
      </c>
      <c r="H1045" s="58">
        <f t="shared" si="147"/>
        <v>0</v>
      </c>
      <c r="I1045" s="129" t="str">
        <f>'Data Input'!$B$10 &amp; FIXED(H1045*'Data Input'!$B$11)</f>
        <v>$0.00</v>
      </c>
      <c r="J1045" s="33" t="b">
        <f t="shared" si="148"/>
        <v>0</v>
      </c>
      <c r="K1045" s="33" t="e">
        <f t="shared" si="149"/>
        <v>#VALUE!</v>
      </c>
      <c r="L1045" s="33" t="e">
        <f t="shared" si="150"/>
        <v>#VALUE!</v>
      </c>
      <c r="AB1045" s="14"/>
      <c r="AD1045" s="23"/>
      <c r="AE1045" s="24"/>
    </row>
    <row r="1046" spans="1:31" x14ac:dyDescent="0.25">
      <c r="A1046" s="9">
        <v>1045</v>
      </c>
      <c r="B1046" s="10">
        <f t="shared" si="152"/>
        <v>45585</v>
      </c>
      <c r="C1046" s="2">
        <f t="shared" si="151"/>
        <v>0</v>
      </c>
      <c r="D1046" s="68" t="str">
        <f>'Data Input'!$B$10 &amp; FIXED(C1046*'Data Input'!$B$11)</f>
        <v>$0.00</v>
      </c>
      <c r="E1046" s="2">
        <f t="shared" si="144"/>
        <v>0</v>
      </c>
      <c r="F1046" s="2">
        <f t="shared" si="145"/>
        <v>0</v>
      </c>
      <c r="G1046" s="58">
        <f t="shared" si="146"/>
        <v>0</v>
      </c>
      <c r="H1046" s="58">
        <f t="shared" si="147"/>
        <v>0</v>
      </c>
      <c r="I1046" s="129" t="str">
        <f>'Data Input'!$B$10 &amp; FIXED(H1046*'Data Input'!$B$11)</f>
        <v>$0.00</v>
      </c>
      <c r="J1046" s="33" t="b">
        <f t="shared" si="148"/>
        <v>0</v>
      </c>
      <c r="K1046" s="33" t="e">
        <f t="shared" si="149"/>
        <v>#VALUE!</v>
      </c>
      <c r="L1046" s="33" t="e">
        <f t="shared" si="150"/>
        <v>#VALUE!</v>
      </c>
      <c r="AB1046" s="14"/>
      <c r="AD1046" s="23"/>
      <c r="AE1046" s="24"/>
    </row>
    <row r="1047" spans="1:31" x14ac:dyDescent="0.25">
      <c r="A1047" s="9">
        <v>1046</v>
      </c>
      <c r="B1047" s="10">
        <f t="shared" si="152"/>
        <v>45586</v>
      </c>
      <c r="C1047" s="2">
        <f t="shared" si="151"/>
        <v>0</v>
      </c>
      <c r="D1047" s="68" t="str">
        <f>'Data Input'!$B$10 &amp; FIXED(C1047*'Data Input'!$B$11)</f>
        <v>$0.00</v>
      </c>
      <c r="E1047" s="2">
        <f t="shared" si="144"/>
        <v>0</v>
      </c>
      <c r="F1047" s="2">
        <f t="shared" si="145"/>
        <v>0</v>
      </c>
      <c r="G1047" s="58">
        <f t="shared" si="146"/>
        <v>0</v>
      </c>
      <c r="H1047" s="58">
        <f t="shared" si="147"/>
        <v>0</v>
      </c>
      <c r="I1047" s="129" t="str">
        <f>'Data Input'!$B$10 &amp; FIXED(H1047*'Data Input'!$B$11)</f>
        <v>$0.00</v>
      </c>
      <c r="J1047" s="33" t="b">
        <f t="shared" si="148"/>
        <v>0</v>
      </c>
      <c r="K1047" s="33" t="e">
        <f t="shared" si="149"/>
        <v>#VALUE!</v>
      </c>
      <c r="L1047" s="33" t="e">
        <f t="shared" si="150"/>
        <v>#VALUE!</v>
      </c>
      <c r="AB1047" s="14"/>
      <c r="AD1047" s="23"/>
      <c r="AE1047" s="24"/>
    </row>
    <row r="1048" spans="1:31" x14ac:dyDescent="0.25">
      <c r="A1048" s="9">
        <v>1047</v>
      </c>
      <c r="B1048" s="10">
        <f t="shared" si="152"/>
        <v>45587</v>
      </c>
      <c r="C1048" s="2">
        <f t="shared" si="151"/>
        <v>0</v>
      </c>
      <c r="D1048" s="68" t="str">
        <f>'Data Input'!$B$10 &amp; FIXED(C1048*'Data Input'!$B$11)</f>
        <v>$0.00</v>
      </c>
      <c r="E1048" s="2">
        <f t="shared" si="144"/>
        <v>0</v>
      </c>
      <c r="F1048" s="2">
        <f t="shared" si="145"/>
        <v>0</v>
      </c>
      <c r="G1048" s="58">
        <f t="shared" si="146"/>
        <v>0</v>
      </c>
      <c r="H1048" s="58">
        <f t="shared" si="147"/>
        <v>0</v>
      </c>
      <c r="I1048" s="129" t="str">
        <f>'Data Input'!$B$10 &amp; FIXED(H1048*'Data Input'!$B$11)</f>
        <v>$0.00</v>
      </c>
      <c r="J1048" s="33" t="b">
        <f t="shared" si="148"/>
        <v>0</v>
      </c>
      <c r="K1048" s="33" t="e">
        <f t="shared" si="149"/>
        <v>#VALUE!</v>
      </c>
      <c r="L1048" s="33" t="e">
        <f t="shared" si="150"/>
        <v>#VALUE!</v>
      </c>
      <c r="AB1048" s="14"/>
      <c r="AD1048" s="23"/>
      <c r="AE1048" s="24"/>
    </row>
    <row r="1049" spans="1:31" x14ac:dyDescent="0.25">
      <c r="A1049" s="9">
        <v>1048</v>
      </c>
      <c r="B1049" s="10">
        <f t="shared" si="152"/>
        <v>45588</v>
      </c>
      <c r="C1049" s="2">
        <f t="shared" si="151"/>
        <v>0</v>
      </c>
      <c r="D1049" s="68" t="str">
        <f>'Data Input'!$B$10 &amp; FIXED(C1049*'Data Input'!$B$11)</f>
        <v>$0.00</v>
      </c>
      <c r="E1049" s="2">
        <f t="shared" si="144"/>
        <v>0</v>
      </c>
      <c r="F1049" s="2">
        <f t="shared" si="145"/>
        <v>0</v>
      </c>
      <c r="G1049" s="58">
        <f t="shared" si="146"/>
        <v>0</v>
      </c>
      <c r="H1049" s="58">
        <f t="shared" si="147"/>
        <v>0</v>
      </c>
      <c r="I1049" s="129" t="str">
        <f>'Data Input'!$B$10 &amp; FIXED(H1049*'Data Input'!$B$11)</f>
        <v>$0.00</v>
      </c>
      <c r="J1049" s="33" t="b">
        <f t="shared" si="148"/>
        <v>0</v>
      </c>
      <c r="K1049" s="33" t="e">
        <f t="shared" si="149"/>
        <v>#VALUE!</v>
      </c>
      <c r="L1049" s="33" t="e">
        <f t="shared" si="150"/>
        <v>#VALUE!</v>
      </c>
      <c r="AB1049" s="14"/>
      <c r="AD1049" s="23"/>
      <c r="AE1049" s="24"/>
    </row>
    <row r="1050" spans="1:31" x14ac:dyDescent="0.25">
      <c r="A1050" s="9">
        <v>1049</v>
      </c>
      <c r="B1050" s="10">
        <f t="shared" si="152"/>
        <v>45589</v>
      </c>
      <c r="C1050" s="2">
        <f t="shared" si="151"/>
        <v>0</v>
      </c>
      <c r="D1050" s="68" t="str">
        <f>'Data Input'!$B$10 &amp; FIXED(C1050*'Data Input'!$B$11)</f>
        <v>$0.00</v>
      </c>
      <c r="E1050" s="2">
        <f t="shared" si="144"/>
        <v>0</v>
      </c>
      <c r="F1050" s="2">
        <f t="shared" si="145"/>
        <v>0</v>
      </c>
      <c r="G1050" s="58">
        <f t="shared" si="146"/>
        <v>0</v>
      </c>
      <c r="H1050" s="58">
        <f t="shared" si="147"/>
        <v>0</v>
      </c>
      <c r="I1050" s="129" t="str">
        <f>'Data Input'!$B$10 &amp; FIXED(H1050*'Data Input'!$B$11)</f>
        <v>$0.00</v>
      </c>
      <c r="J1050" s="33" t="b">
        <f t="shared" si="148"/>
        <v>0</v>
      </c>
      <c r="K1050" s="33" t="e">
        <f t="shared" si="149"/>
        <v>#VALUE!</v>
      </c>
      <c r="L1050" s="33" t="e">
        <f t="shared" si="150"/>
        <v>#VALUE!</v>
      </c>
      <c r="AB1050" s="14"/>
      <c r="AD1050" s="23"/>
      <c r="AE1050" s="24"/>
    </row>
    <row r="1051" spans="1:31" x14ac:dyDescent="0.25">
      <c r="A1051" s="9">
        <v>1050</v>
      </c>
      <c r="B1051" s="10">
        <f t="shared" si="152"/>
        <v>45590</v>
      </c>
      <c r="C1051" s="2">
        <f t="shared" si="151"/>
        <v>0</v>
      </c>
      <c r="D1051" s="68" t="str">
        <f>'Data Input'!$B$10 &amp; FIXED(C1051*'Data Input'!$B$11)</f>
        <v>$0.00</v>
      </c>
      <c r="E1051" s="2">
        <f t="shared" si="144"/>
        <v>0</v>
      </c>
      <c r="F1051" s="2">
        <f t="shared" si="145"/>
        <v>0</v>
      </c>
      <c r="G1051" s="58">
        <f t="shared" si="146"/>
        <v>0</v>
      </c>
      <c r="H1051" s="58">
        <f t="shared" si="147"/>
        <v>0</v>
      </c>
      <c r="I1051" s="129" t="str">
        <f>'Data Input'!$B$10 &amp; FIXED(H1051*'Data Input'!$B$11)</f>
        <v>$0.00</v>
      </c>
      <c r="J1051" s="33" t="b">
        <f t="shared" si="148"/>
        <v>0</v>
      </c>
      <c r="K1051" s="33" t="e">
        <f t="shared" si="149"/>
        <v>#VALUE!</v>
      </c>
      <c r="L1051" s="33" t="e">
        <f t="shared" si="150"/>
        <v>#VALUE!</v>
      </c>
      <c r="AB1051" s="14"/>
      <c r="AD1051" s="23"/>
      <c r="AE1051" s="24"/>
    </row>
    <row r="1052" spans="1:31" x14ac:dyDescent="0.25">
      <c r="A1052" s="9">
        <v>1051</v>
      </c>
      <c r="B1052" s="10">
        <f t="shared" si="152"/>
        <v>45591</v>
      </c>
      <c r="C1052" s="2">
        <f t="shared" si="151"/>
        <v>0</v>
      </c>
      <c r="D1052" s="68" t="str">
        <f>'Data Input'!$B$10 &amp; FIXED(C1052*'Data Input'!$B$11)</f>
        <v>$0.00</v>
      </c>
      <c r="E1052" s="2">
        <f t="shared" si="144"/>
        <v>0</v>
      </c>
      <c r="F1052" s="2">
        <f t="shared" si="145"/>
        <v>0</v>
      </c>
      <c r="G1052" s="58">
        <f t="shared" si="146"/>
        <v>0</v>
      </c>
      <c r="H1052" s="58">
        <f t="shared" si="147"/>
        <v>0</v>
      </c>
      <c r="I1052" s="129" t="str">
        <f>'Data Input'!$B$10 &amp; FIXED(H1052*'Data Input'!$B$11)</f>
        <v>$0.00</v>
      </c>
      <c r="J1052" s="33" t="b">
        <f t="shared" si="148"/>
        <v>0</v>
      </c>
      <c r="K1052" s="33" t="e">
        <f t="shared" si="149"/>
        <v>#VALUE!</v>
      </c>
      <c r="L1052" s="33" t="e">
        <f t="shared" si="150"/>
        <v>#VALUE!</v>
      </c>
      <c r="AB1052" s="14"/>
      <c r="AD1052" s="23"/>
      <c r="AE1052" s="24"/>
    </row>
    <row r="1053" spans="1:31" x14ac:dyDescent="0.25">
      <c r="A1053" s="9">
        <v>1052</v>
      </c>
      <c r="B1053" s="10">
        <f t="shared" si="152"/>
        <v>45592</v>
      </c>
      <c r="C1053" s="2">
        <f t="shared" si="151"/>
        <v>0</v>
      </c>
      <c r="D1053" s="68" t="str">
        <f>'Data Input'!$B$10 &amp; FIXED(C1053*'Data Input'!$B$11)</f>
        <v>$0.00</v>
      </c>
      <c r="E1053" s="2">
        <f t="shared" si="144"/>
        <v>0</v>
      </c>
      <c r="F1053" s="2">
        <f t="shared" si="145"/>
        <v>0</v>
      </c>
      <c r="G1053" s="58">
        <f t="shared" si="146"/>
        <v>0</v>
      </c>
      <c r="H1053" s="58">
        <f t="shared" si="147"/>
        <v>0</v>
      </c>
      <c r="I1053" s="129" t="str">
        <f>'Data Input'!$B$10 &amp; FIXED(H1053*'Data Input'!$B$11)</f>
        <v>$0.00</v>
      </c>
      <c r="J1053" s="33" t="b">
        <f t="shared" si="148"/>
        <v>0</v>
      </c>
      <c r="K1053" s="33" t="e">
        <f t="shared" si="149"/>
        <v>#VALUE!</v>
      </c>
      <c r="L1053" s="33" t="e">
        <f t="shared" si="150"/>
        <v>#VALUE!</v>
      </c>
      <c r="AB1053" s="14"/>
      <c r="AD1053" s="23"/>
      <c r="AE1053" s="24"/>
    </row>
    <row r="1054" spans="1:31" x14ac:dyDescent="0.25">
      <c r="A1054" s="9">
        <v>1053</v>
      </c>
      <c r="B1054" s="10">
        <f t="shared" si="152"/>
        <v>45593</v>
      </c>
      <c r="C1054" s="2">
        <f t="shared" si="151"/>
        <v>0</v>
      </c>
      <c r="D1054" s="68" t="str">
        <f>'Data Input'!$B$10 &amp; FIXED(C1054*'Data Input'!$B$11)</f>
        <v>$0.00</v>
      </c>
      <c r="E1054" s="2">
        <f t="shared" si="144"/>
        <v>0</v>
      </c>
      <c r="F1054" s="2">
        <f t="shared" si="145"/>
        <v>0</v>
      </c>
      <c r="G1054" s="58">
        <f t="shared" si="146"/>
        <v>0</v>
      </c>
      <c r="H1054" s="58">
        <f t="shared" si="147"/>
        <v>0</v>
      </c>
      <c r="I1054" s="129" t="str">
        <f>'Data Input'!$B$10 &amp; FIXED(H1054*'Data Input'!$B$11)</f>
        <v>$0.00</v>
      </c>
      <c r="J1054" s="33" t="b">
        <f t="shared" si="148"/>
        <v>0</v>
      </c>
      <c r="K1054" s="33" t="e">
        <f t="shared" si="149"/>
        <v>#VALUE!</v>
      </c>
      <c r="L1054" s="33" t="e">
        <f t="shared" si="150"/>
        <v>#VALUE!</v>
      </c>
      <c r="AB1054" s="14"/>
      <c r="AD1054" s="23"/>
      <c r="AE1054" s="24"/>
    </row>
    <row r="1055" spans="1:31" x14ac:dyDescent="0.25">
      <c r="A1055" s="9">
        <v>1054</v>
      </c>
      <c r="B1055" s="10">
        <f t="shared" si="152"/>
        <v>45594</v>
      </c>
      <c r="C1055" s="2">
        <f t="shared" si="151"/>
        <v>0</v>
      </c>
      <c r="D1055" s="68" t="str">
        <f>'Data Input'!$B$10 &amp; FIXED(C1055*'Data Input'!$B$11)</f>
        <v>$0.00</v>
      </c>
      <c r="E1055" s="2">
        <f t="shared" si="144"/>
        <v>0</v>
      </c>
      <c r="F1055" s="2">
        <f t="shared" si="145"/>
        <v>0</v>
      </c>
      <c r="G1055" s="58">
        <f t="shared" si="146"/>
        <v>0</v>
      </c>
      <c r="H1055" s="58">
        <f t="shared" si="147"/>
        <v>0</v>
      </c>
      <c r="I1055" s="129" t="str">
        <f>'Data Input'!$B$10 &amp; FIXED(H1055*'Data Input'!$B$11)</f>
        <v>$0.00</v>
      </c>
      <c r="J1055" s="33" t="b">
        <f t="shared" si="148"/>
        <v>0</v>
      </c>
      <c r="K1055" s="33" t="e">
        <f t="shared" si="149"/>
        <v>#VALUE!</v>
      </c>
      <c r="L1055" s="33" t="e">
        <f t="shared" si="150"/>
        <v>#VALUE!</v>
      </c>
      <c r="AB1055" s="14"/>
      <c r="AD1055" s="23"/>
      <c r="AE1055" s="24"/>
    </row>
    <row r="1056" spans="1:31" x14ac:dyDescent="0.25">
      <c r="A1056" s="9">
        <v>1055</v>
      </c>
      <c r="B1056" s="10">
        <f t="shared" si="152"/>
        <v>45595</v>
      </c>
      <c r="C1056" s="2">
        <f t="shared" si="151"/>
        <v>0</v>
      </c>
      <c r="D1056" s="68" t="str">
        <f>'Data Input'!$B$10 &amp; FIXED(C1056*'Data Input'!$B$11)</f>
        <v>$0.00</v>
      </c>
      <c r="E1056" s="2">
        <f t="shared" si="144"/>
        <v>0</v>
      </c>
      <c r="F1056" s="2">
        <f t="shared" si="145"/>
        <v>0</v>
      </c>
      <c r="G1056" s="58">
        <f t="shared" si="146"/>
        <v>0</v>
      </c>
      <c r="H1056" s="58">
        <f t="shared" si="147"/>
        <v>0</v>
      </c>
      <c r="I1056" s="129" t="str">
        <f>'Data Input'!$B$10 &amp; FIXED(H1056*'Data Input'!$B$11)</f>
        <v>$0.00</v>
      </c>
      <c r="J1056" s="33" t="b">
        <f t="shared" si="148"/>
        <v>0</v>
      </c>
      <c r="K1056" s="33" t="e">
        <f t="shared" si="149"/>
        <v>#VALUE!</v>
      </c>
      <c r="L1056" s="33" t="e">
        <f t="shared" si="150"/>
        <v>#VALUE!</v>
      </c>
      <c r="AB1056" s="14"/>
      <c r="AD1056" s="23"/>
      <c r="AE1056" s="24"/>
    </row>
    <row r="1057" spans="1:31" x14ac:dyDescent="0.25">
      <c r="A1057" s="9">
        <v>1056</v>
      </c>
      <c r="B1057" s="10">
        <f t="shared" si="152"/>
        <v>45596</v>
      </c>
      <c r="C1057" s="2">
        <f t="shared" si="151"/>
        <v>0</v>
      </c>
      <c r="D1057" s="68" t="str">
        <f>'Data Input'!$B$10 &amp; FIXED(C1057*'Data Input'!$B$11)</f>
        <v>$0.00</v>
      </c>
      <c r="E1057" s="2">
        <f t="shared" si="144"/>
        <v>0</v>
      </c>
      <c r="F1057" s="2">
        <f t="shared" si="145"/>
        <v>0</v>
      </c>
      <c r="G1057" s="58">
        <f t="shared" si="146"/>
        <v>0</v>
      </c>
      <c r="H1057" s="58">
        <f t="shared" si="147"/>
        <v>0</v>
      </c>
      <c r="I1057" s="129" t="str">
        <f>'Data Input'!$B$10 &amp; FIXED(H1057*'Data Input'!$B$11)</f>
        <v>$0.00</v>
      </c>
      <c r="J1057" s="33" t="b">
        <f t="shared" si="148"/>
        <v>0</v>
      </c>
      <c r="K1057" s="33" t="e">
        <f t="shared" si="149"/>
        <v>#VALUE!</v>
      </c>
      <c r="L1057" s="33" t="e">
        <f t="shared" si="150"/>
        <v>#VALUE!</v>
      </c>
      <c r="AB1057" s="14"/>
      <c r="AD1057" s="23"/>
      <c r="AE1057" s="24"/>
    </row>
    <row r="1058" spans="1:31" x14ac:dyDescent="0.25">
      <c r="A1058" s="9">
        <v>1057</v>
      </c>
      <c r="B1058" s="10">
        <f t="shared" si="152"/>
        <v>45597</v>
      </c>
      <c r="C1058" s="2">
        <f t="shared" si="151"/>
        <v>0</v>
      </c>
      <c r="D1058" s="68" t="str">
        <f>'Data Input'!$B$10 &amp; FIXED(C1058*'Data Input'!$B$11)</f>
        <v>$0.00</v>
      </c>
      <c r="E1058" s="2">
        <f t="shared" si="144"/>
        <v>0</v>
      </c>
      <c r="F1058" s="2">
        <f t="shared" si="145"/>
        <v>0</v>
      </c>
      <c r="G1058" s="58">
        <f t="shared" si="146"/>
        <v>0</v>
      </c>
      <c r="H1058" s="58">
        <f t="shared" si="147"/>
        <v>0</v>
      </c>
      <c r="I1058" s="129" t="str">
        <f>'Data Input'!$B$10 &amp; FIXED(H1058*'Data Input'!$B$11)</f>
        <v>$0.00</v>
      </c>
      <c r="J1058" s="33" t="b">
        <f t="shared" si="148"/>
        <v>0</v>
      </c>
      <c r="K1058" s="33" t="e">
        <f t="shared" si="149"/>
        <v>#VALUE!</v>
      </c>
      <c r="L1058" s="33" t="e">
        <f t="shared" si="150"/>
        <v>#VALUE!</v>
      </c>
      <c r="AB1058" s="14"/>
      <c r="AD1058" s="23"/>
      <c r="AE1058" s="24"/>
    </row>
    <row r="1059" spans="1:31" x14ac:dyDescent="0.25">
      <c r="A1059" s="9">
        <v>1058</v>
      </c>
      <c r="B1059" s="10">
        <f t="shared" si="152"/>
        <v>45598</v>
      </c>
      <c r="C1059" s="2">
        <f t="shared" si="151"/>
        <v>0</v>
      </c>
      <c r="D1059" s="68" t="str">
        <f>'Data Input'!$B$10 &amp; FIXED(C1059*'Data Input'!$B$11)</f>
        <v>$0.00</v>
      </c>
      <c r="E1059" s="2">
        <f t="shared" si="144"/>
        <v>0</v>
      </c>
      <c r="F1059" s="2">
        <f t="shared" si="145"/>
        <v>0</v>
      </c>
      <c r="G1059" s="58">
        <f t="shared" si="146"/>
        <v>0</v>
      </c>
      <c r="H1059" s="58">
        <f t="shared" si="147"/>
        <v>0</v>
      </c>
      <c r="I1059" s="129" t="str">
        <f>'Data Input'!$B$10 &amp; FIXED(H1059*'Data Input'!$B$11)</f>
        <v>$0.00</v>
      </c>
      <c r="J1059" s="33" t="b">
        <f t="shared" si="148"/>
        <v>0</v>
      </c>
      <c r="K1059" s="33" t="e">
        <f t="shared" si="149"/>
        <v>#VALUE!</v>
      </c>
      <c r="L1059" s="33" t="e">
        <f t="shared" si="150"/>
        <v>#VALUE!</v>
      </c>
      <c r="AB1059" s="14"/>
      <c r="AD1059" s="23"/>
      <c r="AE1059" s="24"/>
    </row>
    <row r="1060" spans="1:31" x14ac:dyDescent="0.25">
      <c r="A1060" s="9">
        <v>1059</v>
      </c>
      <c r="B1060" s="10">
        <f t="shared" si="152"/>
        <v>45599</v>
      </c>
      <c r="C1060" s="2">
        <f t="shared" si="151"/>
        <v>0</v>
      </c>
      <c r="D1060" s="68" t="str">
        <f>'Data Input'!$B$10 &amp; FIXED(C1060*'Data Input'!$B$11)</f>
        <v>$0.00</v>
      </c>
      <c r="E1060" s="2">
        <f t="shared" si="144"/>
        <v>0</v>
      </c>
      <c r="F1060" s="2">
        <f t="shared" si="145"/>
        <v>0</v>
      </c>
      <c r="G1060" s="58">
        <f t="shared" si="146"/>
        <v>0</v>
      </c>
      <c r="H1060" s="58">
        <f t="shared" si="147"/>
        <v>0</v>
      </c>
      <c r="I1060" s="129" t="str">
        <f>'Data Input'!$B$10 &amp; FIXED(H1060*'Data Input'!$B$11)</f>
        <v>$0.00</v>
      </c>
      <c r="J1060" s="33" t="b">
        <f t="shared" si="148"/>
        <v>0</v>
      </c>
      <c r="K1060" s="33" t="e">
        <f t="shared" si="149"/>
        <v>#VALUE!</v>
      </c>
      <c r="L1060" s="33" t="e">
        <f t="shared" si="150"/>
        <v>#VALUE!</v>
      </c>
      <c r="AB1060" s="14"/>
      <c r="AD1060" s="23"/>
      <c r="AE1060" s="24"/>
    </row>
    <row r="1061" spans="1:31" x14ac:dyDescent="0.25">
      <c r="A1061" s="9">
        <v>1060</v>
      </c>
      <c r="B1061" s="10">
        <f t="shared" si="152"/>
        <v>45600</v>
      </c>
      <c r="C1061" s="2">
        <f t="shared" si="151"/>
        <v>0</v>
      </c>
      <c r="D1061" s="68" t="str">
        <f>'Data Input'!$B$10 &amp; FIXED(C1061*'Data Input'!$B$11)</f>
        <v>$0.00</v>
      </c>
      <c r="E1061" s="2">
        <f t="shared" si="144"/>
        <v>0</v>
      </c>
      <c r="F1061" s="2">
        <f t="shared" si="145"/>
        <v>0</v>
      </c>
      <c r="G1061" s="58">
        <f t="shared" si="146"/>
        <v>0</v>
      </c>
      <c r="H1061" s="58">
        <f t="shared" si="147"/>
        <v>0</v>
      </c>
      <c r="I1061" s="129" t="str">
        <f>'Data Input'!$B$10 &amp; FIXED(H1061*'Data Input'!$B$11)</f>
        <v>$0.00</v>
      </c>
      <c r="J1061" s="33" t="b">
        <f t="shared" si="148"/>
        <v>0</v>
      </c>
      <c r="K1061" s="33" t="e">
        <f t="shared" si="149"/>
        <v>#VALUE!</v>
      </c>
      <c r="L1061" s="33" t="e">
        <f t="shared" si="150"/>
        <v>#VALUE!</v>
      </c>
      <c r="AB1061" s="14"/>
      <c r="AD1061" s="23"/>
      <c r="AE1061" s="24"/>
    </row>
    <row r="1062" spans="1:31" x14ac:dyDescent="0.25">
      <c r="A1062" s="9">
        <v>1061</v>
      </c>
      <c r="B1062" s="10">
        <f t="shared" si="152"/>
        <v>45601</v>
      </c>
      <c r="C1062" s="2">
        <f t="shared" si="151"/>
        <v>0</v>
      </c>
      <c r="D1062" s="68" t="str">
        <f>'Data Input'!$B$10 &amp; FIXED(C1062*'Data Input'!$B$11)</f>
        <v>$0.00</v>
      </c>
      <c r="E1062" s="2">
        <f t="shared" si="144"/>
        <v>0</v>
      </c>
      <c r="F1062" s="2">
        <f t="shared" si="145"/>
        <v>0</v>
      </c>
      <c r="G1062" s="58">
        <f t="shared" si="146"/>
        <v>0</v>
      </c>
      <c r="H1062" s="58">
        <f t="shared" si="147"/>
        <v>0</v>
      </c>
      <c r="I1062" s="129" t="str">
        <f>'Data Input'!$B$10 &amp; FIXED(H1062*'Data Input'!$B$11)</f>
        <v>$0.00</v>
      </c>
      <c r="J1062" s="33" t="b">
        <f t="shared" si="148"/>
        <v>0</v>
      </c>
      <c r="K1062" s="33" t="e">
        <f t="shared" si="149"/>
        <v>#VALUE!</v>
      </c>
      <c r="L1062" s="33" t="e">
        <f t="shared" si="150"/>
        <v>#VALUE!</v>
      </c>
      <c r="AB1062" s="14"/>
      <c r="AD1062" s="23"/>
      <c r="AE1062" s="24"/>
    </row>
    <row r="1063" spans="1:31" x14ac:dyDescent="0.25">
      <c r="A1063" s="9">
        <v>1062</v>
      </c>
      <c r="B1063" s="10">
        <f t="shared" si="152"/>
        <v>45602</v>
      </c>
      <c r="C1063" s="2">
        <f t="shared" si="151"/>
        <v>0</v>
      </c>
      <c r="D1063" s="68" t="str">
        <f>'Data Input'!$B$10 &amp; FIXED(C1063*'Data Input'!$B$11)</f>
        <v>$0.00</v>
      </c>
      <c r="E1063" s="2">
        <f t="shared" si="144"/>
        <v>0</v>
      </c>
      <c r="F1063" s="2">
        <f t="shared" si="145"/>
        <v>0</v>
      </c>
      <c r="G1063" s="58">
        <f t="shared" si="146"/>
        <v>0</v>
      </c>
      <c r="H1063" s="58">
        <f t="shared" si="147"/>
        <v>0</v>
      </c>
      <c r="I1063" s="129" t="str">
        <f>'Data Input'!$B$10 &amp; FIXED(H1063*'Data Input'!$B$11)</f>
        <v>$0.00</v>
      </c>
      <c r="J1063" s="33" t="b">
        <f t="shared" si="148"/>
        <v>0</v>
      </c>
      <c r="K1063" s="33" t="e">
        <f t="shared" si="149"/>
        <v>#VALUE!</v>
      </c>
      <c r="L1063" s="33" t="e">
        <f t="shared" si="150"/>
        <v>#VALUE!</v>
      </c>
      <c r="AB1063" s="14"/>
      <c r="AD1063" s="23"/>
      <c r="AE1063" s="24"/>
    </row>
    <row r="1064" spans="1:31" x14ac:dyDescent="0.25">
      <c r="A1064" s="9">
        <v>1063</v>
      </c>
      <c r="B1064" s="10">
        <f t="shared" si="152"/>
        <v>45603</v>
      </c>
      <c r="C1064" s="2">
        <f t="shared" si="151"/>
        <v>0</v>
      </c>
      <c r="D1064" s="68" t="str">
        <f>'Data Input'!$B$10 &amp; FIXED(C1064*'Data Input'!$B$11)</f>
        <v>$0.00</v>
      </c>
      <c r="E1064" s="2">
        <f t="shared" si="144"/>
        <v>0</v>
      </c>
      <c r="F1064" s="2">
        <f t="shared" si="145"/>
        <v>0</v>
      </c>
      <c r="G1064" s="58">
        <f t="shared" si="146"/>
        <v>0</v>
      </c>
      <c r="H1064" s="58">
        <f t="shared" si="147"/>
        <v>0</v>
      </c>
      <c r="I1064" s="129" t="str">
        <f>'Data Input'!$B$10 &amp; FIXED(H1064*'Data Input'!$B$11)</f>
        <v>$0.00</v>
      </c>
      <c r="J1064" s="33" t="b">
        <f t="shared" si="148"/>
        <v>0</v>
      </c>
      <c r="K1064" s="33" t="e">
        <f t="shared" si="149"/>
        <v>#VALUE!</v>
      </c>
      <c r="L1064" s="33" t="e">
        <f t="shared" si="150"/>
        <v>#VALUE!</v>
      </c>
      <c r="AB1064" s="14"/>
      <c r="AD1064" s="23"/>
      <c r="AE1064" s="24"/>
    </row>
    <row r="1065" spans="1:31" x14ac:dyDescent="0.25">
      <c r="A1065" s="9">
        <v>1064</v>
      </c>
      <c r="B1065" s="10">
        <f t="shared" si="152"/>
        <v>45604</v>
      </c>
      <c r="C1065" s="2">
        <f t="shared" si="151"/>
        <v>0</v>
      </c>
      <c r="D1065" s="68" t="str">
        <f>'Data Input'!$B$10 &amp; FIXED(C1065*'Data Input'!$B$11)</f>
        <v>$0.00</v>
      </c>
      <c r="E1065" s="2">
        <f t="shared" si="144"/>
        <v>0</v>
      </c>
      <c r="F1065" s="2">
        <f t="shared" si="145"/>
        <v>0</v>
      </c>
      <c r="G1065" s="58">
        <f t="shared" si="146"/>
        <v>0</v>
      </c>
      <c r="H1065" s="58">
        <f t="shared" si="147"/>
        <v>0</v>
      </c>
      <c r="I1065" s="129" t="str">
        <f>'Data Input'!$B$10 &amp; FIXED(H1065*'Data Input'!$B$11)</f>
        <v>$0.00</v>
      </c>
      <c r="J1065" s="33" t="b">
        <f t="shared" si="148"/>
        <v>0</v>
      </c>
      <c r="K1065" s="33" t="e">
        <f t="shared" si="149"/>
        <v>#VALUE!</v>
      </c>
      <c r="L1065" s="33" t="e">
        <f t="shared" si="150"/>
        <v>#VALUE!</v>
      </c>
      <c r="AB1065" s="14"/>
      <c r="AD1065" s="23"/>
      <c r="AE1065" s="24"/>
    </row>
    <row r="1066" spans="1:31" x14ac:dyDescent="0.25">
      <c r="A1066" s="9">
        <v>1065</v>
      </c>
      <c r="B1066" s="10">
        <f t="shared" si="152"/>
        <v>45605</v>
      </c>
      <c r="C1066" s="2">
        <f t="shared" si="151"/>
        <v>0</v>
      </c>
      <c r="D1066" s="68" t="str">
        <f>'Data Input'!$B$10 &amp; FIXED(C1066*'Data Input'!$B$11)</f>
        <v>$0.00</v>
      </c>
      <c r="E1066" s="2">
        <f t="shared" si="144"/>
        <v>0</v>
      </c>
      <c r="F1066" s="2">
        <f t="shared" si="145"/>
        <v>0</v>
      </c>
      <c r="G1066" s="58">
        <f t="shared" si="146"/>
        <v>0</v>
      </c>
      <c r="H1066" s="58">
        <f t="shared" si="147"/>
        <v>0</v>
      </c>
      <c r="I1066" s="129" t="str">
        <f>'Data Input'!$B$10 &amp; FIXED(H1066*'Data Input'!$B$11)</f>
        <v>$0.00</v>
      </c>
      <c r="J1066" s="33" t="b">
        <f t="shared" si="148"/>
        <v>0</v>
      </c>
      <c r="K1066" s="33" t="e">
        <f t="shared" si="149"/>
        <v>#VALUE!</v>
      </c>
      <c r="L1066" s="33" t="e">
        <f t="shared" si="150"/>
        <v>#VALUE!</v>
      </c>
      <c r="AB1066" s="14"/>
      <c r="AD1066" s="23"/>
      <c r="AE1066" s="24"/>
    </row>
    <row r="1067" spans="1:31" x14ac:dyDescent="0.25">
      <c r="A1067" s="9">
        <v>1066</v>
      </c>
      <c r="B1067" s="10">
        <f t="shared" si="152"/>
        <v>45606</v>
      </c>
      <c r="C1067" s="2">
        <f t="shared" si="151"/>
        <v>0</v>
      </c>
      <c r="D1067" s="68" t="str">
        <f>'Data Input'!$B$10 &amp; FIXED(C1067*'Data Input'!$B$11)</f>
        <v>$0.00</v>
      </c>
      <c r="E1067" s="2">
        <f t="shared" si="144"/>
        <v>0</v>
      </c>
      <c r="F1067" s="2">
        <f t="shared" si="145"/>
        <v>0</v>
      </c>
      <c r="G1067" s="58">
        <f t="shared" si="146"/>
        <v>0</v>
      </c>
      <c r="H1067" s="58">
        <f t="shared" si="147"/>
        <v>0</v>
      </c>
      <c r="I1067" s="129" t="str">
        <f>'Data Input'!$B$10 &amp; FIXED(H1067*'Data Input'!$B$11)</f>
        <v>$0.00</v>
      </c>
      <c r="J1067" s="33" t="b">
        <f t="shared" si="148"/>
        <v>0</v>
      </c>
      <c r="K1067" s="33" t="e">
        <f t="shared" si="149"/>
        <v>#VALUE!</v>
      </c>
      <c r="L1067" s="33" t="e">
        <f t="shared" si="150"/>
        <v>#VALUE!</v>
      </c>
      <c r="AB1067" s="14"/>
      <c r="AD1067" s="23"/>
      <c r="AE1067" s="24"/>
    </row>
    <row r="1068" spans="1:31" x14ac:dyDescent="0.25">
      <c r="A1068" s="9">
        <v>1067</v>
      </c>
      <c r="B1068" s="10">
        <f t="shared" si="152"/>
        <v>45607</v>
      </c>
      <c r="C1068" s="2">
        <f t="shared" si="151"/>
        <v>0</v>
      </c>
      <c r="D1068" s="68" t="str">
        <f>'Data Input'!$B$10 &amp; FIXED(C1068*'Data Input'!$B$11)</f>
        <v>$0.00</v>
      </c>
      <c r="E1068" s="2">
        <f t="shared" si="144"/>
        <v>0</v>
      </c>
      <c r="F1068" s="2">
        <f t="shared" si="145"/>
        <v>0</v>
      </c>
      <c r="G1068" s="58">
        <f t="shared" si="146"/>
        <v>0</v>
      </c>
      <c r="H1068" s="58">
        <f t="shared" si="147"/>
        <v>0</v>
      </c>
      <c r="I1068" s="129" t="str">
        <f>'Data Input'!$B$10 &amp; FIXED(H1068*'Data Input'!$B$11)</f>
        <v>$0.00</v>
      </c>
      <c r="J1068" s="33" t="b">
        <f t="shared" si="148"/>
        <v>0</v>
      </c>
      <c r="K1068" s="33" t="e">
        <f t="shared" si="149"/>
        <v>#VALUE!</v>
      </c>
      <c r="L1068" s="33" t="e">
        <f t="shared" si="150"/>
        <v>#VALUE!</v>
      </c>
      <c r="AB1068" s="14"/>
      <c r="AD1068" s="23"/>
      <c r="AE1068" s="24"/>
    </row>
    <row r="1069" spans="1:31" x14ac:dyDescent="0.25">
      <c r="A1069" s="9">
        <v>1068</v>
      </c>
      <c r="B1069" s="10">
        <f t="shared" si="152"/>
        <v>45608</v>
      </c>
      <c r="C1069" s="2">
        <f t="shared" si="151"/>
        <v>0</v>
      </c>
      <c r="D1069" s="68" t="str">
        <f>'Data Input'!$B$10 &amp; FIXED(C1069*'Data Input'!$B$11)</f>
        <v>$0.00</v>
      </c>
      <c r="E1069" s="2">
        <f t="shared" si="144"/>
        <v>0</v>
      </c>
      <c r="F1069" s="2">
        <f t="shared" si="145"/>
        <v>0</v>
      </c>
      <c r="G1069" s="58">
        <f t="shared" si="146"/>
        <v>0</v>
      </c>
      <c r="H1069" s="58">
        <f t="shared" si="147"/>
        <v>0</v>
      </c>
      <c r="I1069" s="129" t="str">
        <f>'Data Input'!$B$10 &amp; FIXED(H1069*'Data Input'!$B$11)</f>
        <v>$0.00</v>
      </c>
      <c r="J1069" s="33" t="b">
        <f t="shared" si="148"/>
        <v>0</v>
      </c>
      <c r="K1069" s="33" t="e">
        <f t="shared" si="149"/>
        <v>#VALUE!</v>
      </c>
      <c r="L1069" s="33" t="e">
        <f t="shared" si="150"/>
        <v>#VALUE!</v>
      </c>
      <c r="AB1069" s="14"/>
      <c r="AD1069" s="23"/>
      <c r="AE1069" s="24"/>
    </row>
    <row r="1070" spans="1:31" x14ac:dyDescent="0.25">
      <c r="A1070" s="9">
        <v>1069</v>
      </c>
      <c r="B1070" s="10">
        <f t="shared" si="152"/>
        <v>45609</v>
      </c>
      <c r="C1070" s="2">
        <f t="shared" si="151"/>
        <v>0</v>
      </c>
      <c r="D1070" s="68" t="str">
        <f>'Data Input'!$B$10 &amp; FIXED(C1070*'Data Input'!$B$11)</f>
        <v>$0.00</v>
      </c>
      <c r="E1070" s="2">
        <f t="shared" si="144"/>
        <v>0</v>
      </c>
      <c r="F1070" s="2">
        <f t="shared" si="145"/>
        <v>0</v>
      </c>
      <c r="G1070" s="58">
        <f t="shared" si="146"/>
        <v>0</v>
      </c>
      <c r="H1070" s="58">
        <f t="shared" si="147"/>
        <v>0</v>
      </c>
      <c r="I1070" s="129" t="str">
        <f>'Data Input'!$B$10 &amp; FIXED(H1070*'Data Input'!$B$11)</f>
        <v>$0.00</v>
      </c>
      <c r="J1070" s="33" t="b">
        <f t="shared" si="148"/>
        <v>0</v>
      </c>
      <c r="K1070" s="33" t="e">
        <f t="shared" si="149"/>
        <v>#VALUE!</v>
      </c>
      <c r="L1070" s="33" t="e">
        <f t="shared" si="150"/>
        <v>#VALUE!</v>
      </c>
      <c r="AB1070" s="14"/>
      <c r="AD1070" s="23"/>
      <c r="AE1070" s="24"/>
    </row>
    <row r="1071" spans="1:31" x14ac:dyDescent="0.25">
      <c r="A1071" s="9">
        <v>1070</v>
      </c>
      <c r="B1071" s="10">
        <f t="shared" si="152"/>
        <v>45610</v>
      </c>
      <c r="C1071" s="2">
        <f t="shared" si="151"/>
        <v>0</v>
      </c>
      <c r="D1071" s="68" t="str">
        <f>'Data Input'!$B$10 &amp; FIXED(C1071*'Data Input'!$B$11)</f>
        <v>$0.00</v>
      </c>
      <c r="E1071" s="2">
        <f t="shared" si="144"/>
        <v>0</v>
      </c>
      <c r="F1071" s="2">
        <f t="shared" si="145"/>
        <v>0</v>
      </c>
      <c r="G1071" s="58">
        <f t="shared" si="146"/>
        <v>0</v>
      </c>
      <c r="H1071" s="58">
        <f t="shared" si="147"/>
        <v>0</v>
      </c>
      <c r="I1071" s="129" t="str">
        <f>'Data Input'!$B$10 &amp; FIXED(H1071*'Data Input'!$B$11)</f>
        <v>$0.00</v>
      </c>
      <c r="J1071" s="33" t="b">
        <f t="shared" si="148"/>
        <v>0</v>
      </c>
      <c r="K1071" s="33" t="e">
        <f t="shared" si="149"/>
        <v>#VALUE!</v>
      </c>
      <c r="L1071" s="33" t="e">
        <f t="shared" si="150"/>
        <v>#VALUE!</v>
      </c>
      <c r="AB1071" s="14"/>
      <c r="AD1071" s="23"/>
      <c r="AE1071" s="24"/>
    </row>
    <row r="1072" spans="1:31" x14ac:dyDescent="0.25">
      <c r="A1072" s="9">
        <v>1071</v>
      </c>
      <c r="B1072" s="10">
        <f t="shared" si="152"/>
        <v>45611</v>
      </c>
      <c r="C1072" s="2">
        <f t="shared" si="151"/>
        <v>0</v>
      </c>
      <c r="D1072" s="68" t="str">
        <f>'Data Input'!$B$10 &amp; FIXED(C1072*'Data Input'!$B$11)</f>
        <v>$0.00</v>
      </c>
      <c r="E1072" s="2">
        <f t="shared" si="144"/>
        <v>0</v>
      </c>
      <c r="F1072" s="2">
        <f t="shared" si="145"/>
        <v>0</v>
      </c>
      <c r="G1072" s="58">
        <f t="shared" si="146"/>
        <v>0</v>
      </c>
      <c r="H1072" s="58">
        <f t="shared" si="147"/>
        <v>0</v>
      </c>
      <c r="I1072" s="129" t="str">
        <f>'Data Input'!$B$10 &amp; FIXED(H1072*'Data Input'!$B$11)</f>
        <v>$0.00</v>
      </c>
      <c r="J1072" s="33" t="b">
        <f t="shared" si="148"/>
        <v>0</v>
      </c>
      <c r="K1072" s="33" t="e">
        <f t="shared" si="149"/>
        <v>#VALUE!</v>
      </c>
      <c r="L1072" s="33" t="e">
        <f t="shared" si="150"/>
        <v>#VALUE!</v>
      </c>
      <c r="AB1072" s="14"/>
      <c r="AD1072" s="23"/>
      <c r="AE1072" s="24"/>
    </row>
    <row r="1073" spans="1:31" x14ac:dyDescent="0.25">
      <c r="A1073" s="9">
        <v>1072</v>
      </c>
      <c r="B1073" s="10">
        <f t="shared" si="152"/>
        <v>45612</v>
      </c>
      <c r="C1073" s="2">
        <f t="shared" si="151"/>
        <v>0</v>
      </c>
      <c r="D1073" s="68" t="str">
        <f>'Data Input'!$B$10 &amp; FIXED(C1073*'Data Input'!$B$11)</f>
        <v>$0.00</v>
      </c>
      <c r="E1073" s="2">
        <f t="shared" si="144"/>
        <v>0</v>
      </c>
      <c r="F1073" s="2">
        <f t="shared" si="145"/>
        <v>0</v>
      </c>
      <c r="G1073" s="58">
        <f t="shared" si="146"/>
        <v>0</v>
      </c>
      <c r="H1073" s="58">
        <f t="shared" si="147"/>
        <v>0</v>
      </c>
      <c r="I1073" s="129" t="str">
        <f>'Data Input'!$B$10 &amp; FIXED(H1073*'Data Input'!$B$11)</f>
        <v>$0.00</v>
      </c>
      <c r="J1073" s="33" t="b">
        <f t="shared" si="148"/>
        <v>0</v>
      </c>
      <c r="K1073" s="33" t="e">
        <f t="shared" si="149"/>
        <v>#VALUE!</v>
      </c>
      <c r="L1073" s="33" t="e">
        <f t="shared" si="150"/>
        <v>#VALUE!</v>
      </c>
      <c r="AB1073" s="14"/>
      <c r="AD1073" s="23"/>
      <c r="AE1073" s="24"/>
    </row>
    <row r="1074" spans="1:31" x14ac:dyDescent="0.25">
      <c r="A1074" s="9">
        <v>1073</v>
      </c>
      <c r="B1074" s="10">
        <f t="shared" si="152"/>
        <v>45613</v>
      </c>
      <c r="C1074" s="2">
        <f t="shared" si="151"/>
        <v>0</v>
      </c>
      <c r="D1074" s="68" t="str">
        <f>'Data Input'!$B$10 &amp; FIXED(C1074*'Data Input'!$B$11)</f>
        <v>$0.00</v>
      </c>
      <c r="E1074" s="2">
        <f t="shared" si="144"/>
        <v>0</v>
      </c>
      <c r="F1074" s="2">
        <f t="shared" si="145"/>
        <v>0</v>
      </c>
      <c r="G1074" s="58">
        <f t="shared" si="146"/>
        <v>0</v>
      </c>
      <c r="H1074" s="58">
        <f t="shared" si="147"/>
        <v>0</v>
      </c>
      <c r="I1074" s="129" t="str">
        <f>'Data Input'!$B$10 &amp; FIXED(H1074*'Data Input'!$B$11)</f>
        <v>$0.00</v>
      </c>
      <c r="J1074" s="33" t="b">
        <f t="shared" si="148"/>
        <v>0</v>
      </c>
      <c r="K1074" s="33" t="e">
        <f t="shared" si="149"/>
        <v>#VALUE!</v>
      </c>
      <c r="L1074" s="33" t="e">
        <f t="shared" si="150"/>
        <v>#VALUE!</v>
      </c>
      <c r="AB1074" s="14"/>
      <c r="AD1074" s="23"/>
      <c r="AE1074" s="24"/>
    </row>
    <row r="1075" spans="1:31" x14ac:dyDescent="0.25">
      <c r="A1075" s="9">
        <v>1074</v>
      </c>
      <c r="B1075" s="10">
        <f t="shared" si="152"/>
        <v>45614</v>
      </c>
      <c r="C1075" s="2">
        <f t="shared" si="151"/>
        <v>0</v>
      </c>
      <c r="D1075" s="68" t="str">
        <f>'Data Input'!$B$10 &amp; FIXED(C1075*'Data Input'!$B$11)</f>
        <v>$0.00</v>
      </c>
      <c r="E1075" s="2">
        <f t="shared" si="144"/>
        <v>0</v>
      </c>
      <c r="F1075" s="2">
        <f t="shared" si="145"/>
        <v>0</v>
      </c>
      <c r="G1075" s="58">
        <f t="shared" si="146"/>
        <v>0</v>
      </c>
      <c r="H1075" s="58">
        <f t="shared" si="147"/>
        <v>0</v>
      </c>
      <c r="I1075" s="129" t="str">
        <f>'Data Input'!$B$10 &amp; FIXED(H1075*'Data Input'!$B$11)</f>
        <v>$0.00</v>
      </c>
      <c r="J1075" s="33" t="b">
        <f t="shared" si="148"/>
        <v>0</v>
      </c>
      <c r="K1075" s="33" t="e">
        <f t="shared" si="149"/>
        <v>#VALUE!</v>
      </c>
      <c r="L1075" s="33" t="e">
        <f t="shared" si="150"/>
        <v>#VALUE!</v>
      </c>
      <c r="AB1075" s="14"/>
      <c r="AD1075" s="23"/>
      <c r="AE1075" s="24"/>
    </row>
    <row r="1076" spans="1:31" x14ac:dyDescent="0.25">
      <c r="A1076" s="9">
        <v>1075</v>
      </c>
      <c r="B1076" s="10">
        <f t="shared" si="152"/>
        <v>45615</v>
      </c>
      <c r="C1076" s="2">
        <f t="shared" si="151"/>
        <v>0</v>
      </c>
      <c r="D1076" s="68" t="str">
        <f>'Data Input'!$B$10 &amp; FIXED(C1076*'Data Input'!$B$11)</f>
        <v>$0.00</v>
      </c>
      <c r="E1076" s="2">
        <f t="shared" si="144"/>
        <v>0</v>
      </c>
      <c r="F1076" s="2">
        <f t="shared" si="145"/>
        <v>0</v>
      </c>
      <c r="G1076" s="58">
        <f t="shared" si="146"/>
        <v>0</v>
      </c>
      <c r="H1076" s="58">
        <f t="shared" si="147"/>
        <v>0</v>
      </c>
      <c r="I1076" s="129" t="str">
        <f>'Data Input'!$B$10 &amp; FIXED(H1076*'Data Input'!$B$11)</f>
        <v>$0.00</v>
      </c>
      <c r="J1076" s="33" t="b">
        <f t="shared" si="148"/>
        <v>0</v>
      </c>
      <c r="K1076" s="33" t="e">
        <f t="shared" si="149"/>
        <v>#VALUE!</v>
      </c>
      <c r="L1076" s="33" t="e">
        <f t="shared" si="150"/>
        <v>#VALUE!</v>
      </c>
      <c r="AB1076" s="14"/>
      <c r="AD1076" s="23"/>
      <c r="AE1076" s="24"/>
    </row>
    <row r="1077" spans="1:31" x14ac:dyDescent="0.25">
      <c r="A1077" s="9">
        <v>1076</v>
      </c>
      <c r="B1077" s="10">
        <f t="shared" si="152"/>
        <v>45616</v>
      </c>
      <c r="C1077" s="2">
        <f t="shared" si="151"/>
        <v>0</v>
      </c>
      <c r="D1077" s="68" t="str">
        <f>'Data Input'!$B$10 &amp; FIXED(C1077*'Data Input'!$B$11)</f>
        <v>$0.00</v>
      </c>
      <c r="E1077" s="2">
        <f t="shared" si="144"/>
        <v>0</v>
      </c>
      <c r="F1077" s="2">
        <f t="shared" si="145"/>
        <v>0</v>
      </c>
      <c r="G1077" s="58">
        <f t="shared" si="146"/>
        <v>0</v>
      </c>
      <c r="H1077" s="58">
        <f t="shared" si="147"/>
        <v>0</v>
      </c>
      <c r="I1077" s="129" t="str">
        <f>'Data Input'!$B$10 &amp; FIXED(H1077*'Data Input'!$B$11)</f>
        <v>$0.00</v>
      </c>
      <c r="J1077" s="33" t="b">
        <f t="shared" si="148"/>
        <v>0</v>
      </c>
      <c r="K1077" s="33" t="e">
        <f t="shared" si="149"/>
        <v>#VALUE!</v>
      </c>
      <c r="L1077" s="33" t="e">
        <f t="shared" si="150"/>
        <v>#VALUE!</v>
      </c>
      <c r="AB1077" s="14"/>
      <c r="AD1077" s="23"/>
      <c r="AE1077" s="24"/>
    </row>
    <row r="1078" spans="1:31" x14ac:dyDescent="0.25">
      <c r="A1078" s="9">
        <v>1077</v>
      </c>
      <c r="B1078" s="10">
        <f t="shared" si="152"/>
        <v>45617</v>
      </c>
      <c r="C1078" s="2">
        <f t="shared" si="151"/>
        <v>0</v>
      </c>
      <c r="D1078" s="68" t="str">
        <f>'Data Input'!$B$10 &amp; FIXED(C1078*'Data Input'!$B$11)</f>
        <v>$0.00</v>
      </c>
      <c r="E1078" s="2">
        <f t="shared" si="144"/>
        <v>0</v>
      </c>
      <c r="F1078" s="2">
        <f t="shared" si="145"/>
        <v>0</v>
      </c>
      <c r="G1078" s="58">
        <f t="shared" si="146"/>
        <v>0</v>
      </c>
      <c r="H1078" s="58">
        <f t="shared" si="147"/>
        <v>0</v>
      </c>
      <c r="I1078" s="129" t="str">
        <f>'Data Input'!$B$10 &amp; FIXED(H1078*'Data Input'!$B$11)</f>
        <v>$0.00</v>
      </c>
      <c r="J1078" s="33" t="b">
        <f t="shared" si="148"/>
        <v>0</v>
      </c>
      <c r="K1078" s="33" t="e">
        <f t="shared" si="149"/>
        <v>#VALUE!</v>
      </c>
      <c r="L1078" s="33" t="e">
        <f t="shared" si="150"/>
        <v>#VALUE!</v>
      </c>
      <c r="AB1078" s="14"/>
      <c r="AD1078" s="23"/>
      <c r="AE1078" s="24"/>
    </row>
    <row r="1079" spans="1:31" x14ac:dyDescent="0.25">
      <c r="A1079" s="9">
        <v>1078</v>
      </c>
      <c r="B1079" s="10">
        <f t="shared" si="152"/>
        <v>45618</v>
      </c>
      <c r="C1079" s="2">
        <f t="shared" si="151"/>
        <v>0</v>
      </c>
      <c r="D1079" s="68" t="str">
        <f>'Data Input'!$B$10 &amp; FIXED(C1079*'Data Input'!$B$11)</f>
        <v>$0.00</v>
      </c>
      <c r="E1079" s="2">
        <f t="shared" si="144"/>
        <v>0</v>
      </c>
      <c r="F1079" s="2">
        <f t="shared" si="145"/>
        <v>0</v>
      </c>
      <c r="G1079" s="58">
        <f t="shared" si="146"/>
        <v>0</v>
      </c>
      <c r="H1079" s="58">
        <f t="shared" si="147"/>
        <v>0</v>
      </c>
      <c r="I1079" s="129" t="str">
        <f>'Data Input'!$B$10 &amp; FIXED(H1079*'Data Input'!$B$11)</f>
        <v>$0.00</v>
      </c>
      <c r="J1079" s="33" t="b">
        <f t="shared" si="148"/>
        <v>0</v>
      </c>
      <c r="K1079" s="33" t="e">
        <f t="shared" si="149"/>
        <v>#VALUE!</v>
      </c>
      <c r="L1079" s="33" t="e">
        <f t="shared" si="150"/>
        <v>#VALUE!</v>
      </c>
      <c r="AB1079" s="14"/>
      <c r="AD1079" s="23"/>
      <c r="AE1079" s="24"/>
    </row>
    <row r="1080" spans="1:31" x14ac:dyDescent="0.25">
      <c r="A1080" s="9">
        <v>1079</v>
      </c>
      <c r="B1080" s="10">
        <f t="shared" si="152"/>
        <v>45619</v>
      </c>
      <c r="C1080" s="2">
        <f t="shared" si="151"/>
        <v>0</v>
      </c>
      <c r="D1080" s="68" t="str">
        <f>'Data Input'!$B$10 &amp; FIXED(C1080*'Data Input'!$B$11)</f>
        <v>$0.00</v>
      </c>
      <c r="E1080" s="2">
        <f t="shared" si="144"/>
        <v>0</v>
      </c>
      <c r="F1080" s="2">
        <f t="shared" si="145"/>
        <v>0</v>
      </c>
      <c r="G1080" s="58">
        <f t="shared" si="146"/>
        <v>0</v>
      </c>
      <c r="H1080" s="58">
        <f t="shared" si="147"/>
        <v>0</v>
      </c>
      <c r="I1080" s="129" t="str">
        <f>'Data Input'!$B$10 &amp; FIXED(H1080*'Data Input'!$B$11)</f>
        <v>$0.00</v>
      </c>
      <c r="J1080" s="33" t="b">
        <f t="shared" si="148"/>
        <v>0</v>
      </c>
      <c r="K1080" s="33" t="e">
        <f t="shared" si="149"/>
        <v>#VALUE!</v>
      </c>
      <c r="L1080" s="33" t="e">
        <f t="shared" si="150"/>
        <v>#VALUE!</v>
      </c>
      <c r="AB1080" s="14"/>
      <c r="AD1080" s="23"/>
      <c r="AE1080" s="24"/>
    </row>
    <row r="1081" spans="1:31" x14ac:dyDescent="0.25">
      <c r="A1081" s="9">
        <v>1080</v>
      </c>
      <c r="B1081" s="10">
        <f t="shared" si="152"/>
        <v>45620</v>
      </c>
      <c r="C1081" s="2">
        <f t="shared" si="151"/>
        <v>0</v>
      </c>
      <c r="D1081" s="68" t="str">
        <f>'Data Input'!$B$10 &amp; FIXED(C1081*'Data Input'!$B$11)</f>
        <v>$0.00</v>
      </c>
      <c r="E1081" s="2">
        <f t="shared" si="144"/>
        <v>0</v>
      </c>
      <c r="F1081" s="2">
        <f t="shared" si="145"/>
        <v>0</v>
      </c>
      <c r="G1081" s="58">
        <f t="shared" si="146"/>
        <v>0</v>
      </c>
      <c r="H1081" s="58">
        <f t="shared" si="147"/>
        <v>0</v>
      </c>
      <c r="I1081" s="129" t="str">
        <f>'Data Input'!$B$10 &amp; FIXED(H1081*'Data Input'!$B$11)</f>
        <v>$0.00</v>
      </c>
      <c r="J1081" s="33" t="b">
        <f t="shared" si="148"/>
        <v>0</v>
      </c>
      <c r="K1081" s="33" t="e">
        <f t="shared" si="149"/>
        <v>#VALUE!</v>
      </c>
      <c r="L1081" s="33" t="e">
        <f t="shared" si="150"/>
        <v>#VALUE!</v>
      </c>
      <c r="AB1081" s="14"/>
      <c r="AD1081" s="23"/>
      <c r="AE1081" s="24"/>
    </row>
    <row r="1082" spans="1:31" x14ac:dyDescent="0.25">
      <c r="A1082" s="9">
        <v>1081</v>
      </c>
      <c r="B1082" s="10">
        <f t="shared" si="152"/>
        <v>45621</v>
      </c>
      <c r="C1082" s="2">
        <f t="shared" si="151"/>
        <v>0</v>
      </c>
      <c r="D1082" s="68" t="str">
        <f>'Data Input'!$B$10 &amp; FIXED(C1082*'Data Input'!$B$11)</f>
        <v>$0.00</v>
      </c>
      <c r="E1082" s="2">
        <f t="shared" si="144"/>
        <v>0</v>
      </c>
      <c r="F1082" s="2">
        <f t="shared" si="145"/>
        <v>0</v>
      </c>
      <c r="G1082" s="58">
        <f t="shared" si="146"/>
        <v>0</v>
      </c>
      <c r="H1082" s="58">
        <f t="shared" si="147"/>
        <v>0</v>
      </c>
      <c r="I1082" s="129" t="str">
        <f>'Data Input'!$B$10 &amp; FIXED(H1082*'Data Input'!$B$11)</f>
        <v>$0.00</v>
      </c>
      <c r="J1082" s="33" t="b">
        <f t="shared" si="148"/>
        <v>0</v>
      </c>
      <c r="K1082" s="33" t="e">
        <f t="shared" si="149"/>
        <v>#VALUE!</v>
      </c>
      <c r="L1082" s="33" t="e">
        <f t="shared" si="150"/>
        <v>#VALUE!</v>
      </c>
      <c r="AB1082" s="14"/>
      <c r="AD1082" s="23"/>
      <c r="AE1082" s="24"/>
    </row>
    <row r="1083" spans="1:31" x14ac:dyDescent="0.25">
      <c r="A1083" s="9">
        <v>1082</v>
      </c>
      <c r="B1083" s="10">
        <f t="shared" si="152"/>
        <v>45622</v>
      </c>
      <c r="C1083" s="2">
        <f t="shared" si="151"/>
        <v>0</v>
      </c>
      <c r="D1083" s="68" t="str">
        <f>'Data Input'!$B$10 &amp; FIXED(C1083*'Data Input'!$B$11)</f>
        <v>$0.00</v>
      </c>
      <c r="E1083" s="2">
        <f t="shared" si="144"/>
        <v>0</v>
      </c>
      <c r="F1083" s="2">
        <f t="shared" si="145"/>
        <v>0</v>
      </c>
      <c r="G1083" s="58">
        <f t="shared" si="146"/>
        <v>0</v>
      </c>
      <c r="H1083" s="58">
        <f t="shared" si="147"/>
        <v>0</v>
      </c>
      <c r="I1083" s="129" t="str">
        <f>'Data Input'!$B$10 &amp; FIXED(H1083*'Data Input'!$B$11)</f>
        <v>$0.00</v>
      </c>
      <c r="J1083" s="33" t="b">
        <f t="shared" si="148"/>
        <v>0</v>
      </c>
      <c r="K1083" s="33" t="e">
        <f t="shared" si="149"/>
        <v>#VALUE!</v>
      </c>
      <c r="L1083" s="33" t="e">
        <f t="shared" si="150"/>
        <v>#VALUE!</v>
      </c>
      <c r="AB1083" s="14"/>
      <c r="AD1083" s="23"/>
      <c r="AE1083" s="24"/>
    </row>
    <row r="1084" spans="1:31" x14ac:dyDescent="0.25">
      <c r="A1084" s="9">
        <v>1083</v>
      </c>
      <c r="B1084" s="10">
        <f t="shared" si="152"/>
        <v>45623</v>
      </c>
      <c r="C1084" s="2">
        <f t="shared" si="151"/>
        <v>0</v>
      </c>
      <c r="D1084" s="68" t="str">
        <f>'Data Input'!$B$10 &amp; FIXED(C1084*'Data Input'!$B$11)</f>
        <v>$0.00</v>
      </c>
      <c r="E1084" s="2">
        <f t="shared" si="144"/>
        <v>0</v>
      </c>
      <c r="F1084" s="2">
        <f t="shared" si="145"/>
        <v>0</v>
      </c>
      <c r="G1084" s="58">
        <f t="shared" si="146"/>
        <v>0</v>
      </c>
      <c r="H1084" s="58">
        <f t="shared" si="147"/>
        <v>0</v>
      </c>
      <c r="I1084" s="129" t="str">
        <f>'Data Input'!$B$10 &amp; FIXED(H1084*'Data Input'!$B$11)</f>
        <v>$0.00</v>
      </c>
      <c r="J1084" s="33" t="b">
        <f t="shared" si="148"/>
        <v>0</v>
      </c>
      <c r="K1084" s="33" t="e">
        <f t="shared" si="149"/>
        <v>#VALUE!</v>
      </c>
      <c r="L1084" s="33" t="e">
        <f t="shared" si="150"/>
        <v>#VALUE!</v>
      </c>
      <c r="AB1084" s="14"/>
      <c r="AD1084" s="23"/>
      <c r="AE1084" s="24"/>
    </row>
    <row r="1085" spans="1:31" x14ac:dyDescent="0.25">
      <c r="A1085" s="9">
        <v>1084</v>
      </c>
      <c r="B1085" s="10">
        <f t="shared" si="152"/>
        <v>45624</v>
      </c>
      <c r="C1085" s="2">
        <f t="shared" si="151"/>
        <v>0</v>
      </c>
      <c r="D1085" s="68" t="str">
        <f>'Data Input'!$B$10 &amp; FIXED(C1085*'Data Input'!$B$11)</f>
        <v>$0.00</v>
      </c>
      <c r="E1085" s="2">
        <f t="shared" si="144"/>
        <v>0</v>
      </c>
      <c r="F1085" s="2">
        <f t="shared" si="145"/>
        <v>0</v>
      </c>
      <c r="G1085" s="58">
        <f t="shared" si="146"/>
        <v>0</v>
      </c>
      <c r="H1085" s="58">
        <f t="shared" si="147"/>
        <v>0</v>
      </c>
      <c r="I1085" s="129" t="str">
        <f>'Data Input'!$B$10 &amp; FIXED(H1085*'Data Input'!$B$11)</f>
        <v>$0.00</v>
      </c>
      <c r="J1085" s="33" t="b">
        <f t="shared" si="148"/>
        <v>0</v>
      </c>
      <c r="K1085" s="33" t="e">
        <f t="shared" si="149"/>
        <v>#VALUE!</v>
      </c>
      <c r="L1085" s="33" t="e">
        <f t="shared" si="150"/>
        <v>#VALUE!</v>
      </c>
      <c r="AB1085" s="14"/>
      <c r="AD1085" s="23"/>
      <c r="AE1085" s="24"/>
    </row>
    <row r="1086" spans="1:31" x14ac:dyDescent="0.25">
      <c r="A1086" s="9">
        <v>1085</v>
      </c>
      <c r="B1086" s="10">
        <f t="shared" si="152"/>
        <v>45625</v>
      </c>
      <c r="C1086" s="2">
        <f t="shared" si="151"/>
        <v>0</v>
      </c>
      <c r="D1086" s="68" t="str">
        <f>'Data Input'!$B$10 &amp; FIXED(C1086*'Data Input'!$B$11)</f>
        <v>$0.00</v>
      </c>
      <c r="E1086" s="2">
        <f t="shared" si="144"/>
        <v>0</v>
      </c>
      <c r="F1086" s="2">
        <f t="shared" si="145"/>
        <v>0</v>
      </c>
      <c r="G1086" s="58">
        <f t="shared" si="146"/>
        <v>0</v>
      </c>
      <c r="H1086" s="58">
        <f t="shared" si="147"/>
        <v>0</v>
      </c>
      <c r="I1086" s="129" t="str">
        <f>'Data Input'!$B$10 &amp; FIXED(H1086*'Data Input'!$B$11)</f>
        <v>$0.00</v>
      </c>
      <c r="J1086" s="33" t="b">
        <f t="shared" si="148"/>
        <v>0</v>
      </c>
      <c r="K1086" s="33" t="e">
        <f t="shared" si="149"/>
        <v>#VALUE!</v>
      </c>
      <c r="L1086" s="33" t="e">
        <f t="shared" si="150"/>
        <v>#VALUE!</v>
      </c>
      <c r="AB1086" s="14"/>
      <c r="AD1086" s="23"/>
      <c r="AE1086" s="24"/>
    </row>
    <row r="1087" spans="1:31" x14ac:dyDescent="0.25">
      <c r="A1087" s="9">
        <v>1086</v>
      </c>
      <c r="B1087" s="10">
        <f t="shared" si="152"/>
        <v>45626</v>
      </c>
      <c r="C1087" s="2">
        <f t="shared" si="151"/>
        <v>0</v>
      </c>
      <c r="D1087" s="68" t="str">
        <f>'Data Input'!$B$10 &amp; FIXED(C1087*'Data Input'!$B$11)</f>
        <v>$0.00</v>
      </c>
      <c r="E1087" s="2">
        <f t="shared" si="144"/>
        <v>0</v>
      </c>
      <c r="F1087" s="2">
        <f t="shared" si="145"/>
        <v>0</v>
      </c>
      <c r="G1087" s="58">
        <f t="shared" si="146"/>
        <v>0</v>
      </c>
      <c r="H1087" s="58">
        <f t="shared" si="147"/>
        <v>0</v>
      </c>
      <c r="I1087" s="129" t="str">
        <f>'Data Input'!$B$10 &amp; FIXED(H1087*'Data Input'!$B$11)</f>
        <v>$0.00</v>
      </c>
      <c r="J1087" s="33" t="b">
        <f t="shared" si="148"/>
        <v>0</v>
      </c>
      <c r="K1087" s="33" t="e">
        <f t="shared" si="149"/>
        <v>#VALUE!</v>
      </c>
      <c r="L1087" s="33" t="e">
        <f t="shared" si="150"/>
        <v>#VALUE!</v>
      </c>
      <c r="AB1087" s="14"/>
      <c r="AD1087" s="23"/>
      <c r="AE1087" s="24"/>
    </row>
    <row r="1088" spans="1:31" x14ac:dyDescent="0.25">
      <c r="A1088" s="9">
        <v>1087</v>
      </c>
      <c r="B1088" s="10">
        <f t="shared" si="152"/>
        <v>45627</v>
      </c>
      <c r="C1088" s="2">
        <f t="shared" si="151"/>
        <v>0</v>
      </c>
      <c r="D1088" s="68" t="str">
        <f>'Data Input'!$B$10 &amp; FIXED(C1088*'Data Input'!$B$11)</f>
        <v>$0.00</v>
      </c>
      <c r="E1088" s="2">
        <f t="shared" si="144"/>
        <v>0</v>
      </c>
      <c r="F1088" s="2">
        <f t="shared" si="145"/>
        <v>0</v>
      </c>
      <c r="G1088" s="58">
        <f t="shared" si="146"/>
        <v>0</v>
      </c>
      <c r="H1088" s="58">
        <f t="shared" si="147"/>
        <v>0</v>
      </c>
      <c r="I1088" s="129" t="str">
        <f>'Data Input'!$B$10 &amp; FIXED(H1088*'Data Input'!$B$11)</f>
        <v>$0.00</v>
      </c>
      <c r="J1088" s="33" t="b">
        <f t="shared" si="148"/>
        <v>0</v>
      </c>
      <c r="K1088" s="33" t="e">
        <f t="shared" si="149"/>
        <v>#VALUE!</v>
      </c>
      <c r="L1088" s="33" t="e">
        <f t="shared" si="150"/>
        <v>#VALUE!</v>
      </c>
      <c r="AB1088" s="14"/>
      <c r="AD1088" s="23"/>
      <c r="AE1088" s="24"/>
    </row>
    <row r="1089" spans="1:31" x14ac:dyDescent="0.25">
      <c r="A1089" s="9">
        <v>1088</v>
      </c>
      <c r="B1089" s="10">
        <f t="shared" si="152"/>
        <v>45628</v>
      </c>
      <c r="C1089" s="2">
        <f t="shared" si="151"/>
        <v>0</v>
      </c>
      <c r="D1089" s="68" t="str">
        <f>'Data Input'!$B$10 &amp; FIXED(C1089*'Data Input'!$B$11)</f>
        <v>$0.00</v>
      </c>
      <c r="E1089" s="2">
        <f t="shared" si="144"/>
        <v>0</v>
      </c>
      <c r="F1089" s="2">
        <f t="shared" si="145"/>
        <v>0</v>
      </c>
      <c r="G1089" s="58">
        <f t="shared" si="146"/>
        <v>0</v>
      </c>
      <c r="H1089" s="58">
        <f t="shared" si="147"/>
        <v>0</v>
      </c>
      <c r="I1089" s="129" t="str">
        <f>'Data Input'!$B$10 &amp; FIXED(H1089*'Data Input'!$B$11)</f>
        <v>$0.00</v>
      </c>
      <c r="J1089" s="33" t="b">
        <f t="shared" si="148"/>
        <v>0</v>
      </c>
      <c r="K1089" s="33" t="e">
        <f t="shared" si="149"/>
        <v>#VALUE!</v>
      </c>
      <c r="L1089" s="33" t="e">
        <f t="shared" si="150"/>
        <v>#VALUE!</v>
      </c>
      <c r="AB1089" s="14"/>
      <c r="AD1089" s="23"/>
      <c r="AE1089" s="24"/>
    </row>
    <row r="1090" spans="1:31" x14ac:dyDescent="0.25">
      <c r="A1090" s="9">
        <v>1089</v>
      </c>
      <c r="B1090" s="10">
        <f t="shared" si="152"/>
        <v>45629</v>
      </c>
      <c r="C1090" s="2">
        <f t="shared" si="151"/>
        <v>0</v>
      </c>
      <c r="D1090" s="68" t="str">
        <f>'Data Input'!$B$10 &amp; FIXED(C1090*'Data Input'!$B$11)</f>
        <v>$0.00</v>
      </c>
      <c r="E1090" s="2">
        <f t="shared" ref="E1090:E1153" si="153">(0.01*C1090)</f>
        <v>0</v>
      </c>
      <c r="F1090" s="2">
        <f t="shared" si="145"/>
        <v>0</v>
      </c>
      <c r="G1090" s="58">
        <f t="shared" si="146"/>
        <v>0</v>
      </c>
      <c r="H1090" s="58">
        <f t="shared" si="147"/>
        <v>0</v>
      </c>
      <c r="I1090" s="129" t="str">
        <f>'Data Input'!$B$10 &amp; FIXED(H1090*'Data Input'!$B$11)</f>
        <v>$0.00</v>
      </c>
      <c r="J1090" s="33" t="b">
        <f t="shared" si="148"/>
        <v>0</v>
      </c>
      <c r="K1090" s="33" t="e">
        <f t="shared" si="149"/>
        <v>#VALUE!</v>
      </c>
      <c r="L1090" s="33" t="e">
        <f t="shared" si="150"/>
        <v>#VALUE!</v>
      </c>
      <c r="AB1090" s="14"/>
      <c r="AD1090" s="23"/>
      <c r="AE1090" s="24"/>
    </row>
    <row r="1091" spans="1:31" x14ac:dyDescent="0.25">
      <c r="A1091" s="9">
        <v>1090</v>
      </c>
      <c r="B1091" s="10">
        <f t="shared" si="152"/>
        <v>45630</v>
      </c>
      <c r="C1091" s="2">
        <f t="shared" si="151"/>
        <v>0</v>
      </c>
      <c r="D1091" s="68" t="str">
        <f>'Data Input'!$B$10 &amp; FIXED(C1091*'Data Input'!$B$11)</f>
        <v>$0.00</v>
      </c>
      <c r="E1091" s="2">
        <f t="shared" si="153"/>
        <v>0</v>
      </c>
      <c r="F1091" s="2">
        <f t="shared" ref="F1091:F1154" si="154">E1091*0.95</f>
        <v>0</v>
      </c>
      <c r="G1091" s="58">
        <f t="shared" ref="G1091:G1154" si="155">E1091*0.9</f>
        <v>0</v>
      </c>
      <c r="H1091" s="58">
        <f t="shared" ref="H1091:H1154" si="156">E1091*0.81</f>
        <v>0</v>
      </c>
      <c r="I1091" s="129" t="str">
        <f>'Data Input'!$B$10 &amp; FIXED(H1091*'Data Input'!$B$11)</f>
        <v>$0.00</v>
      </c>
      <c r="J1091" s="33" t="b">
        <f t="shared" ref="J1091:J1154" si="157">IF(C1091&gt;27397.26,A1091,FALSE)</f>
        <v>0</v>
      </c>
      <c r="K1091" s="33" t="e">
        <f t="shared" ref="K1091:K1154" si="158">(1000000/I1091)+A1091</f>
        <v>#VALUE!</v>
      </c>
      <c r="L1091" s="33" t="e">
        <f t="shared" ref="L1091:L1154" si="159">(165000/I1091)+A1091</f>
        <v>#VALUE!</v>
      </c>
      <c r="AB1091" s="14"/>
      <c r="AD1091" s="23"/>
      <c r="AE1091" s="24"/>
    </row>
    <row r="1092" spans="1:31" x14ac:dyDescent="0.25">
      <c r="A1092" s="9">
        <v>1091</v>
      </c>
      <c r="B1092" s="10">
        <f t="shared" si="152"/>
        <v>45631</v>
      </c>
      <c r="C1092" s="2">
        <f t="shared" ref="C1092:C1155" si="160">C1091+F1091</f>
        <v>0</v>
      </c>
      <c r="D1092" s="68" t="str">
        <f>'Data Input'!$B$10 &amp; FIXED(C1092*'Data Input'!$B$11)</f>
        <v>$0.00</v>
      </c>
      <c r="E1092" s="2">
        <f t="shared" si="153"/>
        <v>0</v>
      </c>
      <c r="F1092" s="2">
        <f t="shared" si="154"/>
        <v>0</v>
      </c>
      <c r="G1092" s="58">
        <f t="shared" si="155"/>
        <v>0</v>
      </c>
      <c r="H1092" s="58">
        <f t="shared" si="156"/>
        <v>0</v>
      </c>
      <c r="I1092" s="129" t="str">
        <f>'Data Input'!$B$10 &amp; FIXED(H1092*'Data Input'!$B$11)</f>
        <v>$0.00</v>
      </c>
      <c r="J1092" s="33" t="b">
        <f t="shared" si="157"/>
        <v>0</v>
      </c>
      <c r="K1092" s="33" t="e">
        <f t="shared" si="158"/>
        <v>#VALUE!</v>
      </c>
      <c r="L1092" s="33" t="e">
        <f t="shared" si="159"/>
        <v>#VALUE!</v>
      </c>
      <c r="AB1092" s="14"/>
      <c r="AD1092" s="23"/>
      <c r="AE1092" s="24"/>
    </row>
    <row r="1093" spans="1:31" x14ac:dyDescent="0.25">
      <c r="A1093" s="9">
        <v>1092</v>
      </c>
      <c r="B1093" s="10">
        <f t="shared" ref="B1093:B1156" si="161">B1092+1</f>
        <v>45632</v>
      </c>
      <c r="C1093" s="2">
        <f t="shared" si="160"/>
        <v>0</v>
      </c>
      <c r="D1093" s="68" t="str">
        <f>'Data Input'!$B$10 &amp; FIXED(C1093*'Data Input'!$B$11)</f>
        <v>$0.00</v>
      </c>
      <c r="E1093" s="2">
        <f t="shared" si="153"/>
        <v>0</v>
      </c>
      <c r="F1093" s="2">
        <f t="shared" si="154"/>
        <v>0</v>
      </c>
      <c r="G1093" s="58">
        <f t="shared" si="155"/>
        <v>0</v>
      </c>
      <c r="H1093" s="58">
        <f t="shared" si="156"/>
        <v>0</v>
      </c>
      <c r="I1093" s="129" t="str">
        <f>'Data Input'!$B$10 &amp; FIXED(H1093*'Data Input'!$B$11)</f>
        <v>$0.00</v>
      </c>
      <c r="J1093" s="33" t="b">
        <f t="shared" si="157"/>
        <v>0</v>
      </c>
      <c r="K1093" s="33" t="e">
        <f t="shared" si="158"/>
        <v>#VALUE!</v>
      </c>
      <c r="L1093" s="33" t="e">
        <f t="shared" si="159"/>
        <v>#VALUE!</v>
      </c>
      <c r="AB1093" s="14"/>
      <c r="AD1093" s="23"/>
      <c r="AE1093" s="24"/>
    </row>
    <row r="1094" spans="1:31" x14ac:dyDescent="0.25">
      <c r="A1094" s="9">
        <v>1093</v>
      </c>
      <c r="B1094" s="10">
        <f t="shared" si="161"/>
        <v>45633</v>
      </c>
      <c r="C1094" s="2">
        <f t="shared" si="160"/>
        <v>0</v>
      </c>
      <c r="D1094" s="68" t="str">
        <f>'Data Input'!$B$10 &amp; FIXED(C1094*'Data Input'!$B$11)</f>
        <v>$0.00</v>
      </c>
      <c r="E1094" s="2">
        <f t="shared" si="153"/>
        <v>0</v>
      </c>
      <c r="F1094" s="2">
        <f t="shared" si="154"/>
        <v>0</v>
      </c>
      <c r="G1094" s="58">
        <f t="shared" si="155"/>
        <v>0</v>
      </c>
      <c r="H1094" s="58">
        <f t="shared" si="156"/>
        <v>0</v>
      </c>
      <c r="I1094" s="129" t="str">
        <f>'Data Input'!$B$10 &amp; FIXED(H1094*'Data Input'!$B$11)</f>
        <v>$0.00</v>
      </c>
      <c r="J1094" s="33" t="b">
        <f t="shared" si="157"/>
        <v>0</v>
      </c>
      <c r="K1094" s="33" t="e">
        <f t="shared" si="158"/>
        <v>#VALUE!</v>
      </c>
      <c r="L1094" s="33" t="e">
        <f t="shared" si="159"/>
        <v>#VALUE!</v>
      </c>
      <c r="AB1094" s="14"/>
      <c r="AD1094" s="23"/>
      <c r="AE1094" s="24"/>
    </row>
    <row r="1095" spans="1:31" x14ac:dyDescent="0.25">
      <c r="A1095" s="9">
        <v>1094</v>
      </c>
      <c r="B1095" s="10">
        <f t="shared" si="161"/>
        <v>45634</v>
      </c>
      <c r="C1095" s="2">
        <f t="shared" si="160"/>
        <v>0</v>
      </c>
      <c r="D1095" s="68" t="str">
        <f>'Data Input'!$B$10 &amp; FIXED(C1095*'Data Input'!$B$11)</f>
        <v>$0.00</v>
      </c>
      <c r="E1095" s="2">
        <f t="shared" si="153"/>
        <v>0</v>
      </c>
      <c r="F1095" s="2">
        <f t="shared" si="154"/>
        <v>0</v>
      </c>
      <c r="G1095" s="58">
        <f t="shared" si="155"/>
        <v>0</v>
      </c>
      <c r="H1095" s="58">
        <f t="shared" si="156"/>
        <v>0</v>
      </c>
      <c r="I1095" s="129" t="str">
        <f>'Data Input'!$B$10 &amp; FIXED(H1095*'Data Input'!$B$11)</f>
        <v>$0.00</v>
      </c>
      <c r="J1095" s="33" t="b">
        <f t="shared" si="157"/>
        <v>0</v>
      </c>
      <c r="K1095" s="33" t="e">
        <f t="shared" si="158"/>
        <v>#VALUE!</v>
      </c>
      <c r="L1095" s="33" t="e">
        <f t="shared" si="159"/>
        <v>#VALUE!</v>
      </c>
      <c r="AB1095" s="14"/>
      <c r="AD1095" s="23"/>
      <c r="AE1095" s="24"/>
    </row>
    <row r="1096" spans="1:31" x14ac:dyDescent="0.25">
      <c r="A1096" s="9">
        <v>1095</v>
      </c>
      <c r="B1096" s="10">
        <f t="shared" si="161"/>
        <v>45635</v>
      </c>
      <c r="C1096" s="2">
        <f t="shared" si="160"/>
        <v>0</v>
      </c>
      <c r="D1096" s="68" t="str">
        <f>'Data Input'!$B$10 &amp; FIXED(C1096*'Data Input'!$B$11)</f>
        <v>$0.00</v>
      </c>
      <c r="E1096" s="2">
        <f t="shared" si="153"/>
        <v>0</v>
      </c>
      <c r="F1096" s="2">
        <f t="shared" si="154"/>
        <v>0</v>
      </c>
      <c r="G1096" s="58">
        <f t="shared" si="155"/>
        <v>0</v>
      </c>
      <c r="H1096" s="58">
        <f t="shared" si="156"/>
        <v>0</v>
      </c>
      <c r="I1096" s="129" t="str">
        <f>'Data Input'!$B$10 &amp; FIXED(H1096*'Data Input'!$B$11)</f>
        <v>$0.00</v>
      </c>
      <c r="J1096" s="33" t="b">
        <f t="shared" si="157"/>
        <v>0</v>
      </c>
      <c r="K1096" s="33" t="e">
        <f t="shared" si="158"/>
        <v>#VALUE!</v>
      </c>
      <c r="L1096" s="33" t="e">
        <f t="shared" si="159"/>
        <v>#VALUE!</v>
      </c>
      <c r="AB1096" s="14"/>
      <c r="AD1096" s="23"/>
      <c r="AE1096" s="24"/>
    </row>
    <row r="1097" spans="1:31" x14ac:dyDescent="0.25">
      <c r="A1097" s="9">
        <v>1096</v>
      </c>
      <c r="B1097" s="10">
        <f t="shared" si="161"/>
        <v>45636</v>
      </c>
      <c r="C1097" s="2">
        <f t="shared" si="160"/>
        <v>0</v>
      </c>
      <c r="D1097" s="68" t="str">
        <f>'Data Input'!$B$10 &amp; FIXED(C1097*'Data Input'!$B$11)</f>
        <v>$0.00</v>
      </c>
      <c r="E1097" s="2">
        <f t="shared" si="153"/>
        <v>0</v>
      </c>
      <c r="F1097" s="2">
        <f t="shared" si="154"/>
        <v>0</v>
      </c>
      <c r="G1097" s="58">
        <f t="shared" si="155"/>
        <v>0</v>
      </c>
      <c r="H1097" s="58">
        <f t="shared" si="156"/>
        <v>0</v>
      </c>
      <c r="I1097" s="129" t="str">
        <f>'Data Input'!$B$10 &amp; FIXED(H1097*'Data Input'!$B$11)</f>
        <v>$0.00</v>
      </c>
      <c r="J1097" s="33" t="b">
        <f t="shared" si="157"/>
        <v>0</v>
      </c>
      <c r="K1097" s="33" t="e">
        <f t="shared" si="158"/>
        <v>#VALUE!</v>
      </c>
      <c r="L1097" s="33" t="e">
        <f t="shared" si="159"/>
        <v>#VALUE!</v>
      </c>
      <c r="AB1097" s="14"/>
      <c r="AD1097" s="23"/>
      <c r="AE1097" s="24"/>
    </row>
    <row r="1098" spans="1:31" x14ac:dyDescent="0.25">
      <c r="A1098" s="9">
        <v>1097</v>
      </c>
      <c r="B1098" s="10">
        <f t="shared" si="161"/>
        <v>45637</v>
      </c>
      <c r="C1098" s="2">
        <f t="shared" si="160"/>
        <v>0</v>
      </c>
      <c r="D1098" s="68" t="str">
        <f>'Data Input'!$B$10 &amp; FIXED(C1098*'Data Input'!$B$11)</f>
        <v>$0.00</v>
      </c>
      <c r="E1098" s="2">
        <f t="shared" si="153"/>
        <v>0</v>
      </c>
      <c r="F1098" s="2">
        <f t="shared" si="154"/>
        <v>0</v>
      </c>
      <c r="G1098" s="58">
        <f t="shared" si="155"/>
        <v>0</v>
      </c>
      <c r="H1098" s="58">
        <f t="shared" si="156"/>
        <v>0</v>
      </c>
      <c r="I1098" s="129" t="str">
        <f>'Data Input'!$B$10 &amp; FIXED(H1098*'Data Input'!$B$11)</f>
        <v>$0.00</v>
      </c>
      <c r="J1098" s="33" t="b">
        <f t="shared" si="157"/>
        <v>0</v>
      </c>
      <c r="K1098" s="33" t="e">
        <f t="shared" si="158"/>
        <v>#VALUE!</v>
      </c>
      <c r="L1098" s="33" t="e">
        <f t="shared" si="159"/>
        <v>#VALUE!</v>
      </c>
      <c r="AB1098" s="14"/>
      <c r="AD1098" s="23"/>
      <c r="AE1098" s="24"/>
    </row>
    <row r="1099" spans="1:31" x14ac:dyDescent="0.25">
      <c r="A1099" s="9">
        <v>1098</v>
      </c>
      <c r="B1099" s="10">
        <f t="shared" si="161"/>
        <v>45638</v>
      </c>
      <c r="C1099" s="2">
        <f t="shared" si="160"/>
        <v>0</v>
      </c>
      <c r="D1099" s="68" t="str">
        <f>'Data Input'!$B$10 &amp; FIXED(C1099*'Data Input'!$B$11)</f>
        <v>$0.00</v>
      </c>
      <c r="E1099" s="2">
        <f t="shared" si="153"/>
        <v>0</v>
      </c>
      <c r="F1099" s="2">
        <f t="shared" si="154"/>
        <v>0</v>
      </c>
      <c r="G1099" s="58">
        <f t="shared" si="155"/>
        <v>0</v>
      </c>
      <c r="H1099" s="58">
        <f t="shared" si="156"/>
        <v>0</v>
      </c>
      <c r="I1099" s="129" t="str">
        <f>'Data Input'!$B$10 &amp; FIXED(H1099*'Data Input'!$B$11)</f>
        <v>$0.00</v>
      </c>
      <c r="J1099" s="33" t="b">
        <f t="shared" si="157"/>
        <v>0</v>
      </c>
      <c r="K1099" s="33" t="e">
        <f t="shared" si="158"/>
        <v>#VALUE!</v>
      </c>
      <c r="L1099" s="33" t="e">
        <f t="shared" si="159"/>
        <v>#VALUE!</v>
      </c>
      <c r="AB1099" s="14"/>
      <c r="AD1099" s="23"/>
      <c r="AE1099" s="24"/>
    </row>
    <row r="1100" spans="1:31" x14ac:dyDescent="0.25">
      <c r="A1100" s="9">
        <v>1099</v>
      </c>
      <c r="B1100" s="10">
        <f t="shared" si="161"/>
        <v>45639</v>
      </c>
      <c r="C1100" s="2">
        <f t="shared" si="160"/>
        <v>0</v>
      </c>
      <c r="D1100" s="68" t="str">
        <f>'Data Input'!$B$10 &amp; FIXED(C1100*'Data Input'!$B$11)</f>
        <v>$0.00</v>
      </c>
      <c r="E1100" s="2">
        <f t="shared" si="153"/>
        <v>0</v>
      </c>
      <c r="F1100" s="2">
        <f t="shared" si="154"/>
        <v>0</v>
      </c>
      <c r="G1100" s="58">
        <f t="shared" si="155"/>
        <v>0</v>
      </c>
      <c r="H1100" s="58">
        <f t="shared" si="156"/>
        <v>0</v>
      </c>
      <c r="I1100" s="129" t="str">
        <f>'Data Input'!$B$10 &amp; FIXED(H1100*'Data Input'!$B$11)</f>
        <v>$0.00</v>
      </c>
      <c r="J1100" s="33" t="b">
        <f t="shared" si="157"/>
        <v>0</v>
      </c>
      <c r="K1100" s="33" t="e">
        <f t="shared" si="158"/>
        <v>#VALUE!</v>
      </c>
      <c r="L1100" s="33" t="e">
        <f t="shared" si="159"/>
        <v>#VALUE!</v>
      </c>
      <c r="AB1100" s="14"/>
      <c r="AD1100" s="23"/>
      <c r="AE1100" s="24"/>
    </row>
    <row r="1101" spans="1:31" x14ac:dyDescent="0.25">
      <c r="A1101" s="9">
        <v>1100</v>
      </c>
      <c r="B1101" s="10">
        <f t="shared" si="161"/>
        <v>45640</v>
      </c>
      <c r="C1101" s="2">
        <f t="shared" si="160"/>
        <v>0</v>
      </c>
      <c r="D1101" s="68" t="str">
        <f>'Data Input'!$B$10 &amp; FIXED(C1101*'Data Input'!$B$11)</f>
        <v>$0.00</v>
      </c>
      <c r="E1101" s="2">
        <f t="shared" si="153"/>
        <v>0</v>
      </c>
      <c r="F1101" s="2">
        <f t="shared" si="154"/>
        <v>0</v>
      </c>
      <c r="G1101" s="58">
        <f t="shared" si="155"/>
        <v>0</v>
      </c>
      <c r="H1101" s="58">
        <f t="shared" si="156"/>
        <v>0</v>
      </c>
      <c r="I1101" s="129" t="str">
        <f>'Data Input'!$B$10 &amp; FIXED(H1101*'Data Input'!$B$11)</f>
        <v>$0.00</v>
      </c>
      <c r="J1101" s="33" t="b">
        <f t="shared" si="157"/>
        <v>0</v>
      </c>
      <c r="K1101" s="33" t="e">
        <f t="shared" si="158"/>
        <v>#VALUE!</v>
      </c>
      <c r="L1101" s="33" t="e">
        <f t="shared" si="159"/>
        <v>#VALUE!</v>
      </c>
      <c r="AB1101" s="14"/>
      <c r="AD1101" s="23"/>
      <c r="AE1101" s="24"/>
    </row>
    <row r="1102" spans="1:31" x14ac:dyDescent="0.25">
      <c r="A1102" s="9">
        <v>1101</v>
      </c>
      <c r="B1102" s="10">
        <f t="shared" si="161"/>
        <v>45641</v>
      </c>
      <c r="C1102" s="2">
        <f t="shared" si="160"/>
        <v>0</v>
      </c>
      <c r="D1102" s="68" t="str">
        <f>'Data Input'!$B$10 &amp; FIXED(C1102*'Data Input'!$B$11)</f>
        <v>$0.00</v>
      </c>
      <c r="E1102" s="2">
        <f t="shared" si="153"/>
        <v>0</v>
      </c>
      <c r="F1102" s="2">
        <f t="shared" si="154"/>
        <v>0</v>
      </c>
      <c r="G1102" s="58">
        <f t="shared" si="155"/>
        <v>0</v>
      </c>
      <c r="H1102" s="58">
        <f t="shared" si="156"/>
        <v>0</v>
      </c>
      <c r="I1102" s="129" t="str">
        <f>'Data Input'!$B$10 &amp; FIXED(H1102*'Data Input'!$B$11)</f>
        <v>$0.00</v>
      </c>
      <c r="J1102" s="33" t="b">
        <f t="shared" si="157"/>
        <v>0</v>
      </c>
      <c r="K1102" s="33" t="e">
        <f t="shared" si="158"/>
        <v>#VALUE!</v>
      </c>
      <c r="L1102" s="33" t="e">
        <f t="shared" si="159"/>
        <v>#VALUE!</v>
      </c>
      <c r="AB1102" s="14"/>
      <c r="AD1102" s="23"/>
      <c r="AE1102" s="24"/>
    </row>
    <row r="1103" spans="1:31" x14ac:dyDescent="0.25">
      <c r="A1103" s="9">
        <v>1102</v>
      </c>
      <c r="B1103" s="10">
        <f t="shared" si="161"/>
        <v>45642</v>
      </c>
      <c r="C1103" s="2">
        <f t="shared" si="160"/>
        <v>0</v>
      </c>
      <c r="D1103" s="68" t="str">
        <f>'Data Input'!$B$10 &amp; FIXED(C1103*'Data Input'!$B$11)</f>
        <v>$0.00</v>
      </c>
      <c r="E1103" s="2">
        <f t="shared" si="153"/>
        <v>0</v>
      </c>
      <c r="F1103" s="2">
        <f t="shared" si="154"/>
        <v>0</v>
      </c>
      <c r="G1103" s="58">
        <f t="shared" si="155"/>
        <v>0</v>
      </c>
      <c r="H1103" s="58">
        <f t="shared" si="156"/>
        <v>0</v>
      </c>
      <c r="I1103" s="129" t="str">
        <f>'Data Input'!$B$10 &amp; FIXED(H1103*'Data Input'!$B$11)</f>
        <v>$0.00</v>
      </c>
      <c r="J1103" s="33" t="b">
        <f t="shared" si="157"/>
        <v>0</v>
      </c>
      <c r="K1103" s="33" t="e">
        <f t="shared" si="158"/>
        <v>#VALUE!</v>
      </c>
      <c r="L1103" s="33" t="e">
        <f t="shared" si="159"/>
        <v>#VALUE!</v>
      </c>
      <c r="AB1103" s="14"/>
      <c r="AD1103" s="23"/>
      <c r="AE1103" s="24"/>
    </row>
    <row r="1104" spans="1:31" x14ac:dyDescent="0.25">
      <c r="A1104" s="9">
        <v>1103</v>
      </c>
      <c r="B1104" s="10">
        <f t="shared" si="161"/>
        <v>45643</v>
      </c>
      <c r="C1104" s="2">
        <f t="shared" si="160"/>
        <v>0</v>
      </c>
      <c r="D1104" s="68" t="str">
        <f>'Data Input'!$B$10 &amp; FIXED(C1104*'Data Input'!$B$11)</f>
        <v>$0.00</v>
      </c>
      <c r="E1104" s="2">
        <f t="shared" si="153"/>
        <v>0</v>
      </c>
      <c r="F1104" s="2">
        <f t="shared" si="154"/>
        <v>0</v>
      </c>
      <c r="G1104" s="58">
        <f t="shared" si="155"/>
        <v>0</v>
      </c>
      <c r="H1104" s="58">
        <f t="shared" si="156"/>
        <v>0</v>
      </c>
      <c r="I1104" s="129" t="str">
        <f>'Data Input'!$B$10 &amp; FIXED(H1104*'Data Input'!$B$11)</f>
        <v>$0.00</v>
      </c>
      <c r="J1104" s="33" t="b">
        <f t="shared" si="157"/>
        <v>0</v>
      </c>
      <c r="K1104" s="33" t="e">
        <f t="shared" si="158"/>
        <v>#VALUE!</v>
      </c>
      <c r="L1104" s="33" t="e">
        <f t="shared" si="159"/>
        <v>#VALUE!</v>
      </c>
      <c r="AB1104" s="14"/>
      <c r="AD1104" s="23"/>
      <c r="AE1104" s="24"/>
    </row>
    <row r="1105" spans="1:31" x14ac:dyDescent="0.25">
      <c r="A1105" s="9">
        <v>1104</v>
      </c>
      <c r="B1105" s="10">
        <f t="shared" si="161"/>
        <v>45644</v>
      </c>
      <c r="C1105" s="2">
        <f t="shared" si="160"/>
        <v>0</v>
      </c>
      <c r="D1105" s="68" t="str">
        <f>'Data Input'!$B$10 &amp; FIXED(C1105*'Data Input'!$B$11)</f>
        <v>$0.00</v>
      </c>
      <c r="E1105" s="2">
        <f t="shared" si="153"/>
        <v>0</v>
      </c>
      <c r="F1105" s="2">
        <f t="shared" si="154"/>
        <v>0</v>
      </c>
      <c r="G1105" s="58">
        <f t="shared" si="155"/>
        <v>0</v>
      </c>
      <c r="H1105" s="58">
        <f t="shared" si="156"/>
        <v>0</v>
      </c>
      <c r="I1105" s="129" t="str">
        <f>'Data Input'!$B$10 &amp; FIXED(H1105*'Data Input'!$B$11)</f>
        <v>$0.00</v>
      </c>
      <c r="J1105" s="33" t="b">
        <f t="shared" si="157"/>
        <v>0</v>
      </c>
      <c r="K1105" s="33" t="e">
        <f t="shared" si="158"/>
        <v>#VALUE!</v>
      </c>
      <c r="L1105" s="33" t="e">
        <f t="shared" si="159"/>
        <v>#VALUE!</v>
      </c>
      <c r="AB1105" s="14"/>
      <c r="AD1105" s="23"/>
      <c r="AE1105" s="24"/>
    </row>
    <row r="1106" spans="1:31" x14ac:dyDescent="0.25">
      <c r="A1106" s="9">
        <v>1105</v>
      </c>
      <c r="B1106" s="10">
        <f t="shared" si="161"/>
        <v>45645</v>
      </c>
      <c r="C1106" s="2">
        <f t="shared" si="160"/>
        <v>0</v>
      </c>
      <c r="D1106" s="68" t="str">
        <f>'Data Input'!$B$10 &amp; FIXED(C1106*'Data Input'!$B$11)</f>
        <v>$0.00</v>
      </c>
      <c r="E1106" s="2">
        <f t="shared" si="153"/>
        <v>0</v>
      </c>
      <c r="F1106" s="2">
        <f t="shared" si="154"/>
        <v>0</v>
      </c>
      <c r="G1106" s="58">
        <f t="shared" si="155"/>
        <v>0</v>
      </c>
      <c r="H1106" s="58">
        <f t="shared" si="156"/>
        <v>0</v>
      </c>
      <c r="I1106" s="129" t="str">
        <f>'Data Input'!$B$10 &amp; FIXED(H1106*'Data Input'!$B$11)</f>
        <v>$0.00</v>
      </c>
      <c r="J1106" s="33" t="b">
        <f t="shared" si="157"/>
        <v>0</v>
      </c>
      <c r="K1106" s="33" t="e">
        <f t="shared" si="158"/>
        <v>#VALUE!</v>
      </c>
      <c r="L1106" s="33" t="e">
        <f t="shared" si="159"/>
        <v>#VALUE!</v>
      </c>
      <c r="AB1106" s="14"/>
      <c r="AD1106" s="23"/>
      <c r="AE1106" s="24"/>
    </row>
    <row r="1107" spans="1:31" x14ac:dyDescent="0.25">
      <c r="A1107" s="9">
        <v>1106</v>
      </c>
      <c r="B1107" s="10">
        <f t="shared" si="161"/>
        <v>45646</v>
      </c>
      <c r="C1107" s="2">
        <f t="shared" si="160"/>
        <v>0</v>
      </c>
      <c r="D1107" s="68" t="str">
        <f>'Data Input'!$B$10 &amp; FIXED(C1107*'Data Input'!$B$11)</f>
        <v>$0.00</v>
      </c>
      <c r="E1107" s="2">
        <f t="shared" si="153"/>
        <v>0</v>
      </c>
      <c r="F1107" s="2">
        <f t="shared" si="154"/>
        <v>0</v>
      </c>
      <c r="G1107" s="58">
        <f t="shared" si="155"/>
        <v>0</v>
      </c>
      <c r="H1107" s="58">
        <f t="shared" si="156"/>
        <v>0</v>
      </c>
      <c r="I1107" s="129" t="str">
        <f>'Data Input'!$B$10 &amp; FIXED(H1107*'Data Input'!$B$11)</f>
        <v>$0.00</v>
      </c>
      <c r="J1107" s="33" t="b">
        <f t="shared" si="157"/>
        <v>0</v>
      </c>
      <c r="K1107" s="33" t="e">
        <f t="shared" si="158"/>
        <v>#VALUE!</v>
      </c>
      <c r="L1107" s="33" t="e">
        <f t="shared" si="159"/>
        <v>#VALUE!</v>
      </c>
      <c r="AB1107" s="14"/>
      <c r="AD1107" s="23"/>
      <c r="AE1107" s="24"/>
    </row>
    <row r="1108" spans="1:31" x14ac:dyDescent="0.25">
      <c r="A1108" s="9">
        <v>1107</v>
      </c>
      <c r="B1108" s="10">
        <f t="shared" si="161"/>
        <v>45647</v>
      </c>
      <c r="C1108" s="2">
        <f t="shared" si="160"/>
        <v>0</v>
      </c>
      <c r="D1108" s="68" t="str">
        <f>'Data Input'!$B$10 &amp; FIXED(C1108*'Data Input'!$B$11)</f>
        <v>$0.00</v>
      </c>
      <c r="E1108" s="2">
        <f t="shared" si="153"/>
        <v>0</v>
      </c>
      <c r="F1108" s="2">
        <f t="shared" si="154"/>
        <v>0</v>
      </c>
      <c r="G1108" s="58">
        <f t="shared" si="155"/>
        <v>0</v>
      </c>
      <c r="H1108" s="58">
        <f t="shared" si="156"/>
        <v>0</v>
      </c>
      <c r="I1108" s="129" t="str">
        <f>'Data Input'!$B$10 &amp; FIXED(H1108*'Data Input'!$B$11)</f>
        <v>$0.00</v>
      </c>
      <c r="J1108" s="33" t="b">
        <f t="shared" si="157"/>
        <v>0</v>
      </c>
      <c r="K1108" s="33" t="e">
        <f t="shared" si="158"/>
        <v>#VALUE!</v>
      </c>
      <c r="L1108" s="33" t="e">
        <f t="shared" si="159"/>
        <v>#VALUE!</v>
      </c>
      <c r="AB1108" s="14"/>
      <c r="AD1108" s="23"/>
      <c r="AE1108" s="24"/>
    </row>
    <row r="1109" spans="1:31" x14ac:dyDescent="0.25">
      <c r="A1109" s="9">
        <v>1108</v>
      </c>
      <c r="B1109" s="10">
        <f t="shared" si="161"/>
        <v>45648</v>
      </c>
      <c r="C1109" s="2">
        <f t="shared" si="160"/>
        <v>0</v>
      </c>
      <c r="D1109" s="68" t="str">
        <f>'Data Input'!$B$10 &amp; FIXED(C1109*'Data Input'!$B$11)</f>
        <v>$0.00</v>
      </c>
      <c r="E1109" s="2">
        <f t="shared" si="153"/>
        <v>0</v>
      </c>
      <c r="F1109" s="2">
        <f t="shared" si="154"/>
        <v>0</v>
      </c>
      <c r="G1109" s="58">
        <f t="shared" si="155"/>
        <v>0</v>
      </c>
      <c r="H1109" s="58">
        <f t="shared" si="156"/>
        <v>0</v>
      </c>
      <c r="I1109" s="129" t="str">
        <f>'Data Input'!$B$10 &amp; FIXED(H1109*'Data Input'!$B$11)</f>
        <v>$0.00</v>
      </c>
      <c r="J1109" s="33" t="b">
        <f t="shared" si="157"/>
        <v>0</v>
      </c>
      <c r="K1109" s="33" t="e">
        <f t="shared" si="158"/>
        <v>#VALUE!</v>
      </c>
      <c r="L1109" s="33" t="e">
        <f t="shared" si="159"/>
        <v>#VALUE!</v>
      </c>
      <c r="AB1109" s="14"/>
      <c r="AD1109" s="23"/>
      <c r="AE1109" s="24"/>
    </row>
    <row r="1110" spans="1:31" x14ac:dyDescent="0.25">
      <c r="A1110" s="9">
        <v>1109</v>
      </c>
      <c r="B1110" s="10">
        <f t="shared" si="161"/>
        <v>45649</v>
      </c>
      <c r="C1110" s="2">
        <f t="shared" si="160"/>
        <v>0</v>
      </c>
      <c r="D1110" s="68" t="str">
        <f>'Data Input'!$B$10 &amp; FIXED(C1110*'Data Input'!$B$11)</f>
        <v>$0.00</v>
      </c>
      <c r="E1110" s="2">
        <f t="shared" si="153"/>
        <v>0</v>
      </c>
      <c r="F1110" s="2">
        <f t="shared" si="154"/>
        <v>0</v>
      </c>
      <c r="G1110" s="58">
        <f t="shared" si="155"/>
        <v>0</v>
      </c>
      <c r="H1110" s="58">
        <f t="shared" si="156"/>
        <v>0</v>
      </c>
      <c r="I1110" s="129" t="str">
        <f>'Data Input'!$B$10 &amp; FIXED(H1110*'Data Input'!$B$11)</f>
        <v>$0.00</v>
      </c>
      <c r="J1110" s="33" t="b">
        <f t="shared" si="157"/>
        <v>0</v>
      </c>
      <c r="K1110" s="33" t="e">
        <f t="shared" si="158"/>
        <v>#VALUE!</v>
      </c>
      <c r="L1110" s="33" t="e">
        <f t="shared" si="159"/>
        <v>#VALUE!</v>
      </c>
      <c r="AB1110" s="14"/>
      <c r="AD1110" s="23"/>
      <c r="AE1110" s="24"/>
    </row>
    <row r="1111" spans="1:31" x14ac:dyDescent="0.25">
      <c r="A1111" s="9">
        <v>1110</v>
      </c>
      <c r="B1111" s="10">
        <f t="shared" si="161"/>
        <v>45650</v>
      </c>
      <c r="C1111" s="2">
        <f t="shared" si="160"/>
        <v>0</v>
      </c>
      <c r="D1111" s="68" t="str">
        <f>'Data Input'!$B$10 &amp; FIXED(C1111*'Data Input'!$B$11)</f>
        <v>$0.00</v>
      </c>
      <c r="E1111" s="2">
        <f t="shared" si="153"/>
        <v>0</v>
      </c>
      <c r="F1111" s="2">
        <f t="shared" si="154"/>
        <v>0</v>
      </c>
      <c r="G1111" s="58">
        <f t="shared" si="155"/>
        <v>0</v>
      </c>
      <c r="H1111" s="58">
        <f t="shared" si="156"/>
        <v>0</v>
      </c>
      <c r="I1111" s="129" t="str">
        <f>'Data Input'!$B$10 &amp; FIXED(H1111*'Data Input'!$B$11)</f>
        <v>$0.00</v>
      </c>
      <c r="J1111" s="33" t="b">
        <f t="shared" si="157"/>
        <v>0</v>
      </c>
      <c r="K1111" s="33" t="e">
        <f t="shared" si="158"/>
        <v>#VALUE!</v>
      </c>
      <c r="L1111" s="33" t="e">
        <f t="shared" si="159"/>
        <v>#VALUE!</v>
      </c>
      <c r="AB1111" s="14"/>
      <c r="AD1111" s="23"/>
      <c r="AE1111" s="24"/>
    </row>
    <row r="1112" spans="1:31" x14ac:dyDescent="0.25">
      <c r="A1112" s="9">
        <v>1111</v>
      </c>
      <c r="B1112" s="10">
        <f t="shared" si="161"/>
        <v>45651</v>
      </c>
      <c r="C1112" s="2">
        <f t="shared" si="160"/>
        <v>0</v>
      </c>
      <c r="D1112" s="68" t="str">
        <f>'Data Input'!$B$10 &amp; FIXED(C1112*'Data Input'!$B$11)</f>
        <v>$0.00</v>
      </c>
      <c r="E1112" s="2">
        <f t="shared" si="153"/>
        <v>0</v>
      </c>
      <c r="F1112" s="2">
        <f t="shared" si="154"/>
        <v>0</v>
      </c>
      <c r="G1112" s="58">
        <f t="shared" si="155"/>
        <v>0</v>
      </c>
      <c r="H1112" s="58">
        <f t="shared" si="156"/>
        <v>0</v>
      </c>
      <c r="I1112" s="129" t="str">
        <f>'Data Input'!$B$10 &amp; FIXED(H1112*'Data Input'!$B$11)</f>
        <v>$0.00</v>
      </c>
      <c r="J1112" s="33" t="b">
        <f t="shared" si="157"/>
        <v>0</v>
      </c>
      <c r="K1112" s="33" t="e">
        <f t="shared" si="158"/>
        <v>#VALUE!</v>
      </c>
      <c r="L1112" s="33" t="e">
        <f t="shared" si="159"/>
        <v>#VALUE!</v>
      </c>
      <c r="AB1112" s="14"/>
      <c r="AD1112" s="23"/>
      <c r="AE1112" s="24"/>
    </row>
    <row r="1113" spans="1:31" x14ac:dyDescent="0.25">
      <c r="A1113" s="9">
        <v>1112</v>
      </c>
      <c r="B1113" s="10">
        <f t="shared" si="161"/>
        <v>45652</v>
      </c>
      <c r="C1113" s="2">
        <f t="shared" si="160"/>
        <v>0</v>
      </c>
      <c r="D1113" s="68" t="str">
        <f>'Data Input'!$B$10 &amp; FIXED(C1113*'Data Input'!$B$11)</f>
        <v>$0.00</v>
      </c>
      <c r="E1113" s="2">
        <f t="shared" si="153"/>
        <v>0</v>
      </c>
      <c r="F1113" s="2">
        <f t="shared" si="154"/>
        <v>0</v>
      </c>
      <c r="G1113" s="58">
        <f t="shared" si="155"/>
        <v>0</v>
      </c>
      <c r="H1113" s="58">
        <f t="shared" si="156"/>
        <v>0</v>
      </c>
      <c r="I1113" s="129" t="str">
        <f>'Data Input'!$B$10 &amp; FIXED(H1113*'Data Input'!$B$11)</f>
        <v>$0.00</v>
      </c>
      <c r="J1113" s="33" t="b">
        <f t="shared" si="157"/>
        <v>0</v>
      </c>
      <c r="K1113" s="33" t="e">
        <f t="shared" si="158"/>
        <v>#VALUE!</v>
      </c>
      <c r="L1113" s="33" t="e">
        <f t="shared" si="159"/>
        <v>#VALUE!</v>
      </c>
      <c r="AB1113" s="14"/>
      <c r="AD1113" s="23"/>
      <c r="AE1113" s="24"/>
    </row>
    <row r="1114" spans="1:31" x14ac:dyDescent="0.25">
      <c r="A1114" s="9">
        <v>1113</v>
      </c>
      <c r="B1114" s="10">
        <f t="shared" si="161"/>
        <v>45653</v>
      </c>
      <c r="C1114" s="2">
        <f t="shared" si="160"/>
        <v>0</v>
      </c>
      <c r="D1114" s="68" t="str">
        <f>'Data Input'!$B$10 &amp; FIXED(C1114*'Data Input'!$B$11)</f>
        <v>$0.00</v>
      </c>
      <c r="E1114" s="2">
        <f t="shared" si="153"/>
        <v>0</v>
      </c>
      <c r="F1114" s="2">
        <f t="shared" si="154"/>
        <v>0</v>
      </c>
      <c r="G1114" s="58">
        <f t="shared" si="155"/>
        <v>0</v>
      </c>
      <c r="H1114" s="58">
        <f t="shared" si="156"/>
        <v>0</v>
      </c>
      <c r="I1114" s="129" t="str">
        <f>'Data Input'!$B$10 &amp; FIXED(H1114*'Data Input'!$B$11)</f>
        <v>$0.00</v>
      </c>
      <c r="J1114" s="33" t="b">
        <f t="shared" si="157"/>
        <v>0</v>
      </c>
      <c r="K1114" s="33" t="e">
        <f t="shared" si="158"/>
        <v>#VALUE!</v>
      </c>
      <c r="L1114" s="33" t="e">
        <f t="shared" si="159"/>
        <v>#VALUE!</v>
      </c>
      <c r="AB1114" s="14"/>
      <c r="AD1114" s="23"/>
      <c r="AE1114" s="24"/>
    </row>
    <row r="1115" spans="1:31" x14ac:dyDescent="0.25">
      <c r="A1115" s="9">
        <v>1114</v>
      </c>
      <c r="B1115" s="10">
        <f t="shared" si="161"/>
        <v>45654</v>
      </c>
      <c r="C1115" s="2">
        <f t="shared" si="160"/>
        <v>0</v>
      </c>
      <c r="D1115" s="68" t="str">
        <f>'Data Input'!$B$10 &amp; FIXED(C1115*'Data Input'!$B$11)</f>
        <v>$0.00</v>
      </c>
      <c r="E1115" s="2">
        <f t="shared" si="153"/>
        <v>0</v>
      </c>
      <c r="F1115" s="2">
        <f t="shared" si="154"/>
        <v>0</v>
      </c>
      <c r="G1115" s="58">
        <f t="shared" si="155"/>
        <v>0</v>
      </c>
      <c r="H1115" s="58">
        <f t="shared" si="156"/>
        <v>0</v>
      </c>
      <c r="I1115" s="129" t="str">
        <f>'Data Input'!$B$10 &amp; FIXED(H1115*'Data Input'!$B$11)</f>
        <v>$0.00</v>
      </c>
      <c r="J1115" s="33" t="b">
        <f t="shared" si="157"/>
        <v>0</v>
      </c>
      <c r="K1115" s="33" t="e">
        <f t="shared" si="158"/>
        <v>#VALUE!</v>
      </c>
      <c r="L1115" s="33" t="e">
        <f t="shared" si="159"/>
        <v>#VALUE!</v>
      </c>
      <c r="AB1115" s="14"/>
      <c r="AD1115" s="23"/>
      <c r="AE1115" s="24"/>
    </row>
    <row r="1116" spans="1:31" x14ac:dyDescent="0.25">
      <c r="A1116" s="9">
        <v>1115</v>
      </c>
      <c r="B1116" s="10">
        <f t="shared" si="161"/>
        <v>45655</v>
      </c>
      <c r="C1116" s="2">
        <f t="shared" si="160"/>
        <v>0</v>
      </c>
      <c r="D1116" s="68" t="str">
        <f>'Data Input'!$B$10 &amp; FIXED(C1116*'Data Input'!$B$11)</f>
        <v>$0.00</v>
      </c>
      <c r="E1116" s="2">
        <f t="shared" si="153"/>
        <v>0</v>
      </c>
      <c r="F1116" s="2">
        <f t="shared" si="154"/>
        <v>0</v>
      </c>
      <c r="G1116" s="58">
        <f t="shared" si="155"/>
        <v>0</v>
      </c>
      <c r="H1116" s="58">
        <f t="shared" si="156"/>
        <v>0</v>
      </c>
      <c r="I1116" s="129" t="str">
        <f>'Data Input'!$B$10 &amp; FIXED(H1116*'Data Input'!$B$11)</f>
        <v>$0.00</v>
      </c>
      <c r="J1116" s="33" t="b">
        <f t="shared" si="157"/>
        <v>0</v>
      </c>
      <c r="K1116" s="33" t="e">
        <f t="shared" si="158"/>
        <v>#VALUE!</v>
      </c>
      <c r="L1116" s="33" t="e">
        <f t="shared" si="159"/>
        <v>#VALUE!</v>
      </c>
      <c r="AB1116" s="14"/>
      <c r="AD1116" s="23"/>
      <c r="AE1116" s="24"/>
    </row>
    <row r="1117" spans="1:31" x14ac:dyDescent="0.25">
      <c r="A1117" s="9">
        <v>1116</v>
      </c>
      <c r="B1117" s="10">
        <f t="shared" si="161"/>
        <v>45656</v>
      </c>
      <c r="C1117" s="2">
        <f t="shared" si="160"/>
        <v>0</v>
      </c>
      <c r="D1117" s="68" t="str">
        <f>'Data Input'!$B$10 &amp; FIXED(C1117*'Data Input'!$B$11)</f>
        <v>$0.00</v>
      </c>
      <c r="E1117" s="2">
        <f t="shared" si="153"/>
        <v>0</v>
      </c>
      <c r="F1117" s="2">
        <f t="shared" si="154"/>
        <v>0</v>
      </c>
      <c r="G1117" s="58">
        <f t="shared" si="155"/>
        <v>0</v>
      </c>
      <c r="H1117" s="58">
        <f t="shared" si="156"/>
        <v>0</v>
      </c>
      <c r="I1117" s="129" t="str">
        <f>'Data Input'!$B$10 &amp; FIXED(H1117*'Data Input'!$B$11)</f>
        <v>$0.00</v>
      </c>
      <c r="J1117" s="33" t="b">
        <f t="shared" si="157"/>
        <v>0</v>
      </c>
      <c r="K1117" s="33" t="e">
        <f t="shared" si="158"/>
        <v>#VALUE!</v>
      </c>
      <c r="L1117" s="33" t="e">
        <f t="shared" si="159"/>
        <v>#VALUE!</v>
      </c>
      <c r="AB1117" s="14"/>
      <c r="AD1117" s="23"/>
      <c r="AE1117" s="24"/>
    </row>
    <row r="1118" spans="1:31" x14ac:dyDescent="0.25">
      <c r="A1118" s="9">
        <v>1117</v>
      </c>
      <c r="B1118" s="10">
        <f t="shared" si="161"/>
        <v>45657</v>
      </c>
      <c r="C1118" s="2">
        <f t="shared" si="160"/>
        <v>0</v>
      </c>
      <c r="D1118" s="68" t="str">
        <f>'Data Input'!$B$10 &amp; FIXED(C1118*'Data Input'!$B$11)</f>
        <v>$0.00</v>
      </c>
      <c r="E1118" s="2">
        <f t="shared" si="153"/>
        <v>0</v>
      </c>
      <c r="F1118" s="2">
        <f t="shared" si="154"/>
        <v>0</v>
      </c>
      <c r="G1118" s="58">
        <f t="shared" si="155"/>
        <v>0</v>
      </c>
      <c r="H1118" s="58">
        <f t="shared" si="156"/>
        <v>0</v>
      </c>
      <c r="I1118" s="129" t="str">
        <f>'Data Input'!$B$10 &amp; FIXED(H1118*'Data Input'!$B$11)</f>
        <v>$0.00</v>
      </c>
      <c r="J1118" s="33" t="b">
        <f t="shared" si="157"/>
        <v>0</v>
      </c>
      <c r="K1118" s="33" t="e">
        <f t="shared" si="158"/>
        <v>#VALUE!</v>
      </c>
      <c r="L1118" s="33" t="e">
        <f t="shared" si="159"/>
        <v>#VALUE!</v>
      </c>
      <c r="AB1118" s="14"/>
      <c r="AD1118" s="23"/>
      <c r="AE1118" s="24"/>
    </row>
    <row r="1119" spans="1:31" x14ac:dyDescent="0.25">
      <c r="A1119" s="9">
        <v>1118</v>
      </c>
      <c r="B1119" s="10">
        <f t="shared" si="161"/>
        <v>45658</v>
      </c>
      <c r="C1119" s="2">
        <f t="shared" si="160"/>
        <v>0</v>
      </c>
      <c r="D1119" s="68" t="str">
        <f>'Data Input'!$B$10 &amp; FIXED(C1119*'Data Input'!$B$11)</f>
        <v>$0.00</v>
      </c>
      <c r="E1119" s="2">
        <f t="shared" si="153"/>
        <v>0</v>
      </c>
      <c r="F1119" s="2">
        <f t="shared" si="154"/>
        <v>0</v>
      </c>
      <c r="G1119" s="58">
        <f t="shared" si="155"/>
        <v>0</v>
      </c>
      <c r="H1119" s="58">
        <f t="shared" si="156"/>
        <v>0</v>
      </c>
      <c r="I1119" s="129" t="str">
        <f>'Data Input'!$B$10 &amp; FIXED(H1119*'Data Input'!$B$11)</f>
        <v>$0.00</v>
      </c>
      <c r="J1119" s="33" t="b">
        <f t="shared" si="157"/>
        <v>0</v>
      </c>
      <c r="K1119" s="33" t="e">
        <f t="shared" si="158"/>
        <v>#VALUE!</v>
      </c>
      <c r="L1119" s="33" t="e">
        <f t="shared" si="159"/>
        <v>#VALUE!</v>
      </c>
      <c r="AB1119" s="14"/>
      <c r="AD1119" s="23"/>
      <c r="AE1119" s="24"/>
    </row>
    <row r="1120" spans="1:31" x14ac:dyDescent="0.25">
      <c r="A1120" s="9">
        <v>1119</v>
      </c>
      <c r="B1120" s="10">
        <f t="shared" si="161"/>
        <v>45659</v>
      </c>
      <c r="C1120" s="2">
        <f t="shared" si="160"/>
        <v>0</v>
      </c>
      <c r="D1120" s="68" t="str">
        <f>'Data Input'!$B$10 &amp; FIXED(C1120*'Data Input'!$B$11)</f>
        <v>$0.00</v>
      </c>
      <c r="E1120" s="2">
        <f t="shared" si="153"/>
        <v>0</v>
      </c>
      <c r="F1120" s="2">
        <f t="shared" si="154"/>
        <v>0</v>
      </c>
      <c r="G1120" s="58">
        <f t="shared" si="155"/>
        <v>0</v>
      </c>
      <c r="H1120" s="58">
        <f t="shared" si="156"/>
        <v>0</v>
      </c>
      <c r="I1120" s="129" t="str">
        <f>'Data Input'!$B$10 &amp; FIXED(H1120*'Data Input'!$B$11)</f>
        <v>$0.00</v>
      </c>
      <c r="J1120" s="33" t="b">
        <f t="shared" si="157"/>
        <v>0</v>
      </c>
      <c r="K1120" s="33" t="e">
        <f t="shared" si="158"/>
        <v>#VALUE!</v>
      </c>
      <c r="L1120" s="33" t="e">
        <f t="shared" si="159"/>
        <v>#VALUE!</v>
      </c>
      <c r="AB1120" s="14"/>
      <c r="AD1120" s="23"/>
      <c r="AE1120" s="24"/>
    </row>
    <row r="1121" spans="1:31" x14ac:dyDescent="0.25">
      <c r="A1121" s="9">
        <v>1120</v>
      </c>
      <c r="B1121" s="10">
        <f t="shared" si="161"/>
        <v>45660</v>
      </c>
      <c r="C1121" s="2">
        <f t="shared" si="160"/>
        <v>0</v>
      </c>
      <c r="D1121" s="68" t="str">
        <f>'Data Input'!$B$10 &amp; FIXED(C1121*'Data Input'!$B$11)</f>
        <v>$0.00</v>
      </c>
      <c r="E1121" s="2">
        <f t="shared" si="153"/>
        <v>0</v>
      </c>
      <c r="F1121" s="2">
        <f t="shared" si="154"/>
        <v>0</v>
      </c>
      <c r="G1121" s="58">
        <f t="shared" si="155"/>
        <v>0</v>
      </c>
      <c r="H1121" s="58">
        <f t="shared" si="156"/>
        <v>0</v>
      </c>
      <c r="I1121" s="129" t="str">
        <f>'Data Input'!$B$10 &amp; FIXED(H1121*'Data Input'!$B$11)</f>
        <v>$0.00</v>
      </c>
      <c r="J1121" s="33" t="b">
        <f t="shared" si="157"/>
        <v>0</v>
      </c>
      <c r="K1121" s="33" t="e">
        <f t="shared" si="158"/>
        <v>#VALUE!</v>
      </c>
      <c r="L1121" s="33" t="e">
        <f t="shared" si="159"/>
        <v>#VALUE!</v>
      </c>
      <c r="AB1121" s="14"/>
      <c r="AD1121" s="23"/>
      <c r="AE1121" s="24"/>
    </row>
    <row r="1122" spans="1:31" x14ac:dyDescent="0.25">
      <c r="A1122" s="9">
        <v>1121</v>
      </c>
      <c r="B1122" s="10">
        <f t="shared" si="161"/>
        <v>45661</v>
      </c>
      <c r="C1122" s="2">
        <f t="shared" si="160"/>
        <v>0</v>
      </c>
      <c r="D1122" s="68" t="str">
        <f>'Data Input'!$B$10 &amp; FIXED(C1122*'Data Input'!$B$11)</f>
        <v>$0.00</v>
      </c>
      <c r="E1122" s="2">
        <f t="shared" si="153"/>
        <v>0</v>
      </c>
      <c r="F1122" s="2">
        <f t="shared" si="154"/>
        <v>0</v>
      </c>
      <c r="G1122" s="58">
        <f t="shared" si="155"/>
        <v>0</v>
      </c>
      <c r="H1122" s="58">
        <f t="shared" si="156"/>
        <v>0</v>
      </c>
      <c r="I1122" s="129" t="str">
        <f>'Data Input'!$B$10 &amp; FIXED(H1122*'Data Input'!$B$11)</f>
        <v>$0.00</v>
      </c>
      <c r="J1122" s="33" t="b">
        <f t="shared" si="157"/>
        <v>0</v>
      </c>
      <c r="K1122" s="33" t="e">
        <f t="shared" si="158"/>
        <v>#VALUE!</v>
      </c>
      <c r="L1122" s="33" t="e">
        <f t="shared" si="159"/>
        <v>#VALUE!</v>
      </c>
      <c r="AB1122" s="14"/>
      <c r="AD1122" s="23"/>
      <c r="AE1122" s="24"/>
    </row>
    <row r="1123" spans="1:31" x14ac:dyDescent="0.25">
      <c r="A1123" s="9">
        <v>1122</v>
      </c>
      <c r="B1123" s="10">
        <f t="shared" si="161"/>
        <v>45662</v>
      </c>
      <c r="C1123" s="2">
        <f t="shared" si="160"/>
        <v>0</v>
      </c>
      <c r="D1123" s="68" t="str">
        <f>'Data Input'!$B$10 &amp; FIXED(C1123*'Data Input'!$B$11)</f>
        <v>$0.00</v>
      </c>
      <c r="E1123" s="2">
        <f t="shared" si="153"/>
        <v>0</v>
      </c>
      <c r="F1123" s="2">
        <f t="shared" si="154"/>
        <v>0</v>
      </c>
      <c r="G1123" s="58">
        <f t="shared" si="155"/>
        <v>0</v>
      </c>
      <c r="H1123" s="58">
        <f t="shared" si="156"/>
        <v>0</v>
      </c>
      <c r="I1123" s="129" t="str">
        <f>'Data Input'!$B$10 &amp; FIXED(H1123*'Data Input'!$B$11)</f>
        <v>$0.00</v>
      </c>
      <c r="J1123" s="33" t="b">
        <f t="shared" si="157"/>
        <v>0</v>
      </c>
      <c r="K1123" s="33" t="e">
        <f t="shared" si="158"/>
        <v>#VALUE!</v>
      </c>
      <c r="L1123" s="33" t="e">
        <f t="shared" si="159"/>
        <v>#VALUE!</v>
      </c>
      <c r="AB1123" s="14"/>
      <c r="AD1123" s="23"/>
      <c r="AE1123" s="24"/>
    </row>
    <row r="1124" spans="1:31" x14ac:dyDescent="0.25">
      <c r="A1124" s="9">
        <v>1123</v>
      </c>
      <c r="B1124" s="10">
        <f t="shared" si="161"/>
        <v>45663</v>
      </c>
      <c r="C1124" s="2">
        <f t="shared" si="160"/>
        <v>0</v>
      </c>
      <c r="D1124" s="68" t="str">
        <f>'Data Input'!$B$10 &amp; FIXED(C1124*'Data Input'!$B$11)</f>
        <v>$0.00</v>
      </c>
      <c r="E1124" s="2">
        <f t="shared" si="153"/>
        <v>0</v>
      </c>
      <c r="F1124" s="2">
        <f t="shared" si="154"/>
        <v>0</v>
      </c>
      <c r="G1124" s="58">
        <f t="shared" si="155"/>
        <v>0</v>
      </c>
      <c r="H1124" s="58">
        <f t="shared" si="156"/>
        <v>0</v>
      </c>
      <c r="I1124" s="129" t="str">
        <f>'Data Input'!$B$10 &amp; FIXED(H1124*'Data Input'!$B$11)</f>
        <v>$0.00</v>
      </c>
      <c r="J1124" s="33" t="b">
        <f t="shared" si="157"/>
        <v>0</v>
      </c>
      <c r="K1124" s="33" t="e">
        <f t="shared" si="158"/>
        <v>#VALUE!</v>
      </c>
      <c r="L1124" s="33" t="e">
        <f t="shared" si="159"/>
        <v>#VALUE!</v>
      </c>
      <c r="AB1124" s="14"/>
      <c r="AD1124" s="23"/>
      <c r="AE1124" s="24"/>
    </row>
    <row r="1125" spans="1:31" x14ac:dyDescent="0.25">
      <c r="A1125" s="9">
        <v>1124</v>
      </c>
      <c r="B1125" s="10">
        <f t="shared" si="161"/>
        <v>45664</v>
      </c>
      <c r="C1125" s="2">
        <f t="shared" si="160"/>
        <v>0</v>
      </c>
      <c r="D1125" s="68" t="str">
        <f>'Data Input'!$B$10 &amp; FIXED(C1125*'Data Input'!$B$11)</f>
        <v>$0.00</v>
      </c>
      <c r="E1125" s="2">
        <f t="shared" si="153"/>
        <v>0</v>
      </c>
      <c r="F1125" s="2">
        <f t="shared" si="154"/>
        <v>0</v>
      </c>
      <c r="G1125" s="58">
        <f t="shared" si="155"/>
        <v>0</v>
      </c>
      <c r="H1125" s="58">
        <f t="shared" si="156"/>
        <v>0</v>
      </c>
      <c r="I1125" s="129" t="str">
        <f>'Data Input'!$B$10 &amp; FIXED(H1125*'Data Input'!$B$11)</f>
        <v>$0.00</v>
      </c>
      <c r="J1125" s="33" t="b">
        <f t="shared" si="157"/>
        <v>0</v>
      </c>
      <c r="K1125" s="33" t="e">
        <f t="shared" si="158"/>
        <v>#VALUE!</v>
      </c>
      <c r="L1125" s="33" t="e">
        <f t="shared" si="159"/>
        <v>#VALUE!</v>
      </c>
      <c r="AB1125" s="14"/>
      <c r="AD1125" s="23"/>
      <c r="AE1125" s="24"/>
    </row>
    <row r="1126" spans="1:31" x14ac:dyDescent="0.25">
      <c r="A1126" s="9">
        <v>1125</v>
      </c>
      <c r="B1126" s="10">
        <f t="shared" si="161"/>
        <v>45665</v>
      </c>
      <c r="C1126" s="2">
        <f t="shared" si="160"/>
        <v>0</v>
      </c>
      <c r="D1126" s="68" t="str">
        <f>'Data Input'!$B$10 &amp; FIXED(C1126*'Data Input'!$B$11)</f>
        <v>$0.00</v>
      </c>
      <c r="E1126" s="2">
        <f t="shared" si="153"/>
        <v>0</v>
      </c>
      <c r="F1126" s="2">
        <f t="shared" si="154"/>
        <v>0</v>
      </c>
      <c r="G1126" s="58">
        <f t="shared" si="155"/>
        <v>0</v>
      </c>
      <c r="H1126" s="58">
        <f t="shared" si="156"/>
        <v>0</v>
      </c>
      <c r="I1126" s="129" t="str">
        <f>'Data Input'!$B$10 &amp; FIXED(H1126*'Data Input'!$B$11)</f>
        <v>$0.00</v>
      </c>
      <c r="J1126" s="33" t="b">
        <f t="shared" si="157"/>
        <v>0</v>
      </c>
      <c r="K1126" s="33" t="e">
        <f t="shared" si="158"/>
        <v>#VALUE!</v>
      </c>
      <c r="L1126" s="33" t="e">
        <f t="shared" si="159"/>
        <v>#VALUE!</v>
      </c>
      <c r="AB1126" s="14"/>
      <c r="AD1126" s="23"/>
      <c r="AE1126" s="24"/>
    </row>
    <row r="1127" spans="1:31" x14ac:dyDescent="0.25">
      <c r="A1127" s="9">
        <v>1126</v>
      </c>
      <c r="B1127" s="10">
        <f t="shared" si="161"/>
        <v>45666</v>
      </c>
      <c r="C1127" s="2">
        <f t="shared" si="160"/>
        <v>0</v>
      </c>
      <c r="D1127" s="68" t="str">
        <f>'Data Input'!$B$10 &amp; FIXED(C1127*'Data Input'!$B$11)</f>
        <v>$0.00</v>
      </c>
      <c r="E1127" s="2">
        <f t="shared" si="153"/>
        <v>0</v>
      </c>
      <c r="F1127" s="2">
        <f t="shared" si="154"/>
        <v>0</v>
      </c>
      <c r="G1127" s="58">
        <f t="shared" si="155"/>
        <v>0</v>
      </c>
      <c r="H1127" s="58">
        <f t="shared" si="156"/>
        <v>0</v>
      </c>
      <c r="I1127" s="129" t="str">
        <f>'Data Input'!$B$10 &amp; FIXED(H1127*'Data Input'!$B$11)</f>
        <v>$0.00</v>
      </c>
      <c r="J1127" s="33" t="b">
        <f t="shared" si="157"/>
        <v>0</v>
      </c>
      <c r="K1127" s="33" t="e">
        <f t="shared" si="158"/>
        <v>#VALUE!</v>
      </c>
      <c r="L1127" s="33" t="e">
        <f t="shared" si="159"/>
        <v>#VALUE!</v>
      </c>
      <c r="AB1127" s="14"/>
      <c r="AD1127" s="23"/>
      <c r="AE1127" s="24"/>
    </row>
    <row r="1128" spans="1:31" x14ac:dyDescent="0.25">
      <c r="A1128" s="9">
        <v>1127</v>
      </c>
      <c r="B1128" s="10">
        <f t="shared" si="161"/>
        <v>45667</v>
      </c>
      <c r="C1128" s="2">
        <f t="shared" si="160"/>
        <v>0</v>
      </c>
      <c r="D1128" s="68" t="str">
        <f>'Data Input'!$B$10 &amp; FIXED(C1128*'Data Input'!$B$11)</f>
        <v>$0.00</v>
      </c>
      <c r="E1128" s="2">
        <f t="shared" si="153"/>
        <v>0</v>
      </c>
      <c r="F1128" s="2">
        <f t="shared" si="154"/>
        <v>0</v>
      </c>
      <c r="G1128" s="58">
        <f t="shared" si="155"/>
        <v>0</v>
      </c>
      <c r="H1128" s="58">
        <f t="shared" si="156"/>
        <v>0</v>
      </c>
      <c r="I1128" s="129" t="str">
        <f>'Data Input'!$B$10 &amp; FIXED(H1128*'Data Input'!$B$11)</f>
        <v>$0.00</v>
      </c>
      <c r="J1128" s="33" t="b">
        <f t="shared" si="157"/>
        <v>0</v>
      </c>
      <c r="K1128" s="33" t="e">
        <f t="shared" si="158"/>
        <v>#VALUE!</v>
      </c>
      <c r="L1128" s="33" t="e">
        <f t="shared" si="159"/>
        <v>#VALUE!</v>
      </c>
      <c r="AB1128" s="14"/>
      <c r="AD1128" s="23"/>
      <c r="AE1128" s="24"/>
    </row>
    <row r="1129" spans="1:31" x14ac:dyDescent="0.25">
      <c r="A1129" s="9">
        <v>1128</v>
      </c>
      <c r="B1129" s="10">
        <f t="shared" si="161"/>
        <v>45668</v>
      </c>
      <c r="C1129" s="2">
        <f t="shared" si="160"/>
        <v>0</v>
      </c>
      <c r="D1129" s="68" t="str">
        <f>'Data Input'!$B$10 &amp; FIXED(C1129*'Data Input'!$B$11)</f>
        <v>$0.00</v>
      </c>
      <c r="E1129" s="2">
        <f t="shared" si="153"/>
        <v>0</v>
      </c>
      <c r="F1129" s="2">
        <f t="shared" si="154"/>
        <v>0</v>
      </c>
      <c r="G1129" s="58">
        <f t="shared" si="155"/>
        <v>0</v>
      </c>
      <c r="H1129" s="58">
        <f t="shared" si="156"/>
        <v>0</v>
      </c>
      <c r="I1129" s="129" t="str">
        <f>'Data Input'!$B$10 &amp; FIXED(H1129*'Data Input'!$B$11)</f>
        <v>$0.00</v>
      </c>
      <c r="J1129" s="33" t="b">
        <f t="shared" si="157"/>
        <v>0</v>
      </c>
      <c r="K1129" s="33" t="e">
        <f t="shared" si="158"/>
        <v>#VALUE!</v>
      </c>
      <c r="L1129" s="33" t="e">
        <f t="shared" si="159"/>
        <v>#VALUE!</v>
      </c>
      <c r="AB1129" s="14"/>
      <c r="AD1129" s="23"/>
      <c r="AE1129" s="24"/>
    </row>
    <row r="1130" spans="1:31" x14ac:dyDescent="0.25">
      <c r="A1130" s="9">
        <v>1129</v>
      </c>
      <c r="B1130" s="10">
        <f t="shared" si="161"/>
        <v>45669</v>
      </c>
      <c r="C1130" s="2">
        <f t="shared" si="160"/>
        <v>0</v>
      </c>
      <c r="D1130" s="68" t="str">
        <f>'Data Input'!$B$10 &amp; FIXED(C1130*'Data Input'!$B$11)</f>
        <v>$0.00</v>
      </c>
      <c r="E1130" s="2">
        <f t="shared" si="153"/>
        <v>0</v>
      </c>
      <c r="F1130" s="2">
        <f t="shared" si="154"/>
        <v>0</v>
      </c>
      <c r="G1130" s="58">
        <f t="shared" si="155"/>
        <v>0</v>
      </c>
      <c r="H1130" s="58">
        <f t="shared" si="156"/>
        <v>0</v>
      </c>
      <c r="I1130" s="129" t="str">
        <f>'Data Input'!$B$10 &amp; FIXED(H1130*'Data Input'!$B$11)</f>
        <v>$0.00</v>
      </c>
      <c r="J1130" s="33" t="b">
        <f t="shared" si="157"/>
        <v>0</v>
      </c>
      <c r="K1130" s="33" t="e">
        <f t="shared" si="158"/>
        <v>#VALUE!</v>
      </c>
      <c r="L1130" s="33" t="e">
        <f t="shared" si="159"/>
        <v>#VALUE!</v>
      </c>
      <c r="AB1130" s="14"/>
      <c r="AD1130" s="23"/>
      <c r="AE1130" s="24"/>
    </row>
    <row r="1131" spans="1:31" x14ac:dyDescent="0.25">
      <c r="A1131" s="9">
        <v>1130</v>
      </c>
      <c r="B1131" s="10">
        <f t="shared" si="161"/>
        <v>45670</v>
      </c>
      <c r="C1131" s="2">
        <f t="shared" si="160"/>
        <v>0</v>
      </c>
      <c r="D1131" s="68" t="str">
        <f>'Data Input'!$B$10 &amp; FIXED(C1131*'Data Input'!$B$11)</f>
        <v>$0.00</v>
      </c>
      <c r="E1131" s="2">
        <f t="shared" si="153"/>
        <v>0</v>
      </c>
      <c r="F1131" s="2">
        <f t="shared" si="154"/>
        <v>0</v>
      </c>
      <c r="G1131" s="58">
        <f t="shared" si="155"/>
        <v>0</v>
      </c>
      <c r="H1131" s="58">
        <f t="shared" si="156"/>
        <v>0</v>
      </c>
      <c r="I1131" s="129" t="str">
        <f>'Data Input'!$B$10 &amp; FIXED(H1131*'Data Input'!$B$11)</f>
        <v>$0.00</v>
      </c>
      <c r="J1131" s="33" t="b">
        <f t="shared" si="157"/>
        <v>0</v>
      </c>
      <c r="K1131" s="33" t="e">
        <f t="shared" si="158"/>
        <v>#VALUE!</v>
      </c>
      <c r="L1131" s="33" t="e">
        <f t="shared" si="159"/>
        <v>#VALUE!</v>
      </c>
      <c r="AB1131" s="14"/>
      <c r="AD1131" s="23"/>
      <c r="AE1131" s="24"/>
    </row>
    <row r="1132" spans="1:31" x14ac:dyDescent="0.25">
      <c r="A1132" s="9">
        <v>1131</v>
      </c>
      <c r="B1132" s="10">
        <f t="shared" si="161"/>
        <v>45671</v>
      </c>
      <c r="C1132" s="2">
        <f t="shared" si="160"/>
        <v>0</v>
      </c>
      <c r="D1132" s="68" t="str">
        <f>'Data Input'!$B$10 &amp; FIXED(C1132*'Data Input'!$B$11)</f>
        <v>$0.00</v>
      </c>
      <c r="E1132" s="2">
        <f t="shared" si="153"/>
        <v>0</v>
      </c>
      <c r="F1132" s="2">
        <f t="shared" si="154"/>
        <v>0</v>
      </c>
      <c r="G1132" s="58">
        <f t="shared" si="155"/>
        <v>0</v>
      </c>
      <c r="H1132" s="58">
        <f t="shared" si="156"/>
        <v>0</v>
      </c>
      <c r="I1132" s="129" t="str">
        <f>'Data Input'!$B$10 &amp; FIXED(H1132*'Data Input'!$B$11)</f>
        <v>$0.00</v>
      </c>
      <c r="J1132" s="33" t="b">
        <f t="shared" si="157"/>
        <v>0</v>
      </c>
      <c r="K1132" s="33" t="e">
        <f t="shared" si="158"/>
        <v>#VALUE!</v>
      </c>
      <c r="L1132" s="33" t="e">
        <f t="shared" si="159"/>
        <v>#VALUE!</v>
      </c>
      <c r="AB1132" s="14"/>
      <c r="AD1132" s="23"/>
      <c r="AE1132" s="24"/>
    </row>
    <row r="1133" spans="1:31" x14ac:dyDescent="0.25">
      <c r="A1133" s="9">
        <v>1132</v>
      </c>
      <c r="B1133" s="10">
        <f t="shared" si="161"/>
        <v>45672</v>
      </c>
      <c r="C1133" s="2">
        <f t="shared" si="160"/>
        <v>0</v>
      </c>
      <c r="D1133" s="68" t="str">
        <f>'Data Input'!$B$10 &amp; FIXED(C1133*'Data Input'!$B$11)</f>
        <v>$0.00</v>
      </c>
      <c r="E1133" s="2">
        <f t="shared" si="153"/>
        <v>0</v>
      </c>
      <c r="F1133" s="2">
        <f t="shared" si="154"/>
        <v>0</v>
      </c>
      <c r="G1133" s="58">
        <f t="shared" si="155"/>
        <v>0</v>
      </c>
      <c r="H1133" s="58">
        <f t="shared" si="156"/>
        <v>0</v>
      </c>
      <c r="I1133" s="129" t="str">
        <f>'Data Input'!$B$10 &amp; FIXED(H1133*'Data Input'!$B$11)</f>
        <v>$0.00</v>
      </c>
      <c r="J1133" s="33" t="b">
        <f t="shared" si="157"/>
        <v>0</v>
      </c>
      <c r="K1133" s="33" t="e">
        <f t="shared" si="158"/>
        <v>#VALUE!</v>
      </c>
      <c r="L1133" s="33" t="e">
        <f t="shared" si="159"/>
        <v>#VALUE!</v>
      </c>
      <c r="AB1133" s="14"/>
      <c r="AD1133" s="23"/>
      <c r="AE1133" s="24"/>
    </row>
    <row r="1134" spans="1:31" x14ac:dyDescent="0.25">
      <c r="A1134" s="9">
        <v>1133</v>
      </c>
      <c r="B1134" s="10">
        <f t="shared" si="161"/>
        <v>45673</v>
      </c>
      <c r="C1134" s="2">
        <f t="shared" si="160"/>
        <v>0</v>
      </c>
      <c r="D1134" s="68" t="str">
        <f>'Data Input'!$B$10 &amp; FIXED(C1134*'Data Input'!$B$11)</f>
        <v>$0.00</v>
      </c>
      <c r="E1134" s="2">
        <f t="shared" si="153"/>
        <v>0</v>
      </c>
      <c r="F1134" s="2">
        <f t="shared" si="154"/>
        <v>0</v>
      </c>
      <c r="G1134" s="58">
        <f t="shared" si="155"/>
        <v>0</v>
      </c>
      <c r="H1134" s="58">
        <f t="shared" si="156"/>
        <v>0</v>
      </c>
      <c r="I1134" s="129" t="str">
        <f>'Data Input'!$B$10 &amp; FIXED(H1134*'Data Input'!$B$11)</f>
        <v>$0.00</v>
      </c>
      <c r="J1134" s="33" t="b">
        <f t="shared" si="157"/>
        <v>0</v>
      </c>
      <c r="K1134" s="33" t="e">
        <f t="shared" si="158"/>
        <v>#VALUE!</v>
      </c>
      <c r="L1134" s="33" t="e">
        <f t="shared" si="159"/>
        <v>#VALUE!</v>
      </c>
      <c r="AB1134" s="14"/>
      <c r="AD1134" s="23"/>
      <c r="AE1134" s="24"/>
    </row>
    <row r="1135" spans="1:31" x14ac:dyDescent="0.25">
      <c r="A1135" s="9">
        <v>1134</v>
      </c>
      <c r="B1135" s="10">
        <f t="shared" si="161"/>
        <v>45674</v>
      </c>
      <c r="C1135" s="2">
        <f t="shared" si="160"/>
        <v>0</v>
      </c>
      <c r="D1135" s="68" t="str">
        <f>'Data Input'!$B$10 &amp; FIXED(C1135*'Data Input'!$B$11)</f>
        <v>$0.00</v>
      </c>
      <c r="E1135" s="2">
        <f t="shared" si="153"/>
        <v>0</v>
      </c>
      <c r="F1135" s="2">
        <f t="shared" si="154"/>
        <v>0</v>
      </c>
      <c r="G1135" s="58">
        <f t="shared" si="155"/>
        <v>0</v>
      </c>
      <c r="H1135" s="58">
        <f t="shared" si="156"/>
        <v>0</v>
      </c>
      <c r="I1135" s="129" t="str">
        <f>'Data Input'!$B$10 &amp; FIXED(H1135*'Data Input'!$B$11)</f>
        <v>$0.00</v>
      </c>
      <c r="J1135" s="33" t="b">
        <f t="shared" si="157"/>
        <v>0</v>
      </c>
      <c r="K1135" s="33" t="e">
        <f t="shared" si="158"/>
        <v>#VALUE!</v>
      </c>
      <c r="L1135" s="33" t="e">
        <f t="shared" si="159"/>
        <v>#VALUE!</v>
      </c>
      <c r="AB1135" s="14"/>
      <c r="AD1135" s="23"/>
      <c r="AE1135" s="24"/>
    </row>
    <row r="1136" spans="1:31" x14ac:dyDescent="0.25">
      <c r="A1136" s="9">
        <v>1135</v>
      </c>
      <c r="B1136" s="10">
        <f t="shared" si="161"/>
        <v>45675</v>
      </c>
      <c r="C1136" s="2">
        <f t="shared" si="160"/>
        <v>0</v>
      </c>
      <c r="D1136" s="68" t="str">
        <f>'Data Input'!$B$10 &amp; FIXED(C1136*'Data Input'!$B$11)</f>
        <v>$0.00</v>
      </c>
      <c r="E1136" s="2">
        <f t="shared" si="153"/>
        <v>0</v>
      </c>
      <c r="F1136" s="2">
        <f t="shared" si="154"/>
        <v>0</v>
      </c>
      <c r="G1136" s="58">
        <f t="shared" si="155"/>
        <v>0</v>
      </c>
      <c r="H1136" s="58">
        <f t="shared" si="156"/>
        <v>0</v>
      </c>
      <c r="I1136" s="129" t="str">
        <f>'Data Input'!$B$10 &amp; FIXED(H1136*'Data Input'!$B$11)</f>
        <v>$0.00</v>
      </c>
      <c r="J1136" s="33" t="b">
        <f t="shared" si="157"/>
        <v>0</v>
      </c>
      <c r="K1136" s="33" t="e">
        <f t="shared" si="158"/>
        <v>#VALUE!</v>
      </c>
      <c r="L1136" s="33" t="e">
        <f t="shared" si="159"/>
        <v>#VALUE!</v>
      </c>
      <c r="AB1136" s="14"/>
      <c r="AD1136" s="23"/>
      <c r="AE1136" s="24"/>
    </row>
    <row r="1137" spans="1:31" x14ac:dyDescent="0.25">
      <c r="A1137" s="9">
        <v>1136</v>
      </c>
      <c r="B1137" s="10">
        <f t="shared" si="161"/>
        <v>45676</v>
      </c>
      <c r="C1137" s="2">
        <f t="shared" si="160"/>
        <v>0</v>
      </c>
      <c r="D1137" s="68" t="str">
        <f>'Data Input'!$B$10 &amp; FIXED(C1137*'Data Input'!$B$11)</f>
        <v>$0.00</v>
      </c>
      <c r="E1137" s="2">
        <f t="shared" si="153"/>
        <v>0</v>
      </c>
      <c r="F1137" s="2">
        <f t="shared" si="154"/>
        <v>0</v>
      </c>
      <c r="G1137" s="58">
        <f t="shared" si="155"/>
        <v>0</v>
      </c>
      <c r="H1137" s="58">
        <f t="shared" si="156"/>
        <v>0</v>
      </c>
      <c r="I1137" s="129" t="str">
        <f>'Data Input'!$B$10 &amp; FIXED(H1137*'Data Input'!$B$11)</f>
        <v>$0.00</v>
      </c>
      <c r="J1137" s="33" t="b">
        <f t="shared" si="157"/>
        <v>0</v>
      </c>
      <c r="K1137" s="33" t="e">
        <f t="shared" si="158"/>
        <v>#VALUE!</v>
      </c>
      <c r="L1137" s="33" t="e">
        <f t="shared" si="159"/>
        <v>#VALUE!</v>
      </c>
      <c r="AB1137" s="14"/>
      <c r="AD1137" s="23"/>
      <c r="AE1137" s="24"/>
    </row>
    <row r="1138" spans="1:31" x14ac:dyDescent="0.25">
      <c r="A1138" s="9">
        <v>1137</v>
      </c>
      <c r="B1138" s="10">
        <f t="shared" si="161"/>
        <v>45677</v>
      </c>
      <c r="C1138" s="2">
        <f t="shared" si="160"/>
        <v>0</v>
      </c>
      <c r="D1138" s="68" t="str">
        <f>'Data Input'!$B$10 &amp; FIXED(C1138*'Data Input'!$B$11)</f>
        <v>$0.00</v>
      </c>
      <c r="E1138" s="2">
        <f t="shared" si="153"/>
        <v>0</v>
      </c>
      <c r="F1138" s="2">
        <f t="shared" si="154"/>
        <v>0</v>
      </c>
      <c r="G1138" s="58">
        <f t="shared" si="155"/>
        <v>0</v>
      </c>
      <c r="H1138" s="58">
        <f t="shared" si="156"/>
        <v>0</v>
      </c>
      <c r="I1138" s="129" t="str">
        <f>'Data Input'!$B$10 &amp; FIXED(H1138*'Data Input'!$B$11)</f>
        <v>$0.00</v>
      </c>
      <c r="J1138" s="33" t="b">
        <f t="shared" si="157"/>
        <v>0</v>
      </c>
      <c r="K1138" s="33" t="e">
        <f t="shared" si="158"/>
        <v>#VALUE!</v>
      </c>
      <c r="L1138" s="33" t="e">
        <f t="shared" si="159"/>
        <v>#VALUE!</v>
      </c>
      <c r="AB1138" s="14"/>
      <c r="AD1138" s="23"/>
      <c r="AE1138" s="24"/>
    </row>
    <row r="1139" spans="1:31" x14ac:dyDescent="0.25">
      <c r="A1139" s="9">
        <v>1138</v>
      </c>
      <c r="B1139" s="10">
        <f t="shared" si="161"/>
        <v>45678</v>
      </c>
      <c r="C1139" s="2">
        <f t="shared" si="160"/>
        <v>0</v>
      </c>
      <c r="D1139" s="68" t="str">
        <f>'Data Input'!$B$10 &amp; FIXED(C1139*'Data Input'!$B$11)</f>
        <v>$0.00</v>
      </c>
      <c r="E1139" s="2">
        <f t="shared" si="153"/>
        <v>0</v>
      </c>
      <c r="F1139" s="2">
        <f t="shared" si="154"/>
        <v>0</v>
      </c>
      <c r="G1139" s="58">
        <f t="shared" si="155"/>
        <v>0</v>
      </c>
      <c r="H1139" s="58">
        <f t="shared" si="156"/>
        <v>0</v>
      </c>
      <c r="I1139" s="129" t="str">
        <f>'Data Input'!$B$10 &amp; FIXED(H1139*'Data Input'!$B$11)</f>
        <v>$0.00</v>
      </c>
      <c r="J1139" s="33" t="b">
        <f t="shared" si="157"/>
        <v>0</v>
      </c>
      <c r="K1139" s="33" t="e">
        <f t="shared" si="158"/>
        <v>#VALUE!</v>
      </c>
      <c r="L1139" s="33" t="e">
        <f t="shared" si="159"/>
        <v>#VALUE!</v>
      </c>
      <c r="AB1139" s="14"/>
      <c r="AD1139" s="23"/>
      <c r="AE1139" s="24"/>
    </row>
    <row r="1140" spans="1:31" x14ac:dyDescent="0.25">
      <c r="A1140" s="9">
        <v>1139</v>
      </c>
      <c r="B1140" s="10">
        <f t="shared" si="161"/>
        <v>45679</v>
      </c>
      <c r="C1140" s="2">
        <f t="shared" si="160"/>
        <v>0</v>
      </c>
      <c r="D1140" s="68" t="str">
        <f>'Data Input'!$B$10 &amp; FIXED(C1140*'Data Input'!$B$11)</f>
        <v>$0.00</v>
      </c>
      <c r="E1140" s="2">
        <f t="shared" si="153"/>
        <v>0</v>
      </c>
      <c r="F1140" s="2">
        <f t="shared" si="154"/>
        <v>0</v>
      </c>
      <c r="G1140" s="58">
        <f t="shared" si="155"/>
        <v>0</v>
      </c>
      <c r="H1140" s="58">
        <f t="shared" si="156"/>
        <v>0</v>
      </c>
      <c r="I1140" s="129" t="str">
        <f>'Data Input'!$B$10 &amp; FIXED(H1140*'Data Input'!$B$11)</f>
        <v>$0.00</v>
      </c>
      <c r="J1140" s="33" t="b">
        <f t="shared" si="157"/>
        <v>0</v>
      </c>
      <c r="K1140" s="33" t="e">
        <f t="shared" si="158"/>
        <v>#VALUE!</v>
      </c>
      <c r="L1140" s="33" t="e">
        <f t="shared" si="159"/>
        <v>#VALUE!</v>
      </c>
      <c r="AB1140" s="14"/>
      <c r="AD1140" s="23"/>
      <c r="AE1140" s="24"/>
    </row>
    <row r="1141" spans="1:31" x14ac:dyDescent="0.25">
      <c r="A1141" s="9">
        <v>1140</v>
      </c>
      <c r="B1141" s="10">
        <f t="shared" si="161"/>
        <v>45680</v>
      </c>
      <c r="C1141" s="2">
        <f t="shared" si="160"/>
        <v>0</v>
      </c>
      <c r="D1141" s="68" t="str">
        <f>'Data Input'!$B$10 &amp; FIXED(C1141*'Data Input'!$B$11)</f>
        <v>$0.00</v>
      </c>
      <c r="E1141" s="2">
        <f t="shared" si="153"/>
        <v>0</v>
      </c>
      <c r="F1141" s="2">
        <f t="shared" si="154"/>
        <v>0</v>
      </c>
      <c r="G1141" s="58">
        <f t="shared" si="155"/>
        <v>0</v>
      </c>
      <c r="H1141" s="58">
        <f t="shared" si="156"/>
        <v>0</v>
      </c>
      <c r="I1141" s="129" t="str">
        <f>'Data Input'!$B$10 &amp; FIXED(H1141*'Data Input'!$B$11)</f>
        <v>$0.00</v>
      </c>
      <c r="J1141" s="33" t="b">
        <f t="shared" si="157"/>
        <v>0</v>
      </c>
      <c r="K1141" s="33" t="e">
        <f t="shared" si="158"/>
        <v>#VALUE!</v>
      </c>
      <c r="L1141" s="33" t="e">
        <f t="shared" si="159"/>
        <v>#VALUE!</v>
      </c>
      <c r="AB1141" s="14"/>
      <c r="AD1141" s="23"/>
      <c r="AE1141" s="24"/>
    </row>
    <row r="1142" spans="1:31" x14ac:dyDescent="0.25">
      <c r="A1142" s="9">
        <v>1141</v>
      </c>
      <c r="B1142" s="10">
        <f t="shared" si="161"/>
        <v>45681</v>
      </c>
      <c r="C1142" s="2">
        <f t="shared" si="160"/>
        <v>0</v>
      </c>
      <c r="D1142" s="68" t="str">
        <f>'Data Input'!$B$10 &amp; FIXED(C1142*'Data Input'!$B$11)</f>
        <v>$0.00</v>
      </c>
      <c r="E1142" s="2">
        <f t="shared" si="153"/>
        <v>0</v>
      </c>
      <c r="F1142" s="2">
        <f t="shared" si="154"/>
        <v>0</v>
      </c>
      <c r="G1142" s="58">
        <f t="shared" si="155"/>
        <v>0</v>
      </c>
      <c r="H1142" s="58">
        <f t="shared" si="156"/>
        <v>0</v>
      </c>
      <c r="I1142" s="129" t="str">
        <f>'Data Input'!$B$10 &amp; FIXED(H1142*'Data Input'!$B$11)</f>
        <v>$0.00</v>
      </c>
      <c r="J1142" s="33" t="b">
        <f t="shared" si="157"/>
        <v>0</v>
      </c>
      <c r="K1142" s="33" t="e">
        <f t="shared" si="158"/>
        <v>#VALUE!</v>
      </c>
      <c r="L1142" s="33" t="e">
        <f t="shared" si="159"/>
        <v>#VALUE!</v>
      </c>
      <c r="AB1142" s="14"/>
      <c r="AD1142" s="23"/>
      <c r="AE1142" s="24"/>
    </row>
    <row r="1143" spans="1:31" x14ac:dyDescent="0.25">
      <c r="A1143" s="9">
        <v>1142</v>
      </c>
      <c r="B1143" s="10">
        <f t="shared" si="161"/>
        <v>45682</v>
      </c>
      <c r="C1143" s="2">
        <f t="shared" si="160"/>
        <v>0</v>
      </c>
      <c r="D1143" s="68" t="str">
        <f>'Data Input'!$B$10 &amp; FIXED(C1143*'Data Input'!$B$11)</f>
        <v>$0.00</v>
      </c>
      <c r="E1143" s="2">
        <f t="shared" si="153"/>
        <v>0</v>
      </c>
      <c r="F1143" s="2">
        <f t="shared" si="154"/>
        <v>0</v>
      </c>
      <c r="G1143" s="58">
        <f t="shared" si="155"/>
        <v>0</v>
      </c>
      <c r="H1143" s="58">
        <f t="shared" si="156"/>
        <v>0</v>
      </c>
      <c r="I1143" s="129" t="str">
        <f>'Data Input'!$B$10 &amp; FIXED(H1143*'Data Input'!$B$11)</f>
        <v>$0.00</v>
      </c>
      <c r="J1143" s="33" t="b">
        <f t="shared" si="157"/>
        <v>0</v>
      </c>
      <c r="K1143" s="33" t="e">
        <f t="shared" si="158"/>
        <v>#VALUE!</v>
      </c>
      <c r="L1143" s="33" t="e">
        <f t="shared" si="159"/>
        <v>#VALUE!</v>
      </c>
      <c r="AB1143" s="14"/>
      <c r="AD1143" s="23"/>
      <c r="AE1143" s="24"/>
    </row>
    <row r="1144" spans="1:31" x14ac:dyDescent="0.25">
      <c r="A1144" s="9">
        <v>1143</v>
      </c>
      <c r="B1144" s="10">
        <f t="shared" si="161"/>
        <v>45683</v>
      </c>
      <c r="C1144" s="2">
        <f t="shared" si="160"/>
        <v>0</v>
      </c>
      <c r="D1144" s="68" t="str">
        <f>'Data Input'!$B$10 &amp; FIXED(C1144*'Data Input'!$B$11)</f>
        <v>$0.00</v>
      </c>
      <c r="E1144" s="2">
        <f t="shared" si="153"/>
        <v>0</v>
      </c>
      <c r="F1144" s="2">
        <f t="shared" si="154"/>
        <v>0</v>
      </c>
      <c r="G1144" s="58">
        <f t="shared" si="155"/>
        <v>0</v>
      </c>
      <c r="H1144" s="58">
        <f t="shared" si="156"/>
        <v>0</v>
      </c>
      <c r="I1144" s="129" t="str">
        <f>'Data Input'!$B$10 &amp; FIXED(H1144*'Data Input'!$B$11)</f>
        <v>$0.00</v>
      </c>
      <c r="J1144" s="33" t="b">
        <f t="shared" si="157"/>
        <v>0</v>
      </c>
      <c r="K1144" s="33" t="e">
        <f t="shared" si="158"/>
        <v>#VALUE!</v>
      </c>
      <c r="L1144" s="33" t="e">
        <f t="shared" si="159"/>
        <v>#VALUE!</v>
      </c>
      <c r="AB1144" s="14"/>
      <c r="AD1144" s="23"/>
      <c r="AE1144" s="24"/>
    </row>
    <row r="1145" spans="1:31" x14ac:dyDescent="0.25">
      <c r="A1145" s="9">
        <v>1144</v>
      </c>
      <c r="B1145" s="10">
        <f t="shared" si="161"/>
        <v>45684</v>
      </c>
      <c r="C1145" s="2">
        <f t="shared" si="160"/>
        <v>0</v>
      </c>
      <c r="D1145" s="68" t="str">
        <f>'Data Input'!$B$10 &amp; FIXED(C1145*'Data Input'!$B$11)</f>
        <v>$0.00</v>
      </c>
      <c r="E1145" s="2">
        <f t="shared" si="153"/>
        <v>0</v>
      </c>
      <c r="F1145" s="2">
        <f t="shared" si="154"/>
        <v>0</v>
      </c>
      <c r="G1145" s="58">
        <f t="shared" si="155"/>
        <v>0</v>
      </c>
      <c r="H1145" s="58">
        <f t="shared" si="156"/>
        <v>0</v>
      </c>
      <c r="I1145" s="129" t="str">
        <f>'Data Input'!$B$10 &amp; FIXED(H1145*'Data Input'!$B$11)</f>
        <v>$0.00</v>
      </c>
      <c r="J1145" s="33" t="b">
        <f t="shared" si="157"/>
        <v>0</v>
      </c>
      <c r="K1145" s="33" t="e">
        <f t="shared" si="158"/>
        <v>#VALUE!</v>
      </c>
      <c r="L1145" s="33" t="e">
        <f t="shared" si="159"/>
        <v>#VALUE!</v>
      </c>
      <c r="AB1145" s="14"/>
      <c r="AD1145" s="23"/>
      <c r="AE1145" s="24"/>
    </row>
    <row r="1146" spans="1:31" x14ac:dyDescent="0.25">
      <c r="A1146" s="9">
        <v>1145</v>
      </c>
      <c r="B1146" s="10">
        <f t="shared" si="161"/>
        <v>45685</v>
      </c>
      <c r="C1146" s="2">
        <f t="shared" si="160"/>
        <v>0</v>
      </c>
      <c r="D1146" s="68" t="str">
        <f>'Data Input'!$B$10 &amp; FIXED(C1146*'Data Input'!$B$11)</f>
        <v>$0.00</v>
      </c>
      <c r="E1146" s="2">
        <f t="shared" si="153"/>
        <v>0</v>
      </c>
      <c r="F1146" s="2">
        <f t="shared" si="154"/>
        <v>0</v>
      </c>
      <c r="G1146" s="58">
        <f t="shared" si="155"/>
        <v>0</v>
      </c>
      <c r="H1146" s="58">
        <f t="shared" si="156"/>
        <v>0</v>
      </c>
      <c r="I1146" s="129" t="str">
        <f>'Data Input'!$B$10 &amp; FIXED(H1146*'Data Input'!$B$11)</f>
        <v>$0.00</v>
      </c>
      <c r="J1146" s="33" t="b">
        <f t="shared" si="157"/>
        <v>0</v>
      </c>
      <c r="K1146" s="33" t="e">
        <f t="shared" si="158"/>
        <v>#VALUE!</v>
      </c>
      <c r="L1146" s="33" t="e">
        <f t="shared" si="159"/>
        <v>#VALUE!</v>
      </c>
      <c r="AB1146" s="14"/>
      <c r="AD1146" s="23"/>
      <c r="AE1146" s="24"/>
    </row>
    <row r="1147" spans="1:31" x14ac:dyDescent="0.25">
      <c r="A1147" s="9">
        <v>1146</v>
      </c>
      <c r="B1147" s="10">
        <f t="shared" si="161"/>
        <v>45686</v>
      </c>
      <c r="C1147" s="2">
        <f t="shared" si="160"/>
        <v>0</v>
      </c>
      <c r="D1147" s="68" t="str">
        <f>'Data Input'!$B$10 &amp; FIXED(C1147*'Data Input'!$B$11)</f>
        <v>$0.00</v>
      </c>
      <c r="E1147" s="2">
        <f t="shared" si="153"/>
        <v>0</v>
      </c>
      <c r="F1147" s="2">
        <f t="shared" si="154"/>
        <v>0</v>
      </c>
      <c r="G1147" s="58">
        <f t="shared" si="155"/>
        <v>0</v>
      </c>
      <c r="H1147" s="58">
        <f t="shared" si="156"/>
        <v>0</v>
      </c>
      <c r="I1147" s="129" t="str">
        <f>'Data Input'!$B$10 &amp; FIXED(H1147*'Data Input'!$B$11)</f>
        <v>$0.00</v>
      </c>
      <c r="J1147" s="33" t="b">
        <f t="shared" si="157"/>
        <v>0</v>
      </c>
      <c r="K1147" s="33" t="e">
        <f t="shared" si="158"/>
        <v>#VALUE!</v>
      </c>
      <c r="L1147" s="33" t="e">
        <f t="shared" si="159"/>
        <v>#VALUE!</v>
      </c>
      <c r="AB1147" s="14"/>
      <c r="AD1147" s="23"/>
      <c r="AE1147" s="24"/>
    </row>
    <row r="1148" spans="1:31" x14ac:dyDescent="0.25">
      <c r="A1148" s="9">
        <v>1147</v>
      </c>
      <c r="B1148" s="10">
        <f t="shared" si="161"/>
        <v>45687</v>
      </c>
      <c r="C1148" s="2">
        <f t="shared" si="160"/>
        <v>0</v>
      </c>
      <c r="D1148" s="68" t="str">
        <f>'Data Input'!$B$10 &amp; FIXED(C1148*'Data Input'!$B$11)</f>
        <v>$0.00</v>
      </c>
      <c r="E1148" s="2">
        <f t="shared" si="153"/>
        <v>0</v>
      </c>
      <c r="F1148" s="2">
        <f t="shared" si="154"/>
        <v>0</v>
      </c>
      <c r="G1148" s="58">
        <f t="shared" si="155"/>
        <v>0</v>
      </c>
      <c r="H1148" s="58">
        <f t="shared" si="156"/>
        <v>0</v>
      </c>
      <c r="I1148" s="129" t="str">
        <f>'Data Input'!$B$10 &amp; FIXED(H1148*'Data Input'!$B$11)</f>
        <v>$0.00</v>
      </c>
      <c r="J1148" s="33" t="b">
        <f t="shared" si="157"/>
        <v>0</v>
      </c>
      <c r="K1148" s="33" t="e">
        <f t="shared" si="158"/>
        <v>#VALUE!</v>
      </c>
      <c r="L1148" s="33" t="e">
        <f t="shared" si="159"/>
        <v>#VALUE!</v>
      </c>
      <c r="AB1148" s="14"/>
      <c r="AD1148" s="23"/>
      <c r="AE1148" s="24"/>
    </row>
    <row r="1149" spans="1:31" x14ac:dyDescent="0.25">
      <c r="A1149" s="9">
        <v>1148</v>
      </c>
      <c r="B1149" s="10">
        <f t="shared" si="161"/>
        <v>45688</v>
      </c>
      <c r="C1149" s="2">
        <f t="shared" si="160"/>
        <v>0</v>
      </c>
      <c r="D1149" s="68" t="str">
        <f>'Data Input'!$B$10 &amp; FIXED(C1149*'Data Input'!$B$11)</f>
        <v>$0.00</v>
      </c>
      <c r="E1149" s="2">
        <f t="shared" si="153"/>
        <v>0</v>
      </c>
      <c r="F1149" s="2">
        <f t="shared" si="154"/>
        <v>0</v>
      </c>
      <c r="G1149" s="58">
        <f t="shared" si="155"/>
        <v>0</v>
      </c>
      <c r="H1149" s="58">
        <f t="shared" si="156"/>
        <v>0</v>
      </c>
      <c r="I1149" s="129" t="str">
        <f>'Data Input'!$B$10 &amp; FIXED(H1149*'Data Input'!$B$11)</f>
        <v>$0.00</v>
      </c>
      <c r="J1149" s="33" t="b">
        <f t="shared" si="157"/>
        <v>0</v>
      </c>
      <c r="K1149" s="33" t="e">
        <f t="shared" si="158"/>
        <v>#VALUE!</v>
      </c>
      <c r="L1149" s="33" t="e">
        <f t="shared" si="159"/>
        <v>#VALUE!</v>
      </c>
      <c r="AB1149" s="14"/>
      <c r="AD1149" s="23"/>
      <c r="AE1149" s="24"/>
    </row>
    <row r="1150" spans="1:31" x14ac:dyDescent="0.25">
      <c r="A1150" s="9">
        <v>1149</v>
      </c>
      <c r="B1150" s="10">
        <f t="shared" si="161"/>
        <v>45689</v>
      </c>
      <c r="C1150" s="2">
        <f t="shared" si="160"/>
        <v>0</v>
      </c>
      <c r="D1150" s="68" t="str">
        <f>'Data Input'!$B$10 &amp; FIXED(C1150*'Data Input'!$B$11)</f>
        <v>$0.00</v>
      </c>
      <c r="E1150" s="2">
        <f t="shared" si="153"/>
        <v>0</v>
      </c>
      <c r="F1150" s="2">
        <f t="shared" si="154"/>
        <v>0</v>
      </c>
      <c r="G1150" s="58">
        <f t="shared" si="155"/>
        <v>0</v>
      </c>
      <c r="H1150" s="58">
        <f t="shared" si="156"/>
        <v>0</v>
      </c>
      <c r="I1150" s="129" t="str">
        <f>'Data Input'!$B$10 &amp; FIXED(H1150*'Data Input'!$B$11)</f>
        <v>$0.00</v>
      </c>
      <c r="J1150" s="33" t="b">
        <f t="shared" si="157"/>
        <v>0</v>
      </c>
      <c r="K1150" s="33" t="e">
        <f t="shared" si="158"/>
        <v>#VALUE!</v>
      </c>
      <c r="L1150" s="33" t="e">
        <f t="shared" si="159"/>
        <v>#VALUE!</v>
      </c>
      <c r="AB1150" s="14"/>
      <c r="AD1150" s="23"/>
      <c r="AE1150" s="24"/>
    </row>
    <row r="1151" spans="1:31" x14ac:dyDescent="0.25">
      <c r="A1151" s="9">
        <v>1150</v>
      </c>
      <c r="B1151" s="10">
        <f t="shared" si="161"/>
        <v>45690</v>
      </c>
      <c r="C1151" s="2">
        <f t="shared" si="160"/>
        <v>0</v>
      </c>
      <c r="D1151" s="68" t="str">
        <f>'Data Input'!$B$10 &amp; FIXED(C1151*'Data Input'!$B$11)</f>
        <v>$0.00</v>
      </c>
      <c r="E1151" s="2">
        <f t="shared" si="153"/>
        <v>0</v>
      </c>
      <c r="F1151" s="2">
        <f t="shared" si="154"/>
        <v>0</v>
      </c>
      <c r="G1151" s="58">
        <f t="shared" si="155"/>
        <v>0</v>
      </c>
      <c r="H1151" s="58">
        <f t="shared" si="156"/>
        <v>0</v>
      </c>
      <c r="I1151" s="129" t="str">
        <f>'Data Input'!$B$10 &amp; FIXED(H1151*'Data Input'!$B$11)</f>
        <v>$0.00</v>
      </c>
      <c r="J1151" s="33" t="b">
        <f t="shared" si="157"/>
        <v>0</v>
      </c>
      <c r="K1151" s="33" t="e">
        <f t="shared" si="158"/>
        <v>#VALUE!</v>
      </c>
      <c r="L1151" s="33" t="e">
        <f t="shared" si="159"/>
        <v>#VALUE!</v>
      </c>
      <c r="AB1151" s="14"/>
      <c r="AD1151" s="23"/>
      <c r="AE1151" s="24"/>
    </row>
    <row r="1152" spans="1:31" x14ac:dyDescent="0.25">
      <c r="A1152" s="9">
        <v>1151</v>
      </c>
      <c r="B1152" s="10">
        <f t="shared" si="161"/>
        <v>45691</v>
      </c>
      <c r="C1152" s="2">
        <f t="shared" si="160"/>
        <v>0</v>
      </c>
      <c r="D1152" s="68" t="str">
        <f>'Data Input'!$B$10 &amp; FIXED(C1152*'Data Input'!$B$11)</f>
        <v>$0.00</v>
      </c>
      <c r="E1152" s="2">
        <f t="shared" si="153"/>
        <v>0</v>
      </c>
      <c r="F1152" s="2">
        <f t="shared" si="154"/>
        <v>0</v>
      </c>
      <c r="G1152" s="58">
        <f t="shared" si="155"/>
        <v>0</v>
      </c>
      <c r="H1152" s="58">
        <f t="shared" si="156"/>
        <v>0</v>
      </c>
      <c r="I1152" s="129" t="str">
        <f>'Data Input'!$B$10 &amp; FIXED(H1152*'Data Input'!$B$11)</f>
        <v>$0.00</v>
      </c>
      <c r="J1152" s="33" t="b">
        <f t="shared" si="157"/>
        <v>0</v>
      </c>
      <c r="K1152" s="33" t="e">
        <f t="shared" si="158"/>
        <v>#VALUE!</v>
      </c>
      <c r="L1152" s="33" t="e">
        <f t="shared" si="159"/>
        <v>#VALUE!</v>
      </c>
      <c r="AB1152" s="14"/>
      <c r="AD1152" s="23"/>
      <c r="AE1152" s="24"/>
    </row>
    <row r="1153" spans="1:31" x14ac:dyDescent="0.25">
      <c r="A1153" s="9">
        <v>1152</v>
      </c>
      <c r="B1153" s="10">
        <f t="shared" si="161"/>
        <v>45692</v>
      </c>
      <c r="C1153" s="2">
        <f t="shared" si="160"/>
        <v>0</v>
      </c>
      <c r="D1153" s="68" t="str">
        <f>'Data Input'!$B$10 &amp; FIXED(C1153*'Data Input'!$B$11)</f>
        <v>$0.00</v>
      </c>
      <c r="E1153" s="2">
        <f t="shared" si="153"/>
        <v>0</v>
      </c>
      <c r="F1153" s="2">
        <f t="shared" si="154"/>
        <v>0</v>
      </c>
      <c r="G1153" s="58">
        <f t="shared" si="155"/>
        <v>0</v>
      </c>
      <c r="H1153" s="58">
        <f t="shared" si="156"/>
        <v>0</v>
      </c>
      <c r="I1153" s="129" t="str">
        <f>'Data Input'!$B$10 &amp; FIXED(H1153*'Data Input'!$B$11)</f>
        <v>$0.00</v>
      </c>
      <c r="J1153" s="33" t="b">
        <f t="shared" si="157"/>
        <v>0</v>
      </c>
      <c r="K1153" s="33" t="e">
        <f t="shared" si="158"/>
        <v>#VALUE!</v>
      </c>
      <c r="L1153" s="33" t="e">
        <f t="shared" si="159"/>
        <v>#VALUE!</v>
      </c>
      <c r="AB1153" s="14"/>
      <c r="AD1153" s="23"/>
      <c r="AE1153" s="24"/>
    </row>
    <row r="1154" spans="1:31" x14ac:dyDescent="0.25">
      <c r="A1154" s="9">
        <v>1153</v>
      </c>
      <c r="B1154" s="10">
        <f t="shared" si="161"/>
        <v>45693</v>
      </c>
      <c r="C1154" s="2">
        <f t="shared" si="160"/>
        <v>0</v>
      </c>
      <c r="D1154" s="68" t="str">
        <f>'Data Input'!$B$10 &amp; FIXED(C1154*'Data Input'!$B$11)</f>
        <v>$0.00</v>
      </c>
      <c r="E1154" s="2">
        <f t="shared" ref="E1154:E1217" si="162">(0.01*C1154)</f>
        <v>0</v>
      </c>
      <c r="F1154" s="2">
        <f t="shared" si="154"/>
        <v>0</v>
      </c>
      <c r="G1154" s="58">
        <f t="shared" si="155"/>
        <v>0</v>
      </c>
      <c r="H1154" s="58">
        <f t="shared" si="156"/>
        <v>0</v>
      </c>
      <c r="I1154" s="129" t="str">
        <f>'Data Input'!$B$10 &amp; FIXED(H1154*'Data Input'!$B$11)</f>
        <v>$0.00</v>
      </c>
      <c r="J1154" s="33" t="b">
        <f t="shared" si="157"/>
        <v>0</v>
      </c>
      <c r="K1154" s="33" t="e">
        <f t="shared" si="158"/>
        <v>#VALUE!</v>
      </c>
      <c r="L1154" s="33" t="e">
        <f t="shared" si="159"/>
        <v>#VALUE!</v>
      </c>
      <c r="AB1154" s="14"/>
      <c r="AD1154" s="23"/>
      <c r="AE1154" s="24"/>
    </row>
    <row r="1155" spans="1:31" x14ac:dyDescent="0.25">
      <c r="A1155" s="9">
        <v>1154</v>
      </c>
      <c r="B1155" s="10">
        <f t="shared" si="161"/>
        <v>45694</v>
      </c>
      <c r="C1155" s="2">
        <f t="shared" si="160"/>
        <v>0</v>
      </c>
      <c r="D1155" s="68" t="str">
        <f>'Data Input'!$B$10 &amp; FIXED(C1155*'Data Input'!$B$11)</f>
        <v>$0.00</v>
      </c>
      <c r="E1155" s="2">
        <f t="shared" si="162"/>
        <v>0</v>
      </c>
      <c r="F1155" s="2">
        <f t="shared" ref="F1155:F1218" si="163">E1155*0.95</f>
        <v>0</v>
      </c>
      <c r="G1155" s="58">
        <f t="shared" ref="G1155:G1218" si="164">E1155*0.9</f>
        <v>0</v>
      </c>
      <c r="H1155" s="58">
        <f t="shared" ref="H1155:H1218" si="165">E1155*0.81</f>
        <v>0</v>
      </c>
      <c r="I1155" s="129" t="str">
        <f>'Data Input'!$B$10 &amp; FIXED(H1155*'Data Input'!$B$11)</f>
        <v>$0.00</v>
      </c>
      <c r="J1155" s="33" t="b">
        <f t="shared" ref="J1155:J1218" si="166">IF(C1155&gt;27397.26,A1155,FALSE)</f>
        <v>0</v>
      </c>
      <c r="K1155" s="33" t="e">
        <f t="shared" ref="K1155:K1218" si="167">(1000000/I1155)+A1155</f>
        <v>#VALUE!</v>
      </c>
      <c r="L1155" s="33" t="e">
        <f t="shared" ref="L1155:L1218" si="168">(165000/I1155)+A1155</f>
        <v>#VALUE!</v>
      </c>
      <c r="AB1155" s="14"/>
      <c r="AD1155" s="23"/>
      <c r="AE1155" s="24"/>
    </row>
    <row r="1156" spans="1:31" x14ac:dyDescent="0.25">
      <c r="A1156" s="9">
        <v>1155</v>
      </c>
      <c r="B1156" s="10">
        <f t="shared" si="161"/>
        <v>45695</v>
      </c>
      <c r="C1156" s="2">
        <f t="shared" ref="C1156:C1219" si="169">C1155+F1155</f>
        <v>0</v>
      </c>
      <c r="D1156" s="68" t="str">
        <f>'Data Input'!$B$10 &amp; FIXED(C1156*'Data Input'!$B$11)</f>
        <v>$0.00</v>
      </c>
      <c r="E1156" s="2">
        <f t="shared" si="162"/>
        <v>0</v>
      </c>
      <c r="F1156" s="2">
        <f t="shared" si="163"/>
        <v>0</v>
      </c>
      <c r="G1156" s="58">
        <f t="shared" si="164"/>
        <v>0</v>
      </c>
      <c r="H1156" s="58">
        <f t="shared" si="165"/>
        <v>0</v>
      </c>
      <c r="I1156" s="129" t="str">
        <f>'Data Input'!$B$10 &amp; FIXED(H1156*'Data Input'!$B$11)</f>
        <v>$0.00</v>
      </c>
      <c r="J1156" s="33" t="b">
        <f t="shared" si="166"/>
        <v>0</v>
      </c>
      <c r="K1156" s="33" t="e">
        <f t="shared" si="167"/>
        <v>#VALUE!</v>
      </c>
      <c r="L1156" s="33" t="e">
        <f t="shared" si="168"/>
        <v>#VALUE!</v>
      </c>
      <c r="AB1156" s="14"/>
      <c r="AD1156" s="23"/>
      <c r="AE1156" s="24"/>
    </row>
    <row r="1157" spans="1:31" x14ac:dyDescent="0.25">
      <c r="A1157" s="9">
        <v>1156</v>
      </c>
      <c r="B1157" s="10">
        <f t="shared" ref="B1157:B1220" si="170">B1156+1</f>
        <v>45696</v>
      </c>
      <c r="C1157" s="2">
        <f t="shared" si="169"/>
        <v>0</v>
      </c>
      <c r="D1157" s="68" t="str">
        <f>'Data Input'!$B$10 &amp; FIXED(C1157*'Data Input'!$B$11)</f>
        <v>$0.00</v>
      </c>
      <c r="E1157" s="2">
        <f t="shared" si="162"/>
        <v>0</v>
      </c>
      <c r="F1157" s="2">
        <f t="shared" si="163"/>
        <v>0</v>
      </c>
      <c r="G1157" s="58">
        <f t="shared" si="164"/>
        <v>0</v>
      </c>
      <c r="H1157" s="58">
        <f t="shared" si="165"/>
        <v>0</v>
      </c>
      <c r="I1157" s="129" t="str">
        <f>'Data Input'!$B$10 &amp; FIXED(H1157*'Data Input'!$B$11)</f>
        <v>$0.00</v>
      </c>
      <c r="J1157" s="33" t="b">
        <f t="shared" si="166"/>
        <v>0</v>
      </c>
      <c r="K1157" s="33" t="e">
        <f t="shared" si="167"/>
        <v>#VALUE!</v>
      </c>
      <c r="L1157" s="33" t="e">
        <f t="shared" si="168"/>
        <v>#VALUE!</v>
      </c>
      <c r="AB1157" s="14"/>
      <c r="AD1157" s="23"/>
      <c r="AE1157" s="24"/>
    </row>
    <row r="1158" spans="1:31" x14ac:dyDescent="0.25">
      <c r="A1158" s="9">
        <v>1157</v>
      </c>
      <c r="B1158" s="10">
        <f t="shared" si="170"/>
        <v>45697</v>
      </c>
      <c r="C1158" s="2">
        <f t="shared" si="169"/>
        <v>0</v>
      </c>
      <c r="D1158" s="68" t="str">
        <f>'Data Input'!$B$10 &amp; FIXED(C1158*'Data Input'!$B$11)</f>
        <v>$0.00</v>
      </c>
      <c r="E1158" s="2">
        <f t="shared" si="162"/>
        <v>0</v>
      </c>
      <c r="F1158" s="2">
        <f t="shared" si="163"/>
        <v>0</v>
      </c>
      <c r="G1158" s="58">
        <f t="shared" si="164"/>
        <v>0</v>
      </c>
      <c r="H1158" s="58">
        <f t="shared" si="165"/>
        <v>0</v>
      </c>
      <c r="I1158" s="129" t="str">
        <f>'Data Input'!$B$10 &amp; FIXED(H1158*'Data Input'!$B$11)</f>
        <v>$0.00</v>
      </c>
      <c r="J1158" s="33" t="b">
        <f t="shared" si="166"/>
        <v>0</v>
      </c>
      <c r="K1158" s="33" t="e">
        <f t="shared" si="167"/>
        <v>#VALUE!</v>
      </c>
      <c r="L1158" s="33" t="e">
        <f t="shared" si="168"/>
        <v>#VALUE!</v>
      </c>
      <c r="AB1158" s="14"/>
      <c r="AD1158" s="23"/>
      <c r="AE1158" s="24"/>
    </row>
    <row r="1159" spans="1:31" x14ac:dyDescent="0.25">
      <c r="A1159" s="9">
        <v>1158</v>
      </c>
      <c r="B1159" s="10">
        <f t="shared" si="170"/>
        <v>45698</v>
      </c>
      <c r="C1159" s="2">
        <f t="shared" si="169"/>
        <v>0</v>
      </c>
      <c r="D1159" s="68" t="str">
        <f>'Data Input'!$B$10 &amp; FIXED(C1159*'Data Input'!$B$11)</f>
        <v>$0.00</v>
      </c>
      <c r="E1159" s="2">
        <f t="shared" si="162"/>
        <v>0</v>
      </c>
      <c r="F1159" s="2">
        <f t="shared" si="163"/>
        <v>0</v>
      </c>
      <c r="G1159" s="58">
        <f t="shared" si="164"/>
        <v>0</v>
      </c>
      <c r="H1159" s="58">
        <f t="shared" si="165"/>
        <v>0</v>
      </c>
      <c r="I1159" s="129" t="str">
        <f>'Data Input'!$B$10 &amp; FIXED(H1159*'Data Input'!$B$11)</f>
        <v>$0.00</v>
      </c>
      <c r="J1159" s="33" t="b">
        <f t="shared" si="166"/>
        <v>0</v>
      </c>
      <c r="K1159" s="33" t="e">
        <f t="shared" si="167"/>
        <v>#VALUE!</v>
      </c>
      <c r="L1159" s="33" t="e">
        <f t="shared" si="168"/>
        <v>#VALUE!</v>
      </c>
      <c r="AB1159" s="14"/>
      <c r="AD1159" s="23"/>
      <c r="AE1159" s="24"/>
    </row>
    <row r="1160" spans="1:31" x14ac:dyDescent="0.25">
      <c r="A1160" s="9">
        <v>1159</v>
      </c>
      <c r="B1160" s="10">
        <f t="shared" si="170"/>
        <v>45699</v>
      </c>
      <c r="C1160" s="2">
        <f t="shared" si="169"/>
        <v>0</v>
      </c>
      <c r="D1160" s="68" t="str">
        <f>'Data Input'!$B$10 &amp; FIXED(C1160*'Data Input'!$B$11)</f>
        <v>$0.00</v>
      </c>
      <c r="E1160" s="2">
        <f t="shared" si="162"/>
        <v>0</v>
      </c>
      <c r="F1160" s="2">
        <f t="shared" si="163"/>
        <v>0</v>
      </c>
      <c r="G1160" s="58">
        <f t="shared" si="164"/>
        <v>0</v>
      </c>
      <c r="H1160" s="58">
        <f t="shared" si="165"/>
        <v>0</v>
      </c>
      <c r="I1160" s="129" t="str">
        <f>'Data Input'!$B$10 &amp; FIXED(H1160*'Data Input'!$B$11)</f>
        <v>$0.00</v>
      </c>
      <c r="J1160" s="33" t="b">
        <f t="shared" si="166"/>
        <v>0</v>
      </c>
      <c r="K1160" s="33" t="e">
        <f t="shared" si="167"/>
        <v>#VALUE!</v>
      </c>
      <c r="L1160" s="33" t="e">
        <f t="shared" si="168"/>
        <v>#VALUE!</v>
      </c>
      <c r="AB1160" s="14"/>
      <c r="AD1160" s="23"/>
      <c r="AE1160" s="24"/>
    </row>
    <row r="1161" spans="1:31" x14ac:dyDescent="0.25">
      <c r="A1161" s="9">
        <v>1160</v>
      </c>
      <c r="B1161" s="10">
        <f t="shared" si="170"/>
        <v>45700</v>
      </c>
      <c r="C1161" s="2">
        <f t="shared" si="169"/>
        <v>0</v>
      </c>
      <c r="D1161" s="68" t="str">
        <f>'Data Input'!$B$10 &amp; FIXED(C1161*'Data Input'!$B$11)</f>
        <v>$0.00</v>
      </c>
      <c r="E1161" s="2">
        <f t="shared" si="162"/>
        <v>0</v>
      </c>
      <c r="F1161" s="2">
        <f t="shared" si="163"/>
        <v>0</v>
      </c>
      <c r="G1161" s="58">
        <f t="shared" si="164"/>
        <v>0</v>
      </c>
      <c r="H1161" s="58">
        <f t="shared" si="165"/>
        <v>0</v>
      </c>
      <c r="I1161" s="129" t="str">
        <f>'Data Input'!$B$10 &amp; FIXED(H1161*'Data Input'!$B$11)</f>
        <v>$0.00</v>
      </c>
      <c r="J1161" s="33" t="b">
        <f t="shared" si="166"/>
        <v>0</v>
      </c>
      <c r="K1161" s="33" t="e">
        <f t="shared" si="167"/>
        <v>#VALUE!</v>
      </c>
      <c r="L1161" s="33" t="e">
        <f t="shared" si="168"/>
        <v>#VALUE!</v>
      </c>
      <c r="AB1161" s="14"/>
      <c r="AD1161" s="23"/>
      <c r="AE1161" s="24"/>
    </row>
    <row r="1162" spans="1:31" x14ac:dyDescent="0.25">
      <c r="A1162" s="9">
        <v>1161</v>
      </c>
      <c r="B1162" s="10">
        <f t="shared" si="170"/>
        <v>45701</v>
      </c>
      <c r="C1162" s="2">
        <f t="shared" si="169"/>
        <v>0</v>
      </c>
      <c r="D1162" s="68" t="str">
        <f>'Data Input'!$B$10 &amp; FIXED(C1162*'Data Input'!$B$11)</f>
        <v>$0.00</v>
      </c>
      <c r="E1162" s="2">
        <f t="shared" si="162"/>
        <v>0</v>
      </c>
      <c r="F1162" s="2">
        <f t="shared" si="163"/>
        <v>0</v>
      </c>
      <c r="G1162" s="58">
        <f t="shared" si="164"/>
        <v>0</v>
      </c>
      <c r="H1162" s="58">
        <f t="shared" si="165"/>
        <v>0</v>
      </c>
      <c r="I1162" s="129" t="str">
        <f>'Data Input'!$B$10 &amp; FIXED(H1162*'Data Input'!$B$11)</f>
        <v>$0.00</v>
      </c>
      <c r="J1162" s="33" t="b">
        <f t="shared" si="166"/>
        <v>0</v>
      </c>
      <c r="K1162" s="33" t="e">
        <f t="shared" si="167"/>
        <v>#VALUE!</v>
      </c>
      <c r="L1162" s="33" t="e">
        <f t="shared" si="168"/>
        <v>#VALUE!</v>
      </c>
      <c r="AB1162" s="14"/>
      <c r="AD1162" s="23"/>
      <c r="AE1162" s="24"/>
    </row>
    <row r="1163" spans="1:31" x14ac:dyDescent="0.25">
      <c r="A1163" s="9">
        <v>1162</v>
      </c>
      <c r="B1163" s="10">
        <f t="shared" si="170"/>
        <v>45702</v>
      </c>
      <c r="C1163" s="2">
        <f t="shared" si="169"/>
        <v>0</v>
      </c>
      <c r="D1163" s="68" t="str">
        <f>'Data Input'!$B$10 &amp; FIXED(C1163*'Data Input'!$B$11)</f>
        <v>$0.00</v>
      </c>
      <c r="E1163" s="2">
        <f t="shared" si="162"/>
        <v>0</v>
      </c>
      <c r="F1163" s="2">
        <f t="shared" si="163"/>
        <v>0</v>
      </c>
      <c r="G1163" s="58">
        <f t="shared" si="164"/>
        <v>0</v>
      </c>
      <c r="H1163" s="58">
        <f t="shared" si="165"/>
        <v>0</v>
      </c>
      <c r="I1163" s="129" t="str">
        <f>'Data Input'!$B$10 &amp; FIXED(H1163*'Data Input'!$B$11)</f>
        <v>$0.00</v>
      </c>
      <c r="J1163" s="33" t="b">
        <f t="shared" si="166"/>
        <v>0</v>
      </c>
      <c r="K1163" s="33" t="e">
        <f t="shared" si="167"/>
        <v>#VALUE!</v>
      </c>
      <c r="L1163" s="33" t="e">
        <f t="shared" si="168"/>
        <v>#VALUE!</v>
      </c>
      <c r="AB1163" s="14"/>
      <c r="AD1163" s="23"/>
      <c r="AE1163" s="24"/>
    </row>
    <row r="1164" spans="1:31" x14ac:dyDescent="0.25">
      <c r="A1164" s="9">
        <v>1163</v>
      </c>
      <c r="B1164" s="10">
        <f t="shared" si="170"/>
        <v>45703</v>
      </c>
      <c r="C1164" s="2">
        <f t="shared" si="169"/>
        <v>0</v>
      </c>
      <c r="D1164" s="68" t="str">
        <f>'Data Input'!$B$10 &amp; FIXED(C1164*'Data Input'!$B$11)</f>
        <v>$0.00</v>
      </c>
      <c r="E1164" s="2">
        <f t="shared" si="162"/>
        <v>0</v>
      </c>
      <c r="F1164" s="2">
        <f t="shared" si="163"/>
        <v>0</v>
      </c>
      <c r="G1164" s="58">
        <f t="shared" si="164"/>
        <v>0</v>
      </c>
      <c r="H1164" s="58">
        <f t="shared" si="165"/>
        <v>0</v>
      </c>
      <c r="I1164" s="129" t="str">
        <f>'Data Input'!$B$10 &amp; FIXED(H1164*'Data Input'!$B$11)</f>
        <v>$0.00</v>
      </c>
      <c r="J1164" s="33" t="b">
        <f t="shared" si="166"/>
        <v>0</v>
      </c>
      <c r="K1164" s="33" t="e">
        <f t="shared" si="167"/>
        <v>#VALUE!</v>
      </c>
      <c r="L1164" s="33" t="e">
        <f t="shared" si="168"/>
        <v>#VALUE!</v>
      </c>
      <c r="AB1164" s="14"/>
      <c r="AD1164" s="23"/>
      <c r="AE1164" s="24"/>
    </row>
    <row r="1165" spans="1:31" x14ac:dyDescent="0.25">
      <c r="A1165" s="9">
        <v>1164</v>
      </c>
      <c r="B1165" s="10">
        <f t="shared" si="170"/>
        <v>45704</v>
      </c>
      <c r="C1165" s="2">
        <f t="shared" si="169"/>
        <v>0</v>
      </c>
      <c r="D1165" s="68" t="str">
        <f>'Data Input'!$B$10 &amp; FIXED(C1165*'Data Input'!$B$11)</f>
        <v>$0.00</v>
      </c>
      <c r="E1165" s="2">
        <f t="shared" si="162"/>
        <v>0</v>
      </c>
      <c r="F1165" s="2">
        <f t="shared" si="163"/>
        <v>0</v>
      </c>
      <c r="G1165" s="58">
        <f t="shared" si="164"/>
        <v>0</v>
      </c>
      <c r="H1165" s="58">
        <f t="shared" si="165"/>
        <v>0</v>
      </c>
      <c r="I1165" s="129" t="str">
        <f>'Data Input'!$B$10 &amp; FIXED(H1165*'Data Input'!$B$11)</f>
        <v>$0.00</v>
      </c>
      <c r="J1165" s="33" t="b">
        <f t="shared" si="166"/>
        <v>0</v>
      </c>
      <c r="K1165" s="33" t="e">
        <f t="shared" si="167"/>
        <v>#VALUE!</v>
      </c>
      <c r="L1165" s="33" t="e">
        <f t="shared" si="168"/>
        <v>#VALUE!</v>
      </c>
      <c r="AB1165" s="14"/>
      <c r="AD1165" s="23"/>
      <c r="AE1165" s="24"/>
    </row>
    <row r="1166" spans="1:31" x14ac:dyDescent="0.25">
      <c r="A1166" s="9">
        <v>1165</v>
      </c>
      <c r="B1166" s="10">
        <f t="shared" si="170"/>
        <v>45705</v>
      </c>
      <c r="C1166" s="2">
        <f t="shared" si="169"/>
        <v>0</v>
      </c>
      <c r="D1166" s="68" t="str">
        <f>'Data Input'!$B$10 &amp; FIXED(C1166*'Data Input'!$B$11)</f>
        <v>$0.00</v>
      </c>
      <c r="E1166" s="2">
        <f t="shared" si="162"/>
        <v>0</v>
      </c>
      <c r="F1166" s="2">
        <f t="shared" si="163"/>
        <v>0</v>
      </c>
      <c r="G1166" s="58">
        <f t="shared" si="164"/>
        <v>0</v>
      </c>
      <c r="H1166" s="58">
        <f t="shared" si="165"/>
        <v>0</v>
      </c>
      <c r="I1166" s="129" t="str">
        <f>'Data Input'!$B$10 &amp; FIXED(H1166*'Data Input'!$B$11)</f>
        <v>$0.00</v>
      </c>
      <c r="J1166" s="33" t="b">
        <f t="shared" si="166"/>
        <v>0</v>
      </c>
      <c r="K1166" s="33" t="e">
        <f t="shared" si="167"/>
        <v>#VALUE!</v>
      </c>
      <c r="L1166" s="33" t="e">
        <f t="shared" si="168"/>
        <v>#VALUE!</v>
      </c>
      <c r="AB1166" s="14"/>
      <c r="AD1166" s="23"/>
      <c r="AE1166" s="24"/>
    </row>
    <row r="1167" spans="1:31" x14ac:dyDescent="0.25">
      <c r="A1167" s="9">
        <v>1166</v>
      </c>
      <c r="B1167" s="10">
        <f t="shared" si="170"/>
        <v>45706</v>
      </c>
      <c r="C1167" s="2">
        <f t="shared" si="169"/>
        <v>0</v>
      </c>
      <c r="D1167" s="68" t="str">
        <f>'Data Input'!$B$10 &amp; FIXED(C1167*'Data Input'!$B$11)</f>
        <v>$0.00</v>
      </c>
      <c r="E1167" s="2">
        <f t="shared" si="162"/>
        <v>0</v>
      </c>
      <c r="F1167" s="2">
        <f t="shared" si="163"/>
        <v>0</v>
      </c>
      <c r="G1167" s="58">
        <f t="shared" si="164"/>
        <v>0</v>
      </c>
      <c r="H1167" s="58">
        <f t="shared" si="165"/>
        <v>0</v>
      </c>
      <c r="I1167" s="129" t="str">
        <f>'Data Input'!$B$10 &amp; FIXED(H1167*'Data Input'!$B$11)</f>
        <v>$0.00</v>
      </c>
      <c r="J1167" s="33" t="b">
        <f t="shared" si="166"/>
        <v>0</v>
      </c>
      <c r="K1167" s="33" t="e">
        <f t="shared" si="167"/>
        <v>#VALUE!</v>
      </c>
      <c r="L1167" s="33" t="e">
        <f t="shared" si="168"/>
        <v>#VALUE!</v>
      </c>
      <c r="AB1167" s="14"/>
      <c r="AD1167" s="23"/>
      <c r="AE1167" s="24"/>
    </row>
    <row r="1168" spans="1:31" x14ac:dyDescent="0.25">
      <c r="A1168" s="9">
        <v>1167</v>
      </c>
      <c r="B1168" s="10">
        <f t="shared" si="170"/>
        <v>45707</v>
      </c>
      <c r="C1168" s="2">
        <f t="shared" si="169"/>
        <v>0</v>
      </c>
      <c r="D1168" s="68" t="str">
        <f>'Data Input'!$B$10 &amp; FIXED(C1168*'Data Input'!$B$11)</f>
        <v>$0.00</v>
      </c>
      <c r="E1168" s="2">
        <f t="shared" si="162"/>
        <v>0</v>
      </c>
      <c r="F1168" s="2">
        <f t="shared" si="163"/>
        <v>0</v>
      </c>
      <c r="G1168" s="58">
        <f t="shared" si="164"/>
        <v>0</v>
      </c>
      <c r="H1168" s="58">
        <f t="shared" si="165"/>
        <v>0</v>
      </c>
      <c r="I1168" s="129" t="str">
        <f>'Data Input'!$B$10 &amp; FIXED(H1168*'Data Input'!$B$11)</f>
        <v>$0.00</v>
      </c>
      <c r="J1168" s="33" t="b">
        <f t="shared" si="166"/>
        <v>0</v>
      </c>
      <c r="K1168" s="33" t="e">
        <f t="shared" si="167"/>
        <v>#VALUE!</v>
      </c>
      <c r="L1168" s="33" t="e">
        <f t="shared" si="168"/>
        <v>#VALUE!</v>
      </c>
      <c r="AB1168" s="14"/>
      <c r="AD1168" s="23"/>
      <c r="AE1168" s="24"/>
    </row>
    <row r="1169" spans="1:31" x14ac:dyDescent="0.25">
      <c r="A1169" s="9">
        <v>1168</v>
      </c>
      <c r="B1169" s="10">
        <f t="shared" si="170"/>
        <v>45708</v>
      </c>
      <c r="C1169" s="2">
        <f t="shared" si="169"/>
        <v>0</v>
      </c>
      <c r="D1169" s="68" t="str">
        <f>'Data Input'!$B$10 &amp; FIXED(C1169*'Data Input'!$B$11)</f>
        <v>$0.00</v>
      </c>
      <c r="E1169" s="2">
        <f t="shared" si="162"/>
        <v>0</v>
      </c>
      <c r="F1169" s="2">
        <f t="shared" si="163"/>
        <v>0</v>
      </c>
      <c r="G1169" s="58">
        <f t="shared" si="164"/>
        <v>0</v>
      </c>
      <c r="H1169" s="58">
        <f t="shared" si="165"/>
        <v>0</v>
      </c>
      <c r="I1169" s="129" t="str">
        <f>'Data Input'!$B$10 &amp; FIXED(H1169*'Data Input'!$B$11)</f>
        <v>$0.00</v>
      </c>
      <c r="J1169" s="33" t="b">
        <f t="shared" si="166"/>
        <v>0</v>
      </c>
      <c r="K1169" s="33" t="e">
        <f t="shared" si="167"/>
        <v>#VALUE!</v>
      </c>
      <c r="L1169" s="33" t="e">
        <f t="shared" si="168"/>
        <v>#VALUE!</v>
      </c>
      <c r="AB1169" s="14"/>
      <c r="AD1169" s="23"/>
      <c r="AE1169" s="24"/>
    </row>
    <row r="1170" spans="1:31" x14ac:dyDescent="0.25">
      <c r="A1170" s="9">
        <v>1169</v>
      </c>
      <c r="B1170" s="10">
        <f t="shared" si="170"/>
        <v>45709</v>
      </c>
      <c r="C1170" s="2">
        <f t="shared" si="169"/>
        <v>0</v>
      </c>
      <c r="D1170" s="68" t="str">
        <f>'Data Input'!$B$10 &amp; FIXED(C1170*'Data Input'!$B$11)</f>
        <v>$0.00</v>
      </c>
      <c r="E1170" s="2">
        <f t="shared" si="162"/>
        <v>0</v>
      </c>
      <c r="F1170" s="2">
        <f t="shared" si="163"/>
        <v>0</v>
      </c>
      <c r="G1170" s="58">
        <f t="shared" si="164"/>
        <v>0</v>
      </c>
      <c r="H1170" s="58">
        <f t="shared" si="165"/>
        <v>0</v>
      </c>
      <c r="I1170" s="129" t="str">
        <f>'Data Input'!$B$10 &amp; FIXED(H1170*'Data Input'!$B$11)</f>
        <v>$0.00</v>
      </c>
      <c r="J1170" s="33" t="b">
        <f t="shared" si="166"/>
        <v>0</v>
      </c>
      <c r="K1170" s="33" t="e">
        <f t="shared" si="167"/>
        <v>#VALUE!</v>
      </c>
      <c r="L1170" s="33" t="e">
        <f t="shared" si="168"/>
        <v>#VALUE!</v>
      </c>
      <c r="AB1170" s="14"/>
      <c r="AD1170" s="23"/>
      <c r="AE1170" s="24"/>
    </row>
    <row r="1171" spans="1:31" x14ac:dyDescent="0.25">
      <c r="A1171" s="9">
        <v>1170</v>
      </c>
      <c r="B1171" s="10">
        <f t="shared" si="170"/>
        <v>45710</v>
      </c>
      <c r="C1171" s="2">
        <f t="shared" si="169"/>
        <v>0</v>
      </c>
      <c r="D1171" s="68" t="str">
        <f>'Data Input'!$B$10 &amp; FIXED(C1171*'Data Input'!$B$11)</f>
        <v>$0.00</v>
      </c>
      <c r="E1171" s="2">
        <f t="shared" si="162"/>
        <v>0</v>
      </c>
      <c r="F1171" s="2">
        <f t="shared" si="163"/>
        <v>0</v>
      </c>
      <c r="G1171" s="58">
        <f t="shared" si="164"/>
        <v>0</v>
      </c>
      <c r="H1171" s="58">
        <f t="shared" si="165"/>
        <v>0</v>
      </c>
      <c r="I1171" s="129" t="str">
        <f>'Data Input'!$B$10 &amp; FIXED(H1171*'Data Input'!$B$11)</f>
        <v>$0.00</v>
      </c>
      <c r="J1171" s="33" t="b">
        <f t="shared" si="166"/>
        <v>0</v>
      </c>
      <c r="K1171" s="33" t="e">
        <f t="shared" si="167"/>
        <v>#VALUE!</v>
      </c>
      <c r="L1171" s="33" t="e">
        <f t="shared" si="168"/>
        <v>#VALUE!</v>
      </c>
      <c r="AB1171" s="14"/>
      <c r="AD1171" s="23"/>
      <c r="AE1171" s="24"/>
    </row>
    <row r="1172" spans="1:31" x14ac:dyDescent="0.25">
      <c r="A1172" s="9">
        <v>1171</v>
      </c>
      <c r="B1172" s="10">
        <f t="shared" si="170"/>
        <v>45711</v>
      </c>
      <c r="C1172" s="2">
        <f t="shared" si="169"/>
        <v>0</v>
      </c>
      <c r="D1172" s="68" t="str">
        <f>'Data Input'!$B$10 &amp; FIXED(C1172*'Data Input'!$B$11)</f>
        <v>$0.00</v>
      </c>
      <c r="E1172" s="2">
        <f t="shared" si="162"/>
        <v>0</v>
      </c>
      <c r="F1172" s="2">
        <f t="shared" si="163"/>
        <v>0</v>
      </c>
      <c r="G1172" s="58">
        <f t="shared" si="164"/>
        <v>0</v>
      </c>
      <c r="H1172" s="58">
        <f t="shared" si="165"/>
        <v>0</v>
      </c>
      <c r="I1172" s="129" t="str">
        <f>'Data Input'!$B$10 &amp; FIXED(H1172*'Data Input'!$B$11)</f>
        <v>$0.00</v>
      </c>
      <c r="J1172" s="33" t="b">
        <f t="shared" si="166"/>
        <v>0</v>
      </c>
      <c r="K1172" s="33" t="e">
        <f t="shared" si="167"/>
        <v>#VALUE!</v>
      </c>
      <c r="L1172" s="33" t="e">
        <f t="shared" si="168"/>
        <v>#VALUE!</v>
      </c>
      <c r="AB1172" s="14"/>
      <c r="AD1172" s="23"/>
      <c r="AE1172" s="24"/>
    </row>
    <row r="1173" spans="1:31" x14ac:dyDescent="0.25">
      <c r="A1173" s="9">
        <v>1172</v>
      </c>
      <c r="B1173" s="10">
        <f t="shared" si="170"/>
        <v>45712</v>
      </c>
      <c r="C1173" s="2">
        <f t="shared" si="169"/>
        <v>0</v>
      </c>
      <c r="D1173" s="68" t="str">
        <f>'Data Input'!$B$10 &amp; FIXED(C1173*'Data Input'!$B$11)</f>
        <v>$0.00</v>
      </c>
      <c r="E1173" s="2">
        <f t="shared" si="162"/>
        <v>0</v>
      </c>
      <c r="F1173" s="2">
        <f t="shared" si="163"/>
        <v>0</v>
      </c>
      <c r="G1173" s="58">
        <f t="shared" si="164"/>
        <v>0</v>
      </c>
      <c r="H1173" s="58">
        <f t="shared" si="165"/>
        <v>0</v>
      </c>
      <c r="I1173" s="129" t="str">
        <f>'Data Input'!$B$10 &amp; FIXED(H1173*'Data Input'!$B$11)</f>
        <v>$0.00</v>
      </c>
      <c r="J1173" s="33" t="b">
        <f t="shared" si="166"/>
        <v>0</v>
      </c>
      <c r="K1173" s="33" t="e">
        <f t="shared" si="167"/>
        <v>#VALUE!</v>
      </c>
      <c r="L1173" s="33" t="e">
        <f t="shared" si="168"/>
        <v>#VALUE!</v>
      </c>
      <c r="AB1173" s="14"/>
      <c r="AD1173" s="23"/>
      <c r="AE1173" s="24"/>
    </row>
    <row r="1174" spans="1:31" x14ac:dyDescent="0.25">
      <c r="A1174" s="9">
        <v>1173</v>
      </c>
      <c r="B1174" s="10">
        <f t="shared" si="170"/>
        <v>45713</v>
      </c>
      <c r="C1174" s="2">
        <f t="shared" si="169"/>
        <v>0</v>
      </c>
      <c r="D1174" s="68" t="str">
        <f>'Data Input'!$B$10 &amp; FIXED(C1174*'Data Input'!$B$11)</f>
        <v>$0.00</v>
      </c>
      <c r="E1174" s="2">
        <f t="shared" si="162"/>
        <v>0</v>
      </c>
      <c r="F1174" s="2">
        <f t="shared" si="163"/>
        <v>0</v>
      </c>
      <c r="G1174" s="58">
        <f t="shared" si="164"/>
        <v>0</v>
      </c>
      <c r="H1174" s="58">
        <f t="shared" si="165"/>
        <v>0</v>
      </c>
      <c r="I1174" s="129" t="str">
        <f>'Data Input'!$B$10 &amp; FIXED(H1174*'Data Input'!$B$11)</f>
        <v>$0.00</v>
      </c>
      <c r="J1174" s="33" t="b">
        <f t="shared" si="166"/>
        <v>0</v>
      </c>
      <c r="K1174" s="33" t="e">
        <f t="shared" si="167"/>
        <v>#VALUE!</v>
      </c>
      <c r="L1174" s="33" t="e">
        <f t="shared" si="168"/>
        <v>#VALUE!</v>
      </c>
      <c r="AB1174" s="14"/>
      <c r="AD1174" s="23"/>
      <c r="AE1174" s="24"/>
    </row>
    <row r="1175" spans="1:31" x14ac:dyDescent="0.25">
      <c r="A1175" s="9">
        <v>1174</v>
      </c>
      <c r="B1175" s="10">
        <f t="shared" si="170"/>
        <v>45714</v>
      </c>
      <c r="C1175" s="2">
        <f t="shared" si="169"/>
        <v>0</v>
      </c>
      <c r="D1175" s="68" t="str">
        <f>'Data Input'!$B$10 &amp; FIXED(C1175*'Data Input'!$B$11)</f>
        <v>$0.00</v>
      </c>
      <c r="E1175" s="2">
        <f t="shared" si="162"/>
        <v>0</v>
      </c>
      <c r="F1175" s="2">
        <f t="shared" si="163"/>
        <v>0</v>
      </c>
      <c r="G1175" s="58">
        <f t="shared" si="164"/>
        <v>0</v>
      </c>
      <c r="H1175" s="58">
        <f t="shared" si="165"/>
        <v>0</v>
      </c>
      <c r="I1175" s="129" t="str">
        <f>'Data Input'!$B$10 &amp; FIXED(H1175*'Data Input'!$B$11)</f>
        <v>$0.00</v>
      </c>
      <c r="J1175" s="33" t="b">
        <f t="shared" si="166"/>
        <v>0</v>
      </c>
      <c r="K1175" s="33" t="e">
        <f t="shared" si="167"/>
        <v>#VALUE!</v>
      </c>
      <c r="L1175" s="33" t="e">
        <f t="shared" si="168"/>
        <v>#VALUE!</v>
      </c>
      <c r="AB1175" s="14"/>
      <c r="AD1175" s="23"/>
      <c r="AE1175" s="24"/>
    </row>
    <row r="1176" spans="1:31" x14ac:dyDescent="0.25">
      <c r="A1176" s="9">
        <v>1175</v>
      </c>
      <c r="B1176" s="10">
        <f t="shared" si="170"/>
        <v>45715</v>
      </c>
      <c r="C1176" s="2">
        <f t="shared" si="169"/>
        <v>0</v>
      </c>
      <c r="D1176" s="68" t="str">
        <f>'Data Input'!$B$10 &amp; FIXED(C1176*'Data Input'!$B$11)</f>
        <v>$0.00</v>
      </c>
      <c r="E1176" s="2">
        <f t="shared" si="162"/>
        <v>0</v>
      </c>
      <c r="F1176" s="2">
        <f t="shared" si="163"/>
        <v>0</v>
      </c>
      <c r="G1176" s="58">
        <f t="shared" si="164"/>
        <v>0</v>
      </c>
      <c r="H1176" s="58">
        <f t="shared" si="165"/>
        <v>0</v>
      </c>
      <c r="I1176" s="129" t="str">
        <f>'Data Input'!$B$10 &amp; FIXED(H1176*'Data Input'!$B$11)</f>
        <v>$0.00</v>
      </c>
      <c r="J1176" s="33" t="b">
        <f t="shared" si="166"/>
        <v>0</v>
      </c>
      <c r="K1176" s="33" t="e">
        <f t="shared" si="167"/>
        <v>#VALUE!</v>
      </c>
      <c r="L1176" s="33" t="e">
        <f t="shared" si="168"/>
        <v>#VALUE!</v>
      </c>
      <c r="AB1176" s="14"/>
      <c r="AD1176" s="23"/>
      <c r="AE1176" s="24"/>
    </row>
    <row r="1177" spans="1:31" x14ac:dyDescent="0.25">
      <c r="A1177" s="9">
        <v>1176</v>
      </c>
      <c r="B1177" s="10">
        <f t="shared" si="170"/>
        <v>45716</v>
      </c>
      <c r="C1177" s="2">
        <f t="shared" si="169"/>
        <v>0</v>
      </c>
      <c r="D1177" s="68" t="str">
        <f>'Data Input'!$B$10 &amp; FIXED(C1177*'Data Input'!$B$11)</f>
        <v>$0.00</v>
      </c>
      <c r="E1177" s="2">
        <f t="shared" si="162"/>
        <v>0</v>
      </c>
      <c r="F1177" s="2">
        <f t="shared" si="163"/>
        <v>0</v>
      </c>
      <c r="G1177" s="58">
        <f t="shared" si="164"/>
        <v>0</v>
      </c>
      <c r="H1177" s="58">
        <f t="shared" si="165"/>
        <v>0</v>
      </c>
      <c r="I1177" s="129" t="str">
        <f>'Data Input'!$B$10 &amp; FIXED(H1177*'Data Input'!$B$11)</f>
        <v>$0.00</v>
      </c>
      <c r="J1177" s="33" t="b">
        <f t="shared" si="166"/>
        <v>0</v>
      </c>
      <c r="K1177" s="33" t="e">
        <f t="shared" si="167"/>
        <v>#VALUE!</v>
      </c>
      <c r="L1177" s="33" t="e">
        <f t="shared" si="168"/>
        <v>#VALUE!</v>
      </c>
      <c r="AB1177" s="14"/>
      <c r="AD1177" s="23"/>
      <c r="AE1177" s="24"/>
    </row>
    <row r="1178" spans="1:31" x14ac:dyDescent="0.25">
      <c r="A1178" s="9">
        <v>1177</v>
      </c>
      <c r="B1178" s="10">
        <f t="shared" si="170"/>
        <v>45717</v>
      </c>
      <c r="C1178" s="2">
        <f t="shared" si="169"/>
        <v>0</v>
      </c>
      <c r="D1178" s="68" t="str">
        <f>'Data Input'!$B$10 &amp; FIXED(C1178*'Data Input'!$B$11)</f>
        <v>$0.00</v>
      </c>
      <c r="E1178" s="2">
        <f t="shared" si="162"/>
        <v>0</v>
      </c>
      <c r="F1178" s="2">
        <f t="shared" si="163"/>
        <v>0</v>
      </c>
      <c r="G1178" s="58">
        <f t="shared" si="164"/>
        <v>0</v>
      </c>
      <c r="H1178" s="58">
        <f t="shared" si="165"/>
        <v>0</v>
      </c>
      <c r="I1178" s="129" t="str">
        <f>'Data Input'!$B$10 &amp; FIXED(H1178*'Data Input'!$B$11)</f>
        <v>$0.00</v>
      </c>
      <c r="J1178" s="33" t="b">
        <f t="shared" si="166"/>
        <v>0</v>
      </c>
      <c r="K1178" s="33" t="e">
        <f t="shared" si="167"/>
        <v>#VALUE!</v>
      </c>
      <c r="L1178" s="33" t="e">
        <f t="shared" si="168"/>
        <v>#VALUE!</v>
      </c>
      <c r="AB1178" s="14"/>
      <c r="AD1178" s="23"/>
      <c r="AE1178" s="24"/>
    </row>
    <row r="1179" spans="1:31" x14ac:dyDescent="0.25">
      <c r="A1179" s="9">
        <v>1178</v>
      </c>
      <c r="B1179" s="10">
        <f t="shared" si="170"/>
        <v>45718</v>
      </c>
      <c r="C1179" s="2">
        <f t="shared" si="169"/>
        <v>0</v>
      </c>
      <c r="D1179" s="68" t="str">
        <f>'Data Input'!$B$10 &amp; FIXED(C1179*'Data Input'!$B$11)</f>
        <v>$0.00</v>
      </c>
      <c r="E1179" s="2">
        <f t="shared" si="162"/>
        <v>0</v>
      </c>
      <c r="F1179" s="2">
        <f t="shared" si="163"/>
        <v>0</v>
      </c>
      <c r="G1179" s="58">
        <f t="shared" si="164"/>
        <v>0</v>
      </c>
      <c r="H1179" s="58">
        <f t="shared" si="165"/>
        <v>0</v>
      </c>
      <c r="I1179" s="129" t="str">
        <f>'Data Input'!$B$10 &amp; FIXED(H1179*'Data Input'!$B$11)</f>
        <v>$0.00</v>
      </c>
      <c r="J1179" s="33" t="b">
        <f t="shared" si="166"/>
        <v>0</v>
      </c>
      <c r="K1179" s="33" t="e">
        <f t="shared" si="167"/>
        <v>#VALUE!</v>
      </c>
      <c r="L1179" s="33" t="e">
        <f t="shared" si="168"/>
        <v>#VALUE!</v>
      </c>
      <c r="AB1179" s="14"/>
      <c r="AD1179" s="23"/>
      <c r="AE1179" s="24"/>
    </row>
    <row r="1180" spans="1:31" x14ac:dyDescent="0.25">
      <c r="A1180" s="9">
        <v>1179</v>
      </c>
      <c r="B1180" s="10">
        <f t="shared" si="170"/>
        <v>45719</v>
      </c>
      <c r="C1180" s="2">
        <f t="shared" si="169"/>
        <v>0</v>
      </c>
      <c r="D1180" s="68" t="str">
        <f>'Data Input'!$B$10 &amp; FIXED(C1180*'Data Input'!$B$11)</f>
        <v>$0.00</v>
      </c>
      <c r="E1180" s="2">
        <f t="shared" si="162"/>
        <v>0</v>
      </c>
      <c r="F1180" s="2">
        <f t="shared" si="163"/>
        <v>0</v>
      </c>
      <c r="G1180" s="58">
        <f t="shared" si="164"/>
        <v>0</v>
      </c>
      <c r="H1180" s="58">
        <f t="shared" si="165"/>
        <v>0</v>
      </c>
      <c r="I1180" s="129" t="str">
        <f>'Data Input'!$B$10 &amp; FIXED(H1180*'Data Input'!$B$11)</f>
        <v>$0.00</v>
      </c>
      <c r="J1180" s="33" t="b">
        <f t="shared" si="166"/>
        <v>0</v>
      </c>
      <c r="K1180" s="33" t="e">
        <f t="shared" si="167"/>
        <v>#VALUE!</v>
      </c>
      <c r="L1180" s="33" t="e">
        <f t="shared" si="168"/>
        <v>#VALUE!</v>
      </c>
      <c r="AB1180" s="14"/>
      <c r="AD1180" s="23"/>
      <c r="AE1180" s="24"/>
    </row>
    <row r="1181" spans="1:31" x14ac:dyDescent="0.25">
      <c r="A1181" s="9">
        <v>1180</v>
      </c>
      <c r="B1181" s="10">
        <f t="shared" si="170"/>
        <v>45720</v>
      </c>
      <c r="C1181" s="2">
        <f t="shared" si="169"/>
        <v>0</v>
      </c>
      <c r="D1181" s="68" t="str">
        <f>'Data Input'!$B$10 &amp; FIXED(C1181*'Data Input'!$B$11)</f>
        <v>$0.00</v>
      </c>
      <c r="E1181" s="2">
        <f t="shared" si="162"/>
        <v>0</v>
      </c>
      <c r="F1181" s="2">
        <f t="shared" si="163"/>
        <v>0</v>
      </c>
      <c r="G1181" s="58">
        <f t="shared" si="164"/>
        <v>0</v>
      </c>
      <c r="H1181" s="58">
        <f t="shared" si="165"/>
        <v>0</v>
      </c>
      <c r="I1181" s="129" t="str">
        <f>'Data Input'!$B$10 &amp; FIXED(H1181*'Data Input'!$B$11)</f>
        <v>$0.00</v>
      </c>
      <c r="J1181" s="33" t="b">
        <f t="shared" si="166"/>
        <v>0</v>
      </c>
      <c r="K1181" s="33" t="e">
        <f t="shared" si="167"/>
        <v>#VALUE!</v>
      </c>
      <c r="L1181" s="33" t="e">
        <f t="shared" si="168"/>
        <v>#VALUE!</v>
      </c>
      <c r="AB1181" s="14"/>
      <c r="AD1181" s="23"/>
      <c r="AE1181" s="24"/>
    </row>
    <row r="1182" spans="1:31" x14ac:dyDescent="0.25">
      <c r="A1182" s="9">
        <v>1181</v>
      </c>
      <c r="B1182" s="10">
        <f t="shared" si="170"/>
        <v>45721</v>
      </c>
      <c r="C1182" s="2">
        <f t="shared" si="169"/>
        <v>0</v>
      </c>
      <c r="D1182" s="68" t="str">
        <f>'Data Input'!$B$10 &amp; FIXED(C1182*'Data Input'!$B$11)</f>
        <v>$0.00</v>
      </c>
      <c r="E1182" s="2">
        <f t="shared" si="162"/>
        <v>0</v>
      </c>
      <c r="F1182" s="2">
        <f t="shared" si="163"/>
        <v>0</v>
      </c>
      <c r="G1182" s="58">
        <f t="shared" si="164"/>
        <v>0</v>
      </c>
      <c r="H1182" s="58">
        <f t="shared" si="165"/>
        <v>0</v>
      </c>
      <c r="I1182" s="129" t="str">
        <f>'Data Input'!$B$10 &amp; FIXED(H1182*'Data Input'!$B$11)</f>
        <v>$0.00</v>
      </c>
      <c r="J1182" s="33" t="b">
        <f t="shared" si="166"/>
        <v>0</v>
      </c>
      <c r="K1182" s="33" t="e">
        <f t="shared" si="167"/>
        <v>#VALUE!</v>
      </c>
      <c r="L1182" s="33" t="e">
        <f t="shared" si="168"/>
        <v>#VALUE!</v>
      </c>
      <c r="AB1182" s="14"/>
      <c r="AD1182" s="23"/>
      <c r="AE1182" s="24"/>
    </row>
    <row r="1183" spans="1:31" x14ac:dyDescent="0.25">
      <c r="A1183" s="9">
        <v>1182</v>
      </c>
      <c r="B1183" s="10">
        <f t="shared" si="170"/>
        <v>45722</v>
      </c>
      <c r="C1183" s="2">
        <f t="shared" si="169"/>
        <v>0</v>
      </c>
      <c r="D1183" s="68" t="str">
        <f>'Data Input'!$B$10 &amp; FIXED(C1183*'Data Input'!$B$11)</f>
        <v>$0.00</v>
      </c>
      <c r="E1183" s="2">
        <f t="shared" si="162"/>
        <v>0</v>
      </c>
      <c r="F1183" s="2">
        <f t="shared" si="163"/>
        <v>0</v>
      </c>
      <c r="G1183" s="58">
        <f t="shared" si="164"/>
        <v>0</v>
      </c>
      <c r="H1183" s="58">
        <f t="shared" si="165"/>
        <v>0</v>
      </c>
      <c r="I1183" s="129" t="str">
        <f>'Data Input'!$B$10 &amp; FIXED(H1183*'Data Input'!$B$11)</f>
        <v>$0.00</v>
      </c>
      <c r="J1183" s="33" t="b">
        <f t="shared" si="166"/>
        <v>0</v>
      </c>
      <c r="K1183" s="33" t="e">
        <f t="shared" si="167"/>
        <v>#VALUE!</v>
      </c>
      <c r="L1183" s="33" t="e">
        <f t="shared" si="168"/>
        <v>#VALUE!</v>
      </c>
      <c r="AB1183" s="14"/>
      <c r="AD1183" s="23"/>
      <c r="AE1183" s="24"/>
    </row>
    <row r="1184" spans="1:31" x14ac:dyDescent="0.25">
      <c r="A1184" s="9">
        <v>1183</v>
      </c>
      <c r="B1184" s="10">
        <f t="shared" si="170"/>
        <v>45723</v>
      </c>
      <c r="C1184" s="2">
        <f t="shared" si="169"/>
        <v>0</v>
      </c>
      <c r="D1184" s="68" t="str">
        <f>'Data Input'!$B$10 &amp; FIXED(C1184*'Data Input'!$B$11)</f>
        <v>$0.00</v>
      </c>
      <c r="E1184" s="2">
        <f t="shared" si="162"/>
        <v>0</v>
      </c>
      <c r="F1184" s="2">
        <f t="shared" si="163"/>
        <v>0</v>
      </c>
      <c r="G1184" s="58">
        <f t="shared" si="164"/>
        <v>0</v>
      </c>
      <c r="H1184" s="58">
        <f t="shared" si="165"/>
        <v>0</v>
      </c>
      <c r="I1184" s="129" t="str">
        <f>'Data Input'!$B$10 &amp; FIXED(H1184*'Data Input'!$B$11)</f>
        <v>$0.00</v>
      </c>
      <c r="J1184" s="33" t="b">
        <f t="shared" si="166"/>
        <v>0</v>
      </c>
      <c r="K1184" s="33" t="e">
        <f t="shared" si="167"/>
        <v>#VALUE!</v>
      </c>
      <c r="L1184" s="33" t="e">
        <f t="shared" si="168"/>
        <v>#VALUE!</v>
      </c>
      <c r="AB1184" s="14"/>
      <c r="AD1184" s="23"/>
      <c r="AE1184" s="24"/>
    </row>
    <row r="1185" spans="1:31" x14ac:dyDescent="0.25">
      <c r="A1185" s="9">
        <v>1184</v>
      </c>
      <c r="B1185" s="10">
        <f t="shared" si="170"/>
        <v>45724</v>
      </c>
      <c r="C1185" s="2">
        <f t="shared" si="169"/>
        <v>0</v>
      </c>
      <c r="D1185" s="68" t="str">
        <f>'Data Input'!$B$10 &amp; FIXED(C1185*'Data Input'!$B$11)</f>
        <v>$0.00</v>
      </c>
      <c r="E1185" s="2">
        <f t="shared" si="162"/>
        <v>0</v>
      </c>
      <c r="F1185" s="2">
        <f t="shared" si="163"/>
        <v>0</v>
      </c>
      <c r="G1185" s="58">
        <f t="shared" si="164"/>
        <v>0</v>
      </c>
      <c r="H1185" s="58">
        <f t="shared" si="165"/>
        <v>0</v>
      </c>
      <c r="I1185" s="129" t="str">
        <f>'Data Input'!$B$10 &amp; FIXED(H1185*'Data Input'!$B$11)</f>
        <v>$0.00</v>
      </c>
      <c r="J1185" s="33" t="b">
        <f t="shared" si="166"/>
        <v>0</v>
      </c>
      <c r="K1185" s="33" t="e">
        <f t="shared" si="167"/>
        <v>#VALUE!</v>
      </c>
      <c r="L1185" s="33" t="e">
        <f t="shared" si="168"/>
        <v>#VALUE!</v>
      </c>
      <c r="AB1185" s="14"/>
      <c r="AD1185" s="23"/>
      <c r="AE1185" s="24"/>
    </row>
    <row r="1186" spans="1:31" x14ac:dyDescent="0.25">
      <c r="A1186" s="9">
        <v>1185</v>
      </c>
      <c r="B1186" s="10">
        <f t="shared" si="170"/>
        <v>45725</v>
      </c>
      <c r="C1186" s="2">
        <f t="shared" si="169"/>
        <v>0</v>
      </c>
      <c r="D1186" s="68" t="str">
        <f>'Data Input'!$B$10 &amp; FIXED(C1186*'Data Input'!$B$11)</f>
        <v>$0.00</v>
      </c>
      <c r="E1186" s="2">
        <f t="shared" si="162"/>
        <v>0</v>
      </c>
      <c r="F1186" s="2">
        <f t="shared" si="163"/>
        <v>0</v>
      </c>
      <c r="G1186" s="58">
        <f t="shared" si="164"/>
        <v>0</v>
      </c>
      <c r="H1186" s="58">
        <f t="shared" si="165"/>
        <v>0</v>
      </c>
      <c r="I1186" s="129" t="str">
        <f>'Data Input'!$B$10 &amp; FIXED(H1186*'Data Input'!$B$11)</f>
        <v>$0.00</v>
      </c>
      <c r="J1186" s="33" t="b">
        <f t="shared" si="166"/>
        <v>0</v>
      </c>
      <c r="K1186" s="33" t="e">
        <f t="shared" si="167"/>
        <v>#VALUE!</v>
      </c>
      <c r="L1186" s="33" t="e">
        <f t="shared" si="168"/>
        <v>#VALUE!</v>
      </c>
      <c r="AB1186" s="14"/>
      <c r="AD1186" s="23"/>
      <c r="AE1186" s="24"/>
    </row>
    <row r="1187" spans="1:31" x14ac:dyDescent="0.25">
      <c r="A1187" s="9">
        <v>1186</v>
      </c>
      <c r="B1187" s="10">
        <f t="shared" si="170"/>
        <v>45726</v>
      </c>
      <c r="C1187" s="2">
        <f t="shared" si="169"/>
        <v>0</v>
      </c>
      <c r="D1187" s="68" t="str">
        <f>'Data Input'!$B$10 &amp; FIXED(C1187*'Data Input'!$B$11)</f>
        <v>$0.00</v>
      </c>
      <c r="E1187" s="2">
        <f t="shared" si="162"/>
        <v>0</v>
      </c>
      <c r="F1187" s="2">
        <f t="shared" si="163"/>
        <v>0</v>
      </c>
      <c r="G1187" s="58">
        <f t="shared" si="164"/>
        <v>0</v>
      </c>
      <c r="H1187" s="58">
        <f t="shared" si="165"/>
        <v>0</v>
      </c>
      <c r="I1187" s="129" t="str">
        <f>'Data Input'!$B$10 &amp; FIXED(H1187*'Data Input'!$B$11)</f>
        <v>$0.00</v>
      </c>
      <c r="J1187" s="33" t="b">
        <f t="shared" si="166"/>
        <v>0</v>
      </c>
      <c r="K1187" s="33" t="e">
        <f t="shared" si="167"/>
        <v>#VALUE!</v>
      </c>
      <c r="L1187" s="33" t="e">
        <f t="shared" si="168"/>
        <v>#VALUE!</v>
      </c>
      <c r="AB1187" s="14"/>
      <c r="AD1187" s="23"/>
      <c r="AE1187" s="24"/>
    </row>
    <row r="1188" spans="1:31" x14ac:dyDescent="0.25">
      <c r="A1188" s="9">
        <v>1187</v>
      </c>
      <c r="B1188" s="10">
        <f t="shared" si="170"/>
        <v>45727</v>
      </c>
      <c r="C1188" s="2">
        <f t="shared" si="169"/>
        <v>0</v>
      </c>
      <c r="D1188" s="68" t="str">
        <f>'Data Input'!$B$10 &amp; FIXED(C1188*'Data Input'!$B$11)</f>
        <v>$0.00</v>
      </c>
      <c r="E1188" s="2">
        <f t="shared" si="162"/>
        <v>0</v>
      </c>
      <c r="F1188" s="2">
        <f t="shared" si="163"/>
        <v>0</v>
      </c>
      <c r="G1188" s="58">
        <f t="shared" si="164"/>
        <v>0</v>
      </c>
      <c r="H1188" s="58">
        <f t="shared" si="165"/>
        <v>0</v>
      </c>
      <c r="I1188" s="129" t="str">
        <f>'Data Input'!$B$10 &amp; FIXED(H1188*'Data Input'!$B$11)</f>
        <v>$0.00</v>
      </c>
      <c r="J1188" s="33" t="b">
        <f t="shared" si="166"/>
        <v>0</v>
      </c>
      <c r="K1188" s="33" t="e">
        <f t="shared" si="167"/>
        <v>#VALUE!</v>
      </c>
      <c r="L1188" s="33" t="e">
        <f t="shared" si="168"/>
        <v>#VALUE!</v>
      </c>
      <c r="AB1188" s="14"/>
      <c r="AD1188" s="23"/>
      <c r="AE1188" s="24"/>
    </row>
    <row r="1189" spans="1:31" x14ac:dyDescent="0.25">
      <c r="A1189" s="9">
        <v>1188</v>
      </c>
      <c r="B1189" s="10">
        <f t="shared" si="170"/>
        <v>45728</v>
      </c>
      <c r="C1189" s="2">
        <f t="shared" si="169"/>
        <v>0</v>
      </c>
      <c r="D1189" s="68" t="str">
        <f>'Data Input'!$B$10 &amp; FIXED(C1189*'Data Input'!$B$11)</f>
        <v>$0.00</v>
      </c>
      <c r="E1189" s="2">
        <f t="shared" si="162"/>
        <v>0</v>
      </c>
      <c r="F1189" s="2">
        <f t="shared" si="163"/>
        <v>0</v>
      </c>
      <c r="G1189" s="58">
        <f t="shared" si="164"/>
        <v>0</v>
      </c>
      <c r="H1189" s="58">
        <f t="shared" si="165"/>
        <v>0</v>
      </c>
      <c r="I1189" s="129" t="str">
        <f>'Data Input'!$B$10 &amp; FIXED(H1189*'Data Input'!$B$11)</f>
        <v>$0.00</v>
      </c>
      <c r="J1189" s="33" t="b">
        <f t="shared" si="166"/>
        <v>0</v>
      </c>
      <c r="K1189" s="33" t="e">
        <f t="shared" si="167"/>
        <v>#VALUE!</v>
      </c>
      <c r="L1189" s="33" t="e">
        <f t="shared" si="168"/>
        <v>#VALUE!</v>
      </c>
      <c r="AB1189" s="14"/>
      <c r="AD1189" s="23"/>
      <c r="AE1189" s="24"/>
    </row>
    <row r="1190" spans="1:31" x14ac:dyDescent="0.25">
      <c r="A1190" s="9">
        <v>1189</v>
      </c>
      <c r="B1190" s="10">
        <f t="shared" si="170"/>
        <v>45729</v>
      </c>
      <c r="C1190" s="2">
        <f t="shared" si="169"/>
        <v>0</v>
      </c>
      <c r="D1190" s="68" t="str">
        <f>'Data Input'!$B$10 &amp; FIXED(C1190*'Data Input'!$B$11)</f>
        <v>$0.00</v>
      </c>
      <c r="E1190" s="2">
        <f t="shared" si="162"/>
        <v>0</v>
      </c>
      <c r="F1190" s="2">
        <f t="shared" si="163"/>
        <v>0</v>
      </c>
      <c r="G1190" s="58">
        <f t="shared" si="164"/>
        <v>0</v>
      </c>
      <c r="H1190" s="58">
        <f t="shared" si="165"/>
        <v>0</v>
      </c>
      <c r="I1190" s="129" t="str">
        <f>'Data Input'!$B$10 &amp; FIXED(H1190*'Data Input'!$B$11)</f>
        <v>$0.00</v>
      </c>
      <c r="J1190" s="33" t="b">
        <f t="shared" si="166"/>
        <v>0</v>
      </c>
      <c r="K1190" s="33" t="e">
        <f t="shared" si="167"/>
        <v>#VALUE!</v>
      </c>
      <c r="L1190" s="33" t="e">
        <f t="shared" si="168"/>
        <v>#VALUE!</v>
      </c>
      <c r="AB1190" s="14"/>
      <c r="AD1190" s="23"/>
      <c r="AE1190" s="24"/>
    </row>
    <row r="1191" spans="1:31" x14ac:dyDescent="0.25">
      <c r="A1191" s="9">
        <v>1190</v>
      </c>
      <c r="B1191" s="10">
        <f t="shared" si="170"/>
        <v>45730</v>
      </c>
      <c r="C1191" s="2">
        <f t="shared" si="169"/>
        <v>0</v>
      </c>
      <c r="D1191" s="68" t="str">
        <f>'Data Input'!$B$10 &amp; FIXED(C1191*'Data Input'!$B$11)</f>
        <v>$0.00</v>
      </c>
      <c r="E1191" s="2">
        <f t="shared" si="162"/>
        <v>0</v>
      </c>
      <c r="F1191" s="2">
        <f t="shared" si="163"/>
        <v>0</v>
      </c>
      <c r="G1191" s="58">
        <f t="shared" si="164"/>
        <v>0</v>
      </c>
      <c r="H1191" s="58">
        <f t="shared" si="165"/>
        <v>0</v>
      </c>
      <c r="I1191" s="129" t="str">
        <f>'Data Input'!$B$10 &amp; FIXED(H1191*'Data Input'!$B$11)</f>
        <v>$0.00</v>
      </c>
      <c r="J1191" s="33" t="b">
        <f t="shared" si="166"/>
        <v>0</v>
      </c>
      <c r="K1191" s="33" t="e">
        <f t="shared" si="167"/>
        <v>#VALUE!</v>
      </c>
      <c r="L1191" s="33" t="e">
        <f t="shared" si="168"/>
        <v>#VALUE!</v>
      </c>
      <c r="AB1191" s="14"/>
      <c r="AD1191" s="23"/>
      <c r="AE1191" s="24"/>
    </row>
    <row r="1192" spans="1:31" x14ac:dyDescent="0.25">
      <c r="A1192" s="9">
        <v>1191</v>
      </c>
      <c r="B1192" s="10">
        <f t="shared" si="170"/>
        <v>45731</v>
      </c>
      <c r="C1192" s="2">
        <f t="shared" si="169"/>
        <v>0</v>
      </c>
      <c r="D1192" s="68" t="str">
        <f>'Data Input'!$B$10 &amp; FIXED(C1192*'Data Input'!$B$11)</f>
        <v>$0.00</v>
      </c>
      <c r="E1192" s="2">
        <f t="shared" si="162"/>
        <v>0</v>
      </c>
      <c r="F1192" s="2">
        <f t="shared" si="163"/>
        <v>0</v>
      </c>
      <c r="G1192" s="58">
        <f t="shared" si="164"/>
        <v>0</v>
      </c>
      <c r="H1192" s="58">
        <f t="shared" si="165"/>
        <v>0</v>
      </c>
      <c r="I1192" s="129" t="str">
        <f>'Data Input'!$B$10 &amp; FIXED(H1192*'Data Input'!$B$11)</f>
        <v>$0.00</v>
      </c>
      <c r="J1192" s="33" t="b">
        <f t="shared" si="166"/>
        <v>0</v>
      </c>
      <c r="K1192" s="33" t="e">
        <f t="shared" si="167"/>
        <v>#VALUE!</v>
      </c>
      <c r="L1192" s="33" t="e">
        <f t="shared" si="168"/>
        <v>#VALUE!</v>
      </c>
      <c r="AB1192" s="14"/>
      <c r="AD1192" s="23"/>
      <c r="AE1192" s="24"/>
    </row>
    <row r="1193" spans="1:31" x14ac:dyDescent="0.25">
      <c r="A1193" s="9">
        <v>1192</v>
      </c>
      <c r="B1193" s="10">
        <f t="shared" si="170"/>
        <v>45732</v>
      </c>
      <c r="C1193" s="2">
        <f t="shared" si="169"/>
        <v>0</v>
      </c>
      <c r="D1193" s="68" t="str">
        <f>'Data Input'!$B$10 &amp; FIXED(C1193*'Data Input'!$B$11)</f>
        <v>$0.00</v>
      </c>
      <c r="E1193" s="2">
        <f t="shared" si="162"/>
        <v>0</v>
      </c>
      <c r="F1193" s="2">
        <f t="shared" si="163"/>
        <v>0</v>
      </c>
      <c r="G1193" s="58">
        <f t="shared" si="164"/>
        <v>0</v>
      </c>
      <c r="H1193" s="58">
        <f t="shared" si="165"/>
        <v>0</v>
      </c>
      <c r="I1193" s="129" t="str">
        <f>'Data Input'!$B$10 &amp; FIXED(H1193*'Data Input'!$B$11)</f>
        <v>$0.00</v>
      </c>
      <c r="J1193" s="33" t="b">
        <f t="shared" si="166"/>
        <v>0</v>
      </c>
      <c r="K1193" s="33" t="e">
        <f t="shared" si="167"/>
        <v>#VALUE!</v>
      </c>
      <c r="L1193" s="33" t="e">
        <f t="shared" si="168"/>
        <v>#VALUE!</v>
      </c>
      <c r="AB1193" s="14"/>
      <c r="AD1193" s="23"/>
      <c r="AE1193" s="24"/>
    </row>
    <row r="1194" spans="1:31" x14ac:dyDescent="0.25">
      <c r="A1194" s="9">
        <v>1193</v>
      </c>
      <c r="B1194" s="10">
        <f t="shared" si="170"/>
        <v>45733</v>
      </c>
      <c r="C1194" s="2">
        <f t="shared" si="169"/>
        <v>0</v>
      </c>
      <c r="D1194" s="68" t="str">
        <f>'Data Input'!$B$10 &amp; FIXED(C1194*'Data Input'!$B$11)</f>
        <v>$0.00</v>
      </c>
      <c r="E1194" s="2">
        <f t="shared" si="162"/>
        <v>0</v>
      </c>
      <c r="F1194" s="2">
        <f t="shared" si="163"/>
        <v>0</v>
      </c>
      <c r="G1194" s="58">
        <f t="shared" si="164"/>
        <v>0</v>
      </c>
      <c r="H1194" s="58">
        <f t="shared" si="165"/>
        <v>0</v>
      </c>
      <c r="I1194" s="129" t="str">
        <f>'Data Input'!$B$10 &amp; FIXED(H1194*'Data Input'!$B$11)</f>
        <v>$0.00</v>
      </c>
      <c r="J1194" s="33" t="b">
        <f t="shared" si="166"/>
        <v>0</v>
      </c>
      <c r="K1194" s="33" t="e">
        <f t="shared" si="167"/>
        <v>#VALUE!</v>
      </c>
      <c r="L1194" s="33" t="e">
        <f t="shared" si="168"/>
        <v>#VALUE!</v>
      </c>
      <c r="AB1194" s="14"/>
      <c r="AD1194" s="23"/>
      <c r="AE1194" s="24"/>
    </row>
    <row r="1195" spans="1:31" x14ac:dyDescent="0.25">
      <c r="A1195" s="9">
        <v>1194</v>
      </c>
      <c r="B1195" s="10">
        <f t="shared" si="170"/>
        <v>45734</v>
      </c>
      <c r="C1195" s="2">
        <f t="shared" si="169"/>
        <v>0</v>
      </c>
      <c r="D1195" s="68" t="str">
        <f>'Data Input'!$B$10 &amp; FIXED(C1195*'Data Input'!$B$11)</f>
        <v>$0.00</v>
      </c>
      <c r="E1195" s="2">
        <f t="shared" si="162"/>
        <v>0</v>
      </c>
      <c r="F1195" s="2">
        <f t="shared" si="163"/>
        <v>0</v>
      </c>
      <c r="G1195" s="58">
        <f t="shared" si="164"/>
        <v>0</v>
      </c>
      <c r="H1195" s="58">
        <f t="shared" si="165"/>
        <v>0</v>
      </c>
      <c r="I1195" s="129" t="str">
        <f>'Data Input'!$B$10 &amp; FIXED(H1195*'Data Input'!$B$11)</f>
        <v>$0.00</v>
      </c>
      <c r="J1195" s="33" t="b">
        <f t="shared" si="166"/>
        <v>0</v>
      </c>
      <c r="K1195" s="33" t="e">
        <f t="shared" si="167"/>
        <v>#VALUE!</v>
      </c>
      <c r="L1195" s="33" t="e">
        <f t="shared" si="168"/>
        <v>#VALUE!</v>
      </c>
      <c r="AB1195" s="14"/>
      <c r="AD1195" s="23"/>
      <c r="AE1195" s="24"/>
    </row>
    <row r="1196" spans="1:31" x14ac:dyDescent="0.25">
      <c r="A1196" s="9">
        <v>1195</v>
      </c>
      <c r="B1196" s="10">
        <f t="shared" si="170"/>
        <v>45735</v>
      </c>
      <c r="C1196" s="2">
        <f t="shared" si="169"/>
        <v>0</v>
      </c>
      <c r="D1196" s="68" t="str">
        <f>'Data Input'!$B$10 &amp; FIXED(C1196*'Data Input'!$B$11)</f>
        <v>$0.00</v>
      </c>
      <c r="E1196" s="2">
        <f t="shared" si="162"/>
        <v>0</v>
      </c>
      <c r="F1196" s="2">
        <f t="shared" si="163"/>
        <v>0</v>
      </c>
      <c r="G1196" s="58">
        <f t="shared" si="164"/>
        <v>0</v>
      </c>
      <c r="H1196" s="58">
        <f t="shared" si="165"/>
        <v>0</v>
      </c>
      <c r="I1196" s="129" t="str">
        <f>'Data Input'!$B$10 &amp; FIXED(H1196*'Data Input'!$B$11)</f>
        <v>$0.00</v>
      </c>
      <c r="J1196" s="33" t="b">
        <f t="shared" si="166"/>
        <v>0</v>
      </c>
      <c r="K1196" s="33" t="e">
        <f t="shared" si="167"/>
        <v>#VALUE!</v>
      </c>
      <c r="L1196" s="33" t="e">
        <f t="shared" si="168"/>
        <v>#VALUE!</v>
      </c>
      <c r="AB1196" s="14"/>
      <c r="AD1196" s="23"/>
      <c r="AE1196" s="24"/>
    </row>
    <row r="1197" spans="1:31" x14ac:dyDescent="0.25">
      <c r="A1197" s="9">
        <v>1196</v>
      </c>
      <c r="B1197" s="10">
        <f t="shared" si="170"/>
        <v>45736</v>
      </c>
      <c r="C1197" s="2">
        <f t="shared" si="169"/>
        <v>0</v>
      </c>
      <c r="D1197" s="68" t="str">
        <f>'Data Input'!$B$10 &amp; FIXED(C1197*'Data Input'!$B$11)</f>
        <v>$0.00</v>
      </c>
      <c r="E1197" s="2">
        <f t="shared" si="162"/>
        <v>0</v>
      </c>
      <c r="F1197" s="2">
        <f t="shared" si="163"/>
        <v>0</v>
      </c>
      <c r="G1197" s="58">
        <f t="shared" si="164"/>
        <v>0</v>
      </c>
      <c r="H1197" s="58">
        <f t="shared" si="165"/>
        <v>0</v>
      </c>
      <c r="I1197" s="129" t="str">
        <f>'Data Input'!$B$10 &amp; FIXED(H1197*'Data Input'!$B$11)</f>
        <v>$0.00</v>
      </c>
      <c r="J1197" s="33" t="b">
        <f t="shared" si="166"/>
        <v>0</v>
      </c>
      <c r="K1197" s="33" t="e">
        <f t="shared" si="167"/>
        <v>#VALUE!</v>
      </c>
      <c r="L1197" s="33" t="e">
        <f t="shared" si="168"/>
        <v>#VALUE!</v>
      </c>
      <c r="AB1197" s="14"/>
      <c r="AD1197" s="23"/>
      <c r="AE1197" s="24"/>
    </row>
    <row r="1198" spans="1:31" x14ac:dyDescent="0.25">
      <c r="A1198" s="9">
        <v>1197</v>
      </c>
      <c r="B1198" s="10">
        <f t="shared" si="170"/>
        <v>45737</v>
      </c>
      <c r="C1198" s="2">
        <f t="shared" si="169"/>
        <v>0</v>
      </c>
      <c r="D1198" s="68" t="str">
        <f>'Data Input'!$B$10 &amp; FIXED(C1198*'Data Input'!$B$11)</f>
        <v>$0.00</v>
      </c>
      <c r="E1198" s="2">
        <f t="shared" si="162"/>
        <v>0</v>
      </c>
      <c r="F1198" s="2">
        <f t="shared" si="163"/>
        <v>0</v>
      </c>
      <c r="G1198" s="58">
        <f t="shared" si="164"/>
        <v>0</v>
      </c>
      <c r="H1198" s="58">
        <f t="shared" si="165"/>
        <v>0</v>
      </c>
      <c r="I1198" s="129" t="str">
        <f>'Data Input'!$B$10 &amp; FIXED(H1198*'Data Input'!$B$11)</f>
        <v>$0.00</v>
      </c>
      <c r="J1198" s="33" t="b">
        <f t="shared" si="166"/>
        <v>0</v>
      </c>
      <c r="K1198" s="33" t="e">
        <f t="shared" si="167"/>
        <v>#VALUE!</v>
      </c>
      <c r="L1198" s="33" t="e">
        <f t="shared" si="168"/>
        <v>#VALUE!</v>
      </c>
      <c r="AB1198" s="14"/>
      <c r="AD1198" s="23"/>
      <c r="AE1198" s="24"/>
    </row>
    <row r="1199" spans="1:31" x14ac:dyDescent="0.25">
      <c r="A1199" s="9">
        <v>1198</v>
      </c>
      <c r="B1199" s="10">
        <f t="shared" si="170"/>
        <v>45738</v>
      </c>
      <c r="C1199" s="2">
        <f t="shared" si="169"/>
        <v>0</v>
      </c>
      <c r="D1199" s="68" t="str">
        <f>'Data Input'!$B$10 &amp; FIXED(C1199*'Data Input'!$B$11)</f>
        <v>$0.00</v>
      </c>
      <c r="E1199" s="2">
        <f t="shared" si="162"/>
        <v>0</v>
      </c>
      <c r="F1199" s="2">
        <f t="shared" si="163"/>
        <v>0</v>
      </c>
      <c r="G1199" s="58">
        <f t="shared" si="164"/>
        <v>0</v>
      </c>
      <c r="H1199" s="58">
        <f t="shared" si="165"/>
        <v>0</v>
      </c>
      <c r="I1199" s="129" t="str">
        <f>'Data Input'!$B$10 &amp; FIXED(H1199*'Data Input'!$B$11)</f>
        <v>$0.00</v>
      </c>
      <c r="J1199" s="33" t="b">
        <f t="shared" si="166"/>
        <v>0</v>
      </c>
      <c r="K1199" s="33" t="e">
        <f t="shared" si="167"/>
        <v>#VALUE!</v>
      </c>
      <c r="L1199" s="33" t="e">
        <f t="shared" si="168"/>
        <v>#VALUE!</v>
      </c>
      <c r="AB1199" s="14"/>
      <c r="AD1199" s="23"/>
      <c r="AE1199" s="24"/>
    </row>
    <row r="1200" spans="1:31" x14ac:dyDescent="0.25">
      <c r="A1200" s="9">
        <v>1199</v>
      </c>
      <c r="B1200" s="10">
        <f t="shared" si="170"/>
        <v>45739</v>
      </c>
      <c r="C1200" s="2">
        <f t="shared" si="169"/>
        <v>0</v>
      </c>
      <c r="D1200" s="68" t="str">
        <f>'Data Input'!$B$10 &amp; FIXED(C1200*'Data Input'!$B$11)</f>
        <v>$0.00</v>
      </c>
      <c r="E1200" s="2">
        <f t="shared" si="162"/>
        <v>0</v>
      </c>
      <c r="F1200" s="2">
        <f t="shared" si="163"/>
        <v>0</v>
      </c>
      <c r="G1200" s="58">
        <f t="shared" si="164"/>
        <v>0</v>
      </c>
      <c r="H1200" s="58">
        <f t="shared" si="165"/>
        <v>0</v>
      </c>
      <c r="I1200" s="129" t="str">
        <f>'Data Input'!$B$10 &amp; FIXED(H1200*'Data Input'!$B$11)</f>
        <v>$0.00</v>
      </c>
      <c r="J1200" s="33" t="b">
        <f t="shared" si="166"/>
        <v>0</v>
      </c>
      <c r="K1200" s="33" t="e">
        <f t="shared" si="167"/>
        <v>#VALUE!</v>
      </c>
      <c r="L1200" s="33" t="e">
        <f t="shared" si="168"/>
        <v>#VALUE!</v>
      </c>
      <c r="AB1200" s="14"/>
      <c r="AD1200" s="23"/>
      <c r="AE1200" s="24"/>
    </row>
    <row r="1201" spans="1:31" x14ac:dyDescent="0.25">
      <c r="A1201" s="9">
        <v>1200</v>
      </c>
      <c r="B1201" s="10">
        <f t="shared" si="170"/>
        <v>45740</v>
      </c>
      <c r="C1201" s="2">
        <f t="shared" si="169"/>
        <v>0</v>
      </c>
      <c r="D1201" s="68" t="str">
        <f>'Data Input'!$B$10 &amp; FIXED(C1201*'Data Input'!$B$11)</f>
        <v>$0.00</v>
      </c>
      <c r="E1201" s="2">
        <f t="shared" si="162"/>
        <v>0</v>
      </c>
      <c r="F1201" s="2">
        <f t="shared" si="163"/>
        <v>0</v>
      </c>
      <c r="G1201" s="58">
        <f t="shared" si="164"/>
        <v>0</v>
      </c>
      <c r="H1201" s="58">
        <f t="shared" si="165"/>
        <v>0</v>
      </c>
      <c r="I1201" s="129" t="str">
        <f>'Data Input'!$B$10 &amp; FIXED(H1201*'Data Input'!$B$11)</f>
        <v>$0.00</v>
      </c>
      <c r="J1201" s="33" t="b">
        <f t="shared" si="166"/>
        <v>0</v>
      </c>
      <c r="K1201" s="33" t="e">
        <f t="shared" si="167"/>
        <v>#VALUE!</v>
      </c>
      <c r="L1201" s="33" t="e">
        <f t="shared" si="168"/>
        <v>#VALUE!</v>
      </c>
      <c r="AB1201" s="14"/>
      <c r="AD1201" s="23"/>
      <c r="AE1201" s="24"/>
    </row>
    <row r="1202" spans="1:31" x14ac:dyDescent="0.25">
      <c r="A1202" s="9">
        <v>1201</v>
      </c>
      <c r="B1202" s="10">
        <f t="shared" si="170"/>
        <v>45741</v>
      </c>
      <c r="C1202" s="2">
        <f t="shared" si="169"/>
        <v>0</v>
      </c>
      <c r="D1202" s="68" t="str">
        <f>'Data Input'!$B$10 &amp; FIXED(C1202*'Data Input'!$B$11)</f>
        <v>$0.00</v>
      </c>
      <c r="E1202" s="2">
        <f t="shared" si="162"/>
        <v>0</v>
      </c>
      <c r="F1202" s="2">
        <f t="shared" si="163"/>
        <v>0</v>
      </c>
      <c r="G1202" s="58">
        <f t="shared" si="164"/>
        <v>0</v>
      </c>
      <c r="H1202" s="58">
        <f t="shared" si="165"/>
        <v>0</v>
      </c>
      <c r="I1202" s="129" t="str">
        <f>'Data Input'!$B$10 &amp; FIXED(H1202*'Data Input'!$B$11)</f>
        <v>$0.00</v>
      </c>
      <c r="J1202" s="33" t="b">
        <f t="shared" si="166"/>
        <v>0</v>
      </c>
      <c r="K1202" s="33" t="e">
        <f t="shared" si="167"/>
        <v>#VALUE!</v>
      </c>
      <c r="L1202" s="33" t="e">
        <f t="shared" si="168"/>
        <v>#VALUE!</v>
      </c>
      <c r="AB1202" s="14"/>
      <c r="AD1202" s="23"/>
      <c r="AE1202" s="24"/>
    </row>
    <row r="1203" spans="1:31" x14ac:dyDescent="0.25">
      <c r="A1203" s="9">
        <v>1202</v>
      </c>
      <c r="B1203" s="10">
        <f t="shared" si="170"/>
        <v>45742</v>
      </c>
      <c r="C1203" s="2">
        <f t="shared" si="169"/>
        <v>0</v>
      </c>
      <c r="D1203" s="68" t="str">
        <f>'Data Input'!$B$10 &amp; FIXED(C1203*'Data Input'!$B$11)</f>
        <v>$0.00</v>
      </c>
      <c r="E1203" s="2">
        <f t="shared" si="162"/>
        <v>0</v>
      </c>
      <c r="F1203" s="2">
        <f t="shared" si="163"/>
        <v>0</v>
      </c>
      <c r="G1203" s="58">
        <f t="shared" si="164"/>
        <v>0</v>
      </c>
      <c r="H1203" s="58">
        <f t="shared" si="165"/>
        <v>0</v>
      </c>
      <c r="I1203" s="129" t="str">
        <f>'Data Input'!$B$10 &amp; FIXED(H1203*'Data Input'!$B$11)</f>
        <v>$0.00</v>
      </c>
      <c r="J1203" s="33" t="b">
        <f t="shared" si="166"/>
        <v>0</v>
      </c>
      <c r="K1203" s="33" t="e">
        <f t="shared" si="167"/>
        <v>#VALUE!</v>
      </c>
      <c r="L1203" s="33" t="e">
        <f t="shared" si="168"/>
        <v>#VALUE!</v>
      </c>
      <c r="AB1203" s="14"/>
      <c r="AD1203" s="23"/>
      <c r="AE1203" s="24"/>
    </row>
    <row r="1204" spans="1:31" x14ac:dyDescent="0.25">
      <c r="A1204" s="9">
        <v>1203</v>
      </c>
      <c r="B1204" s="10">
        <f t="shared" si="170"/>
        <v>45743</v>
      </c>
      <c r="C1204" s="2">
        <f t="shared" si="169"/>
        <v>0</v>
      </c>
      <c r="D1204" s="68" t="str">
        <f>'Data Input'!$B$10 &amp; FIXED(C1204*'Data Input'!$B$11)</f>
        <v>$0.00</v>
      </c>
      <c r="E1204" s="2">
        <f t="shared" si="162"/>
        <v>0</v>
      </c>
      <c r="F1204" s="2">
        <f t="shared" si="163"/>
        <v>0</v>
      </c>
      <c r="G1204" s="58">
        <f t="shared" si="164"/>
        <v>0</v>
      </c>
      <c r="H1204" s="58">
        <f t="shared" si="165"/>
        <v>0</v>
      </c>
      <c r="I1204" s="129" t="str">
        <f>'Data Input'!$B$10 &amp; FIXED(H1204*'Data Input'!$B$11)</f>
        <v>$0.00</v>
      </c>
      <c r="J1204" s="33" t="b">
        <f t="shared" si="166"/>
        <v>0</v>
      </c>
      <c r="K1204" s="33" t="e">
        <f t="shared" si="167"/>
        <v>#VALUE!</v>
      </c>
      <c r="L1204" s="33" t="e">
        <f t="shared" si="168"/>
        <v>#VALUE!</v>
      </c>
      <c r="AB1204" s="14"/>
      <c r="AD1204" s="23"/>
      <c r="AE1204" s="24"/>
    </row>
    <row r="1205" spans="1:31" x14ac:dyDescent="0.25">
      <c r="A1205" s="9">
        <v>1204</v>
      </c>
      <c r="B1205" s="10">
        <f t="shared" si="170"/>
        <v>45744</v>
      </c>
      <c r="C1205" s="2">
        <f t="shared" si="169"/>
        <v>0</v>
      </c>
      <c r="D1205" s="68" t="str">
        <f>'Data Input'!$B$10 &amp; FIXED(C1205*'Data Input'!$B$11)</f>
        <v>$0.00</v>
      </c>
      <c r="E1205" s="2">
        <f t="shared" si="162"/>
        <v>0</v>
      </c>
      <c r="F1205" s="2">
        <f t="shared" si="163"/>
        <v>0</v>
      </c>
      <c r="G1205" s="58">
        <f t="shared" si="164"/>
        <v>0</v>
      </c>
      <c r="H1205" s="58">
        <f t="shared" si="165"/>
        <v>0</v>
      </c>
      <c r="I1205" s="129" t="str">
        <f>'Data Input'!$B$10 &amp; FIXED(H1205*'Data Input'!$B$11)</f>
        <v>$0.00</v>
      </c>
      <c r="J1205" s="33" t="b">
        <f t="shared" si="166"/>
        <v>0</v>
      </c>
      <c r="K1205" s="33" t="e">
        <f t="shared" si="167"/>
        <v>#VALUE!</v>
      </c>
      <c r="L1205" s="33" t="e">
        <f t="shared" si="168"/>
        <v>#VALUE!</v>
      </c>
      <c r="AB1205" s="14"/>
      <c r="AD1205" s="23"/>
      <c r="AE1205" s="24"/>
    </row>
    <row r="1206" spans="1:31" x14ac:dyDescent="0.25">
      <c r="A1206" s="9">
        <v>1205</v>
      </c>
      <c r="B1206" s="10">
        <f t="shared" si="170"/>
        <v>45745</v>
      </c>
      <c r="C1206" s="2">
        <f t="shared" si="169"/>
        <v>0</v>
      </c>
      <c r="D1206" s="68" t="str">
        <f>'Data Input'!$B$10 &amp; FIXED(C1206*'Data Input'!$B$11)</f>
        <v>$0.00</v>
      </c>
      <c r="E1206" s="2">
        <f t="shared" si="162"/>
        <v>0</v>
      </c>
      <c r="F1206" s="2">
        <f t="shared" si="163"/>
        <v>0</v>
      </c>
      <c r="G1206" s="58">
        <f t="shared" si="164"/>
        <v>0</v>
      </c>
      <c r="H1206" s="58">
        <f t="shared" si="165"/>
        <v>0</v>
      </c>
      <c r="I1206" s="129" t="str">
        <f>'Data Input'!$B$10 &amp; FIXED(H1206*'Data Input'!$B$11)</f>
        <v>$0.00</v>
      </c>
      <c r="J1206" s="33" t="b">
        <f t="shared" si="166"/>
        <v>0</v>
      </c>
      <c r="K1206" s="33" t="e">
        <f t="shared" si="167"/>
        <v>#VALUE!</v>
      </c>
      <c r="L1206" s="33" t="e">
        <f t="shared" si="168"/>
        <v>#VALUE!</v>
      </c>
      <c r="AB1206" s="14"/>
      <c r="AD1206" s="23"/>
      <c r="AE1206" s="24"/>
    </row>
    <row r="1207" spans="1:31" x14ac:dyDescent="0.25">
      <c r="A1207" s="9">
        <v>1206</v>
      </c>
      <c r="B1207" s="10">
        <f t="shared" si="170"/>
        <v>45746</v>
      </c>
      <c r="C1207" s="2">
        <f t="shared" si="169"/>
        <v>0</v>
      </c>
      <c r="D1207" s="68" t="str">
        <f>'Data Input'!$B$10 &amp; FIXED(C1207*'Data Input'!$B$11)</f>
        <v>$0.00</v>
      </c>
      <c r="E1207" s="2">
        <f t="shared" si="162"/>
        <v>0</v>
      </c>
      <c r="F1207" s="2">
        <f t="shared" si="163"/>
        <v>0</v>
      </c>
      <c r="G1207" s="58">
        <f t="shared" si="164"/>
        <v>0</v>
      </c>
      <c r="H1207" s="58">
        <f t="shared" si="165"/>
        <v>0</v>
      </c>
      <c r="I1207" s="129" t="str">
        <f>'Data Input'!$B$10 &amp; FIXED(H1207*'Data Input'!$B$11)</f>
        <v>$0.00</v>
      </c>
      <c r="J1207" s="33" t="b">
        <f t="shared" si="166"/>
        <v>0</v>
      </c>
      <c r="K1207" s="33" t="e">
        <f t="shared" si="167"/>
        <v>#VALUE!</v>
      </c>
      <c r="L1207" s="33" t="e">
        <f t="shared" si="168"/>
        <v>#VALUE!</v>
      </c>
      <c r="AB1207" s="14"/>
      <c r="AD1207" s="23"/>
      <c r="AE1207" s="24"/>
    </row>
    <row r="1208" spans="1:31" x14ac:dyDescent="0.25">
      <c r="A1208" s="9">
        <v>1207</v>
      </c>
      <c r="B1208" s="10">
        <f t="shared" si="170"/>
        <v>45747</v>
      </c>
      <c r="C1208" s="2">
        <f t="shared" si="169"/>
        <v>0</v>
      </c>
      <c r="D1208" s="68" t="str">
        <f>'Data Input'!$B$10 &amp; FIXED(C1208*'Data Input'!$B$11)</f>
        <v>$0.00</v>
      </c>
      <c r="E1208" s="2">
        <f t="shared" si="162"/>
        <v>0</v>
      </c>
      <c r="F1208" s="2">
        <f t="shared" si="163"/>
        <v>0</v>
      </c>
      <c r="G1208" s="58">
        <f t="shared" si="164"/>
        <v>0</v>
      </c>
      <c r="H1208" s="58">
        <f t="shared" si="165"/>
        <v>0</v>
      </c>
      <c r="I1208" s="129" t="str">
        <f>'Data Input'!$B$10 &amp; FIXED(H1208*'Data Input'!$B$11)</f>
        <v>$0.00</v>
      </c>
      <c r="J1208" s="33" t="b">
        <f t="shared" si="166"/>
        <v>0</v>
      </c>
      <c r="K1208" s="33" t="e">
        <f t="shared" si="167"/>
        <v>#VALUE!</v>
      </c>
      <c r="L1208" s="33" t="e">
        <f t="shared" si="168"/>
        <v>#VALUE!</v>
      </c>
      <c r="AB1208" s="14"/>
      <c r="AD1208" s="23"/>
      <c r="AE1208" s="24"/>
    </row>
    <row r="1209" spans="1:31" x14ac:dyDescent="0.25">
      <c r="A1209" s="9">
        <v>1208</v>
      </c>
      <c r="B1209" s="10">
        <f t="shared" si="170"/>
        <v>45748</v>
      </c>
      <c r="C1209" s="2">
        <f t="shared" si="169"/>
        <v>0</v>
      </c>
      <c r="D1209" s="68" t="str">
        <f>'Data Input'!$B$10 &amp; FIXED(C1209*'Data Input'!$B$11)</f>
        <v>$0.00</v>
      </c>
      <c r="E1209" s="2">
        <f t="shared" si="162"/>
        <v>0</v>
      </c>
      <c r="F1209" s="2">
        <f t="shared" si="163"/>
        <v>0</v>
      </c>
      <c r="G1209" s="58">
        <f t="shared" si="164"/>
        <v>0</v>
      </c>
      <c r="H1209" s="58">
        <f t="shared" si="165"/>
        <v>0</v>
      </c>
      <c r="I1209" s="129" t="str">
        <f>'Data Input'!$B$10 &amp; FIXED(H1209*'Data Input'!$B$11)</f>
        <v>$0.00</v>
      </c>
      <c r="J1209" s="33" t="b">
        <f t="shared" si="166"/>
        <v>0</v>
      </c>
      <c r="K1209" s="33" t="e">
        <f t="shared" si="167"/>
        <v>#VALUE!</v>
      </c>
      <c r="L1209" s="33" t="e">
        <f t="shared" si="168"/>
        <v>#VALUE!</v>
      </c>
      <c r="AB1209" s="14"/>
      <c r="AD1209" s="23"/>
      <c r="AE1209" s="24"/>
    </row>
    <row r="1210" spans="1:31" x14ac:dyDescent="0.25">
      <c r="A1210" s="9">
        <v>1209</v>
      </c>
      <c r="B1210" s="10">
        <f t="shared" si="170"/>
        <v>45749</v>
      </c>
      <c r="C1210" s="2">
        <f t="shared" si="169"/>
        <v>0</v>
      </c>
      <c r="D1210" s="68" t="str">
        <f>'Data Input'!$B$10 &amp; FIXED(C1210*'Data Input'!$B$11)</f>
        <v>$0.00</v>
      </c>
      <c r="E1210" s="2">
        <f t="shared" si="162"/>
        <v>0</v>
      </c>
      <c r="F1210" s="2">
        <f t="shared" si="163"/>
        <v>0</v>
      </c>
      <c r="G1210" s="58">
        <f t="shared" si="164"/>
        <v>0</v>
      </c>
      <c r="H1210" s="58">
        <f t="shared" si="165"/>
        <v>0</v>
      </c>
      <c r="I1210" s="129" t="str">
        <f>'Data Input'!$B$10 &amp; FIXED(H1210*'Data Input'!$B$11)</f>
        <v>$0.00</v>
      </c>
      <c r="J1210" s="33" t="b">
        <f t="shared" si="166"/>
        <v>0</v>
      </c>
      <c r="K1210" s="33" t="e">
        <f t="shared" si="167"/>
        <v>#VALUE!</v>
      </c>
      <c r="L1210" s="33" t="e">
        <f t="shared" si="168"/>
        <v>#VALUE!</v>
      </c>
      <c r="AB1210" s="14"/>
      <c r="AD1210" s="23"/>
      <c r="AE1210" s="24"/>
    </row>
    <row r="1211" spans="1:31" x14ac:dyDescent="0.25">
      <c r="A1211" s="9">
        <v>1210</v>
      </c>
      <c r="B1211" s="10">
        <f t="shared" si="170"/>
        <v>45750</v>
      </c>
      <c r="C1211" s="2">
        <f t="shared" si="169"/>
        <v>0</v>
      </c>
      <c r="D1211" s="68" t="str">
        <f>'Data Input'!$B$10 &amp; FIXED(C1211*'Data Input'!$B$11)</f>
        <v>$0.00</v>
      </c>
      <c r="E1211" s="2">
        <f t="shared" si="162"/>
        <v>0</v>
      </c>
      <c r="F1211" s="2">
        <f t="shared" si="163"/>
        <v>0</v>
      </c>
      <c r="G1211" s="58">
        <f t="shared" si="164"/>
        <v>0</v>
      </c>
      <c r="H1211" s="58">
        <f t="shared" si="165"/>
        <v>0</v>
      </c>
      <c r="I1211" s="129" t="str">
        <f>'Data Input'!$B$10 &amp; FIXED(H1211*'Data Input'!$B$11)</f>
        <v>$0.00</v>
      </c>
      <c r="J1211" s="33" t="b">
        <f t="shared" si="166"/>
        <v>0</v>
      </c>
      <c r="K1211" s="33" t="e">
        <f t="shared" si="167"/>
        <v>#VALUE!</v>
      </c>
      <c r="L1211" s="33" t="e">
        <f t="shared" si="168"/>
        <v>#VALUE!</v>
      </c>
      <c r="AB1211" s="14"/>
      <c r="AD1211" s="23"/>
      <c r="AE1211" s="24"/>
    </row>
    <row r="1212" spans="1:31" x14ac:dyDescent="0.25">
      <c r="A1212" s="9">
        <v>1211</v>
      </c>
      <c r="B1212" s="10">
        <f t="shared" si="170"/>
        <v>45751</v>
      </c>
      <c r="C1212" s="2">
        <f t="shared" si="169"/>
        <v>0</v>
      </c>
      <c r="D1212" s="68" t="str">
        <f>'Data Input'!$B$10 &amp; FIXED(C1212*'Data Input'!$B$11)</f>
        <v>$0.00</v>
      </c>
      <c r="E1212" s="2">
        <f t="shared" si="162"/>
        <v>0</v>
      </c>
      <c r="F1212" s="2">
        <f t="shared" si="163"/>
        <v>0</v>
      </c>
      <c r="G1212" s="58">
        <f t="shared" si="164"/>
        <v>0</v>
      </c>
      <c r="H1212" s="58">
        <f t="shared" si="165"/>
        <v>0</v>
      </c>
      <c r="I1212" s="129" t="str">
        <f>'Data Input'!$B$10 &amp; FIXED(H1212*'Data Input'!$B$11)</f>
        <v>$0.00</v>
      </c>
      <c r="J1212" s="33" t="b">
        <f t="shared" si="166"/>
        <v>0</v>
      </c>
      <c r="K1212" s="33" t="e">
        <f t="shared" si="167"/>
        <v>#VALUE!</v>
      </c>
      <c r="L1212" s="33" t="e">
        <f t="shared" si="168"/>
        <v>#VALUE!</v>
      </c>
      <c r="AB1212" s="14"/>
      <c r="AD1212" s="23"/>
      <c r="AE1212" s="24"/>
    </row>
    <row r="1213" spans="1:31" x14ac:dyDescent="0.25">
      <c r="A1213" s="9">
        <v>1212</v>
      </c>
      <c r="B1213" s="10">
        <f t="shared" si="170"/>
        <v>45752</v>
      </c>
      <c r="C1213" s="2">
        <f t="shared" si="169"/>
        <v>0</v>
      </c>
      <c r="D1213" s="68" t="str">
        <f>'Data Input'!$B$10 &amp; FIXED(C1213*'Data Input'!$B$11)</f>
        <v>$0.00</v>
      </c>
      <c r="E1213" s="2">
        <f t="shared" si="162"/>
        <v>0</v>
      </c>
      <c r="F1213" s="2">
        <f t="shared" si="163"/>
        <v>0</v>
      </c>
      <c r="G1213" s="58">
        <f t="shared" si="164"/>
        <v>0</v>
      </c>
      <c r="H1213" s="58">
        <f t="shared" si="165"/>
        <v>0</v>
      </c>
      <c r="I1213" s="129" t="str">
        <f>'Data Input'!$B$10 &amp; FIXED(H1213*'Data Input'!$B$11)</f>
        <v>$0.00</v>
      </c>
      <c r="J1213" s="33" t="b">
        <f t="shared" si="166"/>
        <v>0</v>
      </c>
      <c r="K1213" s="33" t="e">
        <f t="shared" si="167"/>
        <v>#VALUE!</v>
      </c>
      <c r="L1213" s="33" t="e">
        <f t="shared" si="168"/>
        <v>#VALUE!</v>
      </c>
      <c r="AB1213" s="14"/>
      <c r="AD1213" s="23"/>
      <c r="AE1213" s="24"/>
    </row>
    <row r="1214" spans="1:31" x14ac:dyDescent="0.25">
      <c r="A1214" s="9">
        <v>1213</v>
      </c>
      <c r="B1214" s="10">
        <f t="shared" si="170"/>
        <v>45753</v>
      </c>
      <c r="C1214" s="2">
        <f t="shared" si="169"/>
        <v>0</v>
      </c>
      <c r="D1214" s="68" t="str">
        <f>'Data Input'!$B$10 &amp; FIXED(C1214*'Data Input'!$B$11)</f>
        <v>$0.00</v>
      </c>
      <c r="E1214" s="2">
        <f t="shared" si="162"/>
        <v>0</v>
      </c>
      <c r="F1214" s="2">
        <f t="shared" si="163"/>
        <v>0</v>
      </c>
      <c r="G1214" s="58">
        <f t="shared" si="164"/>
        <v>0</v>
      </c>
      <c r="H1214" s="58">
        <f t="shared" si="165"/>
        <v>0</v>
      </c>
      <c r="I1214" s="129" t="str">
        <f>'Data Input'!$B$10 &amp; FIXED(H1214*'Data Input'!$B$11)</f>
        <v>$0.00</v>
      </c>
      <c r="J1214" s="33" t="b">
        <f t="shared" si="166"/>
        <v>0</v>
      </c>
      <c r="K1214" s="33" t="e">
        <f t="shared" si="167"/>
        <v>#VALUE!</v>
      </c>
      <c r="L1214" s="33" t="e">
        <f t="shared" si="168"/>
        <v>#VALUE!</v>
      </c>
      <c r="AB1214" s="14"/>
      <c r="AD1214" s="23"/>
      <c r="AE1214" s="24"/>
    </row>
    <row r="1215" spans="1:31" x14ac:dyDescent="0.25">
      <c r="A1215" s="9">
        <v>1214</v>
      </c>
      <c r="B1215" s="10">
        <f t="shared" si="170"/>
        <v>45754</v>
      </c>
      <c r="C1215" s="2">
        <f t="shared" si="169"/>
        <v>0</v>
      </c>
      <c r="D1215" s="68" t="str">
        <f>'Data Input'!$B$10 &amp; FIXED(C1215*'Data Input'!$B$11)</f>
        <v>$0.00</v>
      </c>
      <c r="E1215" s="2">
        <f t="shared" si="162"/>
        <v>0</v>
      </c>
      <c r="F1215" s="2">
        <f t="shared" si="163"/>
        <v>0</v>
      </c>
      <c r="G1215" s="58">
        <f t="shared" si="164"/>
        <v>0</v>
      </c>
      <c r="H1215" s="58">
        <f t="shared" si="165"/>
        <v>0</v>
      </c>
      <c r="I1215" s="129" t="str">
        <f>'Data Input'!$B$10 &amp; FIXED(H1215*'Data Input'!$B$11)</f>
        <v>$0.00</v>
      </c>
      <c r="J1215" s="33" t="b">
        <f t="shared" si="166"/>
        <v>0</v>
      </c>
      <c r="K1215" s="33" t="e">
        <f t="shared" si="167"/>
        <v>#VALUE!</v>
      </c>
      <c r="L1215" s="33" t="e">
        <f t="shared" si="168"/>
        <v>#VALUE!</v>
      </c>
      <c r="AB1215" s="14"/>
      <c r="AD1215" s="23"/>
      <c r="AE1215" s="24"/>
    </row>
    <row r="1216" spans="1:31" x14ac:dyDescent="0.25">
      <c r="A1216" s="9">
        <v>1215</v>
      </c>
      <c r="B1216" s="10">
        <f t="shared" si="170"/>
        <v>45755</v>
      </c>
      <c r="C1216" s="2">
        <f t="shared" si="169"/>
        <v>0</v>
      </c>
      <c r="D1216" s="68" t="str">
        <f>'Data Input'!$B$10 &amp; FIXED(C1216*'Data Input'!$B$11)</f>
        <v>$0.00</v>
      </c>
      <c r="E1216" s="2">
        <f t="shared" si="162"/>
        <v>0</v>
      </c>
      <c r="F1216" s="2">
        <f t="shared" si="163"/>
        <v>0</v>
      </c>
      <c r="G1216" s="58">
        <f t="shared" si="164"/>
        <v>0</v>
      </c>
      <c r="H1216" s="58">
        <f t="shared" si="165"/>
        <v>0</v>
      </c>
      <c r="I1216" s="129" t="str">
        <f>'Data Input'!$B$10 &amp; FIXED(H1216*'Data Input'!$B$11)</f>
        <v>$0.00</v>
      </c>
      <c r="J1216" s="33" t="b">
        <f t="shared" si="166"/>
        <v>0</v>
      </c>
      <c r="K1216" s="33" t="e">
        <f t="shared" si="167"/>
        <v>#VALUE!</v>
      </c>
      <c r="L1216" s="33" t="e">
        <f t="shared" si="168"/>
        <v>#VALUE!</v>
      </c>
      <c r="AB1216" s="14"/>
      <c r="AD1216" s="23"/>
      <c r="AE1216" s="24"/>
    </row>
    <row r="1217" spans="1:31" x14ac:dyDescent="0.25">
      <c r="A1217" s="9">
        <v>1216</v>
      </c>
      <c r="B1217" s="10">
        <f t="shared" si="170"/>
        <v>45756</v>
      </c>
      <c r="C1217" s="2">
        <f t="shared" si="169"/>
        <v>0</v>
      </c>
      <c r="D1217" s="68" t="str">
        <f>'Data Input'!$B$10 &amp; FIXED(C1217*'Data Input'!$B$11)</f>
        <v>$0.00</v>
      </c>
      <c r="E1217" s="2">
        <f t="shared" si="162"/>
        <v>0</v>
      </c>
      <c r="F1217" s="2">
        <f t="shared" si="163"/>
        <v>0</v>
      </c>
      <c r="G1217" s="58">
        <f t="shared" si="164"/>
        <v>0</v>
      </c>
      <c r="H1217" s="58">
        <f t="shared" si="165"/>
        <v>0</v>
      </c>
      <c r="I1217" s="129" t="str">
        <f>'Data Input'!$B$10 &amp; FIXED(H1217*'Data Input'!$B$11)</f>
        <v>$0.00</v>
      </c>
      <c r="J1217" s="33" t="b">
        <f t="shared" si="166"/>
        <v>0</v>
      </c>
      <c r="K1217" s="33" t="e">
        <f t="shared" si="167"/>
        <v>#VALUE!</v>
      </c>
      <c r="L1217" s="33" t="e">
        <f t="shared" si="168"/>
        <v>#VALUE!</v>
      </c>
      <c r="AB1217" s="14"/>
      <c r="AD1217" s="23"/>
      <c r="AE1217" s="24"/>
    </row>
    <row r="1218" spans="1:31" x14ac:dyDescent="0.25">
      <c r="A1218" s="9">
        <v>1217</v>
      </c>
      <c r="B1218" s="10">
        <f t="shared" si="170"/>
        <v>45757</v>
      </c>
      <c r="C1218" s="2">
        <f t="shared" si="169"/>
        <v>0</v>
      </c>
      <c r="D1218" s="68" t="str">
        <f>'Data Input'!$B$10 &amp; FIXED(C1218*'Data Input'!$B$11)</f>
        <v>$0.00</v>
      </c>
      <c r="E1218" s="2">
        <f t="shared" ref="E1218:E1281" si="171">(0.01*C1218)</f>
        <v>0</v>
      </c>
      <c r="F1218" s="2">
        <f t="shared" si="163"/>
        <v>0</v>
      </c>
      <c r="G1218" s="58">
        <f t="shared" si="164"/>
        <v>0</v>
      </c>
      <c r="H1218" s="58">
        <f t="shared" si="165"/>
        <v>0</v>
      </c>
      <c r="I1218" s="129" t="str">
        <f>'Data Input'!$B$10 &amp; FIXED(H1218*'Data Input'!$B$11)</f>
        <v>$0.00</v>
      </c>
      <c r="J1218" s="33" t="b">
        <f t="shared" si="166"/>
        <v>0</v>
      </c>
      <c r="K1218" s="33" t="e">
        <f t="shared" si="167"/>
        <v>#VALUE!</v>
      </c>
      <c r="L1218" s="33" t="e">
        <f t="shared" si="168"/>
        <v>#VALUE!</v>
      </c>
      <c r="AB1218" s="14"/>
      <c r="AD1218" s="23"/>
      <c r="AE1218" s="24"/>
    </row>
    <row r="1219" spans="1:31" x14ac:dyDescent="0.25">
      <c r="A1219" s="9">
        <v>1218</v>
      </c>
      <c r="B1219" s="10">
        <f t="shared" si="170"/>
        <v>45758</v>
      </c>
      <c r="C1219" s="2">
        <f t="shared" si="169"/>
        <v>0</v>
      </c>
      <c r="D1219" s="68" t="str">
        <f>'Data Input'!$B$10 &amp; FIXED(C1219*'Data Input'!$B$11)</f>
        <v>$0.00</v>
      </c>
      <c r="E1219" s="2">
        <f t="shared" si="171"/>
        <v>0</v>
      </c>
      <c r="F1219" s="2">
        <f t="shared" ref="F1219:F1282" si="172">E1219*0.95</f>
        <v>0</v>
      </c>
      <c r="G1219" s="58">
        <f t="shared" ref="G1219:G1282" si="173">E1219*0.9</f>
        <v>0</v>
      </c>
      <c r="H1219" s="58">
        <f t="shared" ref="H1219:H1282" si="174">E1219*0.81</f>
        <v>0</v>
      </c>
      <c r="I1219" s="129" t="str">
        <f>'Data Input'!$B$10 &amp; FIXED(H1219*'Data Input'!$B$11)</f>
        <v>$0.00</v>
      </c>
      <c r="J1219" s="33" t="b">
        <f t="shared" ref="J1219:J1282" si="175">IF(C1219&gt;27397.26,A1219,FALSE)</f>
        <v>0</v>
      </c>
      <c r="K1219" s="33" t="e">
        <f t="shared" ref="K1219:K1282" si="176">(1000000/I1219)+A1219</f>
        <v>#VALUE!</v>
      </c>
      <c r="L1219" s="33" t="e">
        <f t="shared" ref="L1219:L1282" si="177">(165000/I1219)+A1219</f>
        <v>#VALUE!</v>
      </c>
      <c r="AB1219" s="14"/>
      <c r="AD1219" s="23"/>
      <c r="AE1219" s="24"/>
    </row>
    <row r="1220" spans="1:31" x14ac:dyDescent="0.25">
      <c r="A1220" s="9">
        <v>1219</v>
      </c>
      <c r="B1220" s="10">
        <f t="shared" si="170"/>
        <v>45759</v>
      </c>
      <c r="C1220" s="2">
        <f t="shared" ref="C1220:C1283" si="178">C1219+F1219</f>
        <v>0</v>
      </c>
      <c r="D1220" s="68" t="str">
        <f>'Data Input'!$B$10 &amp; FIXED(C1220*'Data Input'!$B$11)</f>
        <v>$0.00</v>
      </c>
      <c r="E1220" s="2">
        <f t="shared" si="171"/>
        <v>0</v>
      </c>
      <c r="F1220" s="2">
        <f t="shared" si="172"/>
        <v>0</v>
      </c>
      <c r="G1220" s="58">
        <f t="shared" si="173"/>
        <v>0</v>
      </c>
      <c r="H1220" s="58">
        <f t="shared" si="174"/>
        <v>0</v>
      </c>
      <c r="I1220" s="129" t="str">
        <f>'Data Input'!$B$10 &amp; FIXED(H1220*'Data Input'!$B$11)</f>
        <v>$0.00</v>
      </c>
      <c r="J1220" s="33" t="b">
        <f t="shared" si="175"/>
        <v>0</v>
      </c>
      <c r="K1220" s="33" t="e">
        <f t="shared" si="176"/>
        <v>#VALUE!</v>
      </c>
      <c r="L1220" s="33" t="e">
        <f t="shared" si="177"/>
        <v>#VALUE!</v>
      </c>
      <c r="AB1220" s="14"/>
      <c r="AD1220" s="23"/>
      <c r="AE1220" s="24"/>
    </row>
    <row r="1221" spans="1:31" x14ac:dyDescent="0.25">
      <c r="A1221" s="9">
        <v>1220</v>
      </c>
      <c r="B1221" s="10">
        <f t="shared" ref="B1221:B1284" si="179">B1220+1</f>
        <v>45760</v>
      </c>
      <c r="C1221" s="2">
        <f t="shared" si="178"/>
        <v>0</v>
      </c>
      <c r="D1221" s="68" t="str">
        <f>'Data Input'!$B$10 &amp; FIXED(C1221*'Data Input'!$B$11)</f>
        <v>$0.00</v>
      </c>
      <c r="E1221" s="2">
        <f t="shared" si="171"/>
        <v>0</v>
      </c>
      <c r="F1221" s="2">
        <f t="shared" si="172"/>
        <v>0</v>
      </c>
      <c r="G1221" s="58">
        <f t="shared" si="173"/>
        <v>0</v>
      </c>
      <c r="H1221" s="58">
        <f t="shared" si="174"/>
        <v>0</v>
      </c>
      <c r="I1221" s="129" t="str">
        <f>'Data Input'!$B$10 &amp; FIXED(H1221*'Data Input'!$B$11)</f>
        <v>$0.00</v>
      </c>
      <c r="J1221" s="33" t="b">
        <f t="shared" si="175"/>
        <v>0</v>
      </c>
      <c r="K1221" s="33" t="e">
        <f t="shared" si="176"/>
        <v>#VALUE!</v>
      </c>
      <c r="L1221" s="33" t="e">
        <f t="shared" si="177"/>
        <v>#VALUE!</v>
      </c>
      <c r="AB1221" s="14"/>
      <c r="AD1221" s="23"/>
      <c r="AE1221" s="24"/>
    </row>
    <row r="1222" spans="1:31" x14ac:dyDescent="0.25">
      <c r="A1222" s="9">
        <v>1221</v>
      </c>
      <c r="B1222" s="10">
        <f t="shared" si="179"/>
        <v>45761</v>
      </c>
      <c r="C1222" s="2">
        <f t="shared" si="178"/>
        <v>0</v>
      </c>
      <c r="D1222" s="68" t="str">
        <f>'Data Input'!$B$10 &amp; FIXED(C1222*'Data Input'!$B$11)</f>
        <v>$0.00</v>
      </c>
      <c r="E1222" s="2">
        <f t="shared" si="171"/>
        <v>0</v>
      </c>
      <c r="F1222" s="2">
        <f t="shared" si="172"/>
        <v>0</v>
      </c>
      <c r="G1222" s="58">
        <f t="shared" si="173"/>
        <v>0</v>
      </c>
      <c r="H1222" s="58">
        <f t="shared" si="174"/>
        <v>0</v>
      </c>
      <c r="I1222" s="129" t="str">
        <f>'Data Input'!$B$10 &amp; FIXED(H1222*'Data Input'!$B$11)</f>
        <v>$0.00</v>
      </c>
      <c r="J1222" s="33" t="b">
        <f t="shared" si="175"/>
        <v>0</v>
      </c>
      <c r="K1222" s="33" t="e">
        <f t="shared" si="176"/>
        <v>#VALUE!</v>
      </c>
      <c r="L1222" s="33" t="e">
        <f t="shared" si="177"/>
        <v>#VALUE!</v>
      </c>
      <c r="AB1222" s="14"/>
      <c r="AD1222" s="23"/>
      <c r="AE1222" s="24"/>
    </row>
    <row r="1223" spans="1:31" x14ac:dyDescent="0.25">
      <c r="A1223" s="9">
        <v>1222</v>
      </c>
      <c r="B1223" s="10">
        <f t="shared" si="179"/>
        <v>45762</v>
      </c>
      <c r="C1223" s="2">
        <f t="shared" si="178"/>
        <v>0</v>
      </c>
      <c r="D1223" s="68" t="str">
        <f>'Data Input'!$B$10 &amp; FIXED(C1223*'Data Input'!$B$11)</f>
        <v>$0.00</v>
      </c>
      <c r="E1223" s="2">
        <f t="shared" si="171"/>
        <v>0</v>
      </c>
      <c r="F1223" s="2">
        <f t="shared" si="172"/>
        <v>0</v>
      </c>
      <c r="G1223" s="58">
        <f t="shared" si="173"/>
        <v>0</v>
      </c>
      <c r="H1223" s="58">
        <f t="shared" si="174"/>
        <v>0</v>
      </c>
      <c r="I1223" s="129" t="str">
        <f>'Data Input'!$B$10 &amp; FIXED(H1223*'Data Input'!$B$11)</f>
        <v>$0.00</v>
      </c>
      <c r="J1223" s="33" t="b">
        <f t="shared" si="175"/>
        <v>0</v>
      </c>
      <c r="K1223" s="33" t="e">
        <f t="shared" si="176"/>
        <v>#VALUE!</v>
      </c>
      <c r="L1223" s="33" t="e">
        <f t="shared" si="177"/>
        <v>#VALUE!</v>
      </c>
      <c r="AB1223" s="14"/>
      <c r="AD1223" s="23"/>
      <c r="AE1223" s="24"/>
    </row>
    <row r="1224" spans="1:31" x14ac:dyDescent="0.25">
      <c r="A1224" s="9">
        <v>1223</v>
      </c>
      <c r="B1224" s="10">
        <f t="shared" si="179"/>
        <v>45763</v>
      </c>
      <c r="C1224" s="2">
        <f t="shared" si="178"/>
        <v>0</v>
      </c>
      <c r="D1224" s="68" t="str">
        <f>'Data Input'!$B$10 &amp; FIXED(C1224*'Data Input'!$B$11)</f>
        <v>$0.00</v>
      </c>
      <c r="E1224" s="2">
        <f t="shared" si="171"/>
        <v>0</v>
      </c>
      <c r="F1224" s="2">
        <f t="shared" si="172"/>
        <v>0</v>
      </c>
      <c r="G1224" s="58">
        <f t="shared" si="173"/>
        <v>0</v>
      </c>
      <c r="H1224" s="58">
        <f t="shared" si="174"/>
        <v>0</v>
      </c>
      <c r="I1224" s="129" t="str">
        <f>'Data Input'!$B$10 &amp; FIXED(H1224*'Data Input'!$B$11)</f>
        <v>$0.00</v>
      </c>
      <c r="J1224" s="33" t="b">
        <f t="shared" si="175"/>
        <v>0</v>
      </c>
      <c r="K1224" s="33" t="e">
        <f t="shared" si="176"/>
        <v>#VALUE!</v>
      </c>
      <c r="L1224" s="33" t="e">
        <f t="shared" si="177"/>
        <v>#VALUE!</v>
      </c>
      <c r="AB1224" s="14"/>
      <c r="AD1224" s="23"/>
      <c r="AE1224" s="24"/>
    </row>
    <row r="1225" spans="1:31" x14ac:dyDescent="0.25">
      <c r="A1225" s="9">
        <v>1224</v>
      </c>
      <c r="B1225" s="10">
        <f t="shared" si="179"/>
        <v>45764</v>
      </c>
      <c r="C1225" s="2">
        <f t="shared" si="178"/>
        <v>0</v>
      </c>
      <c r="D1225" s="68" t="str">
        <f>'Data Input'!$B$10 &amp; FIXED(C1225*'Data Input'!$B$11)</f>
        <v>$0.00</v>
      </c>
      <c r="E1225" s="2">
        <f t="shared" si="171"/>
        <v>0</v>
      </c>
      <c r="F1225" s="2">
        <f t="shared" si="172"/>
        <v>0</v>
      </c>
      <c r="G1225" s="58">
        <f t="shared" si="173"/>
        <v>0</v>
      </c>
      <c r="H1225" s="58">
        <f t="shared" si="174"/>
        <v>0</v>
      </c>
      <c r="I1225" s="129" t="str">
        <f>'Data Input'!$B$10 &amp; FIXED(H1225*'Data Input'!$B$11)</f>
        <v>$0.00</v>
      </c>
      <c r="J1225" s="33" t="b">
        <f t="shared" si="175"/>
        <v>0</v>
      </c>
      <c r="K1225" s="33" t="e">
        <f t="shared" si="176"/>
        <v>#VALUE!</v>
      </c>
      <c r="L1225" s="33" t="e">
        <f t="shared" si="177"/>
        <v>#VALUE!</v>
      </c>
      <c r="AB1225" s="14"/>
      <c r="AD1225" s="23"/>
      <c r="AE1225" s="24"/>
    </row>
    <row r="1226" spans="1:31" x14ac:dyDescent="0.25">
      <c r="A1226" s="9">
        <v>1225</v>
      </c>
      <c r="B1226" s="10">
        <f t="shared" si="179"/>
        <v>45765</v>
      </c>
      <c r="C1226" s="2">
        <f t="shared" si="178"/>
        <v>0</v>
      </c>
      <c r="D1226" s="68" t="str">
        <f>'Data Input'!$B$10 &amp; FIXED(C1226*'Data Input'!$B$11)</f>
        <v>$0.00</v>
      </c>
      <c r="E1226" s="2">
        <f t="shared" si="171"/>
        <v>0</v>
      </c>
      <c r="F1226" s="2">
        <f t="shared" si="172"/>
        <v>0</v>
      </c>
      <c r="G1226" s="58">
        <f t="shared" si="173"/>
        <v>0</v>
      </c>
      <c r="H1226" s="58">
        <f t="shared" si="174"/>
        <v>0</v>
      </c>
      <c r="I1226" s="129" t="str">
        <f>'Data Input'!$B$10 &amp; FIXED(H1226*'Data Input'!$B$11)</f>
        <v>$0.00</v>
      </c>
      <c r="J1226" s="33" t="b">
        <f t="shared" si="175"/>
        <v>0</v>
      </c>
      <c r="K1226" s="33" t="e">
        <f t="shared" si="176"/>
        <v>#VALUE!</v>
      </c>
      <c r="L1226" s="33" t="e">
        <f t="shared" si="177"/>
        <v>#VALUE!</v>
      </c>
      <c r="AB1226" s="14"/>
      <c r="AD1226" s="23"/>
      <c r="AE1226" s="24"/>
    </row>
    <row r="1227" spans="1:31" x14ac:dyDescent="0.25">
      <c r="A1227" s="9">
        <v>1226</v>
      </c>
      <c r="B1227" s="10">
        <f t="shared" si="179"/>
        <v>45766</v>
      </c>
      <c r="C1227" s="2">
        <f t="shared" si="178"/>
        <v>0</v>
      </c>
      <c r="D1227" s="68" t="str">
        <f>'Data Input'!$B$10 &amp; FIXED(C1227*'Data Input'!$B$11)</f>
        <v>$0.00</v>
      </c>
      <c r="E1227" s="2">
        <f t="shared" si="171"/>
        <v>0</v>
      </c>
      <c r="F1227" s="2">
        <f t="shared" si="172"/>
        <v>0</v>
      </c>
      <c r="G1227" s="58">
        <f t="shared" si="173"/>
        <v>0</v>
      </c>
      <c r="H1227" s="58">
        <f t="shared" si="174"/>
        <v>0</v>
      </c>
      <c r="I1227" s="129" t="str">
        <f>'Data Input'!$B$10 &amp; FIXED(H1227*'Data Input'!$B$11)</f>
        <v>$0.00</v>
      </c>
      <c r="J1227" s="33" t="b">
        <f t="shared" si="175"/>
        <v>0</v>
      </c>
      <c r="K1227" s="33" t="e">
        <f t="shared" si="176"/>
        <v>#VALUE!</v>
      </c>
      <c r="L1227" s="33" t="e">
        <f t="shared" si="177"/>
        <v>#VALUE!</v>
      </c>
      <c r="AB1227" s="14"/>
      <c r="AD1227" s="23"/>
      <c r="AE1227" s="24"/>
    </row>
    <row r="1228" spans="1:31" x14ac:dyDescent="0.25">
      <c r="A1228" s="9">
        <v>1227</v>
      </c>
      <c r="B1228" s="10">
        <f t="shared" si="179"/>
        <v>45767</v>
      </c>
      <c r="C1228" s="2">
        <f t="shared" si="178"/>
        <v>0</v>
      </c>
      <c r="D1228" s="68" t="str">
        <f>'Data Input'!$B$10 &amp; FIXED(C1228*'Data Input'!$B$11)</f>
        <v>$0.00</v>
      </c>
      <c r="E1228" s="2">
        <f t="shared" si="171"/>
        <v>0</v>
      </c>
      <c r="F1228" s="2">
        <f t="shared" si="172"/>
        <v>0</v>
      </c>
      <c r="G1228" s="58">
        <f t="shared" si="173"/>
        <v>0</v>
      </c>
      <c r="H1228" s="58">
        <f t="shared" si="174"/>
        <v>0</v>
      </c>
      <c r="I1228" s="129" t="str">
        <f>'Data Input'!$B$10 &amp; FIXED(H1228*'Data Input'!$B$11)</f>
        <v>$0.00</v>
      </c>
      <c r="J1228" s="33" t="b">
        <f t="shared" si="175"/>
        <v>0</v>
      </c>
      <c r="K1228" s="33" t="e">
        <f t="shared" si="176"/>
        <v>#VALUE!</v>
      </c>
      <c r="L1228" s="33" t="e">
        <f t="shared" si="177"/>
        <v>#VALUE!</v>
      </c>
      <c r="AB1228" s="14"/>
      <c r="AD1228" s="23"/>
      <c r="AE1228" s="24"/>
    </row>
    <row r="1229" spans="1:31" x14ac:dyDescent="0.25">
      <c r="A1229" s="9">
        <v>1228</v>
      </c>
      <c r="B1229" s="10">
        <f t="shared" si="179"/>
        <v>45768</v>
      </c>
      <c r="C1229" s="2">
        <f t="shared" si="178"/>
        <v>0</v>
      </c>
      <c r="D1229" s="68" t="str">
        <f>'Data Input'!$B$10 &amp; FIXED(C1229*'Data Input'!$B$11)</f>
        <v>$0.00</v>
      </c>
      <c r="E1229" s="2">
        <f t="shared" si="171"/>
        <v>0</v>
      </c>
      <c r="F1229" s="2">
        <f t="shared" si="172"/>
        <v>0</v>
      </c>
      <c r="G1229" s="58">
        <f t="shared" si="173"/>
        <v>0</v>
      </c>
      <c r="H1229" s="58">
        <f t="shared" si="174"/>
        <v>0</v>
      </c>
      <c r="I1229" s="129" t="str">
        <f>'Data Input'!$B$10 &amp; FIXED(H1229*'Data Input'!$B$11)</f>
        <v>$0.00</v>
      </c>
      <c r="J1229" s="33" t="b">
        <f t="shared" si="175"/>
        <v>0</v>
      </c>
      <c r="K1229" s="33" t="e">
        <f t="shared" si="176"/>
        <v>#VALUE!</v>
      </c>
      <c r="L1229" s="33" t="e">
        <f t="shared" si="177"/>
        <v>#VALUE!</v>
      </c>
      <c r="AB1229" s="14"/>
      <c r="AD1229" s="23"/>
      <c r="AE1229" s="24"/>
    </row>
    <row r="1230" spans="1:31" x14ac:dyDescent="0.25">
      <c r="A1230" s="9">
        <v>1229</v>
      </c>
      <c r="B1230" s="10">
        <f t="shared" si="179"/>
        <v>45769</v>
      </c>
      <c r="C1230" s="2">
        <f t="shared" si="178"/>
        <v>0</v>
      </c>
      <c r="D1230" s="68" t="str">
        <f>'Data Input'!$B$10 &amp; FIXED(C1230*'Data Input'!$B$11)</f>
        <v>$0.00</v>
      </c>
      <c r="E1230" s="2">
        <f t="shared" si="171"/>
        <v>0</v>
      </c>
      <c r="F1230" s="2">
        <f t="shared" si="172"/>
        <v>0</v>
      </c>
      <c r="G1230" s="58">
        <f t="shared" si="173"/>
        <v>0</v>
      </c>
      <c r="H1230" s="58">
        <f t="shared" si="174"/>
        <v>0</v>
      </c>
      <c r="I1230" s="129" t="str">
        <f>'Data Input'!$B$10 &amp; FIXED(H1230*'Data Input'!$B$11)</f>
        <v>$0.00</v>
      </c>
      <c r="J1230" s="33" t="b">
        <f t="shared" si="175"/>
        <v>0</v>
      </c>
      <c r="K1230" s="33" t="e">
        <f t="shared" si="176"/>
        <v>#VALUE!</v>
      </c>
      <c r="L1230" s="33" t="e">
        <f t="shared" si="177"/>
        <v>#VALUE!</v>
      </c>
      <c r="AB1230" s="14"/>
      <c r="AD1230" s="23"/>
      <c r="AE1230" s="24"/>
    </row>
    <row r="1231" spans="1:31" x14ac:dyDescent="0.25">
      <c r="A1231" s="9">
        <v>1230</v>
      </c>
      <c r="B1231" s="10">
        <f t="shared" si="179"/>
        <v>45770</v>
      </c>
      <c r="C1231" s="2">
        <f t="shared" si="178"/>
        <v>0</v>
      </c>
      <c r="D1231" s="68" t="str">
        <f>'Data Input'!$B$10 &amp; FIXED(C1231*'Data Input'!$B$11)</f>
        <v>$0.00</v>
      </c>
      <c r="E1231" s="2">
        <f t="shared" si="171"/>
        <v>0</v>
      </c>
      <c r="F1231" s="2">
        <f t="shared" si="172"/>
        <v>0</v>
      </c>
      <c r="G1231" s="58">
        <f t="shared" si="173"/>
        <v>0</v>
      </c>
      <c r="H1231" s="58">
        <f t="shared" si="174"/>
        <v>0</v>
      </c>
      <c r="I1231" s="129" t="str">
        <f>'Data Input'!$B$10 &amp; FIXED(H1231*'Data Input'!$B$11)</f>
        <v>$0.00</v>
      </c>
      <c r="J1231" s="33" t="b">
        <f t="shared" si="175"/>
        <v>0</v>
      </c>
      <c r="K1231" s="33" t="e">
        <f t="shared" si="176"/>
        <v>#VALUE!</v>
      </c>
      <c r="L1231" s="33" t="e">
        <f t="shared" si="177"/>
        <v>#VALUE!</v>
      </c>
      <c r="AB1231" s="14"/>
      <c r="AD1231" s="23"/>
      <c r="AE1231" s="24"/>
    </row>
    <row r="1232" spans="1:31" x14ac:dyDescent="0.25">
      <c r="A1232" s="9">
        <v>1231</v>
      </c>
      <c r="B1232" s="10">
        <f t="shared" si="179"/>
        <v>45771</v>
      </c>
      <c r="C1232" s="2">
        <f t="shared" si="178"/>
        <v>0</v>
      </c>
      <c r="D1232" s="68" t="str">
        <f>'Data Input'!$B$10 &amp; FIXED(C1232*'Data Input'!$B$11)</f>
        <v>$0.00</v>
      </c>
      <c r="E1232" s="2">
        <f t="shared" si="171"/>
        <v>0</v>
      </c>
      <c r="F1232" s="2">
        <f t="shared" si="172"/>
        <v>0</v>
      </c>
      <c r="G1232" s="58">
        <f t="shared" si="173"/>
        <v>0</v>
      </c>
      <c r="H1232" s="58">
        <f t="shared" si="174"/>
        <v>0</v>
      </c>
      <c r="I1232" s="129" t="str">
        <f>'Data Input'!$B$10 &amp; FIXED(H1232*'Data Input'!$B$11)</f>
        <v>$0.00</v>
      </c>
      <c r="J1232" s="33" t="b">
        <f t="shared" si="175"/>
        <v>0</v>
      </c>
      <c r="K1232" s="33" t="e">
        <f t="shared" si="176"/>
        <v>#VALUE!</v>
      </c>
      <c r="L1232" s="33" t="e">
        <f t="shared" si="177"/>
        <v>#VALUE!</v>
      </c>
      <c r="AB1232" s="14"/>
      <c r="AD1232" s="23"/>
      <c r="AE1232" s="24"/>
    </row>
    <row r="1233" spans="1:31" x14ac:dyDescent="0.25">
      <c r="A1233" s="9">
        <v>1232</v>
      </c>
      <c r="B1233" s="10">
        <f t="shared" si="179"/>
        <v>45772</v>
      </c>
      <c r="C1233" s="2">
        <f t="shared" si="178"/>
        <v>0</v>
      </c>
      <c r="D1233" s="68" t="str">
        <f>'Data Input'!$B$10 &amp; FIXED(C1233*'Data Input'!$B$11)</f>
        <v>$0.00</v>
      </c>
      <c r="E1233" s="2">
        <f t="shared" si="171"/>
        <v>0</v>
      </c>
      <c r="F1233" s="2">
        <f t="shared" si="172"/>
        <v>0</v>
      </c>
      <c r="G1233" s="58">
        <f t="shared" si="173"/>
        <v>0</v>
      </c>
      <c r="H1233" s="58">
        <f t="shared" si="174"/>
        <v>0</v>
      </c>
      <c r="I1233" s="129" t="str">
        <f>'Data Input'!$B$10 &amp; FIXED(H1233*'Data Input'!$B$11)</f>
        <v>$0.00</v>
      </c>
      <c r="J1233" s="33" t="b">
        <f t="shared" si="175"/>
        <v>0</v>
      </c>
      <c r="K1233" s="33" t="e">
        <f t="shared" si="176"/>
        <v>#VALUE!</v>
      </c>
      <c r="L1233" s="33" t="e">
        <f t="shared" si="177"/>
        <v>#VALUE!</v>
      </c>
      <c r="AB1233" s="14"/>
      <c r="AD1233" s="23"/>
      <c r="AE1233" s="24"/>
    </row>
    <row r="1234" spans="1:31" x14ac:dyDescent="0.25">
      <c r="A1234" s="9">
        <v>1233</v>
      </c>
      <c r="B1234" s="10">
        <f t="shared" si="179"/>
        <v>45773</v>
      </c>
      <c r="C1234" s="2">
        <f t="shared" si="178"/>
        <v>0</v>
      </c>
      <c r="D1234" s="68" t="str">
        <f>'Data Input'!$B$10 &amp; FIXED(C1234*'Data Input'!$B$11)</f>
        <v>$0.00</v>
      </c>
      <c r="E1234" s="2">
        <f t="shared" si="171"/>
        <v>0</v>
      </c>
      <c r="F1234" s="2">
        <f t="shared" si="172"/>
        <v>0</v>
      </c>
      <c r="G1234" s="58">
        <f t="shared" si="173"/>
        <v>0</v>
      </c>
      <c r="H1234" s="58">
        <f t="shared" si="174"/>
        <v>0</v>
      </c>
      <c r="I1234" s="129" t="str">
        <f>'Data Input'!$B$10 &amp; FIXED(H1234*'Data Input'!$B$11)</f>
        <v>$0.00</v>
      </c>
      <c r="J1234" s="33" t="b">
        <f t="shared" si="175"/>
        <v>0</v>
      </c>
      <c r="K1234" s="33" t="e">
        <f t="shared" si="176"/>
        <v>#VALUE!</v>
      </c>
      <c r="L1234" s="33" t="e">
        <f t="shared" si="177"/>
        <v>#VALUE!</v>
      </c>
      <c r="AB1234" s="14"/>
      <c r="AD1234" s="23"/>
      <c r="AE1234" s="24"/>
    </row>
    <row r="1235" spans="1:31" x14ac:dyDescent="0.25">
      <c r="A1235" s="9">
        <v>1234</v>
      </c>
      <c r="B1235" s="10">
        <f t="shared" si="179"/>
        <v>45774</v>
      </c>
      <c r="C1235" s="2">
        <f t="shared" si="178"/>
        <v>0</v>
      </c>
      <c r="D1235" s="68" t="str">
        <f>'Data Input'!$B$10 &amp; FIXED(C1235*'Data Input'!$B$11)</f>
        <v>$0.00</v>
      </c>
      <c r="E1235" s="2">
        <f t="shared" si="171"/>
        <v>0</v>
      </c>
      <c r="F1235" s="2">
        <f t="shared" si="172"/>
        <v>0</v>
      </c>
      <c r="G1235" s="58">
        <f t="shared" si="173"/>
        <v>0</v>
      </c>
      <c r="H1235" s="58">
        <f t="shared" si="174"/>
        <v>0</v>
      </c>
      <c r="I1235" s="129" t="str">
        <f>'Data Input'!$B$10 &amp; FIXED(H1235*'Data Input'!$B$11)</f>
        <v>$0.00</v>
      </c>
      <c r="J1235" s="33" t="b">
        <f t="shared" si="175"/>
        <v>0</v>
      </c>
      <c r="K1235" s="33" t="e">
        <f t="shared" si="176"/>
        <v>#VALUE!</v>
      </c>
      <c r="L1235" s="33" t="e">
        <f t="shared" si="177"/>
        <v>#VALUE!</v>
      </c>
      <c r="AB1235" s="14"/>
      <c r="AD1235" s="23"/>
      <c r="AE1235" s="24"/>
    </row>
    <row r="1236" spans="1:31" x14ac:dyDescent="0.25">
      <c r="A1236" s="9">
        <v>1235</v>
      </c>
      <c r="B1236" s="10">
        <f t="shared" si="179"/>
        <v>45775</v>
      </c>
      <c r="C1236" s="2">
        <f t="shared" si="178"/>
        <v>0</v>
      </c>
      <c r="D1236" s="68" t="str">
        <f>'Data Input'!$B$10 &amp; FIXED(C1236*'Data Input'!$B$11)</f>
        <v>$0.00</v>
      </c>
      <c r="E1236" s="2">
        <f t="shared" si="171"/>
        <v>0</v>
      </c>
      <c r="F1236" s="2">
        <f t="shared" si="172"/>
        <v>0</v>
      </c>
      <c r="G1236" s="58">
        <f t="shared" si="173"/>
        <v>0</v>
      </c>
      <c r="H1236" s="58">
        <f t="shared" si="174"/>
        <v>0</v>
      </c>
      <c r="I1236" s="129" t="str">
        <f>'Data Input'!$B$10 &amp; FIXED(H1236*'Data Input'!$B$11)</f>
        <v>$0.00</v>
      </c>
      <c r="J1236" s="33" t="b">
        <f t="shared" si="175"/>
        <v>0</v>
      </c>
      <c r="K1236" s="33" t="e">
        <f t="shared" si="176"/>
        <v>#VALUE!</v>
      </c>
      <c r="L1236" s="33" t="e">
        <f t="shared" si="177"/>
        <v>#VALUE!</v>
      </c>
      <c r="AB1236" s="14"/>
      <c r="AD1236" s="23"/>
      <c r="AE1236" s="24"/>
    </row>
    <row r="1237" spans="1:31" x14ac:dyDescent="0.25">
      <c r="A1237" s="9">
        <v>1236</v>
      </c>
      <c r="B1237" s="10">
        <f t="shared" si="179"/>
        <v>45776</v>
      </c>
      <c r="C1237" s="2">
        <f t="shared" si="178"/>
        <v>0</v>
      </c>
      <c r="D1237" s="68" t="str">
        <f>'Data Input'!$B$10 &amp; FIXED(C1237*'Data Input'!$B$11)</f>
        <v>$0.00</v>
      </c>
      <c r="E1237" s="2">
        <f t="shared" si="171"/>
        <v>0</v>
      </c>
      <c r="F1237" s="2">
        <f t="shared" si="172"/>
        <v>0</v>
      </c>
      <c r="G1237" s="58">
        <f t="shared" si="173"/>
        <v>0</v>
      </c>
      <c r="H1237" s="58">
        <f t="shared" si="174"/>
        <v>0</v>
      </c>
      <c r="I1237" s="129" t="str">
        <f>'Data Input'!$B$10 &amp; FIXED(H1237*'Data Input'!$B$11)</f>
        <v>$0.00</v>
      </c>
      <c r="J1237" s="33" t="b">
        <f t="shared" si="175"/>
        <v>0</v>
      </c>
      <c r="K1237" s="33" t="e">
        <f t="shared" si="176"/>
        <v>#VALUE!</v>
      </c>
      <c r="L1237" s="33" t="e">
        <f t="shared" si="177"/>
        <v>#VALUE!</v>
      </c>
      <c r="AB1237" s="14"/>
      <c r="AD1237" s="23"/>
      <c r="AE1237" s="24"/>
    </row>
    <row r="1238" spans="1:31" x14ac:dyDescent="0.25">
      <c r="A1238" s="9">
        <v>1237</v>
      </c>
      <c r="B1238" s="10">
        <f t="shared" si="179"/>
        <v>45777</v>
      </c>
      <c r="C1238" s="2">
        <f t="shared" si="178"/>
        <v>0</v>
      </c>
      <c r="D1238" s="68" t="str">
        <f>'Data Input'!$B$10 &amp; FIXED(C1238*'Data Input'!$B$11)</f>
        <v>$0.00</v>
      </c>
      <c r="E1238" s="2">
        <f t="shared" si="171"/>
        <v>0</v>
      </c>
      <c r="F1238" s="2">
        <f t="shared" si="172"/>
        <v>0</v>
      </c>
      <c r="G1238" s="58">
        <f t="shared" si="173"/>
        <v>0</v>
      </c>
      <c r="H1238" s="58">
        <f t="shared" si="174"/>
        <v>0</v>
      </c>
      <c r="I1238" s="129" t="str">
        <f>'Data Input'!$B$10 &amp; FIXED(H1238*'Data Input'!$B$11)</f>
        <v>$0.00</v>
      </c>
      <c r="J1238" s="33" t="b">
        <f t="shared" si="175"/>
        <v>0</v>
      </c>
      <c r="K1238" s="33" t="e">
        <f t="shared" si="176"/>
        <v>#VALUE!</v>
      </c>
      <c r="L1238" s="33" t="e">
        <f t="shared" si="177"/>
        <v>#VALUE!</v>
      </c>
      <c r="AB1238" s="14"/>
      <c r="AD1238" s="23"/>
      <c r="AE1238" s="24"/>
    </row>
    <row r="1239" spans="1:31" x14ac:dyDescent="0.25">
      <c r="A1239" s="9">
        <v>1238</v>
      </c>
      <c r="B1239" s="10">
        <f t="shared" si="179"/>
        <v>45778</v>
      </c>
      <c r="C1239" s="2">
        <f t="shared" si="178"/>
        <v>0</v>
      </c>
      <c r="D1239" s="68" t="str">
        <f>'Data Input'!$B$10 &amp; FIXED(C1239*'Data Input'!$B$11)</f>
        <v>$0.00</v>
      </c>
      <c r="E1239" s="2">
        <f t="shared" si="171"/>
        <v>0</v>
      </c>
      <c r="F1239" s="2">
        <f t="shared" si="172"/>
        <v>0</v>
      </c>
      <c r="G1239" s="58">
        <f t="shared" si="173"/>
        <v>0</v>
      </c>
      <c r="H1239" s="58">
        <f t="shared" si="174"/>
        <v>0</v>
      </c>
      <c r="I1239" s="129" t="str">
        <f>'Data Input'!$B$10 &amp; FIXED(H1239*'Data Input'!$B$11)</f>
        <v>$0.00</v>
      </c>
      <c r="J1239" s="33" t="b">
        <f t="shared" si="175"/>
        <v>0</v>
      </c>
      <c r="K1239" s="33" t="e">
        <f t="shared" si="176"/>
        <v>#VALUE!</v>
      </c>
      <c r="L1239" s="33" t="e">
        <f t="shared" si="177"/>
        <v>#VALUE!</v>
      </c>
      <c r="AB1239" s="14"/>
      <c r="AD1239" s="23"/>
      <c r="AE1239" s="24"/>
    </row>
    <row r="1240" spans="1:31" x14ac:dyDescent="0.25">
      <c r="A1240" s="9">
        <v>1239</v>
      </c>
      <c r="B1240" s="10">
        <f t="shared" si="179"/>
        <v>45779</v>
      </c>
      <c r="C1240" s="2">
        <f t="shared" si="178"/>
        <v>0</v>
      </c>
      <c r="D1240" s="68" t="str">
        <f>'Data Input'!$B$10 &amp; FIXED(C1240*'Data Input'!$B$11)</f>
        <v>$0.00</v>
      </c>
      <c r="E1240" s="2">
        <f t="shared" si="171"/>
        <v>0</v>
      </c>
      <c r="F1240" s="2">
        <f t="shared" si="172"/>
        <v>0</v>
      </c>
      <c r="G1240" s="58">
        <f t="shared" si="173"/>
        <v>0</v>
      </c>
      <c r="H1240" s="58">
        <f t="shared" si="174"/>
        <v>0</v>
      </c>
      <c r="I1240" s="129" t="str">
        <f>'Data Input'!$B$10 &amp; FIXED(H1240*'Data Input'!$B$11)</f>
        <v>$0.00</v>
      </c>
      <c r="J1240" s="33" t="b">
        <f t="shared" si="175"/>
        <v>0</v>
      </c>
      <c r="K1240" s="33" t="e">
        <f t="shared" si="176"/>
        <v>#VALUE!</v>
      </c>
      <c r="L1240" s="33" t="e">
        <f t="shared" si="177"/>
        <v>#VALUE!</v>
      </c>
      <c r="AB1240" s="14"/>
      <c r="AD1240" s="23"/>
      <c r="AE1240" s="24"/>
    </row>
    <row r="1241" spans="1:31" x14ac:dyDescent="0.25">
      <c r="A1241" s="9">
        <v>1240</v>
      </c>
      <c r="B1241" s="10">
        <f t="shared" si="179"/>
        <v>45780</v>
      </c>
      <c r="C1241" s="2">
        <f t="shared" si="178"/>
        <v>0</v>
      </c>
      <c r="D1241" s="68" t="str">
        <f>'Data Input'!$B$10 &amp; FIXED(C1241*'Data Input'!$B$11)</f>
        <v>$0.00</v>
      </c>
      <c r="E1241" s="2">
        <f t="shared" si="171"/>
        <v>0</v>
      </c>
      <c r="F1241" s="2">
        <f t="shared" si="172"/>
        <v>0</v>
      </c>
      <c r="G1241" s="58">
        <f t="shared" si="173"/>
        <v>0</v>
      </c>
      <c r="H1241" s="58">
        <f t="shared" si="174"/>
        <v>0</v>
      </c>
      <c r="I1241" s="129" t="str">
        <f>'Data Input'!$B$10 &amp; FIXED(H1241*'Data Input'!$B$11)</f>
        <v>$0.00</v>
      </c>
      <c r="J1241" s="33" t="b">
        <f t="shared" si="175"/>
        <v>0</v>
      </c>
      <c r="K1241" s="33" t="e">
        <f t="shared" si="176"/>
        <v>#VALUE!</v>
      </c>
      <c r="L1241" s="33" t="e">
        <f t="shared" si="177"/>
        <v>#VALUE!</v>
      </c>
      <c r="AB1241" s="14"/>
      <c r="AD1241" s="23"/>
      <c r="AE1241" s="24"/>
    </row>
    <row r="1242" spans="1:31" x14ac:dyDescent="0.25">
      <c r="A1242" s="9">
        <v>1241</v>
      </c>
      <c r="B1242" s="10">
        <f t="shared" si="179"/>
        <v>45781</v>
      </c>
      <c r="C1242" s="2">
        <f t="shared" si="178"/>
        <v>0</v>
      </c>
      <c r="D1242" s="68" t="str">
        <f>'Data Input'!$B$10 &amp; FIXED(C1242*'Data Input'!$B$11)</f>
        <v>$0.00</v>
      </c>
      <c r="E1242" s="2">
        <f t="shared" si="171"/>
        <v>0</v>
      </c>
      <c r="F1242" s="2">
        <f t="shared" si="172"/>
        <v>0</v>
      </c>
      <c r="G1242" s="58">
        <f t="shared" si="173"/>
        <v>0</v>
      </c>
      <c r="H1242" s="58">
        <f t="shared" si="174"/>
        <v>0</v>
      </c>
      <c r="I1242" s="129" t="str">
        <f>'Data Input'!$B$10 &amp; FIXED(H1242*'Data Input'!$B$11)</f>
        <v>$0.00</v>
      </c>
      <c r="J1242" s="33" t="b">
        <f t="shared" si="175"/>
        <v>0</v>
      </c>
      <c r="K1242" s="33" t="e">
        <f t="shared" si="176"/>
        <v>#VALUE!</v>
      </c>
      <c r="L1242" s="33" t="e">
        <f t="shared" si="177"/>
        <v>#VALUE!</v>
      </c>
      <c r="AB1242" s="14"/>
      <c r="AD1242" s="23"/>
      <c r="AE1242" s="24"/>
    </row>
    <row r="1243" spans="1:31" x14ac:dyDescent="0.25">
      <c r="A1243" s="9">
        <v>1242</v>
      </c>
      <c r="B1243" s="10">
        <f t="shared" si="179"/>
        <v>45782</v>
      </c>
      <c r="C1243" s="2">
        <f t="shared" si="178"/>
        <v>0</v>
      </c>
      <c r="D1243" s="68" t="str">
        <f>'Data Input'!$B$10 &amp; FIXED(C1243*'Data Input'!$B$11)</f>
        <v>$0.00</v>
      </c>
      <c r="E1243" s="2">
        <f t="shared" si="171"/>
        <v>0</v>
      </c>
      <c r="F1243" s="2">
        <f t="shared" si="172"/>
        <v>0</v>
      </c>
      <c r="G1243" s="58">
        <f t="shared" si="173"/>
        <v>0</v>
      </c>
      <c r="H1243" s="58">
        <f t="shared" si="174"/>
        <v>0</v>
      </c>
      <c r="I1243" s="129" t="str">
        <f>'Data Input'!$B$10 &amp; FIXED(H1243*'Data Input'!$B$11)</f>
        <v>$0.00</v>
      </c>
      <c r="J1243" s="33" t="b">
        <f t="shared" si="175"/>
        <v>0</v>
      </c>
      <c r="K1243" s="33" t="e">
        <f t="shared" si="176"/>
        <v>#VALUE!</v>
      </c>
      <c r="L1243" s="33" t="e">
        <f t="shared" si="177"/>
        <v>#VALUE!</v>
      </c>
      <c r="AB1243" s="14"/>
      <c r="AD1243" s="23"/>
      <c r="AE1243" s="24"/>
    </row>
    <row r="1244" spans="1:31" x14ac:dyDescent="0.25">
      <c r="A1244" s="9">
        <v>1243</v>
      </c>
      <c r="B1244" s="10">
        <f t="shared" si="179"/>
        <v>45783</v>
      </c>
      <c r="C1244" s="2">
        <f t="shared" si="178"/>
        <v>0</v>
      </c>
      <c r="D1244" s="68" t="str">
        <f>'Data Input'!$B$10 &amp; FIXED(C1244*'Data Input'!$B$11)</f>
        <v>$0.00</v>
      </c>
      <c r="E1244" s="2">
        <f t="shared" si="171"/>
        <v>0</v>
      </c>
      <c r="F1244" s="2">
        <f t="shared" si="172"/>
        <v>0</v>
      </c>
      <c r="G1244" s="58">
        <f t="shared" si="173"/>
        <v>0</v>
      </c>
      <c r="H1244" s="58">
        <f t="shared" si="174"/>
        <v>0</v>
      </c>
      <c r="I1244" s="129" t="str">
        <f>'Data Input'!$B$10 &amp; FIXED(H1244*'Data Input'!$B$11)</f>
        <v>$0.00</v>
      </c>
      <c r="J1244" s="33" t="b">
        <f t="shared" si="175"/>
        <v>0</v>
      </c>
      <c r="K1244" s="33" t="e">
        <f t="shared" si="176"/>
        <v>#VALUE!</v>
      </c>
      <c r="L1244" s="33" t="e">
        <f t="shared" si="177"/>
        <v>#VALUE!</v>
      </c>
      <c r="AB1244" s="14"/>
      <c r="AD1244" s="23"/>
      <c r="AE1244" s="24"/>
    </row>
    <row r="1245" spans="1:31" x14ac:dyDescent="0.25">
      <c r="A1245" s="9">
        <v>1244</v>
      </c>
      <c r="B1245" s="10">
        <f t="shared" si="179"/>
        <v>45784</v>
      </c>
      <c r="C1245" s="2">
        <f t="shared" si="178"/>
        <v>0</v>
      </c>
      <c r="D1245" s="68" t="str">
        <f>'Data Input'!$B$10 &amp; FIXED(C1245*'Data Input'!$B$11)</f>
        <v>$0.00</v>
      </c>
      <c r="E1245" s="2">
        <f t="shared" si="171"/>
        <v>0</v>
      </c>
      <c r="F1245" s="2">
        <f t="shared" si="172"/>
        <v>0</v>
      </c>
      <c r="G1245" s="58">
        <f t="shared" si="173"/>
        <v>0</v>
      </c>
      <c r="H1245" s="58">
        <f t="shared" si="174"/>
        <v>0</v>
      </c>
      <c r="I1245" s="129" t="str">
        <f>'Data Input'!$B$10 &amp; FIXED(H1245*'Data Input'!$B$11)</f>
        <v>$0.00</v>
      </c>
      <c r="J1245" s="33" t="b">
        <f t="shared" si="175"/>
        <v>0</v>
      </c>
      <c r="K1245" s="33" t="e">
        <f t="shared" si="176"/>
        <v>#VALUE!</v>
      </c>
      <c r="L1245" s="33" t="e">
        <f t="shared" si="177"/>
        <v>#VALUE!</v>
      </c>
      <c r="AB1245" s="14"/>
      <c r="AD1245" s="23"/>
      <c r="AE1245" s="24"/>
    </row>
    <row r="1246" spans="1:31" x14ac:dyDescent="0.25">
      <c r="A1246" s="9">
        <v>1245</v>
      </c>
      <c r="B1246" s="10">
        <f t="shared" si="179"/>
        <v>45785</v>
      </c>
      <c r="C1246" s="2">
        <f t="shared" si="178"/>
        <v>0</v>
      </c>
      <c r="D1246" s="68" t="str">
        <f>'Data Input'!$B$10 &amp; FIXED(C1246*'Data Input'!$B$11)</f>
        <v>$0.00</v>
      </c>
      <c r="E1246" s="2">
        <f t="shared" si="171"/>
        <v>0</v>
      </c>
      <c r="F1246" s="2">
        <f t="shared" si="172"/>
        <v>0</v>
      </c>
      <c r="G1246" s="58">
        <f t="shared" si="173"/>
        <v>0</v>
      </c>
      <c r="H1246" s="58">
        <f t="shared" si="174"/>
        <v>0</v>
      </c>
      <c r="I1246" s="129" t="str">
        <f>'Data Input'!$B$10 &amp; FIXED(H1246*'Data Input'!$B$11)</f>
        <v>$0.00</v>
      </c>
      <c r="J1246" s="33" t="b">
        <f t="shared" si="175"/>
        <v>0</v>
      </c>
      <c r="K1246" s="33" t="e">
        <f t="shared" si="176"/>
        <v>#VALUE!</v>
      </c>
      <c r="L1246" s="33" t="e">
        <f t="shared" si="177"/>
        <v>#VALUE!</v>
      </c>
      <c r="AB1246" s="14"/>
      <c r="AD1246" s="23"/>
      <c r="AE1246" s="24"/>
    </row>
    <row r="1247" spans="1:31" x14ac:dyDescent="0.25">
      <c r="A1247" s="9">
        <v>1246</v>
      </c>
      <c r="B1247" s="10">
        <f t="shared" si="179"/>
        <v>45786</v>
      </c>
      <c r="C1247" s="2">
        <f t="shared" si="178"/>
        <v>0</v>
      </c>
      <c r="D1247" s="68" t="str">
        <f>'Data Input'!$B$10 &amp; FIXED(C1247*'Data Input'!$B$11)</f>
        <v>$0.00</v>
      </c>
      <c r="E1247" s="2">
        <f t="shared" si="171"/>
        <v>0</v>
      </c>
      <c r="F1247" s="2">
        <f t="shared" si="172"/>
        <v>0</v>
      </c>
      <c r="G1247" s="58">
        <f t="shared" si="173"/>
        <v>0</v>
      </c>
      <c r="H1247" s="58">
        <f t="shared" si="174"/>
        <v>0</v>
      </c>
      <c r="I1247" s="129" t="str">
        <f>'Data Input'!$B$10 &amp; FIXED(H1247*'Data Input'!$B$11)</f>
        <v>$0.00</v>
      </c>
      <c r="J1247" s="33" t="b">
        <f t="shared" si="175"/>
        <v>0</v>
      </c>
      <c r="K1247" s="33" t="e">
        <f t="shared" si="176"/>
        <v>#VALUE!</v>
      </c>
      <c r="L1247" s="33" t="e">
        <f t="shared" si="177"/>
        <v>#VALUE!</v>
      </c>
      <c r="AB1247" s="14"/>
      <c r="AD1247" s="23"/>
      <c r="AE1247" s="24"/>
    </row>
    <row r="1248" spans="1:31" x14ac:dyDescent="0.25">
      <c r="A1248" s="9">
        <v>1247</v>
      </c>
      <c r="B1248" s="10">
        <f t="shared" si="179"/>
        <v>45787</v>
      </c>
      <c r="C1248" s="2">
        <f t="shared" si="178"/>
        <v>0</v>
      </c>
      <c r="D1248" s="68" t="str">
        <f>'Data Input'!$B$10 &amp; FIXED(C1248*'Data Input'!$B$11)</f>
        <v>$0.00</v>
      </c>
      <c r="E1248" s="2">
        <f t="shared" si="171"/>
        <v>0</v>
      </c>
      <c r="F1248" s="2">
        <f t="shared" si="172"/>
        <v>0</v>
      </c>
      <c r="G1248" s="58">
        <f t="shared" si="173"/>
        <v>0</v>
      </c>
      <c r="H1248" s="58">
        <f t="shared" si="174"/>
        <v>0</v>
      </c>
      <c r="I1248" s="129" t="str">
        <f>'Data Input'!$B$10 &amp; FIXED(H1248*'Data Input'!$B$11)</f>
        <v>$0.00</v>
      </c>
      <c r="J1248" s="33" t="b">
        <f t="shared" si="175"/>
        <v>0</v>
      </c>
      <c r="K1248" s="33" t="e">
        <f t="shared" si="176"/>
        <v>#VALUE!</v>
      </c>
      <c r="L1248" s="33" t="e">
        <f t="shared" si="177"/>
        <v>#VALUE!</v>
      </c>
      <c r="AB1248" s="14"/>
      <c r="AD1248" s="23"/>
      <c r="AE1248" s="24"/>
    </row>
    <row r="1249" spans="1:31" x14ac:dyDescent="0.25">
      <c r="A1249" s="9">
        <v>1248</v>
      </c>
      <c r="B1249" s="10">
        <f t="shared" si="179"/>
        <v>45788</v>
      </c>
      <c r="C1249" s="2">
        <f t="shared" si="178"/>
        <v>0</v>
      </c>
      <c r="D1249" s="68" t="str">
        <f>'Data Input'!$B$10 &amp; FIXED(C1249*'Data Input'!$B$11)</f>
        <v>$0.00</v>
      </c>
      <c r="E1249" s="2">
        <f t="shared" si="171"/>
        <v>0</v>
      </c>
      <c r="F1249" s="2">
        <f t="shared" si="172"/>
        <v>0</v>
      </c>
      <c r="G1249" s="58">
        <f t="shared" si="173"/>
        <v>0</v>
      </c>
      <c r="H1249" s="58">
        <f t="shared" si="174"/>
        <v>0</v>
      </c>
      <c r="I1249" s="129" t="str">
        <f>'Data Input'!$B$10 &amp; FIXED(H1249*'Data Input'!$B$11)</f>
        <v>$0.00</v>
      </c>
      <c r="J1249" s="33" t="b">
        <f t="shared" si="175"/>
        <v>0</v>
      </c>
      <c r="K1249" s="33" t="e">
        <f t="shared" si="176"/>
        <v>#VALUE!</v>
      </c>
      <c r="L1249" s="33" t="e">
        <f t="shared" si="177"/>
        <v>#VALUE!</v>
      </c>
      <c r="AB1249" s="14"/>
      <c r="AD1249" s="23"/>
      <c r="AE1249" s="24"/>
    </row>
    <row r="1250" spans="1:31" x14ac:dyDescent="0.25">
      <c r="A1250" s="9">
        <v>1249</v>
      </c>
      <c r="B1250" s="10">
        <f t="shared" si="179"/>
        <v>45789</v>
      </c>
      <c r="C1250" s="2">
        <f t="shared" si="178"/>
        <v>0</v>
      </c>
      <c r="D1250" s="68" t="str">
        <f>'Data Input'!$B$10 &amp; FIXED(C1250*'Data Input'!$B$11)</f>
        <v>$0.00</v>
      </c>
      <c r="E1250" s="2">
        <f t="shared" si="171"/>
        <v>0</v>
      </c>
      <c r="F1250" s="2">
        <f t="shared" si="172"/>
        <v>0</v>
      </c>
      <c r="G1250" s="58">
        <f t="shared" si="173"/>
        <v>0</v>
      </c>
      <c r="H1250" s="58">
        <f t="shared" si="174"/>
        <v>0</v>
      </c>
      <c r="I1250" s="129" t="str">
        <f>'Data Input'!$B$10 &amp; FIXED(H1250*'Data Input'!$B$11)</f>
        <v>$0.00</v>
      </c>
      <c r="J1250" s="33" t="b">
        <f t="shared" si="175"/>
        <v>0</v>
      </c>
      <c r="K1250" s="33" t="e">
        <f t="shared" si="176"/>
        <v>#VALUE!</v>
      </c>
      <c r="L1250" s="33" t="e">
        <f t="shared" si="177"/>
        <v>#VALUE!</v>
      </c>
      <c r="AB1250" s="14"/>
      <c r="AD1250" s="23"/>
      <c r="AE1250" s="24"/>
    </row>
    <row r="1251" spans="1:31" x14ac:dyDescent="0.25">
      <c r="A1251" s="9">
        <v>1250</v>
      </c>
      <c r="B1251" s="10">
        <f t="shared" si="179"/>
        <v>45790</v>
      </c>
      <c r="C1251" s="2">
        <f t="shared" si="178"/>
        <v>0</v>
      </c>
      <c r="D1251" s="68" t="str">
        <f>'Data Input'!$B$10 &amp; FIXED(C1251*'Data Input'!$B$11)</f>
        <v>$0.00</v>
      </c>
      <c r="E1251" s="2">
        <f t="shared" si="171"/>
        <v>0</v>
      </c>
      <c r="F1251" s="2">
        <f t="shared" si="172"/>
        <v>0</v>
      </c>
      <c r="G1251" s="58">
        <f t="shared" si="173"/>
        <v>0</v>
      </c>
      <c r="H1251" s="58">
        <f t="shared" si="174"/>
        <v>0</v>
      </c>
      <c r="I1251" s="129" t="str">
        <f>'Data Input'!$B$10 &amp; FIXED(H1251*'Data Input'!$B$11)</f>
        <v>$0.00</v>
      </c>
      <c r="J1251" s="33" t="b">
        <f t="shared" si="175"/>
        <v>0</v>
      </c>
      <c r="K1251" s="33" t="e">
        <f t="shared" si="176"/>
        <v>#VALUE!</v>
      </c>
      <c r="L1251" s="33" t="e">
        <f t="shared" si="177"/>
        <v>#VALUE!</v>
      </c>
      <c r="AB1251" s="14"/>
      <c r="AD1251" s="23"/>
      <c r="AE1251" s="24"/>
    </row>
    <row r="1252" spans="1:31" x14ac:dyDescent="0.25">
      <c r="A1252" s="9">
        <v>1251</v>
      </c>
      <c r="B1252" s="10">
        <f t="shared" si="179"/>
        <v>45791</v>
      </c>
      <c r="C1252" s="2">
        <f t="shared" si="178"/>
        <v>0</v>
      </c>
      <c r="D1252" s="68" t="str">
        <f>'Data Input'!$B$10 &amp; FIXED(C1252*'Data Input'!$B$11)</f>
        <v>$0.00</v>
      </c>
      <c r="E1252" s="2">
        <f t="shared" si="171"/>
        <v>0</v>
      </c>
      <c r="F1252" s="2">
        <f t="shared" si="172"/>
        <v>0</v>
      </c>
      <c r="G1252" s="58">
        <f t="shared" si="173"/>
        <v>0</v>
      </c>
      <c r="H1252" s="58">
        <f t="shared" si="174"/>
        <v>0</v>
      </c>
      <c r="I1252" s="129" t="str">
        <f>'Data Input'!$B$10 &amp; FIXED(H1252*'Data Input'!$B$11)</f>
        <v>$0.00</v>
      </c>
      <c r="J1252" s="33" t="b">
        <f t="shared" si="175"/>
        <v>0</v>
      </c>
      <c r="K1252" s="33" t="e">
        <f t="shared" si="176"/>
        <v>#VALUE!</v>
      </c>
      <c r="L1252" s="33" t="e">
        <f t="shared" si="177"/>
        <v>#VALUE!</v>
      </c>
      <c r="AB1252" s="14"/>
      <c r="AD1252" s="23"/>
      <c r="AE1252" s="24"/>
    </row>
    <row r="1253" spans="1:31" x14ac:dyDescent="0.25">
      <c r="A1253" s="9">
        <v>1252</v>
      </c>
      <c r="B1253" s="10">
        <f t="shared" si="179"/>
        <v>45792</v>
      </c>
      <c r="C1253" s="2">
        <f t="shared" si="178"/>
        <v>0</v>
      </c>
      <c r="D1253" s="68" t="str">
        <f>'Data Input'!$B$10 &amp; FIXED(C1253*'Data Input'!$B$11)</f>
        <v>$0.00</v>
      </c>
      <c r="E1253" s="2">
        <f t="shared" si="171"/>
        <v>0</v>
      </c>
      <c r="F1253" s="2">
        <f t="shared" si="172"/>
        <v>0</v>
      </c>
      <c r="G1253" s="58">
        <f t="shared" si="173"/>
        <v>0</v>
      </c>
      <c r="H1253" s="58">
        <f t="shared" si="174"/>
        <v>0</v>
      </c>
      <c r="I1253" s="129" t="str">
        <f>'Data Input'!$B$10 &amp; FIXED(H1253*'Data Input'!$B$11)</f>
        <v>$0.00</v>
      </c>
      <c r="J1253" s="33" t="b">
        <f t="shared" si="175"/>
        <v>0</v>
      </c>
      <c r="K1253" s="33" t="e">
        <f t="shared" si="176"/>
        <v>#VALUE!</v>
      </c>
      <c r="L1253" s="33" t="e">
        <f t="shared" si="177"/>
        <v>#VALUE!</v>
      </c>
      <c r="AB1253" s="14"/>
      <c r="AD1253" s="23"/>
      <c r="AE1253" s="24"/>
    </row>
    <row r="1254" spans="1:31" x14ac:dyDescent="0.25">
      <c r="A1254" s="9">
        <v>1253</v>
      </c>
      <c r="B1254" s="10">
        <f t="shared" si="179"/>
        <v>45793</v>
      </c>
      <c r="C1254" s="2">
        <f t="shared" si="178"/>
        <v>0</v>
      </c>
      <c r="D1254" s="68" t="str">
        <f>'Data Input'!$B$10 &amp; FIXED(C1254*'Data Input'!$B$11)</f>
        <v>$0.00</v>
      </c>
      <c r="E1254" s="2">
        <f t="shared" si="171"/>
        <v>0</v>
      </c>
      <c r="F1254" s="2">
        <f t="shared" si="172"/>
        <v>0</v>
      </c>
      <c r="G1254" s="58">
        <f t="shared" si="173"/>
        <v>0</v>
      </c>
      <c r="H1254" s="58">
        <f t="shared" si="174"/>
        <v>0</v>
      </c>
      <c r="I1254" s="129" t="str">
        <f>'Data Input'!$B$10 &amp; FIXED(H1254*'Data Input'!$B$11)</f>
        <v>$0.00</v>
      </c>
      <c r="J1254" s="33" t="b">
        <f t="shared" si="175"/>
        <v>0</v>
      </c>
      <c r="K1254" s="33" t="e">
        <f t="shared" si="176"/>
        <v>#VALUE!</v>
      </c>
      <c r="L1254" s="33" t="e">
        <f t="shared" si="177"/>
        <v>#VALUE!</v>
      </c>
      <c r="AB1254" s="14"/>
      <c r="AD1254" s="23"/>
      <c r="AE1254" s="24"/>
    </row>
    <row r="1255" spans="1:31" x14ac:dyDescent="0.25">
      <c r="A1255" s="9">
        <v>1254</v>
      </c>
      <c r="B1255" s="10">
        <f t="shared" si="179"/>
        <v>45794</v>
      </c>
      <c r="C1255" s="2">
        <f t="shared" si="178"/>
        <v>0</v>
      </c>
      <c r="D1255" s="68" t="str">
        <f>'Data Input'!$B$10 &amp; FIXED(C1255*'Data Input'!$B$11)</f>
        <v>$0.00</v>
      </c>
      <c r="E1255" s="2">
        <f t="shared" si="171"/>
        <v>0</v>
      </c>
      <c r="F1255" s="2">
        <f t="shared" si="172"/>
        <v>0</v>
      </c>
      <c r="G1255" s="58">
        <f t="shared" si="173"/>
        <v>0</v>
      </c>
      <c r="H1255" s="58">
        <f t="shared" si="174"/>
        <v>0</v>
      </c>
      <c r="I1255" s="129" t="str">
        <f>'Data Input'!$B$10 &amp; FIXED(H1255*'Data Input'!$B$11)</f>
        <v>$0.00</v>
      </c>
      <c r="J1255" s="33" t="b">
        <f t="shared" si="175"/>
        <v>0</v>
      </c>
      <c r="K1255" s="33" t="e">
        <f t="shared" si="176"/>
        <v>#VALUE!</v>
      </c>
      <c r="L1255" s="33" t="e">
        <f t="shared" si="177"/>
        <v>#VALUE!</v>
      </c>
      <c r="AB1255" s="14"/>
      <c r="AD1255" s="23"/>
      <c r="AE1255" s="24"/>
    </row>
    <row r="1256" spans="1:31" x14ac:dyDescent="0.25">
      <c r="A1256" s="9">
        <v>1255</v>
      </c>
      <c r="B1256" s="10">
        <f t="shared" si="179"/>
        <v>45795</v>
      </c>
      <c r="C1256" s="2">
        <f t="shared" si="178"/>
        <v>0</v>
      </c>
      <c r="D1256" s="68" t="str">
        <f>'Data Input'!$B$10 &amp; FIXED(C1256*'Data Input'!$B$11)</f>
        <v>$0.00</v>
      </c>
      <c r="E1256" s="2">
        <f t="shared" si="171"/>
        <v>0</v>
      </c>
      <c r="F1256" s="2">
        <f t="shared" si="172"/>
        <v>0</v>
      </c>
      <c r="G1256" s="58">
        <f t="shared" si="173"/>
        <v>0</v>
      </c>
      <c r="H1256" s="58">
        <f t="shared" si="174"/>
        <v>0</v>
      </c>
      <c r="I1256" s="129" t="str">
        <f>'Data Input'!$B$10 &amp; FIXED(H1256*'Data Input'!$B$11)</f>
        <v>$0.00</v>
      </c>
      <c r="J1256" s="33" t="b">
        <f t="shared" si="175"/>
        <v>0</v>
      </c>
      <c r="K1256" s="33" t="e">
        <f t="shared" si="176"/>
        <v>#VALUE!</v>
      </c>
      <c r="L1256" s="33" t="e">
        <f t="shared" si="177"/>
        <v>#VALUE!</v>
      </c>
      <c r="AB1256" s="14"/>
      <c r="AD1256" s="23"/>
      <c r="AE1256" s="24"/>
    </row>
    <row r="1257" spans="1:31" x14ac:dyDescent="0.25">
      <c r="A1257" s="9">
        <v>1256</v>
      </c>
      <c r="B1257" s="10">
        <f t="shared" si="179"/>
        <v>45796</v>
      </c>
      <c r="C1257" s="2">
        <f t="shared" si="178"/>
        <v>0</v>
      </c>
      <c r="D1257" s="68" t="str">
        <f>'Data Input'!$B$10 &amp; FIXED(C1257*'Data Input'!$B$11)</f>
        <v>$0.00</v>
      </c>
      <c r="E1257" s="2">
        <f t="shared" si="171"/>
        <v>0</v>
      </c>
      <c r="F1257" s="2">
        <f t="shared" si="172"/>
        <v>0</v>
      </c>
      <c r="G1257" s="58">
        <f t="shared" si="173"/>
        <v>0</v>
      </c>
      <c r="H1257" s="58">
        <f t="shared" si="174"/>
        <v>0</v>
      </c>
      <c r="I1257" s="129" t="str">
        <f>'Data Input'!$B$10 &amp; FIXED(H1257*'Data Input'!$B$11)</f>
        <v>$0.00</v>
      </c>
      <c r="J1257" s="33" t="b">
        <f t="shared" si="175"/>
        <v>0</v>
      </c>
      <c r="K1257" s="33" t="e">
        <f t="shared" si="176"/>
        <v>#VALUE!</v>
      </c>
      <c r="L1257" s="33" t="e">
        <f t="shared" si="177"/>
        <v>#VALUE!</v>
      </c>
      <c r="AB1257" s="14"/>
      <c r="AD1257" s="23"/>
      <c r="AE1257" s="24"/>
    </row>
    <row r="1258" spans="1:31" x14ac:dyDescent="0.25">
      <c r="A1258" s="9">
        <v>1257</v>
      </c>
      <c r="B1258" s="10">
        <f t="shared" si="179"/>
        <v>45797</v>
      </c>
      <c r="C1258" s="2">
        <f t="shared" si="178"/>
        <v>0</v>
      </c>
      <c r="D1258" s="68" t="str">
        <f>'Data Input'!$B$10 &amp; FIXED(C1258*'Data Input'!$B$11)</f>
        <v>$0.00</v>
      </c>
      <c r="E1258" s="2">
        <f t="shared" si="171"/>
        <v>0</v>
      </c>
      <c r="F1258" s="2">
        <f t="shared" si="172"/>
        <v>0</v>
      </c>
      <c r="G1258" s="58">
        <f t="shared" si="173"/>
        <v>0</v>
      </c>
      <c r="H1258" s="58">
        <f t="shared" si="174"/>
        <v>0</v>
      </c>
      <c r="I1258" s="129" t="str">
        <f>'Data Input'!$B$10 &amp; FIXED(H1258*'Data Input'!$B$11)</f>
        <v>$0.00</v>
      </c>
      <c r="J1258" s="33" t="b">
        <f t="shared" si="175"/>
        <v>0</v>
      </c>
      <c r="K1258" s="33" t="e">
        <f t="shared" si="176"/>
        <v>#VALUE!</v>
      </c>
      <c r="L1258" s="33" t="e">
        <f t="shared" si="177"/>
        <v>#VALUE!</v>
      </c>
      <c r="AB1258" s="14"/>
      <c r="AD1258" s="23"/>
      <c r="AE1258" s="24"/>
    </row>
    <row r="1259" spans="1:31" x14ac:dyDescent="0.25">
      <c r="A1259" s="9">
        <v>1258</v>
      </c>
      <c r="B1259" s="10">
        <f t="shared" si="179"/>
        <v>45798</v>
      </c>
      <c r="C1259" s="2">
        <f t="shared" si="178"/>
        <v>0</v>
      </c>
      <c r="D1259" s="68" t="str">
        <f>'Data Input'!$B$10 &amp; FIXED(C1259*'Data Input'!$B$11)</f>
        <v>$0.00</v>
      </c>
      <c r="E1259" s="2">
        <f t="shared" si="171"/>
        <v>0</v>
      </c>
      <c r="F1259" s="2">
        <f t="shared" si="172"/>
        <v>0</v>
      </c>
      <c r="G1259" s="58">
        <f t="shared" si="173"/>
        <v>0</v>
      </c>
      <c r="H1259" s="58">
        <f t="shared" si="174"/>
        <v>0</v>
      </c>
      <c r="I1259" s="129" t="str">
        <f>'Data Input'!$B$10 &amp; FIXED(H1259*'Data Input'!$B$11)</f>
        <v>$0.00</v>
      </c>
      <c r="J1259" s="33" t="b">
        <f t="shared" si="175"/>
        <v>0</v>
      </c>
      <c r="K1259" s="33" t="e">
        <f t="shared" si="176"/>
        <v>#VALUE!</v>
      </c>
      <c r="L1259" s="33" t="e">
        <f t="shared" si="177"/>
        <v>#VALUE!</v>
      </c>
      <c r="AB1259" s="14"/>
      <c r="AD1259" s="23"/>
      <c r="AE1259" s="24"/>
    </row>
    <row r="1260" spans="1:31" x14ac:dyDescent="0.25">
      <c r="A1260" s="9">
        <v>1259</v>
      </c>
      <c r="B1260" s="10">
        <f t="shared" si="179"/>
        <v>45799</v>
      </c>
      <c r="C1260" s="2">
        <f t="shared" si="178"/>
        <v>0</v>
      </c>
      <c r="D1260" s="68" t="str">
        <f>'Data Input'!$B$10 &amp; FIXED(C1260*'Data Input'!$B$11)</f>
        <v>$0.00</v>
      </c>
      <c r="E1260" s="2">
        <f t="shared" si="171"/>
        <v>0</v>
      </c>
      <c r="F1260" s="2">
        <f t="shared" si="172"/>
        <v>0</v>
      </c>
      <c r="G1260" s="58">
        <f t="shared" si="173"/>
        <v>0</v>
      </c>
      <c r="H1260" s="58">
        <f t="shared" si="174"/>
        <v>0</v>
      </c>
      <c r="I1260" s="129" t="str">
        <f>'Data Input'!$B$10 &amp; FIXED(H1260*'Data Input'!$B$11)</f>
        <v>$0.00</v>
      </c>
      <c r="J1260" s="33" t="b">
        <f t="shared" si="175"/>
        <v>0</v>
      </c>
      <c r="K1260" s="33" t="e">
        <f t="shared" si="176"/>
        <v>#VALUE!</v>
      </c>
      <c r="L1260" s="33" t="e">
        <f t="shared" si="177"/>
        <v>#VALUE!</v>
      </c>
      <c r="AB1260" s="14"/>
      <c r="AD1260" s="23"/>
      <c r="AE1260" s="24"/>
    </row>
    <row r="1261" spans="1:31" x14ac:dyDescent="0.25">
      <c r="A1261" s="9">
        <v>1260</v>
      </c>
      <c r="B1261" s="10">
        <f t="shared" si="179"/>
        <v>45800</v>
      </c>
      <c r="C1261" s="2">
        <f t="shared" si="178"/>
        <v>0</v>
      </c>
      <c r="D1261" s="68" t="str">
        <f>'Data Input'!$B$10 &amp; FIXED(C1261*'Data Input'!$B$11)</f>
        <v>$0.00</v>
      </c>
      <c r="E1261" s="2">
        <f t="shared" si="171"/>
        <v>0</v>
      </c>
      <c r="F1261" s="2">
        <f t="shared" si="172"/>
        <v>0</v>
      </c>
      <c r="G1261" s="58">
        <f t="shared" si="173"/>
        <v>0</v>
      </c>
      <c r="H1261" s="58">
        <f t="shared" si="174"/>
        <v>0</v>
      </c>
      <c r="I1261" s="129" t="str">
        <f>'Data Input'!$B$10 &amp; FIXED(H1261*'Data Input'!$B$11)</f>
        <v>$0.00</v>
      </c>
      <c r="J1261" s="33" t="b">
        <f t="shared" si="175"/>
        <v>0</v>
      </c>
      <c r="K1261" s="33" t="e">
        <f t="shared" si="176"/>
        <v>#VALUE!</v>
      </c>
      <c r="L1261" s="33" t="e">
        <f t="shared" si="177"/>
        <v>#VALUE!</v>
      </c>
      <c r="AB1261" s="14"/>
      <c r="AD1261" s="23"/>
      <c r="AE1261" s="24"/>
    </row>
    <row r="1262" spans="1:31" x14ac:dyDescent="0.25">
      <c r="A1262" s="9">
        <v>1261</v>
      </c>
      <c r="B1262" s="10">
        <f t="shared" si="179"/>
        <v>45801</v>
      </c>
      <c r="C1262" s="2">
        <f t="shared" si="178"/>
        <v>0</v>
      </c>
      <c r="D1262" s="68" t="str">
        <f>'Data Input'!$B$10 &amp; FIXED(C1262*'Data Input'!$B$11)</f>
        <v>$0.00</v>
      </c>
      <c r="E1262" s="2">
        <f t="shared" si="171"/>
        <v>0</v>
      </c>
      <c r="F1262" s="2">
        <f t="shared" si="172"/>
        <v>0</v>
      </c>
      <c r="G1262" s="58">
        <f t="shared" si="173"/>
        <v>0</v>
      </c>
      <c r="H1262" s="58">
        <f t="shared" si="174"/>
        <v>0</v>
      </c>
      <c r="I1262" s="129" t="str">
        <f>'Data Input'!$B$10 &amp; FIXED(H1262*'Data Input'!$B$11)</f>
        <v>$0.00</v>
      </c>
      <c r="J1262" s="33" t="b">
        <f t="shared" si="175"/>
        <v>0</v>
      </c>
      <c r="K1262" s="33" t="e">
        <f t="shared" si="176"/>
        <v>#VALUE!</v>
      </c>
      <c r="L1262" s="33" t="e">
        <f t="shared" si="177"/>
        <v>#VALUE!</v>
      </c>
      <c r="AB1262" s="14"/>
      <c r="AD1262" s="23"/>
      <c r="AE1262" s="24"/>
    </row>
    <row r="1263" spans="1:31" x14ac:dyDescent="0.25">
      <c r="A1263" s="9">
        <v>1262</v>
      </c>
      <c r="B1263" s="10">
        <f t="shared" si="179"/>
        <v>45802</v>
      </c>
      <c r="C1263" s="2">
        <f t="shared" si="178"/>
        <v>0</v>
      </c>
      <c r="D1263" s="68" t="str">
        <f>'Data Input'!$B$10 &amp; FIXED(C1263*'Data Input'!$B$11)</f>
        <v>$0.00</v>
      </c>
      <c r="E1263" s="2">
        <f t="shared" si="171"/>
        <v>0</v>
      </c>
      <c r="F1263" s="2">
        <f t="shared" si="172"/>
        <v>0</v>
      </c>
      <c r="G1263" s="58">
        <f t="shared" si="173"/>
        <v>0</v>
      </c>
      <c r="H1263" s="58">
        <f t="shared" si="174"/>
        <v>0</v>
      </c>
      <c r="I1263" s="129" t="str">
        <f>'Data Input'!$B$10 &amp; FIXED(H1263*'Data Input'!$B$11)</f>
        <v>$0.00</v>
      </c>
      <c r="J1263" s="33" t="b">
        <f t="shared" si="175"/>
        <v>0</v>
      </c>
      <c r="K1263" s="33" t="e">
        <f t="shared" si="176"/>
        <v>#VALUE!</v>
      </c>
      <c r="L1263" s="33" t="e">
        <f t="shared" si="177"/>
        <v>#VALUE!</v>
      </c>
      <c r="AB1263" s="14"/>
      <c r="AD1263" s="23"/>
      <c r="AE1263" s="24"/>
    </row>
    <row r="1264" spans="1:31" x14ac:dyDescent="0.25">
      <c r="A1264" s="9">
        <v>1263</v>
      </c>
      <c r="B1264" s="10">
        <f t="shared" si="179"/>
        <v>45803</v>
      </c>
      <c r="C1264" s="2">
        <f t="shared" si="178"/>
        <v>0</v>
      </c>
      <c r="D1264" s="68" t="str">
        <f>'Data Input'!$B$10 &amp; FIXED(C1264*'Data Input'!$B$11)</f>
        <v>$0.00</v>
      </c>
      <c r="E1264" s="2">
        <f t="shared" si="171"/>
        <v>0</v>
      </c>
      <c r="F1264" s="2">
        <f t="shared" si="172"/>
        <v>0</v>
      </c>
      <c r="G1264" s="58">
        <f t="shared" si="173"/>
        <v>0</v>
      </c>
      <c r="H1264" s="58">
        <f t="shared" si="174"/>
        <v>0</v>
      </c>
      <c r="I1264" s="129" t="str">
        <f>'Data Input'!$B$10 &amp; FIXED(H1264*'Data Input'!$B$11)</f>
        <v>$0.00</v>
      </c>
      <c r="J1264" s="33" t="b">
        <f t="shared" si="175"/>
        <v>0</v>
      </c>
      <c r="K1264" s="33" t="e">
        <f t="shared" si="176"/>
        <v>#VALUE!</v>
      </c>
      <c r="L1264" s="33" t="e">
        <f t="shared" si="177"/>
        <v>#VALUE!</v>
      </c>
      <c r="AB1264" s="14"/>
      <c r="AD1264" s="23"/>
      <c r="AE1264" s="24"/>
    </row>
    <row r="1265" spans="1:31" x14ac:dyDescent="0.25">
      <c r="A1265" s="9">
        <v>1264</v>
      </c>
      <c r="B1265" s="10">
        <f t="shared" si="179"/>
        <v>45804</v>
      </c>
      <c r="C1265" s="2">
        <f t="shared" si="178"/>
        <v>0</v>
      </c>
      <c r="D1265" s="68" t="str">
        <f>'Data Input'!$B$10 &amp; FIXED(C1265*'Data Input'!$B$11)</f>
        <v>$0.00</v>
      </c>
      <c r="E1265" s="2">
        <f t="shared" si="171"/>
        <v>0</v>
      </c>
      <c r="F1265" s="2">
        <f t="shared" si="172"/>
        <v>0</v>
      </c>
      <c r="G1265" s="58">
        <f t="shared" si="173"/>
        <v>0</v>
      </c>
      <c r="H1265" s="58">
        <f t="shared" si="174"/>
        <v>0</v>
      </c>
      <c r="I1265" s="129" t="str">
        <f>'Data Input'!$B$10 &amp; FIXED(H1265*'Data Input'!$B$11)</f>
        <v>$0.00</v>
      </c>
      <c r="J1265" s="33" t="b">
        <f t="shared" si="175"/>
        <v>0</v>
      </c>
      <c r="K1265" s="33" t="e">
        <f t="shared" si="176"/>
        <v>#VALUE!</v>
      </c>
      <c r="L1265" s="33" t="e">
        <f t="shared" si="177"/>
        <v>#VALUE!</v>
      </c>
      <c r="AB1265" s="14"/>
      <c r="AD1265" s="23"/>
      <c r="AE1265" s="24"/>
    </row>
    <row r="1266" spans="1:31" x14ac:dyDescent="0.25">
      <c r="A1266" s="9">
        <v>1265</v>
      </c>
      <c r="B1266" s="10">
        <f t="shared" si="179"/>
        <v>45805</v>
      </c>
      <c r="C1266" s="2">
        <f t="shared" si="178"/>
        <v>0</v>
      </c>
      <c r="D1266" s="68" t="str">
        <f>'Data Input'!$B$10 &amp; FIXED(C1266*'Data Input'!$B$11)</f>
        <v>$0.00</v>
      </c>
      <c r="E1266" s="2">
        <f t="shared" si="171"/>
        <v>0</v>
      </c>
      <c r="F1266" s="2">
        <f t="shared" si="172"/>
        <v>0</v>
      </c>
      <c r="G1266" s="58">
        <f t="shared" si="173"/>
        <v>0</v>
      </c>
      <c r="H1266" s="58">
        <f t="shared" si="174"/>
        <v>0</v>
      </c>
      <c r="I1266" s="129" t="str">
        <f>'Data Input'!$B$10 &amp; FIXED(H1266*'Data Input'!$B$11)</f>
        <v>$0.00</v>
      </c>
      <c r="J1266" s="33" t="b">
        <f t="shared" si="175"/>
        <v>0</v>
      </c>
      <c r="K1266" s="33" t="e">
        <f t="shared" si="176"/>
        <v>#VALUE!</v>
      </c>
      <c r="L1266" s="33" t="e">
        <f t="shared" si="177"/>
        <v>#VALUE!</v>
      </c>
      <c r="AB1266" s="14"/>
      <c r="AD1266" s="23"/>
      <c r="AE1266" s="24"/>
    </row>
    <row r="1267" spans="1:31" x14ac:dyDescent="0.25">
      <c r="A1267" s="9">
        <v>1266</v>
      </c>
      <c r="B1267" s="10">
        <f t="shared" si="179"/>
        <v>45806</v>
      </c>
      <c r="C1267" s="2">
        <f t="shared" si="178"/>
        <v>0</v>
      </c>
      <c r="D1267" s="68" t="str">
        <f>'Data Input'!$B$10 &amp; FIXED(C1267*'Data Input'!$B$11)</f>
        <v>$0.00</v>
      </c>
      <c r="E1267" s="2">
        <f t="shared" si="171"/>
        <v>0</v>
      </c>
      <c r="F1267" s="2">
        <f t="shared" si="172"/>
        <v>0</v>
      </c>
      <c r="G1267" s="58">
        <f t="shared" si="173"/>
        <v>0</v>
      </c>
      <c r="H1267" s="58">
        <f t="shared" si="174"/>
        <v>0</v>
      </c>
      <c r="I1267" s="129" t="str">
        <f>'Data Input'!$B$10 &amp; FIXED(H1267*'Data Input'!$B$11)</f>
        <v>$0.00</v>
      </c>
      <c r="J1267" s="33" t="b">
        <f t="shared" si="175"/>
        <v>0</v>
      </c>
      <c r="K1267" s="33" t="e">
        <f t="shared" si="176"/>
        <v>#VALUE!</v>
      </c>
      <c r="L1267" s="33" t="e">
        <f t="shared" si="177"/>
        <v>#VALUE!</v>
      </c>
      <c r="AB1267" s="14"/>
      <c r="AD1267" s="23"/>
      <c r="AE1267" s="24"/>
    </row>
    <row r="1268" spans="1:31" x14ac:dyDescent="0.25">
      <c r="A1268" s="9">
        <v>1267</v>
      </c>
      <c r="B1268" s="10">
        <f t="shared" si="179"/>
        <v>45807</v>
      </c>
      <c r="C1268" s="2">
        <f t="shared" si="178"/>
        <v>0</v>
      </c>
      <c r="D1268" s="68" t="str">
        <f>'Data Input'!$B$10 &amp; FIXED(C1268*'Data Input'!$B$11)</f>
        <v>$0.00</v>
      </c>
      <c r="E1268" s="2">
        <f t="shared" si="171"/>
        <v>0</v>
      </c>
      <c r="F1268" s="2">
        <f t="shared" si="172"/>
        <v>0</v>
      </c>
      <c r="G1268" s="58">
        <f t="shared" si="173"/>
        <v>0</v>
      </c>
      <c r="H1268" s="58">
        <f t="shared" si="174"/>
        <v>0</v>
      </c>
      <c r="I1268" s="129" t="str">
        <f>'Data Input'!$B$10 &amp; FIXED(H1268*'Data Input'!$B$11)</f>
        <v>$0.00</v>
      </c>
      <c r="J1268" s="33" t="b">
        <f t="shared" si="175"/>
        <v>0</v>
      </c>
      <c r="K1268" s="33" t="e">
        <f t="shared" si="176"/>
        <v>#VALUE!</v>
      </c>
      <c r="L1268" s="33" t="e">
        <f t="shared" si="177"/>
        <v>#VALUE!</v>
      </c>
      <c r="AB1268" s="14"/>
      <c r="AD1268" s="23"/>
      <c r="AE1268" s="24"/>
    </row>
    <row r="1269" spans="1:31" x14ac:dyDescent="0.25">
      <c r="A1269" s="9">
        <v>1268</v>
      </c>
      <c r="B1269" s="10">
        <f t="shared" si="179"/>
        <v>45808</v>
      </c>
      <c r="C1269" s="2">
        <f t="shared" si="178"/>
        <v>0</v>
      </c>
      <c r="D1269" s="68" t="str">
        <f>'Data Input'!$B$10 &amp; FIXED(C1269*'Data Input'!$B$11)</f>
        <v>$0.00</v>
      </c>
      <c r="E1269" s="2">
        <f t="shared" si="171"/>
        <v>0</v>
      </c>
      <c r="F1269" s="2">
        <f t="shared" si="172"/>
        <v>0</v>
      </c>
      <c r="G1269" s="58">
        <f t="shared" si="173"/>
        <v>0</v>
      </c>
      <c r="H1269" s="58">
        <f t="shared" si="174"/>
        <v>0</v>
      </c>
      <c r="I1269" s="129" t="str">
        <f>'Data Input'!$B$10 &amp; FIXED(H1269*'Data Input'!$B$11)</f>
        <v>$0.00</v>
      </c>
      <c r="J1269" s="33" t="b">
        <f t="shared" si="175"/>
        <v>0</v>
      </c>
      <c r="K1269" s="33" t="e">
        <f t="shared" si="176"/>
        <v>#VALUE!</v>
      </c>
      <c r="L1269" s="33" t="e">
        <f t="shared" si="177"/>
        <v>#VALUE!</v>
      </c>
      <c r="AB1269" s="14"/>
      <c r="AD1269" s="23"/>
      <c r="AE1269" s="24"/>
    </row>
    <row r="1270" spans="1:31" x14ac:dyDescent="0.25">
      <c r="A1270" s="9">
        <v>1269</v>
      </c>
      <c r="B1270" s="10">
        <f t="shared" si="179"/>
        <v>45809</v>
      </c>
      <c r="C1270" s="2">
        <f t="shared" si="178"/>
        <v>0</v>
      </c>
      <c r="D1270" s="68" t="str">
        <f>'Data Input'!$B$10 &amp; FIXED(C1270*'Data Input'!$B$11)</f>
        <v>$0.00</v>
      </c>
      <c r="E1270" s="2">
        <f t="shared" si="171"/>
        <v>0</v>
      </c>
      <c r="F1270" s="2">
        <f t="shared" si="172"/>
        <v>0</v>
      </c>
      <c r="G1270" s="58">
        <f t="shared" si="173"/>
        <v>0</v>
      </c>
      <c r="H1270" s="58">
        <f t="shared" si="174"/>
        <v>0</v>
      </c>
      <c r="I1270" s="129" t="str">
        <f>'Data Input'!$B$10 &amp; FIXED(H1270*'Data Input'!$B$11)</f>
        <v>$0.00</v>
      </c>
      <c r="J1270" s="33" t="b">
        <f t="shared" si="175"/>
        <v>0</v>
      </c>
      <c r="K1270" s="33" t="e">
        <f t="shared" si="176"/>
        <v>#VALUE!</v>
      </c>
      <c r="L1270" s="33" t="e">
        <f t="shared" si="177"/>
        <v>#VALUE!</v>
      </c>
      <c r="AB1270" s="14"/>
      <c r="AD1270" s="23"/>
      <c r="AE1270" s="24"/>
    </row>
    <row r="1271" spans="1:31" x14ac:dyDescent="0.25">
      <c r="A1271" s="9">
        <v>1270</v>
      </c>
      <c r="B1271" s="10">
        <f t="shared" si="179"/>
        <v>45810</v>
      </c>
      <c r="C1271" s="2">
        <f t="shared" si="178"/>
        <v>0</v>
      </c>
      <c r="D1271" s="68" t="str">
        <f>'Data Input'!$B$10 &amp; FIXED(C1271*'Data Input'!$B$11)</f>
        <v>$0.00</v>
      </c>
      <c r="E1271" s="2">
        <f t="shared" si="171"/>
        <v>0</v>
      </c>
      <c r="F1271" s="2">
        <f t="shared" si="172"/>
        <v>0</v>
      </c>
      <c r="G1271" s="58">
        <f t="shared" si="173"/>
        <v>0</v>
      </c>
      <c r="H1271" s="58">
        <f t="shared" si="174"/>
        <v>0</v>
      </c>
      <c r="I1271" s="129" t="str">
        <f>'Data Input'!$B$10 &amp; FIXED(H1271*'Data Input'!$B$11)</f>
        <v>$0.00</v>
      </c>
      <c r="J1271" s="33" t="b">
        <f t="shared" si="175"/>
        <v>0</v>
      </c>
      <c r="K1271" s="33" t="e">
        <f t="shared" si="176"/>
        <v>#VALUE!</v>
      </c>
      <c r="L1271" s="33" t="e">
        <f t="shared" si="177"/>
        <v>#VALUE!</v>
      </c>
      <c r="AB1271" s="14"/>
      <c r="AD1271" s="23"/>
      <c r="AE1271" s="24"/>
    </row>
    <row r="1272" spans="1:31" x14ac:dyDescent="0.25">
      <c r="A1272" s="9">
        <v>1271</v>
      </c>
      <c r="B1272" s="10">
        <f t="shared" si="179"/>
        <v>45811</v>
      </c>
      <c r="C1272" s="2">
        <f t="shared" si="178"/>
        <v>0</v>
      </c>
      <c r="D1272" s="68" t="str">
        <f>'Data Input'!$B$10 &amp; FIXED(C1272*'Data Input'!$B$11)</f>
        <v>$0.00</v>
      </c>
      <c r="E1272" s="2">
        <f t="shared" si="171"/>
        <v>0</v>
      </c>
      <c r="F1272" s="2">
        <f t="shared" si="172"/>
        <v>0</v>
      </c>
      <c r="G1272" s="58">
        <f t="shared" si="173"/>
        <v>0</v>
      </c>
      <c r="H1272" s="58">
        <f t="shared" si="174"/>
        <v>0</v>
      </c>
      <c r="I1272" s="129" t="str">
        <f>'Data Input'!$B$10 &amp; FIXED(H1272*'Data Input'!$B$11)</f>
        <v>$0.00</v>
      </c>
      <c r="J1272" s="33" t="b">
        <f t="shared" si="175"/>
        <v>0</v>
      </c>
      <c r="K1272" s="33" t="e">
        <f t="shared" si="176"/>
        <v>#VALUE!</v>
      </c>
      <c r="L1272" s="33" t="e">
        <f t="shared" si="177"/>
        <v>#VALUE!</v>
      </c>
      <c r="AB1272" s="14"/>
      <c r="AD1272" s="23"/>
      <c r="AE1272" s="24"/>
    </row>
    <row r="1273" spans="1:31" x14ac:dyDescent="0.25">
      <c r="A1273" s="9">
        <v>1272</v>
      </c>
      <c r="B1273" s="10">
        <f t="shared" si="179"/>
        <v>45812</v>
      </c>
      <c r="C1273" s="2">
        <f t="shared" si="178"/>
        <v>0</v>
      </c>
      <c r="D1273" s="68" t="str">
        <f>'Data Input'!$B$10 &amp; FIXED(C1273*'Data Input'!$B$11)</f>
        <v>$0.00</v>
      </c>
      <c r="E1273" s="2">
        <f t="shared" si="171"/>
        <v>0</v>
      </c>
      <c r="F1273" s="2">
        <f t="shared" si="172"/>
        <v>0</v>
      </c>
      <c r="G1273" s="58">
        <f t="shared" si="173"/>
        <v>0</v>
      </c>
      <c r="H1273" s="58">
        <f t="shared" si="174"/>
        <v>0</v>
      </c>
      <c r="I1273" s="129" t="str">
        <f>'Data Input'!$B$10 &amp; FIXED(H1273*'Data Input'!$B$11)</f>
        <v>$0.00</v>
      </c>
      <c r="J1273" s="33" t="b">
        <f t="shared" si="175"/>
        <v>0</v>
      </c>
      <c r="K1273" s="33" t="e">
        <f t="shared" si="176"/>
        <v>#VALUE!</v>
      </c>
      <c r="L1273" s="33" t="e">
        <f t="shared" si="177"/>
        <v>#VALUE!</v>
      </c>
      <c r="AB1273" s="14"/>
      <c r="AD1273" s="23"/>
      <c r="AE1273" s="24"/>
    </row>
    <row r="1274" spans="1:31" x14ac:dyDescent="0.25">
      <c r="A1274" s="9">
        <v>1273</v>
      </c>
      <c r="B1274" s="10">
        <f t="shared" si="179"/>
        <v>45813</v>
      </c>
      <c r="C1274" s="2">
        <f t="shared" si="178"/>
        <v>0</v>
      </c>
      <c r="D1274" s="68" t="str">
        <f>'Data Input'!$B$10 &amp; FIXED(C1274*'Data Input'!$B$11)</f>
        <v>$0.00</v>
      </c>
      <c r="E1274" s="2">
        <f t="shared" si="171"/>
        <v>0</v>
      </c>
      <c r="F1274" s="2">
        <f t="shared" si="172"/>
        <v>0</v>
      </c>
      <c r="G1274" s="58">
        <f t="shared" si="173"/>
        <v>0</v>
      </c>
      <c r="H1274" s="58">
        <f t="shared" si="174"/>
        <v>0</v>
      </c>
      <c r="I1274" s="129" t="str">
        <f>'Data Input'!$B$10 &amp; FIXED(H1274*'Data Input'!$B$11)</f>
        <v>$0.00</v>
      </c>
      <c r="J1274" s="33" t="b">
        <f t="shared" si="175"/>
        <v>0</v>
      </c>
      <c r="K1274" s="33" t="e">
        <f t="shared" si="176"/>
        <v>#VALUE!</v>
      </c>
      <c r="L1274" s="33" t="e">
        <f t="shared" si="177"/>
        <v>#VALUE!</v>
      </c>
      <c r="AB1274" s="14"/>
      <c r="AD1274" s="23"/>
      <c r="AE1274" s="24"/>
    </row>
    <row r="1275" spans="1:31" x14ac:dyDescent="0.25">
      <c r="A1275" s="9">
        <v>1274</v>
      </c>
      <c r="B1275" s="10">
        <f t="shared" si="179"/>
        <v>45814</v>
      </c>
      <c r="C1275" s="2">
        <f t="shared" si="178"/>
        <v>0</v>
      </c>
      <c r="D1275" s="68" t="str">
        <f>'Data Input'!$B$10 &amp; FIXED(C1275*'Data Input'!$B$11)</f>
        <v>$0.00</v>
      </c>
      <c r="E1275" s="2">
        <f t="shared" si="171"/>
        <v>0</v>
      </c>
      <c r="F1275" s="2">
        <f t="shared" si="172"/>
        <v>0</v>
      </c>
      <c r="G1275" s="58">
        <f t="shared" si="173"/>
        <v>0</v>
      </c>
      <c r="H1275" s="58">
        <f t="shared" si="174"/>
        <v>0</v>
      </c>
      <c r="I1275" s="129" t="str">
        <f>'Data Input'!$B$10 &amp; FIXED(H1275*'Data Input'!$B$11)</f>
        <v>$0.00</v>
      </c>
      <c r="J1275" s="33" t="b">
        <f t="shared" si="175"/>
        <v>0</v>
      </c>
      <c r="K1275" s="33" t="e">
        <f t="shared" si="176"/>
        <v>#VALUE!</v>
      </c>
      <c r="L1275" s="33" t="e">
        <f t="shared" si="177"/>
        <v>#VALUE!</v>
      </c>
      <c r="AB1275" s="14"/>
      <c r="AD1275" s="23"/>
      <c r="AE1275" s="24"/>
    </row>
    <row r="1276" spans="1:31" x14ac:dyDescent="0.25">
      <c r="A1276" s="9">
        <v>1275</v>
      </c>
      <c r="B1276" s="10">
        <f t="shared" si="179"/>
        <v>45815</v>
      </c>
      <c r="C1276" s="2">
        <f t="shared" si="178"/>
        <v>0</v>
      </c>
      <c r="D1276" s="68" t="str">
        <f>'Data Input'!$B$10 &amp; FIXED(C1276*'Data Input'!$B$11)</f>
        <v>$0.00</v>
      </c>
      <c r="E1276" s="2">
        <f t="shared" si="171"/>
        <v>0</v>
      </c>
      <c r="F1276" s="2">
        <f t="shared" si="172"/>
        <v>0</v>
      </c>
      <c r="G1276" s="58">
        <f t="shared" si="173"/>
        <v>0</v>
      </c>
      <c r="H1276" s="58">
        <f t="shared" si="174"/>
        <v>0</v>
      </c>
      <c r="I1276" s="129" t="str">
        <f>'Data Input'!$B$10 &amp; FIXED(H1276*'Data Input'!$B$11)</f>
        <v>$0.00</v>
      </c>
      <c r="J1276" s="33" t="b">
        <f t="shared" si="175"/>
        <v>0</v>
      </c>
      <c r="K1276" s="33" t="e">
        <f t="shared" si="176"/>
        <v>#VALUE!</v>
      </c>
      <c r="L1276" s="33" t="e">
        <f t="shared" si="177"/>
        <v>#VALUE!</v>
      </c>
      <c r="AB1276" s="14"/>
      <c r="AD1276" s="23"/>
      <c r="AE1276" s="24"/>
    </row>
    <row r="1277" spans="1:31" x14ac:dyDescent="0.25">
      <c r="A1277" s="9">
        <v>1276</v>
      </c>
      <c r="B1277" s="10">
        <f t="shared" si="179"/>
        <v>45816</v>
      </c>
      <c r="C1277" s="2">
        <f t="shared" si="178"/>
        <v>0</v>
      </c>
      <c r="D1277" s="68" t="str">
        <f>'Data Input'!$B$10 &amp; FIXED(C1277*'Data Input'!$B$11)</f>
        <v>$0.00</v>
      </c>
      <c r="E1277" s="2">
        <f t="shared" si="171"/>
        <v>0</v>
      </c>
      <c r="F1277" s="2">
        <f t="shared" si="172"/>
        <v>0</v>
      </c>
      <c r="G1277" s="58">
        <f t="shared" si="173"/>
        <v>0</v>
      </c>
      <c r="H1277" s="58">
        <f t="shared" si="174"/>
        <v>0</v>
      </c>
      <c r="I1277" s="129" t="str">
        <f>'Data Input'!$B$10 &amp; FIXED(H1277*'Data Input'!$B$11)</f>
        <v>$0.00</v>
      </c>
      <c r="J1277" s="33" t="b">
        <f t="shared" si="175"/>
        <v>0</v>
      </c>
      <c r="K1277" s="33" t="e">
        <f t="shared" si="176"/>
        <v>#VALUE!</v>
      </c>
      <c r="L1277" s="33" t="e">
        <f t="shared" si="177"/>
        <v>#VALUE!</v>
      </c>
      <c r="AB1277" s="14"/>
      <c r="AD1277" s="23"/>
      <c r="AE1277" s="24"/>
    </row>
    <row r="1278" spans="1:31" x14ac:dyDescent="0.25">
      <c r="A1278" s="9">
        <v>1277</v>
      </c>
      <c r="B1278" s="10">
        <f t="shared" si="179"/>
        <v>45817</v>
      </c>
      <c r="C1278" s="2">
        <f t="shared" si="178"/>
        <v>0</v>
      </c>
      <c r="D1278" s="68" t="str">
        <f>'Data Input'!$B$10 &amp; FIXED(C1278*'Data Input'!$B$11)</f>
        <v>$0.00</v>
      </c>
      <c r="E1278" s="2">
        <f t="shared" si="171"/>
        <v>0</v>
      </c>
      <c r="F1278" s="2">
        <f t="shared" si="172"/>
        <v>0</v>
      </c>
      <c r="G1278" s="58">
        <f t="shared" si="173"/>
        <v>0</v>
      </c>
      <c r="H1278" s="58">
        <f t="shared" si="174"/>
        <v>0</v>
      </c>
      <c r="I1278" s="129" t="str">
        <f>'Data Input'!$B$10 &amp; FIXED(H1278*'Data Input'!$B$11)</f>
        <v>$0.00</v>
      </c>
      <c r="J1278" s="33" t="b">
        <f t="shared" si="175"/>
        <v>0</v>
      </c>
      <c r="K1278" s="33" t="e">
        <f t="shared" si="176"/>
        <v>#VALUE!</v>
      </c>
      <c r="L1278" s="33" t="e">
        <f t="shared" si="177"/>
        <v>#VALUE!</v>
      </c>
      <c r="AB1278" s="14"/>
      <c r="AD1278" s="23"/>
      <c r="AE1278" s="24"/>
    </row>
    <row r="1279" spans="1:31" x14ac:dyDescent="0.25">
      <c r="A1279" s="9">
        <v>1278</v>
      </c>
      <c r="B1279" s="10">
        <f t="shared" si="179"/>
        <v>45818</v>
      </c>
      <c r="C1279" s="2">
        <f t="shared" si="178"/>
        <v>0</v>
      </c>
      <c r="D1279" s="68" t="str">
        <f>'Data Input'!$B$10 &amp; FIXED(C1279*'Data Input'!$B$11)</f>
        <v>$0.00</v>
      </c>
      <c r="E1279" s="2">
        <f t="shared" si="171"/>
        <v>0</v>
      </c>
      <c r="F1279" s="2">
        <f t="shared" si="172"/>
        <v>0</v>
      </c>
      <c r="G1279" s="58">
        <f t="shared" si="173"/>
        <v>0</v>
      </c>
      <c r="H1279" s="58">
        <f t="shared" si="174"/>
        <v>0</v>
      </c>
      <c r="I1279" s="129" t="str">
        <f>'Data Input'!$B$10 &amp; FIXED(H1279*'Data Input'!$B$11)</f>
        <v>$0.00</v>
      </c>
      <c r="J1279" s="33" t="b">
        <f t="shared" si="175"/>
        <v>0</v>
      </c>
      <c r="K1279" s="33" t="e">
        <f t="shared" si="176"/>
        <v>#VALUE!</v>
      </c>
      <c r="L1279" s="33" t="e">
        <f t="shared" si="177"/>
        <v>#VALUE!</v>
      </c>
      <c r="AB1279" s="14"/>
      <c r="AD1279" s="23"/>
      <c r="AE1279" s="24"/>
    </row>
    <row r="1280" spans="1:31" x14ac:dyDescent="0.25">
      <c r="A1280" s="9">
        <v>1279</v>
      </c>
      <c r="B1280" s="10">
        <f t="shared" si="179"/>
        <v>45819</v>
      </c>
      <c r="C1280" s="2">
        <f t="shared" si="178"/>
        <v>0</v>
      </c>
      <c r="D1280" s="68" t="str">
        <f>'Data Input'!$B$10 &amp; FIXED(C1280*'Data Input'!$B$11)</f>
        <v>$0.00</v>
      </c>
      <c r="E1280" s="2">
        <f t="shared" si="171"/>
        <v>0</v>
      </c>
      <c r="F1280" s="2">
        <f t="shared" si="172"/>
        <v>0</v>
      </c>
      <c r="G1280" s="58">
        <f t="shared" si="173"/>
        <v>0</v>
      </c>
      <c r="H1280" s="58">
        <f t="shared" si="174"/>
        <v>0</v>
      </c>
      <c r="I1280" s="129" t="str">
        <f>'Data Input'!$B$10 &amp; FIXED(H1280*'Data Input'!$B$11)</f>
        <v>$0.00</v>
      </c>
      <c r="J1280" s="33" t="b">
        <f t="shared" si="175"/>
        <v>0</v>
      </c>
      <c r="K1280" s="33" t="e">
        <f t="shared" si="176"/>
        <v>#VALUE!</v>
      </c>
      <c r="L1280" s="33" t="e">
        <f t="shared" si="177"/>
        <v>#VALUE!</v>
      </c>
      <c r="AB1280" s="14"/>
      <c r="AD1280" s="23"/>
      <c r="AE1280" s="24"/>
    </row>
    <row r="1281" spans="1:31" x14ac:dyDescent="0.25">
      <c r="A1281" s="9">
        <v>1280</v>
      </c>
      <c r="B1281" s="10">
        <f t="shared" si="179"/>
        <v>45820</v>
      </c>
      <c r="C1281" s="2">
        <f t="shared" si="178"/>
        <v>0</v>
      </c>
      <c r="D1281" s="68" t="str">
        <f>'Data Input'!$B$10 &amp; FIXED(C1281*'Data Input'!$B$11)</f>
        <v>$0.00</v>
      </c>
      <c r="E1281" s="2">
        <f t="shared" si="171"/>
        <v>0</v>
      </c>
      <c r="F1281" s="2">
        <f t="shared" si="172"/>
        <v>0</v>
      </c>
      <c r="G1281" s="58">
        <f t="shared" si="173"/>
        <v>0</v>
      </c>
      <c r="H1281" s="58">
        <f t="shared" si="174"/>
        <v>0</v>
      </c>
      <c r="I1281" s="129" t="str">
        <f>'Data Input'!$B$10 &amp; FIXED(H1281*'Data Input'!$B$11)</f>
        <v>$0.00</v>
      </c>
      <c r="J1281" s="33" t="b">
        <f t="shared" si="175"/>
        <v>0</v>
      </c>
      <c r="K1281" s="33" t="e">
        <f t="shared" si="176"/>
        <v>#VALUE!</v>
      </c>
      <c r="L1281" s="33" t="e">
        <f t="shared" si="177"/>
        <v>#VALUE!</v>
      </c>
      <c r="AB1281" s="14"/>
      <c r="AD1281" s="23"/>
      <c r="AE1281" s="24"/>
    </row>
    <row r="1282" spans="1:31" x14ac:dyDescent="0.25">
      <c r="A1282" s="9">
        <v>1281</v>
      </c>
      <c r="B1282" s="10">
        <f t="shared" si="179"/>
        <v>45821</v>
      </c>
      <c r="C1282" s="2">
        <f t="shared" si="178"/>
        <v>0</v>
      </c>
      <c r="D1282" s="68" t="str">
        <f>'Data Input'!$B$10 &amp; FIXED(C1282*'Data Input'!$B$11)</f>
        <v>$0.00</v>
      </c>
      <c r="E1282" s="2">
        <f t="shared" ref="E1282:E1345" si="180">(0.01*C1282)</f>
        <v>0</v>
      </c>
      <c r="F1282" s="2">
        <f t="shared" si="172"/>
        <v>0</v>
      </c>
      <c r="G1282" s="58">
        <f t="shared" si="173"/>
        <v>0</v>
      </c>
      <c r="H1282" s="58">
        <f t="shared" si="174"/>
        <v>0</v>
      </c>
      <c r="I1282" s="129" t="str">
        <f>'Data Input'!$B$10 &amp; FIXED(H1282*'Data Input'!$B$11)</f>
        <v>$0.00</v>
      </c>
      <c r="J1282" s="33" t="b">
        <f t="shared" si="175"/>
        <v>0</v>
      </c>
      <c r="K1282" s="33" t="e">
        <f t="shared" si="176"/>
        <v>#VALUE!</v>
      </c>
      <c r="L1282" s="33" t="e">
        <f t="shared" si="177"/>
        <v>#VALUE!</v>
      </c>
      <c r="AB1282" s="14"/>
      <c r="AD1282" s="23"/>
      <c r="AE1282" s="24"/>
    </row>
    <row r="1283" spans="1:31" x14ac:dyDescent="0.25">
      <c r="A1283" s="9">
        <v>1282</v>
      </c>
      <c r="B1283" s="10">
        <f t="shared" si="179"/>
        <v>45822</v>
      </c>
      <c r="C1283" s="2">
        <f t="shared" si="178"/>
        <v>0</v>
      </c>
      <c r="D1283" s="68" t="str">
        <f>'Data Input'!$B$10 &amp; FIXED(C1283*'Data Input'!$B$11)</f>
        <v>$0.00</v>
      </c>
      <c r="E1283" s="2">
        <f t="shared" si="180"/>
        <v>0</v>
      </c>
      <c r="F1283" s="2">
        <f t="shared" ref="F1283:F1346" si="181">E1283*0.95</f>
        <v>0</v>
      </c>
      <c r="G1283" s="58">
        <f t="shared" ref="G1283:G1346" si="182">E1283*0.9</f>
        <v>0</v>
      </c>
      <c r="H1283" s="58">
        <f t="shared" ref="H1283:H1346" si="183">E1283*0.81</f>
        <v>0</v>
      </c>
      <c r="I1283" s="129" t="str">
        <f>'Data Input'!$B$10 &amp; FIXED(H1283*'Data Input'!$B$11)</f>
        <v>$0.00</v>
      </c>
      <c r="J1283" s="33" t="b">
        <f t="shared" ref="J1283:J1346" si="184">IF(C1283&gt;27397.26,A1283,FALSE)</f>
        <v>0</v>
      </c>
      <c r="K1283" s="33" t="e">
        <f t="shared" ref="K1283:K1346" si="185">(1000000/I1283)+A1283</f>
        <v>#VALUE!</v>
      </c>
      <c r="L1283" s="33" t="e">
        <f t="shared" ref="L1283:L1346" si="186">(165000/I1283)+A1283</f>
        <v>#VALUE!</v>
      </c>
      <c r="AB1283" s="14"/>
      <c r="AD1283" s="23"/>
      <c r="AE1283" s="24"/>
    </row>
    <row r="1284" spans="1:31" x14ac:dyDescent="0.25">
      <c r="A1284" s="9">
        <v>1283</v>
      </c>
      <c r="B1284" s="10">
        <f t="shared" si="179"/>
        <v>45823</v>
      </c>
      <c r="C1284" s="2">
        <f t="shared" ref="C1284:C1347" si="187">C1283+F1283</f>
        <v>0</v>
      </c>
      <c r="D1284" s="68" t="str">
        <f>'Data Input'!$B$10 &amp; FIXED(C1284*'Data Input'!$B$11)</f>
        <v>$0.00</v>
      </c>
      <c r="E1284" s="2">
        <f t="shared" si="180"/>
        <v>0</v>
      </c>
      <c r="F1284" s="2">
        <f t="shared" si="181"/>
        <v>0</v>
      </c>
      <c r="G1284" s="58">
        <f t="shared" si="182"/>
        <v>0</v>
      </c>
      <c r="H1284" s="58">
        <f t="shared" si="183"/>
        <v>0</v>
      </c>
      <c r="I1284" s="129" t="str">
        <f>'Data Input'!$B$10 &amp; FIXED(H1284*'Data Input'!$B$11)</f>
        <v>$0.00</v>
      </c>
      <c r="J1284" s="33" t="b">
        <f t="shared" si="184"/>
        <v>0</v>
      </c>
      <c r="K1284" s="33" t="e">
        <f t="shared" si="185"/>
        <v>#VALUE!</v>
      </c>
      <c r="L1284" s="33" t="e">
        <f t="shared" si="186"/>
        <v>#VALUE!</v>
      </c>
      <c r="AB1284" s="14"/>
      <c r="AD1284" s="23"/>
      <c r="AE1284" s="24"/>
    </row>
    <row r="1285" spans="1:31" x14ac:dyDescent="0.25">
      <c r="A1285" s="9">
        <v>1284</v>
      </c>
      <c r="B1285" s="10">
        <f t="shared" ref="B1285:B1348" si="188">B1284+1</f>
        <v>45824</v>
      </c>
      <c r="C1285" s="2">
        <f t="shared" si="187"/>
        <v>0</v>
      </c>
      <c r="D1285" s="68" t="str">
        <f>'Data Input'!$B$10 &amp; FIXED(C1285*'Data Input'!$B$11)</f>
        <v>$0.00</v>
      </c>
      <c r="E1285" s="2">
        <f t="shared" si="180"/>
        <v>0</v>
      </c>
      <c r="F1285" s="2">
        <f t="shared" si="181"/>
        <v>0</v>
      </c>
      <c r="G1285" s="58">
        <f t="shared" si="182"/>
        <v>0</v>
      </c>
      <c r="H1285" s="58">
        <f t="shared" si="183"/>
        <v>0</v>
      </c>
      <c r="I1285" s="129" t="str">
        <f>'Data Input'!$B$10 &amp; FIXED(H1285*'Data Input'!$B$11)</f>
        <v>$0.00</v>
      </c>
      <c r="J1285" s="33" t="b">
        <f t="shared" si="184"/>
        <v>0</v>
      </c>
      <c r="K1285" s="33" t="e">
        <f t="shared" si="185"/>
        <v>#VALUE!</v>
      </c>
      <c r="L1285" s="33" t="e">
        <f t="shared" si="186"/>
        <v>#VALUE!</v>
      </c>
      <c r="AB1285" s="14"/>
      <c r="AD1285" s="23"/>
      <c r="AE1285" s="24"/>
    </row>
    <row r="1286" spans="1:31" x14ac:dyDescent="0.25">
      <c r="A1286" s="9">
        <v>1285</v>
      </c>
      <c r="B1286" s="10">
        <f t="shared" si="188"/>
        <v>45825</v>
      </c>
      <c r="C1286" s="2">
        <f t="shared" si="187"/>
        <v>0</v>
      </c>
      <c r="D1286" s="68" t="str">
        <f>'Data Input'!$B$10 &amp; FIXED(C1286*'Data Input'!$B$11)</f>
        <v>$0.00</v>
      </c>
      <c r="E1286" s="2">
        <f t="shared" si="180"/>
        <v>0</v>
      </c>
      <c r="F1286" s="2">
        <f t="shared" si="181"/>
        <v>0</v>
      </c>
      <c r="G1286" s="58">
        <f t="shared" si="182"/>
        <v>0</v>
      </c>
      <c r="H1286" s="58">
        <f t="shared" si="183"/>
        <v>0</v>
      </c>
      <c r="I1286" s="129" t="str">
        <f>'Data Input'!$B$10 &amp; FIXED(H1286*'Data Input'!$B$11)</f>
        <v>$0.00</v>
      </c>
      <c r="J1286" s="33" t="b">
        <f t="shared" si="184"/>
        <v>0</v>
      </c>
      <c r="K1286" s="33" t="e">
        <f t="shared" si="185"/>
        <v>#VALUE!</v>
      </c>
      <c r="L1286" s="33" t="e">
        <f t="shared" si="186"/>
        <v>#VALUE!</v>
      </c>
      <c r="AB1286" s="14"/>
      <c r="AD1286" s="23"/>
      <c r="AE1286" s="24"/>
    </row>
    <row r="1287" spans="1:31" x14ac:dyDescent="0.25">
      <c r="A1287" s="9">
        <v>1286</v>
      </c>
      <c r="B1287" s="10">
        <f t="shared" si="188"/>
        <v>45826</v>
      </c>
      <c r="C1287" s="2">
        <f t="shared" si="187"/>
        <v>0</v>
      </c>
      <c r="D1287" s="68" t="str">
        <f>'Data Input'!$B$10 &amp; FIXED(C1287*'Data Input'!$B$11)</f>
        <v>$0.00</v>
      </c>
      <c r="E1287" s="2">
        <f t="shared" si="180"/>
        <v>0</v>
      </c>
      <c r="F1287" s="2">
        <f t="shared" si="181"/>
        <v>0</v>
      </c>
      <c r="G1287" s="58">
        <f t="shared" si="182"/>
        <v>0</v>
      </c>
      <c r="H1287" s="58">
        <f t="shared" si="183"/>
        <v>0</v>
      </c>
      <c r="I1287" s="129" t="str">
        <f>'Data Input'!$B$10 &amp; FIXED(H1287*'Data Input'!$B$11)</f>
        <v>$0.00</v>
      </c>
      <c r="J1287" s="33" t="b">
        <f t="shared" si="184"/>
        <v>0</v>
      </c>
      <c r="K1287" s="33" t="e">
        <f t="shared" si="185"/>
        <v>#VALUE!</v>
      </c>
      <c r="L1287" s="33" t="e">
        <f t="shared" si="186"/>
        <v>#VALUE!</v>
      </c>
      <c r="AB1287" s="14"/>
      <c r="AD1287" s="23"/>
      <c r="AE1287" s="24"/>
    </row>
    <row r="1288" spans="1:31" x14ac:dyDescent="0.25">
      <c r="A1288" s="9">
        <v>1287</v>
      </c>
      <c r="B1288" s="10">
        <f t="shared" si="188"/>
        <v>45827</v>
      </c>
      <c r="C1288" s="2">
        <f t="shared" si="187"/>
        <v>0</v>
      </c>
      <c r="D1288" s="68" t="str">
        <f>'Data Input'!$B$10 &amp; FIXED(C1288*'Data Input'!$B$11)</f>
        <v>$0.00</v>
      </c>
      <c r="E1288" s="2">
        <f t="shared" si="180"/>
        <v>0</v>
      </c>
      <c r="F1288" s="2">
        <f t="shared" si="181"/>
        <v>0</v>
      </c>
      <c r="G1288" s="58">
        <f t="shared" si="182"/>
        <v>0</v>
      </c>
      <c r="H1288" s="58">
        <f t="shared" si="183"/>
        <v>0</v>
      </c>
      <c r="I1288" s="129" t="str">
        <f>'Data Input'!$B$10 &amp; FIXED(H1288*'Data Input'!$B$11)</f>
        <v>$0.00</v>
      </c>
      <c r="J1288" s="33" t="b">
        <f t="shared" si="184"/>
        <v>0</v>
      </c>
      <c r="K1288" s="33" t="e">
        <f t="shared" si="185"/>
        <v>#VALUE!</v>
      </c>
      <c r="L1288" s="33" t="e">
        <f t="shared" si="186"/>
        <v>#VALUE!</v>
      </c>
      <c r="AB1288" s="14"/>
      <c r="AD1288" s="23"/>
      <c r="AE1288" s="24"/>
    </row>
    <row r="1289" spans="1:31" x14ac:dyDescent="0.25">
      <c r="A1289" s="9">
        <v>1288</v>
      </c>
      <c r="B1289" s="10">
        <f t="shared" si="188"/>
        <v>45828</v>
      </c>
      <c r="C1289" s="2">
        <f t="shared" si="187"/>
        <v>0</v>
      </c>
      <c r="D1289" s="68" t="str">
        <f>'Data Input'!$B$10 &amp; FIXED(C1289*'Data Input'!$B$11)</f>
        <v>$0.00</v>
      </c>
      <c r="E1289" s="2">
        <f t="shared" si="180"/>
        <v>0</v>
      </c>
      <c r="F1289" s="2">
        <f t="shared" si="181"/>
        <v>0</v>
      </c>
      <c r="G1289" s="58">
        <f t="shared" si="182"/>
        <v>0</v>
      </c>
      <c r="H1289" s="58">
        <f t="shared" si="183"/>
        <v>0</v>
      </c>
      <c r="I1289" s="129" t="str">
        <f>'Data Input'!$B$10 &amp; FIXED(H1289*'Data Input'!$B$11)</f>
        <v>$0.00</v>
      </c>
      <c r="J1289" s="33" t="b">
        <f t="shared" si="184"/>
        <v>0</v>
      </c>
      <c r="K1289" s="33" t="e">
        <f t="shared" si="185"/>
        <v>#VALUE!</v>
      </c>
      <c r="L1289" s="33" t="e">
        <f t="shared" si="186"/>
        <v>#VALUE!</v>
      </c>
      <c r="AB1289" s="14"/>
      <c r="AD1289" s="23"/>
      <c r="AE1289" s="24"/>
    </row>
    <row r="1290" spans="1:31" x14ac:dyDescent="0.25">
      <c r="A1290" s="9">
        <v>1289</v>
      </c>
      <c r="B1290" s="10">
        <f t="shared" si="188"/>
        <v>45829</v>
      </c>
      <c r="C1290" s="2">
        <f t="shared" si="187"/>
        <v>0</v>
      </c>
      <c r="D1290" s="68" t="str">
        <f>'Data Input'!$B$10 &amp; FIXED(C1290*'Data Input'!$B$11)</f>
        <v>$0.00</v>
      </c>
      <c r="E1290" s="2">
        <f t="shared" si="180"/>
        <v>0</v>
      </c>
      <c r="F1290" s="2">
        <f t="shared" si="181"/>
        <v>0</v>
      </c>
      <c r="G1290" s="58">
        <f t="shared" si="182"/>
        <v>0</v>
      </c>
      <c r="H1290" s="58">
        <f t="shared" si="183"/>
        <v>0</v>
      </c>
      <c r="I1290" s="129" t="str">
        <f>'Data Input'!$B$10 &amp; FIXED(H1290*'Data Input'!$B$11)</f>
        <v>$0.00</v>
      </c>
      <c r="J1290" s="33" t="b">
        <f t="shared" si="184"/>
        <v>0</v>
      </c>
      <c r="K1290" s="33" t="e">
        <f t="shared" si="185"/>
        <v>#VALUE!</v>
      </c>
      <c r="L1290" s="33" t="e">
        <f t="shared" si="186"/>
        <v>#VALUE!</v>
      </c>
      <c r="AB1290" s="14"/>
      <c r="AD1290" s="23"/>
      <c r="AE1290" s="24"/>
    </row>
    <row r="1291" spans="1:31" x14ac:dyDescent="0.25">
      <c r="A1291" s="9">
        <v>1290</v>
      </c>
      <c r="B1291" s="10">
        <f t="shared" si="188"/>
        <v>45830</v>
      </c>
      <c r="C1291" s="2">
        <f t="shared" si="187"/>
        <v>0</v>
      </c>
      <c r="D1291" s="68" t="str">
        <f>'Data Input'!$B$10 &amp; FIXED(C1291*'Data Input'!$B$11)</f>
        <v>$0.00</v>
      </c>
      <c r="E1291" s="2">
        <f t="shared" si="180"/>
        <v>0</v>
      </c>
      <c r="F1291" s="2">
        <f t="shared" si="181"/>
        <v>0</v>
      </c>
      <c r="G1291" s="58">
        <f t="shared" si="182"/>
        <v>0</v>
      </c>
      <c r="H1291" s="58">
        <f t="shared" si="183"/>
        <v>0</v>
      </c>
      <c r="I1291" s="129" t="str">
        <f>'Data Input'!$B$10 &amp; FIXED(H1291*'Data Input'!$B$11)</f>
        <v>$0.00</v>
      </c>
      <c r="J1291" s="33" t="b">
        <f t="shared" si="184"/>
        <v>0</v>
      </c>
      <c r="K1291" s="33" t="e">
        <f t="shared" si="185"/>
        <v>#VALUE!</v>
      </c>
      <c r="L1291" s="33" t="e">
        <f t="shared" si="186"/>
        <v>#VALUE!</v>
      </c>
      <c r="AB1291" s="14"/>
      <c r="AD1291" s="23"/>
      <c r="AE1291" s="24"/>
    </row>
    <row r="1292" spans="1:31" x14ac:dyDescent="0.25">
      <c r="A1292" s="9">
        <v>1291</v>
      </c>
      <c r="B1292" s="10">
        <f t="shared" si="188"/>
        <v>45831</v>
      </c>
      <c r="C1292" s="2">
        <f t="shared" si="187"/>
        <v>0</v>
      </c>
      <c r="D1292" s="68" t="str">
        <f>'Data Input'!$B$10 &amp; FIXED(C1292*'Data Input'!$B$11)</f>
        <v>$0.00</v>
      </c>
      <c r="E1292" s="2">
        <f t="shared" si="180"/>
        <v>0</v>
      </c>
      <c r="F1292" s="2">
        <f t="shared" si="181"/>
        <v>0</v>
      </c>
      <c r="G1292" s="58">
        <f t="shared" si="182"/>
        <v>0</v>
      </c>
      <c r="H1292" s="58">
        <f t="shared" si="183"/>
        <v>0</v>
      </c>
      <c r="I1292" s="129" t="str">
        <f>'Data Input'!$B$10 &amp; FIXED(H1292*'Data Input'!$B$11)</f>
        <v>$0.00</v>
      </c>
      <c r="J1292" s="33" t="b">
        <f t="shared" si="184"/>
        <v>0</v>
      </c>
      <c r="K1292" s="33" t="e">
        <f t="shared" si="185"/>
        <v>#VALUE!</v>
      </c>
      <c r="L1292" s="33" t="e">
        <f t="shared" si="186"/>
        <v>#VALUE!</v>
      </c>
      <c r="AB1292" s="14"/>
      <c r="AD1292" s="23"/>
      <c r="AE1292" s="24"/>
    </row>
    <row r="1293" spans="1:31" x14ac:dyDescent="0.25">
      <c r="A1293" s="9">
        <v>1292</v>
      </c>
      <c r="B1293" s="10">
        <f t="shared" si="188"/>
        <v>45832</v>
      </c>
      <c r="C1293" s="2">
        <f t="shared" si="187"/>
        <v>0</v>
      </c>
      <c r="D1293" s="68" t="str">
        <f>'Data Input'!$B$10 &amp; FIXED(C1293*'Data Input'!$B$11)</f>
        <v>$0.00</v>
      </c>
      <c r="E1293" s="2">
        <f t="shared" si="180"/>
        <v>0</v>
      </c>
      <c r="F1293" s="2">
        <f t="shared" si="181"/>
        <v>0</v>
      </c>
      <c r="G1293" s="58">
        <f t="shared" si="182"/>
        <v>0</v>
      </c>
      <c r="H1293" s="58">
        <f t="shared" si="183"/>
        <v>0</v>
      </c>
      <c r="I1293" s="129" t="str">
        <f>'Data Input'!$B$10 &amp; FIXED(H1293*'Data Input'!$B$11)</f>
        <v>$0.00</v>
      </c>
      <c r="J1293" s="33" t="b">
        <f t="shared" si="184"/>
        <v>0</v>
      </c>
      <c r="K1293" s="33" t="e">
        <f t="shared" si="185"/>
        <v>#VALUE!</v>
      </c>
      <c r="L1293" s="33" t="e">
        <f t="shared" si="186"/>
        <v>#VALUE!</v>
      </c>
      <c r="AB1293" s="14"/>
      <c r="AD1293" s="23"/>
      <c r="AE1293" s="24"/>
    </row>
    <row r="1294" spans="1:31" x14ac:dyDescent="0.25">
      <c r="A1294" s="9">
        <v>1293</v>
      </c>
      <c r="B1294" s="10">
        <f t="shared" si="188"/>
        <v>45833</v>
      </c>
      <c r="C1294" s="2">
        <f t="shared" si="187"/>
        <v>0</v>
      </c>
      <c r="D1294" s="68" t="str">
        <f>'Data Input'!$B$10 &amp; FIXED(C1294*'Data Input'!$B$11)</f>
        <v>$0.00</v>
      </c>
      <c r="E1294" s="2">
        <f t="shared" si="180"/>
        <v>0</v>
      </c>
      <c r="F1294" s="2">
        <f t="shared" si="181"/>
        <v>0</v>
      </c>
      <c r="G1294" s="58">
        <f t="shared" si="182"/>
        <v>0</v>
      </c>
      <c r="H1294" s="58">
        <f t="shared" si="183"/>
        <v>0</v>
      </c>
      <c r="I1294" s="129" t="str">
        <f>'Data Input'!$B$10 &amp; FIXED(H1294*'Data Input'!$B$11)</f>
        <v>$0.00</v>
      </c>
      <c r="J1294" s="33" t="b">
        <f t="shared" si="184"/>
        <v>0</v>
      </c>
      <c r="K1294" s="33" t="e">
        <f t="shared" si="185"/>
        <v>#VALUE!</v>
      </c>
      <c r="L1294" s="33" t="e">
        <f t="shared" si="186"/>
        <v>#VALUE!</v>
      </c>
      <c r="AB1294" s="14"/>
      <c r="AD1294" s="23"/>
      <c r="AE1294" s="24"/>
    </row>
    <row r="1295" spans="1:31" x14ac:dyDescent="0.25">
      <c r="A1295" s="9">
        <v>1294</v>
      </c>
      <c r="B1295" s="10">
        <f t="shared" si="188"/>
        <v>45834</v>
      </c>
      <c r="C1295" s="2">
        <f t="shared" si="187"/>
        <v>0</v>
      </c>
      <c r="D1295" s="68" t="str">
        <f>'Data Input'!$B$10 &amp; FIXED(C1295*'Data Input'!$B$11)</f>
        <v>$0.00</v>
      </c>
      <c r="E1295" s="2">
        <f t="shared" si="180"/>
        <v>0</v>
      </c>
      <c r="F1295" s="2">
        <f t="shared" si="181"/>
        <v>0</v>
      </c>
      <c r="G1295" s="58">
        <f t="shared" si="182"/>
        <v>0</v>
      </c>
      <c r="H1295" s="58">
        <f t="shared" si="183"/>
        <v>0</v>
      </c>
      <c r="I1295" s="129" t="str">
        <f>'Data Input'!$B$10 &amp; FIXED(H1295*'Data Input'!$B$11)</f>
        <v>$0.00</v>
      </c>
      <c r="J1295" s="33" t="b">
        <f t="shared" si="184"/>
        <v>0</v>
      </c>
      <c r="K1295" s="33" t="e">
        <f t="shared" si="185"/>
        <v>#VALUE!</v>
      </c>
      <c r="L1295" s="33" t="e">
        <f t="shared" si="186"/>
        <v>#VALUE!</v>
      </c>
      <c r="AB1295" s="14"/>
      <c r="AD1295" s="23"/>
      <c r="AE1295" s="24"/>
    </row>
    <row r="1296" spans="1:31" x14ac:dyDescent="0.25">
      <c r="A1296" s="9">
        <v>1295</v>
      </c>
      <c r="B1296" s="10">
        <f t="shared" si="188"/>
        <v>45835</v>
      </c>
      <c r="C1296" s="2">
        <f t="shared" si="187"/>
        <v>0</v>
      </c>
      <c r="D1296" s="68" t="str">
        <f>'Data Input'!$B$10 &amp; FIXED(C1296*'Data Input'!$B$11)</f>
        <v>$0.00</v>
      </c>
      <c r="E1296" s="2">
        <f t="shared" si="180"/>
        <v>0</v>
      </c>
      <c r="F1296" s="2">
        <f t="shared" si="181"/>
        <v>0</v>
      </c>
      <c r="G1296" s="58">
        <f t="shared" si="182"/>
        <v>0</v>
      </c>
      <c r="H1296" s="58">
        <f t="shared" si="183"/>
        <v>0</v>
      </c>
      <c r="I1296" s="129" t="str">
        <f>'Data Input'!$B$10 &amp; FIXED(H1296*'Data Input'!$B$11)</f>
        <v>$0.00</v>
      </c>
      <c r="J1296" s="33" t="b">
        <f t="shared" si="184"/>
        <v>0</v>
      </c>
      <c r="K1296" s="33" t="e">
        <f t="shared" si="185"/>
        <v>#VALUE!</v>
      </c>
      <c r="L1296" s="33" t="e">
        <f t="shared" si="186"/>
        <v>#VALUE!</v>
      </c>
      <c r="AB1296" s="14"/>
      <c r="AD1296" s="23"/>
      <c r="AE1296" s="24"/>
    </row>
    <row r="1297" spans="1:31" x14ac:dyDescent="0.25">
      <c r="A1297" s="9">
        <v>1296</v>
      </c>
      <c r="B1297" s="10">
        <f t="shared" si="188"/>
        <v>45836</v>
      </c>
      <c r="C1297" s="2">
        <f t="shared" si="187"/>
        <v>0</v>
      </c>
      <c r="D1297" s="68" t="str">
        <f>'Data Input'!$B$10 &amp; FIXED(C1297*'Data Input'!$B$11)</f>
        <v>$0.00</v>
      </c>
      <c r="E1297" s="2">
        <f t="shared" si="180"/>
        <v>0</v>
      </c>
      <c r="F1297" s="2">
        <f t="shared" si="181"/>
        <v>0</v>
      </c>
      <c r="G1297" s="58">
        <f t="shared" si="182"/>
        <v>0</v>
      </c>
      <c r="H1297" s="58">
        <f t="shared" si="183"/>
        <v>0</v>
      </c>
      <c r="I1297" s="129" t="str">
        <f>'Data Input'!$B$10 &amp; FIXED(H1297*'Data Input'!$B$11)</f>
        <v>$0.00</v>
      </c>
      <c r="J1297" s="33" t="b">
        <f t="shared" si="184"/>
        <v>0</v>
      </c>
      <c r="K1297" s="33" t="e">
        <f t="shared" si="185"/>
        <v>#VALUE!</v>
      </c>
      <c r="L1297" s="33" t="e">
        <f t="shared" si="186"/>
        <v>#VALUE!</v>
      </c>
      <c r="AB1297" s="14"/>
      <c r="AD1297" s="23"/>
      <c r="AE1297" s="24"/>
    </row>
    <row r="1298" spans="1:31" x14ac:dyDescent="0.25">
      <c r="A1298" s="9">
        <v>1297</v>
      </c>
      <c r="B1298" s="10">
        <f t="shared" si="188"/>
        <v>45837</v>
      </c>
      <c r="C1298" s="2">
        <f t="shared" si="187"/>
        <v>0</v>
      </c>
      <c r="D1298" s="68" t="str">
        <f>'Data Input'!$B$10 &amp; FIXED(C1298*'Data Input'!$B$11)</f>
        <v>$0.00</v>
      </c>
      <c r="E1298" s="2">
        <f t="shared" si="180"/>
        <v>0</v>
      </c>
      <c r="F1298" s="2">
        <f t="shared" si="181"/>
        <v>0</v>
      </c>
      <c r="G1298" s="58">
        <f t="shared" si="182"/>
        <v>0</v>
      </c>
      <c r="H1298" s="58">
        <f t="shared" si="183"/>
        <v>0</v>
      </c>
      <c r="I1298" s="129" t="str">
        <f>'Data Input'!$B$10 &amp; FIXED(H1298*'Data Input'!$B$11)</f>
        <v>$0.00</v>
      </c>
      <c r="J1298" s="33" t="b">
        <f t="shared" si="184"/>
        <v>0</v>
      </c>
      <c r="K1298" s="33" t="e">
        <f t="shared" si="185"/>
        <v>#VALUE!</v>
      </c>
      <c r="L1298" s="33" t="e">
        <f t="shared" si="186"/>
        <v>#VALUE!</v>
      </c>
      <c r="AB1298" s="14"/>
      <c r="AD1298" s="23"/>
      <c r="AE1298" s="24"/>
    </row>
    <row r="1299" spans="1:31" x14ac:dyDescent="0.25">
      <c r="A1299" s="9">
        <v>1298</v>
      </c>
      <c r="B1299" s="10">
        <f t="shared" si="188"/>
        <v>45838</v>
      </c>
      <c r="C1299" s="2">
        <f t="shared" si="187"/>
        <v>0</v>
      </c>
      <c r="D1299" s="68" t="str">
        <f>'Data Input'!$B$10 &amp; FIXED(C1299*'Data Input'!$B$11)</f>
        <v>$0.00</v>
      </c>
      <c r="E1299" s="2">
        <f t="shared" si="180"/>
        <v>0</v>
      </c>
      <c r="F1299" s="2">
        <f t="shared" si="181"/>
        <v>0</v>
      </c>
      <c r="G1299" s="58">
        <f t="shared" si="182"/>
        <v>0</v>
      </c>
      <c r="H1299" s="58">
        <f t="shared" si="183"/>
        <v>0</v>
      </c>
      <c r="I1299" s="129" t="str">
        <f>'Data Input'!$B$10 &amp; FIXED(H1299*'Data Input'!$B$11)</f>
        <v>$0.00</v>
      </c>
      <c r="J1299" s="33" t="b">
        <f t="shared" si="184"/>
        <v>0</v>
      </c>
      <c r="K1299" s="33" t="e">
        <f t="shared" si="185"/>
        <v>#VALUE!</v>
      </c>
      <c r="L1299" s="33" t="e">
        <f t="shared" si="186"/>
        <v>#VALUE!</v>
      </c>
      <c r="AB1299" s="14"/>
      <c r="AD1299" s="23"/>
      <c r="AE1299" s="24"/>
    </row>
    <row r="1300" spans="1:31" x14ac:dyDescent="0.25">
      <c r="A1300" s="9">
        <v>1299</v>
      </c>
      <c r="B1300" s="10">
        <f t="shared" si="188"/>
        <v>45839</v>
      </c>
      <c r="C1300" s="2">
        <f t="shared" si="187"/>
        <v>0</v>
      </c>
      <c r="D1300" s="68" t="str">
        <f>'Data Input'!$B$10 &amp; FIXED(C1300*'Data Input'!$B$11)</f>
        <v>$0.00</v>
      </c>
      <c r="E1300" s="2">
        <f t="shared" si="180"/>
        <v>0</v>
      </c>
      <c r="F1300" s="2">
        <f t="shared" si="181"/>
        <v>0</v>
      </c>
      <c r="G1300" s="58">
        <f t="shared" si="182"/>
        <v>0</v>
      </c>
      <c r="H1300" s="58">
        <f t="shared" si="183"/>
        <v>0</v>
      </c>
      <c r="I1300" s="129" t="str">
        <f>'Data Input'!$B$10 &amp; FIXED(H1300*'Data Input'!$B$11)</f>
        <v>$0.00</v>
      </c>
      <c r="J1300" s="33" t="b">
        <f t="shared" si="184"/>
        <v>0</v>
      </c>
      <c r="K1300" s="33" t="e">
        <f t="shared" si="185"/>
        <v>#VALUE!</v>
      </c>
      <c r="L1300" s="33" t="e">
        <f t="shared" si="186"/>
        <v>#VALUE!</v>
      </c>
      <c r="AB1300" s="14"/>
      <c r="AD1300" s="23"/>
      <c r="AE1300" s="24"/>
    </row>
    <row r="1301" spans="1:31" x14ac:dyDescent="0.25">
      <c r="A1301" s="9">
        <v>1300</v>
      </c>
      <c r="B1301" s="10">
        <f t="shared" si="188"/>
        <v>45840</v>
      </c>
      <c r="C1301" s="2">
        <f t="shared" si="187"/>
        <v>0</v>
      </c>
      <c r="D1301" s="68" t="str">
        <f>'Data Input'!$B$10 &amp; FIXED(C1301*'Data Input'!$B$11)</f>
        <v>$0.00</v>
      </c>
      <c r="E1301" s="2">
        <f t="shared" si="180"/>
        <v>0</v>
      </c>
      <c r="F1301" s="2">
        <f t="shared" si="181"/>
        <v>0</v>
      </c>
      <c r="G1301" s="58">
        <f t="shared" si="182"/>
        <v>0</v>
      </c>
      <c r="H1301" s="58">
        <f t="shared" si="183"/>
        <v>0</v>
      </c>
      <c r="I1301" s="129" t="str">
        <f>'Data Input'!$B$10 &amp; FIXED(H1301*'Data Input'!$B$11)</f>
        <v>$0.00</v>
      </c>
      <c r="J1301" s="33" t="b">
        <f t="shared" si="184"/>
        <v>0</v>
      </c>
      <c r="K1301" s="33" t="e">
        <f t="shared" si="185"/>
        <v>#VALUE!</v>
      </c>
      <c r="L1301" s="33" t="e">
        <f t="shared" si="186"/>
        <v>#VALUE!</v>
      </c>
      <c r="AB1301" s="14"/>
      <c r="AD1301" s="23"/>
      <c r="AE1301" s="24"/>
    </row>
    <row r="1302" spans="1:31" x14ac:dyDescent="0.25">
      <c r="A1302" s="9">
        <v>1301</v>
      </c>
      <c r="B1302" s="10">
        <f t="shared" si="188"/>
        <v>45841</v>
      </c>
      <c r="C1302" s="2">
        <f t="shared" si="187"/>
        <v>0</v>
      </c>
      <c r="D1302" s="68" t="str">
        <f>'Data Input'!$B$10 &amp; FIXED(C1302*'Data Input'!$B$11)</f>
        <v>$0.00</v>
      </c>
      <c r="E1302" s="2">
        <f t="shared" si="180"/>
        <v>0</v>
      </c>
      <c r="F1302" s="2">
        <f t="shared" si="181"/>
        <v>0</v>
      </c>
      <c r="G1302" s="58">
        <f t="shared" si="182"/>
        <v>0</v>
      </c>
      <c r="H1302" s="58">
        <f t="shared" si="183"/>
        <v>0</v>
      </c>
      <c r="I1302" s="129" t="str">
        <f>'Data Input'!$B$10 &amp; FIXED(H1302*'Data Input'!$B$11)</f>
        <v>$0.00</v>
      </c>
      <c r="J1302" s="33" t="b">
        <f t="shared" si="184"/>
        <v>0</v>
      </c>
      <c r="K1302" s="33" t="e">
        <f t="shared" si="185"/>
        <v>#VALUE!</v>
      </c>
      <c r="L1302" s="33" t="e">
        <f t="shared" si="186"/>
        <v>#VALUE!</v>
      </c>
      <c r="AB1302" s="14"/>
      <c r="AD1302" s="23"/>
      <c r="AE1302" s="24"/>
    </row>
    <row r="1303" spans="1:31" x14ac:dyDescent="0.25">
      <c r="A1303" s="9">
        <v>1302</v>
      </c>
      <c r="B1303" s="10">
        <f t="shared" si="188"/>
        <v>45842</v>
      </c>
      <c r="C1303" s="2">
        <f t="shared" si="187"/>
        <v>0</v>
      </c>
      <c r="D1303" s="68" t="str">
        <f>'Data Input'!$B$10 &amp; FIXED(C1303*'Data Input'!$B$11)</f>
        <v>$0.00</v>
      </c>
      <c r="E1303" s="2">
        <f t="shared" si="180"/>
        <v>0</v>
      </c>
      <c r="F1303" s="2">
        <f t="shared" si="181"/>
        <v>0</v>
      </c>
      <c r="G1303" s="58">
        <f t="shared" si="182"/>
        <v>0</v>
      </c>
      <c r="H1303" s="58">
        <f t="shared" si="183"/>
        <v>0</v>
      </c>
      <c r="I1303" s="129" t="str">
        <f>'Data Input'!$B$10 &amp; FIXED(H1303*'Data Input'!$B$11)</f>
        <v>$0.00</v>
      </c>
      <c r="J1303" s="33" t="b">
        <f t="shared" si="184"/>
        <v>0</v>
      </c>
      <c r="K1303" s="33" t="e">
        <f t="shared" si="185"/>
        <v>#VALUE!</v>
      </c>
      <c r="L1303" s="33" t="e">
        <f t="shared" si="186"/>
        <v>#VALUE!</v>
      </c>
      <c r="AB1303" s="14"/>
      <c r="AD1303" s="23"/>
      <c r="AE1303" s="24"/>
    </row>
    <row r="1304" spans="1:31" x14ac:dyDescent="0.25">
      <c r="A1304" s="9">
        <v>1303</v>
      </c>
      <c r="B1304" s="10">
        <f t="shared" si="188"/>
        <v>45843</v>
      </c>
      <c r="C1304" s="2">
        <f t="shared" si="187"/>
        <v>0</v>
      </c>
      <c r="D1304" s="68" t="str">
        <f>'Data Input'!$B$10 &amp; FIXED(C1304*'Data Input'!$B$11)</f>
        <v>$0.00</v>
      </c>
      <c r="E1304" s="2">
        <f t="shared" si="180"/>
        <v>0</v>
      </c>
      <c r="F1304" s="2">
        <f t="shared" si="181"/>
        <v>0</v>
      </c>
      <c r="G1304" s="58">
        <f t="shared" si="182"/>
        <v>0</v>
      </c>
      <c r="H1304" s="58">
        <f t="shared" si="183"/>
        <v>0</v>
      </c>
      <c r="I1304" s="129" t="str">
        <f>'Data Input'!$B$10 &amp; FIXED(H1304*'Data Input'!$B$11)</f>
        <v>$0.00</v>
      </c>
      <c r="J1304" s="33" t="b">
        <f t="shared" si="184"/>
        <v>0</v>
      </c>
      <c r="K1304" s="33" t="e">
        <f t="shared" si="185"/>
        <v>#VALUE!</v>
      </c>
      <c r="L1304" s="33" t="e">
        <f t="shared" si="186"/>
        <v>#VALUE!</v>
      </c>
      <c r="AB1304" s="14"/>
      <c r="AD1304" s="23"/>
      <c r="AE1304" s="24"/>
    </row>
    <row r="1305" spans="1:31" x14ac:dyDescent="0.25">
      <c r="A1305" s="9">
        <v>1304</v>
      </c>
      <c r="B1305" s="10">
        <f t="shared" si="188"/>
        <v>45844</v>
      </c>
      <c r="C1305" s="2">
        <f t="shared" si="187"/>
        <v>0</v>
      </c>
      <c r="D1305" s="68" t="str">
        <f>'Data Input'!$B$10 &amp; FIXED(C1305*'Data Input'!$B$11)</f>
        <v>$0.00</v>
      </c>
      <c r="E1305" s="2">
        <f t="shared" si="180"/>
        <v>0</v>
      </c>
      <c r="F1305" s="2">
        <f t="shared" si="181"/>
        <v>0</v>
      </c>
      <c r="G1305" s="58">
        <f t="shared" si="182"/>
        <v>0</v>
      </c>
      <c r="H1305" s="58">
        <f t="shared" si="183"/>
        <v>0</v>
      </c>
      <c r="I1305" s="129" t="str">
        <f>'Data Input'!$B$10 &amp; FIXED(H1305*'Data Input'!$B$11)</f>
        <v>$0.00</v>
      </c>
      <c r="J1305" s="33" t="b">
        <f t="shared" si="184"/>
        <v>0</v>
      </c>
      <c r="K1305" s="33" t="e">
        <f t="shared" si="185"/>
        <v>#VALUE!</v>
      </c>
      <c r="L1305" s="33" t="e">
        <f t="shared" si="186"/>
        <v>#VALUE!</v>
      </c>
      <c r="AB1305" s="14"/>
      <c r="AD1305" s="23"/>
      <c r="AE1305" s="24"/>
    </row>
    <row r="1306" spans="1:31" x14ac:dyDescent="0.25">
      <c r="A1306" s="9">
        <v>1305</v>
      </c>
      <c r="B1306" s="10">
        <f t="shared" si="188"/>
        <v>45845</v>
      </c>
      <c r="C1306" s="2">
        <f t="shared" si="187"/>
        <v>0</v>
      </c>
      <c r="D1306" s="68" t="str">
        <f>'Data Input'!$B$10 &amp; FIXED(C1306*'Data Input'!$B$11)</f>
        <v>$0.00</v>
      </c>
      <c r="E1306" s="2">
        <f t="shared" si="180"/>
        <v>0</v>
      </c>
      <c r="F1306" s="2">
        <f t="shared" si="181"/>
        <v>0</v>
      </c>
      <c r="G1306" s="58">
        <f t="shared" si="182"/>
        <v>0</v>
      </c>
      <c r="H1306" s="58">
        <f t="shared" si="183"/>
        <v>0</v>
      </c>
      <c r="I1306" s="129" t="str">
        <f>'Data Input'!$B$10 &amp; FIXED(H1306*'Data Input'!$B$11)</f>
        <v>$0.00</v>
      </c>
      <c r="J1306" s="33" t="b">
        <f t="shared" si="184"/>
        <v>0</v>
      </c>
      <c r="K1306" s="33" t="e">
        <f t="shared" si="185"/>
        <v>#VALUE!</v>
      </c>
      <c r="L1306" s="33" t="e">
        <f t="shared" si="186"/>
        <v>#VALUE!</v>
      </c>
      <c r="AB1306" s="14"/>
      <c r="AD1306" s="23"/>
      <c r="AE1306" s="24"/>
    </row>
    <row r="1307" spans="1:31" x14ac:dyDescent="0.25">
      <c r="A1307" s="9">
        <v>1306</v>
      </c>
      <c r="B1307" s="10">
        <f t="shared" si="188"/>
        <v>45846</v>
      </c>
      <c r="C1307" s="2">
        <f t="shared" si="187"/>
        <v>0</v>
      </c>
      <c r="D1307" s="68" t="str">
        <f>'Data Input'!$B$10 &amp; FIXED(C1307*'Data Input'!$B$11)</f>
        <v>$0.00</v>
      </c>
      <c r="E1307" s="2">
        <f t="shared" si="180"/>
        <v>0</v>
      </c>
      <c r="F1307" s="2">
        <f t="shared" si="181"/>
        <v>0</v>
      </c>
      <c r="G1307" s="58">
        <f t="shared" si="182"/>
        <v>0</v>
      </c>
      <c r="H1307" s="58">
        <f t="shared" si="183"/>
        <v>0</v>
      </c>
      <c r="I1307" s="129" t="str">
        <f>'Data Input'!$B$10 &amp; FIXED(H1307*'Data Input'!$B$11)</f>
        <v>$0.00</v>
      </c>
      <c r="J1307" s="33" t="b">
        <f t="shared" si="184"/>
        <v>0</v>
      </c>
      <c r="K1307" s="33" t="e">
        <f t="shared" si="185"/>
        <v>#VALUE!</v>
      </c>
      <c r="L1307" s="33" t="e">
        <f t="shared" si="186"/>
        <v>#VALUE!</v>
      </c>
      <c r="AB1307" s="14"/>
      <c r="AD1307" s="23"/>
      <c r="AE1307" s="24"/>
    </row>
    <row r="1308" spans="1:31" x14ac:dyDescent="0.25">
      <c r="A1308" s="9">
        <v>1307</v>
      </c>
      <c r="B1308" s="10">
        <f t="shared" si="188"/>
        <v>45847</v>
      </c>
      <c r="C1308" s="2">
        <f t="shared" si="187"/>
        <v>0</v>
      </c>
      <c r="D1308" s="68" t="str">
        <f>'Data Input'!$B$10 &amp; FIXED(C1308*'Data Input'!$B$11)</f>
        <v>$0.00</v>
      </c>
      <c r="E1308" s="2">
        <f t="shared" si="180"/>
        <v>0</v>
      </c>
      <c r="F1308" s="2">
        <f t="shared" si="181"/>
        <v>0</v>
      </c>
      <c r="G1308" s="58">
        <f t="shared" si="182"/>
        <v>0</v>
      </c>
      <c r="H1308" s="58">
        <f t="shared" si="183"/>
        <v>0</v>
      </c>
      <c r="I1308" s="129" t="str">
        <f>'Data Input'!$B$10 &amp; FIXED(H1308*'Data Input'!$B$11)</f>
        <v>$0.00</v>
      </c>
      <c r="J1308" s="33" t="b">
        <f t="shared" si="184"/>
        <v>0</v>
      </c>
      <c r="K1308" s="33" t="e">
        <f t="shared" si="185"/>
        <v>#VALUE!</v>
      </c>
      <c r="L1308" s="33" t="e">
        <f t="shared" si="186"/>
        <v>#VALUE!</v>
      </c>
      <c r="AB1308" s="14"/>
      <c r="AD1308" s="23"/>
      <c r="AE1308" s="24"/>
    </row>
    <row r="1309" spans="1:31" x14ac:dyDescent="0.25">
      <c r="A1309" s="9">
        <v>1308</v>
      </c>
      <c r="B1309" s="10">
        <f t="shared" si="188"/>
        <v>45848</v>
      </c>
      <c r="C1309" s="2">
        <f t="shared" si="187"/>
        <v>0</v>
      </c>
      <c r="D1309" s="68" t="str">
        <f>'Data Input'!$B$10 &amp; FIXED(C1309*'Data Input'!$B$11)</f>
        <v>$0.00</v>
      </c>
      <c r="E1309" s="2">
        <f t="shared" si="180"/>
        <v>0</v>
      </c>
      <c r="F1309" s="2">
        <f t="shared" si="181"/>
        <v>0</v>
      </c>
      <c r="G1309" s="58">
        <f t="shared" si="182"/>
        <v>0</v>
      </c>
      <c r="H1309" s="58">
        <f t="shared" si="183"/>
        <v>0</v>
      </c>
      <c r="I1309" s="129" t="str">
        <f>'Data Input'!$B$10 &amp; FIXED(H1309*'Data Input'!$B$11)</f>
        <v>$0.00</v>
      </c>
      <c r="J1309" s="33" t="b">
        <f t="shared" si="184"/>
        <v>0</v>
      </c>
      <c r="K1309" s="33" t="e">
        <f t="shared" si="185"/>
        <v>#VALUE!</v>
      </c>
      <c r="L1309" s="33" t="e">
        <f t="shared" si="186"/>
        <v>#VALUE!</v>
      </c>
      <c r="AB1309" s="14"/>
      <c r="AD1309" s="23"/>
      <c r="AE1309" s="24"/>
    </row>
    <row r="1310" spans="1:31" x14ac:dyDescent="0.25">
      <c r="A1310" s="9">
        <v>1309</v>
      </c>
      <c r="B1310" s="10">
        <f t="shared" si="188"/>
        <v>45849</v>
      </c>
      <c r="C1310" s="2">
        <f t="shared" si="187"/>
        <v>0</v>
      </c>
      <c r="D1310" s="68" t="str">
        <f>'Data Input'!$B$10 &amp; FIXED(C1310*'Data Input'!$B$11)</f>
        <v>$0.00</v>
      </c>
      <c r="E1310" s="2">
        <f t="shared" si="180"/>
        <v>0</v>
      </c>
      <c r="F1310" s="2">
        <f t="shared" si="181"/>
        <v>0</v>
      </c>
      <c r="G1310" s="58">
        <f t="shared" si="182"/>
        <v>0</v>
      </c>
      <c r="H1310" s="58">
        <f t="shared" si="183"/>
        <v>0</v>
      </c>
      <c r="I1310" s="129" t="str">
        <f>'Data Input'!$B$10 &amp; FIXED(H1310*'Data Input'!$B$11)</f>
        <v>$0.00</v>
      </c>
      <c r="J1310" s="33" t="b">
        <f t="shared" si="184"/>
        <v>0</v>
      </c>
      <c r="K1310" s="33" t="e">
        <f t="shared" si="185"/>
        <v>#VALUE!</v>
      </c>
      <c r="L1310" s="33" t="e">
        <f t="shared" si="186"/>
        <v>#VALUE!</v>
      </c>
      <c r="AB1310" s="14"/>
      <c r="AD1310" s="23"/>
      <c r="AE1310" s="24"/>
    </row>
    <row r="1311" spans="1:31" x14ac:dyDescent="0.25">
      <c r="A1311" s="9">
        <v>1310</v>
      </c>
      <c r="B1311" s="10">
        <f t="shared" si="188"/>
        <v>45850</v>
      </c>
      <c r="C1311" s="2">
        <f t="shared" si="187"/>
        <v>0</v>
      </c>
      <c r="D1311" s="68" t="str">
        <f>'Data Input'!$B$10 &amp; FIXED(C1311*'Data Input'!$B$11)</f>
        <v>$0.00</v>
      </c>
      <c r="E1311" s="2">
        <f t="shared" si="180"/>
        <v>0</v>
      </c>
      <c r="F1311" s="2">
        <f t="shared" si="181"/>
        <v>0</v>
      </c>
      <c r="G1311" s="58">
        <f t="shared" si="182"/>
        <v>0</v>
      </c>
      <c r="H1311" s="58">
        <f t="shared" si="183"/>
        <v>0</v>
      </c>
      <c r="I1311" s="129" t="str">
        <f>'Data Input'!$B$10 &amp; FIXED(H1311*'Data Input'!$B$11)</f>
        <v>$0.00</v>
      </c>
      <c r="J1311" s="33" t="b">
        <f t="shared" si="184"/>
        <v>0</v>
      </c>
      <c r="K1311" s="33" t="e">
        <f t="shared" si="185"/>
        <v>#VALUE!</v>
      </c>
      <c r="L1311" s="33" t="e">
        <f t="shared" si="186"/>
        <v>#VALUE!</v>
      </c>
      <c r="AB1311" s="14"/>
      <c r="AD1311" s="23"/>
      <c r="AE1311" s="24"/>
    </row>
    <row r="1312" spans="1:31" x14ac:dyDescent="0.25">
      <c r="A1312" s="9">
        <v>1311</v>
      </c>
      <c r="B1312" s="10">
        <f t="shared" si="188"/>
        <v>45851</v>
      </c>
      <c r="C1312" s="2">
        <f t="shared" si="187"/>
        <v>0</v>
      </c>
      <c r="D1312" s="68" t="str">
        <f>'Data Input'!$B$10 &amp; FIXED(C1312*'Data Input'!$B$11)</f>
        <v>$0.00</v>
      </c>
      <c r="E1312" s="2">
        <f t="shared" si="180"/>
        <v>0</v>
      </c>
      <c r="F1312" s="2">
        <f t="shared" si="181"/>
        <v>0</v>
      </c>
      <c r="G1312" s="58">
        <f t="shared" si="182"/>
        <v>0</v>
      </c>
      <c r="H1312" s="58">
        <f t="shared" si="183"/>
        <v>0</v>
      </c>
      <c r="I1312" s="129" t="str">
        <f>'Data Input'!$B$10 &amp; FIXED(H1312*'Data Input'!$B$11)</f>
        <v>$0.00</v>
      </c>
      <c r="J1312" s="33" t="b">
        <f t="shared" si="184"/>
        <v>0</v>
      </c>
      <c r="K1312" s="33" t="e">
        <f t="shared" si="185"/>
        <v>#VALUE!</v>
      </c>
      <c r="L1312" s="33" t="e">
        <f t="shared" si="186"/>
        <v>#VALUE!</v>
      </c>
      <c r="AB1312" s="14"/>
      <c r="AD1312" s="23"/>
      <c r="AE1312" s="24"/>
    </row>
    <row r="1313" spans="1:31" x14ac:dyDescent="0.25">
      <c r="A1313" s="9">
        <v>1312</v>
      </c>
      <c r="B1313" s="10">
        <f t="shared" si="188"/>
        <v>45852</v>
      </c>
      <c r="C1313" s="2">
        <f t="shared" si="187"/>
        <v>0</v>
      </c>
      <c r="D1313" s="68" t="str">
        <f>'Data Input'!$B$10 &amp; FIXED(C1313*'Data Input'!$B$11)</f>
        <v>$0.00</v>
      </c>
      <c r="E1313" s="2">
        <f t="shared" si="180"/>
        <v>0</v>
      </c>
      <c r="F1313" s="2">
        <f t="shared" si="181"/>
        <v>0</v>
      </c>
      <c r="G1313" s="58">
        <f t="shared" si="182"/>
        <v>0</v>
      </c>
      <c r="H1313" s="58">
        <f t="shared" si="183"/>
        <v>0</v>
      </c>
      <c r="I1313" s="129" t="str">
        <f>'Data Input'!$B$10 &amp; FIXED(H1313*'Data Input'!$B$11)</f>
        <v>$0.00</v>
      </c>
      <c r="J1313" s="33" t="b">
        <f t="shared" si="184"/>
        <v>0</v>
      </c>
      <c r="K1313" s="33" t="e">
        <f t="shared" si="185"/>
        <v>#VALUE!</v>
      </c>
      <c r="L1313" s="33" t="e">
        <f t="shared" si="186"/>
        <v>#VALUE!</v>
      </c>
      <c r="AB1313" s="14"/>
      <c r="AD1313" s="23"/>
      <c r="AE1313" s="24"/>
    </row>
    <row r="1314" spans="1:31" x14ac:dyDescent="0.25">
      <c r="A1314" s="9">
        <v>1313</v>
      </c>
      <c r="B1314" s="10">
        <f t="shared" si="188"/>
        <v>45853</v>
      </c>
      <c r="C1314" s="2">
        <f t="shared" si="187"/>
        <v>0</v>
      </c>
      <c r="D1314" s="68" t="str">
        <f>'Data Input'!$B$10 &amp; FIXED(C1314*'Data Input'!$B$11)</f>
        <v>$0.00</v>
      </c>
      <c r="E1314" s="2">
        <f t="shared" si="180"/>
        <v>0</v>
      </c>
      <c r="F1314" s="2">
        <f t="shared" si="181"/>
        <v>0</v>
      </c>
      <c r="G1314" s="58">
        <f t="shared" si="182"/>
        <v>0</v>
      </c>
      <c r="H1314" s="58">
        <f t="shared" si="183"/>
        <v>0</v>
      </c>
      <c r="I1314" s="129" t="str">
        <f>'Data Input'!$B$10 &amp; FIXED(H1314*'Data Input'!$B$11)</f>
        <v>$0.00</v>
      </c>
      <c r="J1314" s="33" t="b">
        <f t="shared" si="184"/>
        <v>0</v>
      </c>
      <c r="K1314" s="33" t="e">
        <f t="shared" si="185"/>
        <v>#VALUE!</v>
      </c>
      <c r="L1314" s="33" t="e">
        <f t="shared" si="186"/>
        <v>#VALUE!</v>
      </c>
      <c r="AB1314" s="14"/>
      <c r="AD1314" s="23"/>
      <c r="AE1314" s="24"/>
    </row>
    <row r="1315" spans="1:31" x14ac:dyDescent="0.25">
      <c r="A1315" s="9">
        <v>1314</v>
      </c>
      <c r="B1315" s="10">
        <f t="shared" si="188"/>
        <v>45854</v>
      </c>
      <c r="C1315" s="2">
        <f t="shared" si="187"/>
        <v>0</v>
      </c>
      <c r="D1315" s="68" t="str">
        <f>'Data Input'!$B$10 &amp; FIXED(C1315*'Data Input'!$B$11)</f>
        <v>$0.00</v>
      </c>
      <c r="E1315" s="2">
        <f t="shared" si="180"/>
        <v>0</v>
      </c>
      <c r="F1315" s="2">
        <f t="shared" si="181"/>
        <v>0</v>
      </c>
      <c r="G1315" s="58">
        <f t="shared" si="182"/>
        <v>0</v>
      </c>
      <c r="H1315" s="58">
        <f t="shared" si="183"/>
        <v>0</v>
      </c>
      <c r="I1315" s="129" t="str">
        <f>'Data Input'!$B$10 &amp; FIXED(H1315*'Data Input'!$B$11)</f>
        <v>$0.00</v>
      </c>
      <c r="J1315" s="33" t="b">
        <f t="shared" si="184"/>
        <v>0</v>
      </c>
      <c r="K1315" s="33" t="e">
        <f t="shared" si="185"/>
        <v>#VALUE!</v>
      </c>
      <c r="L1315" s="33" t="e">
        <f t="shared" si="186"/>
        <v>#VALUE!</v>
      </c>
      <c r="AB1315" s="14"/>
      <c r="AD1315" s="23"/>
      <c r="AE1315" s="24"/>
    </row>
    <row r="1316" spans="1:31" x14ac:dyDescent="0.25">
      <c r="A1316" s="9">
        <v>1315</v>
      </c>
      <c r="B1316" s="10">
        <f t="shared" si="188"/>
        <v>45855</v>
      </c>
      <c r="C1316" s="2">
        <f t="shared" si="187"/>
        <v>0</v>
      </c>
      <c r="D1316" s="68" t="str">
        <f>'Data Input'!$B$10 &amp; FIXED(C1316*'Data Input'!$B$11)</f>
        <v>$0.00</v>
      </c>
      <c r="E1316" s="2">
        <f t="shared" si="180"/>
        <v>0</v>
      </c>
      <c r="F1316" s="2">
        <f t="shared" si="181"/>
        <v>0</v>
      </c>
      <c r="G1316" s="58">
        <f t="shared" si="182"/>
        <v>0</v>
      </c>
      <c r="H1316" s="58">
        <f t="shared" si="183"/>
        <v>0</v>
      </c>
      <c r="I1316" s="129" t="str">
        <f>'Data Input'!$B$10 &amp; FIXED(H1316*'Data Input'!$B$11)</f>
        <v>$0.00</v>
      </c>
      <c r="J1316" s="33" t="b">
        <f t="shared" si="184"/>
        <v>0</v>
      </c>
      <c r="K1316" s="33" t="e">
        <f t="shared" si="185"/>
        <v>#VALUE!</v>
      </c>
      <c r="L1316" s="33" t="e">
        <f t="shared" si="186"/>
        <v>#VALUE!</v>
      </c>
      <c r="AB1316" s="14"/>
      <c r="AD1316" s="23"/>
      <c r="AE1316" s="24"/>
    </row>
    <row r="1317" spans="1:31" x14ac:dyDescent="0.25">
      <c r="A1317" s="9">
        <v>1316</v>
      </c>
      <c r="B1317" s="10">
        <f t="shared" si="188"/>
        <v>45856</v>
      </c>
      <c r="C1317" s="2">
        <f t="shared" si="187"/>
        <v>0</v>
      </c>
      <c r="D1317" s="68" t="str">
        <f>'Data Input'!$B$10 &amp; FIXED(C1317*'Data Input'!$B$11)</f>
        <v>$0.00</v>
      </c>
      <c r="E1317" s="2">
        <f t="shared" si="180"/>
        <v>0</v>
      </c>
      <c r="F1317" s="2">
        <f t="shared" si="181"/>
        <v>0</v>
      </c>
      <c r="G1317" s="58">
        <f t="shared" si="182"/>
        <v>0</v>
      </c>
      <c r="H1317" s="58">
        <f t="shared" si="183"/>
        <v>0</v>
      </c>
      <c r="I1317" s="129" t="str">
        <f>'Data Input'!$B$10 &amp; FIXED(H1317*'Data Input'!$B$11)</f>
        <v>$0.00</v>
      </c>
      <c r="J1317" s="33" t="b">
        <f t="shared" si="184"/>
        <v>0</v>
      </c>
      <c r="K1317" s="33" t="e">
        <f t="shared" si="185"/>
        <v>#VALUE!</v>
      </c>
      <c r="L1317" s="33" t="e">
        <f t="shared" si="186"/>
        <v>#VALUE!</v>
      </c>
      <c r="AB1317" s="14"/>
      <c r="AD1317" s="23"/>
      <c r="AE1317" s="24"/>
    </row>
    <row r="1318" spans="1:31" x14ac:dyDescent="0.25">
      <c r="A1318" s="9">
        <v>1317</v>
      </c>
      <c r="B1318" s="10">
        <f t="shared" si="188"/>
        <v>45857</v>
      </c>
      <c r="C1318" s="2">
        <f t="shared" si="187"/>
        <v>0</v>
      </c>
      <c r="D1318" s="68" t="str">
        <f>'Data Input'!$B$10 &amp; FIXED(C1318*'Data Input'!$B$11)</f>
        <v>$0.00</v>
      </c>
      <c r="E1318" s="2">
        <f t="shared" si="180"/>
        <v>0</v>
      </c>
      <c r="F1318" s="2">
        <f t="shared" si="181"/>
        <v>0</v>
      </c>
      <c r="G1318" s="58">
        <f t="shared" si="182"/>
        <v>0</v>
      </c>
      <c r="H1318" s="58">
        <f t="shared" si="183"/>
        <v>0</v>
      </c>
      <c r="I1318" s="129" t="str">
        <f>'Data Input'!$B$10 &amp; FIXED(H1318*'Data Input'!$B$11)</f>
        <v>$0.00</v>
      </c>
      <c r="J1318" s="33" t="b">
        <f t="shared" si="184"/>
        <v>0</v>
      </c>
      <c r="K1318" s="33" t="e">
        <f t="shared" si="185"/>
        <v>#VALUE!</v>
      </c>
      <c r="L1318" s="33" t="e">
        <f t="shared" si="186"/>
        <v>#VALUE!</v>
      </c>
      <c r="AB1318" s="14"/>
      <c r="AD1318" s="23"/>
      <c r="AE1318" s="24"/>
    </row>
    <row r="1319" spans="1:31" x14ac:dyDescent="0.25">
      <c r="A1319" s="9">
        <v>1318</v>
      </c>
      <c r="B1319" s="10">
        <f t="shared" si="188"/>
        <v>45858</v>
      </c>
      <c r="C1319" s="2">
        <f t="shared" si="187"/>
        <v>0</v>
      </c>
      <c r="D1319" s="68" t="str">
        <f>'Data Input'!$B$10 &amp; FIXED(C1319*'Data Input'!$B$11)</f>
        <v>$0.00</v>
      </c>
      <c r="E1319" s="2">
        <f t="shared" si="180"/>
        <v>0</v>
      </c>
      <c r="F1319" s="2">
        <f t="shared" si="181"/>
        <v>0</v>
      </c>
      <c r="G1319" s="58">
        <f t="shared" si="182"/>
        <v>0</v>
      </c>
      <c r="H1319" s="58">
        <f t="shared" si="183"/>
        <v>0</v>
      </c>
      <c r="I1319" s="129" t="str">
        <f>'Data Input'!$B$10 &amp; FIXED(H1319*'Data Input'!$B$11)</f>
        <v>$0.00</v>
      </c>
      <c r="J1319" s="33" t="b">
        <f t="shared" si="184"/>
        <v>0</v>
      </c>
      <c r="K1319" s="33" t="e">
        <f t="shared" si="185"/>
        <v>#VALUE!</v>
      </c>
      <c r="L1319" s="33" t="e">
        <f t="shared" si="186"/>
        <v>#VALUE!</v>
      </c>
      <c r="AB1319" s="14"/>
      <c r="AD1319" s="23"/>
      <c r="AE1319" s="24"/>
    </row>
    <row r="1320" spans="1:31" x14ac:dyDescent="0.25">
      <c r="A1320" s="9">
        <v>1319</v>
      </c>
      <c r="B1320" s="10">
        <f t="shared" si="188"/>
        <v>45859</v>
      </c>
      <c r="C1320" s="2">
        <f t="shared" si="187"/>
        <v>0</v>
      </c>
      <c r="D1320" s="68" t="str">
        <f>'Data Input'!$B$10 &amp; FIXED(C1320*'Data Input'!$B$11)</f>
        <v>$0.00</v>
      </c>
      <c r="E1320" s="2">
        <f t="shared" si="180"/>
        <v>0</v>
      </c>
      <c r="F1320" s="2">
        <f t="shared" si="181"/>
        <v>0</v>
      </c>
      <c r="G1320" s="58">
        <f t="shared" si="182"/>
        <v>0</v>
      </c>
      <c r="H1320" s="58">
        <f t="shared" si="183"/>
        <v>0</v>
      </c>
      <c r="I1320" s="129" t="str">
        <f>'Data Input'!$B$10 &amp; FIXED(H1320*'Data Input'!$B$11)</f>
        <v>$0.00</v>
      </c>
      <c r="J1320" s="33" t="b">
        <f t="shared" si="184"/>
        <v>0</v>
      </c>
      <c r="K1320" s="33" t="e">
        <f t="shared" si="185"/>
        <v>#VALUE!</v>
      </c>
      <c r="L1320" s="33" t="e">
        <f t="shared" si="186"/>
        <v>#VALUE!</v>
      </c>
      <c r="AB1320" s="14"/>
      <c r="AD1320" s="23"/>
      <c r="AE1320" s="24"/>
    </row>
    <row r="1321" spans="1:31" x14ac:dyDescent="0.25">
      <c r="A1321" s="9">
        <v>1320</v>
      </c>
      <c r="B1321" s="10">
        <f t="shared" si="188"/>
        <v>45860</v>
      </c>
      <c r="C1321" s="2">
        <f t="shared" si="187"/>
        <v>0</v>
      </c>
      <c r="D1321" s="68" t="str">
        <f>'Data Input'!$B$10 &amp; FIXED(C1321*'Data Input'!$B$11)</f>
        <v>$0.00</v>
      </c>
      <c r="E1321" s="2">
        <f t="shared" si="180"/>
        <v>0</v>
      </c>
      <c r="F1321" s="2">
        <f t="shared" si="181"/>
        <v>0</v>
      </c>
      <c r="G1321" s="58">
        <f t="shared" si="182"/>
        <v>0</v>
      </c>
      <c r="H1321" s="58">
        <f t="shared" si="183"/>
        <v>0</v>
      </c>
      <c r="I1321" s="129" t="str">
        <f>'Data Input'!$B$10 &amp; FIXED(H1321*'Data Input'!$B$11)</f>
        <v>$0.00</v>
      </c>
      <c r="J1321" s="33" t="b">
        <f t="shared" si="184"/>
        <v>0</v>
      </c>
      <c r="K1321" s="33" t="e">
        <f t="shared" si="185"/>
        <v>#VALUE!</v>
      </c>
      <c r="L1321" s="33" t="e">
        <f t="shared" si="186"/>
        <v>#VALUE!</v>
      </c>
      <c r="AB1321" s="14"/>
      <c r="AD1321" s="23"/>
      <c r="AE1321" s="24"/>
    </row>
    <row r="1322" spans="1:31" x14ac:dyDescent="0.25">
      <c r="A1322" s="9">
        <v>1321</v>
      </c>
      <c r="B1322" s="10">
        <f t="shared" si="188"/>
        <v>45861</v>
      </c>
      <c r="C1322" s="2">
        <f t="shared" si="187"/>
        <v>0</v>
      </c>
      <c r="D1322" s="68" t="str">
        <f>'Data Input'!$B$10 &amp; FIXED(C1322*'Data Input'!$B$11)</f>
        <v>$0.00</v>
      </c>
      <c r="E1322" s="2">
        <f t="shared" si="180"/>
        <v>0</v>
      </c>
      <c r="F1322" s="2">
        <f t="shared" si="181"/>
        <v>0</v>
      </c>
      <c r="G1322" s="58">
        <f t="shared" si="182"/>
        <v>0</v>
      </c>
      <c r="H1322" s="58">
        <f t="shared" si="183"/>
        <v>0</v>
      </c>
      <c r="I1322" s="129" t="str">
        <f>'Data Input'!$B$10 &amp; FIXED(H1322*'Data Input'!$B$11)</f>
        <v>$0.00</v>
      </c>
      <c r="J1322" s="33" t="b">
        <f t="shared" si="184"/>
        <v>0</v>
      </c>
      <c r="K1322" s="33" t="e">
        <f t="shared" si="185"/>
        <v>#VALUE!</v>
      </c>
      <c r="L1322" s="33" t="e">
        <f t="shared" si="186"/>
        <v>#VALUE!</v>
      </c>
      <c r="AB1322" s="14"/>
      <c r="AD1322" s="23"/>
      <c r="AE1322" s="24"/>
    </row>
    <row r="1323" spans="1:31" x14ac:dyDescent="0.25">
      <c r="A1323" s="9">
        <v>1322</v>
      </c>
      <c r="B1323" s="10">
        <f t="shared" si="188"/>
        <v>45862</v>
      </c>
      <c r="C1323" s="2">
        <f t="shared" si="187"/>
        <v>0</v>
      </c>
      <c r="D1323" s="68" t="str">
        <f>'Data Input'!$B$10 &amp; FIXED(C1323*'Data Input'!$B$11)</f>
        <v>$0.00</v>
      </c>
      <c r="E1323" s="2">
        <f t="shared" si="180"/>
        <v>0</v>
      </c>
      <c r="F1323" s="2">
        <f t="shared" si="181"/>
        <v>0</v>
      </c>
      <c r="G1323" s="58">
        <f t="shared" si="182"/>
        <v>0</v>
      </c>
      <c r="H1323" s="58">
        <f t="shared" si="183"/>
        <v>0</v>
      </c>
      <c r="I1323" s="129" t="str">
        <f>'Data Input'!$B$10 &amp; FIXED(H1323*'Data Input'!$B$11)</f>
        <v>$0.00</v>
      </c>
      <c r="J1323" s="33" t="b">
        <f t="shared" si="184"/>
        <v>0</v>
      </c>
      <c r="K1323" s="33" t="e">
        <f t="shared" si="185"/>
        <v>#VALUE!</v>
      </c>
      <c r="L1323" s="33" t="e">
        <f t="shared" si="186"/>
        <v>#VALUE!</v>
      </c>
      <c r="AB1323" s="14"/>
      <c r="AD1323" s="23"/>
      <c r="AE1323" s="24"/>
    </row>
    <row r="1324" spans="1:31" x14ac:dyDescent="0.25">
      <c r="A1324" s="9">
        <v>1323</v>
      </c>
      <c r="B1324" s="10">
        <f t="shared" si="188"/>
        <v>45863</v>
      </c>
      <c r="C1324" s="2">
        <f t="shared" si="187"/>
        <v>0</v>
      </c>
      <c r="D1324" s="68" t="str">
        <f>'Data Input'!$B$10 &amp; FIXED(C1324*'Data Input'!$B$11)</f>
        <v>$0.00</v>
      </c>
      <c r="E1324" s="2">
        <f t="shared" si="180"/>
        <v>0</v>
      </c>
      <c r="F1324" s="2">
        <f t="shared" si="181"/>
        <v>0</v>
      </c>
      <c r="G1324" s="58">
        <f t="shared" si="182"/>
        <v>0</v>
      </c>
      <c r="H1324" s="58">
        <f t="shared" si="183"/>
        <v>0</v>
      </c>
      <c r="I1324" s="129" t="str">
        <f>'Data Input'!$B$10 &amp; FIXED(H1324*'Data Input'!$B$11)</f>
        <v>$0.00</v>
      </c>
      <c r="J1324" s="33" t="b">
        <f t="shared" si="184"/>
        <v>0</v>
      </c>
      <c r="K1324" s="33" t="e">
        <f t="shared" si="185"/>
        <v>#VALUE!</v>
      </c>
      <c r="L1324" s="33" t="e">
        <f t="shared" si="186"/>
        <v>#VALUE!</v>
      </c>
      <c r="AB1324" s="14"/>
      <c r="AD1324" s="23"/>
      <c r="AE1324" s="24"/>
    </row>
    <row r="1325" spans="1:31" x14ac:dyDescent="0.25">
      <c r="A1325" s="9">
        <v>1324</v>
      </c>
      <c r="B1325" s="10">
        <f t="shared" si="188"/>
        <v>45864</v>
      </c>
      <c r="C1325" s="2">
        <f t="shared" si="187"/>
        <v>0</v>
      </c>
      <c r="D1325" s="68" t="str">
        <f>'Data Input'!$B$10 &amp; FIXED(C1325*'Data Input'!$B$11)</f>
        <v>$0.00</v>
      </c>
      <c r="E1325" s="2">
        <f t="shared" si="180"/>
        <v>0</v>
      </c>
      <c r="F1325" s="2">
        <f t="shared" si="181"/>
        <v>0</v>
      </c>
      <c r="G1325" s="58">
        <f t="shared" si="182"/>
        <v>0</v>
      </c>
      <c r="H1325" s="58">
        <f t="shared" si="183"/>
        <v>0</v>
      </c>
      <c r="I1325" s="129" t="str">
        <f>'Data Input'!$B$10 &amp; FIXED(H1325*'Data Input'!$B$11)</f>
        <v>$0.00</v>
      </c>
      <c r="J1325" s="33" t="b">
        <f t="shared" si="184"/>
        <v>0</v>
      </c>
      <c r="K1325" s="33" t="e">
        <f t="shared" si="185"/>
        <v>#VALUE!</v>
      </c>
      <c r="L1325" s="33" t="e">
        <f t="shared" si="186"/>
        <v>#VALUE!</v>
      </c>
      <c r="AB1325" s="14"/>
      <c r="AD1325" s="23"/>
      <c r="AE1325" s="24"/>
    </row>
    <row r="1326" spans="1:31" x14ac:dyDescent="0.25">
      <c r="A1326" s="9">
        <v>1325</v>
      </c>
      <c r="B1326" s="10">
        <f t="shared" si="188"/>
        <v>45865</v>
      </c>
      <c r="C1326" s="2">
        <f t="shared" si="187"/>
        <v>0</v>
      </c>
      <c r="D1326" s="68" t="str">
        <f>'Data Input'!$B$10 &amp; FIXED(C1326*'Data Input'!$B$11)</f>
        <v>$0.00</v>
      </c>
      <c r="E1326" s="2">
        <f t="shared" si="180"/>
        <v>0</v>
      </c>
      <c r="F1326" s="2">
        <f t="shared" si="181"/>
        <v>0</v>
      </c>
      <c r="G1326" s="58">
        <f t="shared" si="182"/>
        <v>0</v>
      </c>
      <c r="H1326" s="58">
        <f t="shared" si="183"/>
        <v>0</v>
      </c>
      <c r="I1326" s="129" t="str">
        <f>'Data Input'!$B$10 &amp; FIXED(H1326*'Data Input'!$B$11)</f>
        <v>$0.00</v>
      </c>
      <c r="J1326" s="33" t="b">
        <f t="shared" si="184"/>
        <v>0</v>
      </c>
      <c r="K1326" s="33" t="e">
        <f t="shared" si="185"/>
        <v>#VALUE!</v>
      </c>
      <c r="L1326" s="33" t="e">
        <f t="shared" si="186"/>
        <v>#VALUE!</v>
      </c>
      <c r="AB1326" s="14"/>
      <c r="AD1326" s="23"/>
      <c r="AE1326" s="24"/>
    </row>
    <row r="1327" spans="1:31" x14ac:dyDescent="0.25">
      <c r="A1327" s="9">
        <v>1326</v>
      </c>
      <c r="B1327" s="10">
        <f t="shared" si="188"/>
        <v>45866</v>
      </c>
      <c r="C1327" s="2">
        <f t="shared" si="187"/>
        <v>0</v>
      </c>
      <c r="D1327" s="68" t="str">
        <f>'Data Input'!$B$10 &amp; FIXED(C1327*'Data Input'!$B$11)</f>
        <v>$0.00</v>
      </c>
      <c r="E1327" s="2">
        <f t="shared" si="180"/>
        <v>0</v>
      </c>
      <c r="F1327" s="2">
        <f t="shared" si="181"/>
        <v>0</v>
      </c>
      <c r="G1327" s="58">
        <f t="shared" si="182"/>
        <v>0</v>
      </c>
      <c r="H1327" s="58">
        <f t="shared" si="183"/>
        <v>0</v>
      </c>
      <c r="I1327" s="129" t="str">
        <f>'Data Input'!$B$10 &amp; FIXED(H1327*'Data Input'!$B$11)</f>
        <v>$0.00</v>
      </c>
      <c r="J1327" s="33" t="b">
        <f t="shared" si="184"/>
        <v>0</v>
      </c>
      <c r="K1327" s="33" t="e">
        <f t="shared" si="185"/>
        <v>#VALUE!</v>
      </c>
      <c r="L1327" s="33" t="e">
        <f t="shared" si="186"/>
        <v>#VALUE!</v>
      </c>
      <c r="AB1327" s="14"/>
      <c r="AD1327" s="23"/>
      <c r="AE1327" s="24"/>
    </row>
    <row r="1328" spans="1:31" x14ac:dyDescent="0.25">
      <c r="A1328" s="9">
        <v>1327</v>
      </c>
      <c r="B1328" s="10">
        <f t="shared" si="188"/>
        <v>45867</v>
      </c>
      <c r="C1328" s="2">
        <f t="shared" si="187"/>
        <v>0</v>
      </c>
      <c r="D1328" s="68" t="str">
        <f>'Data Input'!$B$10 &amp; FIXED(C1328*'Data Input'!$B$11)</f>
        <v>$0.00</v>
      </c>
      <c r="E1328" s="2">
        <f t="shared" si="180"/>
        <v>0</v>
      </c>
      <c r="F1328" s="2">
        <f t="shared" si="181"/>
        <v>0</v>
      </c>
      <c r="G1328" s="58">
        <f t="shared" si="182"/>
        <v>0</v>
      </c>
      <c r="H1328" s="58">
        <f t="shared" si="183"/>
        <v>0</v>
      </c>
      <c r="I1328" s="129" t="str">
        <f>'Data Input'!$B$10 &amp; FIXED(H1328*'Data Input'!$B$11)</f>
        <v>$0.00</v>
      </c>
      <c r="J1328" s="33" t="b">
        <f t="shared" si="184"/>
        <v>0</v>
      </c>
      <c r="K1328" s="33" t="e">
        <f t="shared" si="185"/>
        <v>#VALUE!</v>
      </c>
      <c r="L1328" s="33" t="e">
        <f t="shared" si="186"/>
        <v>#VALUE!</v>
      </c>
      <c r="AB1328" s="14"/>
      <c r="AD1328" s="23"/>
      <c r="AE1328" s="24"/>
    </row>
    <row r="1329" spans="1:31" x14ac:dyDescent="0.25">
      <c r="A1329" s="9">
        <v>1328</v>
      </c>
      <c r="B1329" s="10">
        <f t="shared" si="188"/>
        <v>45868</v>
      </c>
      <c r="C1329" s="2">
        <f t="shared" si="187"/>
        <v>0</v>
      </c>
      <c r="D1329" s="68" t="str">
        <f>'Data Input'!$B$10 &amp; FIXED(C1329*'Data Input'!$B$11)</f>
        <v>$0.00</v>
      </c>
      <c r="E1329" s="2">
        <f t="shared" si="180"/>
        <v>0</v>
      </c>
      <c r="F1329" s="2">
        <f t="shared" si="181"/>
        <v>0</v>
      </c>
      <c r="G1329" s="58">
        <f t="shared" si="182"/>
        <v>0</v>
      </c>
      <c r="H1329" s="58">
        <f t="shared" si="183"/>
        <v>0</v>
      </c>
      <c r="I1329" s="129" t="str">
        <f>'Data Input'!$B$10 &amp; FIXED(H1329*'Data Input'!$B$11)</f>
        <v>$0.00</v>
      </c>
      <c r="J1329" s="33" t="b">
        <f t="shared" si="184"/>
        <v>0</v>
      </c>
      <c r="K1329" s="33" t="e">
        <f t="shared" si="185"/>
        <v>#VALUE!</v>
      </c>
      <c r="L1329" s="33" t="e">
        <f t="shared" si="186"/>
        <v>#VALUE!</v>
      </c>
      <c r="AB1329" s="14"/>
      <c r="AD1329" s="23"/>
      <c r="AE1329" s="24"/>
    </row>
    <row r="1330" spans="1:31" x14ac:dyDescent="0.25">
      <c r="A1330" s="9">
        <v>1329</v>
      </c>
      <c r="B1330" s="10">
        <f t="shared" si="188"/>
        <v>45869</v>
      </c>
      <c r="C1330" s="2">
        <f t="shared" si="187"/>
        <v>0</v>
      </c>
      <c r="D1330" s="68" t="str">
        <f>'Data Input'!$B$10 &amp; FIXED(C1330*'Data Input'!$B$11)</f>
        <v>$0.00</v>
      </c>
      <c r="E1330" s="2">
        <f t="shared" si="180"/>
        <v>0</v>
      </c>
      <c r="F1330" s="2">
        <f t="shared" si="181"/>
        <v>0</v>
      </c>
      <c r="G1330" s="58">
        <f t="shared" si="182"/>
        <v>0</v>
      </c>
      <c r="H1330" s="58">
        <f t="shared" si="183"/>
        <v>0</v>
      </c>
      <c r="I1330" s="129" t="str">
        <f>'Data Input'!$B$10 &amp; FIXED(H1330*'Data Input'!$B$11)</f>
        <v>$0.00</v>
      </c>
      <c r="J1330" s="33" t="b">
        <f t="shared" si="184"/>
        <v>0</v>
      </c>
      <c r="K1330" s="33" t="e">
        <f t="shared" si="185"/>
        <v>#VALUE!</v>
      </c>
      <c r="L1330" s="33" t="e">
        <f t="shared" si="186"/>
        <v>#VALUE!</v>
      </c>
      <c r="AB1330" s="14"/>
      <c r="AD1330" s="23"/>
      <c r="AE1330" s="24"/>
    </row>
    <row r="1331" spans="1:31" x14ac:dyDescent="0.25">
      <c r="A1331" s="9">
        <v>1330</v>
      </c>
      <c r="B1331" s="10">
        <f t="shared" si="188"/>
        <v>45870</v>
      </c>
      <c r="C1331" s="2">
        <f t="shared" si="187"/>
        <v>0</v>
      </c>
      <c r="D1331" s="68" t="str">
        <f>'Data Input'!$B$10 &amp; FIXED(C1331*'Data Input'!$B$11)</f>
        <v>$0.00</v>
      </c>
      <c r="E1331" s="2">
        <f t="shared" si="180"/>
        <v>0</v>
      </c>
      <c r="F1331" s="2">
        <f t="shared" si="181"/>
        <v>0</v>
      </c>
      <c r="G1331" s="58">
        <f t="shared" si="182"/>
        <v>0</v>
      </c>
      <c r="H1331" s="58">
        <f t="shared" si="183"/>
        <v>0</v>
      </c>
      <c r="I1331" s="129" t="str">
        <f>'Data Input'!$B$10 &amp; FIXED(H1331*'Data Input'!$B$11)</f>
        <v>$0.00</v>
      </c>
      <c r="J1331" s="33" t="b">
        <f t="shared" si="184"/>
        <v>0</v>
      </c>
      <c r="K1331" s="33" t="e">
        <f t="shared" si="185"/>
        <v>#VALUE!</v>
      </c>
      <c r="L1331" s="33" t="e">
        <f t="shared" si="186"/>
        <v>#VALUE!</v>
      </c>
      <c r="AB1331" s="14"/>
      <c r="AD1331" s="23"/>
      <c r="AE1331" s="24"/>
    </row>
    <row r="1332" spans="1:31" x14ac:dyDescent="0.25">
      <c r="A1332" s="9">
        <v>1331</v>
      </c>
      <c r="B1332" s="10">
        <f t="shared" si="188"/>
        <v>45871</v>
      </c>
      <c r="C1332" s="2">
        <f t="shared" si="187"/>
        <v>0</v>
      </c>
      <c r="D1332" s="68" t="str">
        <f>'Data Input'!$B$10 &amp; FIXED(C1332*'Data Input'!$B$11)</f>
        <v>$0.00</v>
      </c>
      <c r="E1332" s="2">
        <f t="shared" si="180"/>
        <v>0</v>
      </c>
      <c r="F1332" s="2">
        <f t="shared" si="181"/>
        <v>0</v>
      </c>
      <c r="G1332" s="58">
        <f t="shared" si="182"/>
        <v>0</v>
      </c>
      <c r="H1332" s="58">
        <f t="shared" si="183"/>
        <v>0</v>
      </c>
      <c r="I1332" s="129" t="str">
        <f>'Data Input'!$B$10 &amp; FIXED(H1332*'Data Input'!$B$11)</f>
        <v>$0.00</v>
      </c>
      <c r="J1332" s="33" t="b">
        <f t="shared" si="184"/>
        <v>0</v>
      </c>
      <c r="K1332" s="33" t="e">
        <f t="shared" si="185"/>
        <v>#VALUE!</v>
      </c>
      <c r="L1332" s="33" t="e">
        <f t="shared" si="186"/>
        <v>#VALUE!</v>
      </c>
      <c r="AB1332" s="14"/>
      <c r="AD1332" s="23"/>
      <c r="AE1332" s="24"/>
    </row>
    <row r="1333" spans="1:31" x14ac:dyDescent="0.25">
      <c r="A1333" s="9">
        <v>1332</v>
      </c>
      <c r="B1333" s="10">
        <f t="shared" si="188"/>
        <v>45872</v>
      </c>
      <c r="C1333" s="2">
        <f t="shared" si="187"/>
        <v>0</v>
      </c>
      <c r="D1333" s="68" t="str">
        <f>'Data Input'!$B$10 &amp; FIXED(C1333*'Data Input'!$B$11)</f>
        <v>$0.00</v>
      </c>
      <c r="E1333" s="2">
        <f t="shared" si="180"/>
        <v>0</v>
      </c>
      <c r="F1333" s="2">
        <f t="shared" si="181"/>
        <v>0</v>
      </c>
      <c r="G1333" s="58">
        <f t="shared" si="182"/>
        <v>0</v>
      </c>
      <c r="H1333" s="58">
        <f t="shared" si="183"/>
        <v>0</v>
      </c>
      <c r="I1333" s="129" t="str">
        <f>'Data Input'!$B$10 &amp; FIXED(H1333*'Data Input'!$B$11)</f>
        <v>$0.00</v>
      </c>
      <c r="J1333" s="33" t="b">
        <f t="shared" si="184"/>
        <v>0</v>
      </c>
      <c r="K1333" s="33" t="e">
        <f t="shared" si="185"/>
        <v>#VALUE!</v>
      </c>
      <c r="L1333" s="33" t="e">
        <f t="shared" si="186"/>
        <v>#VALUE!</v>
      </c>
      <c r="AB1333" s="14"/>
      <c r="AD1333" s="23"/>
      <c r="AE1333" s="24"/>
    </row>
    <row r="1334" spans="1:31" x14ac:dyDescent="0.25">
      <c r="A1334" s="9">
        <v>1333</v>
      </c>
      <c r="B1334" s="10">
        <f t="shared" si="188"/>
        <v>45873</v>
      </c>
      <c r="C1334" s="2">
        <f t="shared" si="187"/>
        <v>0</v>
      </c>
      <c r="D1334" s="68" t="str">
        <f>'Data Input'!$B$10 &amp; FIXED(C1334*'Data Input'!$B$11)</f>
        <v>$0.00</v>
      </c>
      <c r="E1334" s="2">
        <f t="shared" si="180"/>
        <v>0</v>
      </c>
      <c r="F1334" s="2">
        <f t="shared" si="181"/>
        <v>0</v>
      </c>
      <c r="G1334" s="58">
        <f t="shared" si="182"/>
        <v>0</v>
      </c>
      <c r="H1334" s="58">
        <f t="shared" si="183"/>
        <v>0</v>
      </c>
      <c r="I1334" s="129" t="str">
        <f>'Data Input'!$B$10 &amp; FIXED(H1334*'Data Input'!$B$11)</f>
        <v>$0.00</v>
      </c>
      <c r="J1334" s="33" t="b">
        <f t="shared" si="184"/>
        <v>0</v>
      </c>
      <c r="K1334" s="33" t="e">
        <f t="shared" si="185"/>
        <v>#VALUE!</v>
      </c>
      <c r="L1334" s="33" t="e">
        <f t="shared" si="186"/>
        <v>#VALUE!</v>
      </c>
      <c r="AB1334" s="14"/>
      <c r="AD1334" s="23"/>
      <c r="AE1334" s="24"/>
    </row>
    <row r="1335" spans="1:31" x14ac:dyDescent="0.25">
      <c r="A1335" s="9">
        <v>1334</v>
      </c>
      <c r="B1335" s="10">
        <f t="shared" si="188"/>
        <v>45874</v>
      </c>
      <c r="C1335" s="2">
        <f t="shared" si="187"/>
        <v>0</v>
      </c>
      <c r="D1335" s="68" t="str">
        <f>'Data Input'!$B$10 &amp; FIXED(C1335*'Data Input'!$B$11)</f>
        <v>$0.00</v>
      </c>
      <c r="E1335" s="2">
        <f t="shared" si="180"/>
        <v>0</v>
      </c>
      <c r="F1335" s="2">
        <f t="shared" si="181"/>
        <v>0</v>
      </c>
      <c r="G1335" s="58">
        <f t="shared" si="182"/>
        <v>0</v>
      </c>
      <c r="H1335" s="58">
        <f t="shared" si="183"/>
        <v>0</v>
      </c>
      <c r="I1335" s="129" t="str">
        <f>'Data Input'!$B$10 &amp; FIXED(H1335*'Data Input'!$B$11)</f>
        <v>$0.00</v>
      </c>
      <c r="J1335" s="33" t="b">
        <f t="shared" si="184"/>
        <v>0</v>
      </c>
      <c r="K1335" s="33" t="e">
        <f t="shared" si="185"/>
        <v>#VALUE!</v>
      </c>
      <c r="L1335" s="33" t="e">
        <f t="shared" si="186"/>
        <v>#VALUE!</v>
      </c>
      <c r="AB1335" s="14"/>
      <c r="AD1335" s="23"/>
      <c r="AE1335" s="24"/>
    </row>
    <row r="1336" spans="1:31" x14ac:dyDescent="0.25">
      <c r="A1336" s="9">
        <v>1335</v>
      </c>
      <c r="B1336" s="10">
        <f t="shared" si="188"/>
        <v>45875</v>
      </c>
      <c r="C1336" s="2">
        <f t="shared" si="187"/>
        <v>0</v>
      </c>
      <c r="D1336" s="68" t="str">
        <f>'Data Input'!$B$10 &amp; FIXED(C1336*'Data Input'!$B$11)</f>
        <v>$0.00</v>
      </c>
      <c r="E1336" s="2">
        <f t="shared" si="180"/>
        <v>0</v>
      </c>
      <c r="F1336" s="2">
        <f t="shared" si="181"/>
        <v>0</v>
      </c>
      <c r="G1336" s="58">
        <f t="shared" si="182"/>
        <v>0</v>
      </c>
      <c r="H1336" s="58">
        <f t="shared" si="183"/>
        <v>0</v>
      </c>
      <c r="I1336" s="129" t="str">
        <f>'Data Input'!$B$10 &amp; FIXED(H1336*'Data Input'!$B$11)</f>
        <v>$0.00</v>
      </c>
      <c r="J1336" s="33" t="b">
        <f t="shared" si="184"/>
        <v>0</v>
      </c>
      <c r="K1336" s="33" t="e">
        <f t="shared" si="185"/>
        <v>#VALUE!</v>
      </c>
      <c r="L1336" s="33" t="e">
        <f t="shared" si="186"/>
        <v>#VALUE!</v>
      </c>
      <c r="AB1336" s="14"/>
      <c r="AD1336" s="23"/>
      <c r="AE1336" s="24"/>
    </row>
    <row r="1337" spans="1:31" x14ac:dyDescent="0.25">
      <c r="A1337" s="9">
        <v>1336</v>
      </c>
      <c r="B1337" s="10">
        <f t="shared" si="188"/>
        <v>45876</v>
      </c>
      <c r="C1337" s="2">
        <f t="shared" si="187"/>
        <v>0</v>
      </c>
      <c r="D1337" s="68" t="str">
        <f>'Data Input'!$B$10 &amp; FIXED(C1337*'Data Input'!$B$11)</f>
        <v>$0.00</v>
      </c>
      <c r="E1337" s="2">
        <f t="shared" si="180"/>
        <v>0</v>
      </c>
      <c r="F1337" s="2">
        <f t="shared" si="181"/>
        <v>0</v>
      </c>
      <c r="G1337" s="58">
        <f t="shared" si="182"/>
        <v>0</v>
      </c>
      <c r="H1337" s="58">
        <f t="shared" si="183"/>
        <v>0</v>
      </c>
      <c r="I1337" s="129" t="str">
        <f>'Data Input'!$B$10 &amp; FIXED(H1337*'Data Input'!$B$11)</f>
        <v>$0.00</v>
      </c>
      <c r="J1337" s="33" t="b">
        <f t="shared" si="184"/>
        <v>0</v>
      </c>
      <c r="K1337" s="33" t="e">
        <f t="shared" si="185"/>
        <v>#VALUE!</v>
      </c>
      <c r="L1337" s="33" t="e">
        <f t="shared" si="186"/>
        <v>#VALUE!</v>
      </c>
      <c r="AB1337" s="14"/>
      <c r="AD1337" s="23"/>
      <c r="AE1337" s="24"/>
    </row>
    <row r="1338" spans="1:31" x14ac:dyDescent="0.25">
      <c r="A1338" s="9">
        <v>1337</v>
      </c>
      <c r="B1338" s="10">
        <f t="shared" si="188"/>
        <v>45877</v>
      </c>
      <c r="C1338" s="2">
        <f t="shared" si="187"/>
        <v>0</v>
      </c>
      <c r="D1338" s="68" t="str">
        <f>'Data Input'!$B$10 &amp; FIXED(C1338*'Data Input'!$B$11)</f>
        <v>$0.00</v>
      </c>
      <c r="E1338" s="2">
        <f t="shared" si="180"/>
        <v>0</v>
      </c>
      <c r="F1338" s="2">
        <f t="shared" si="181"/>
        <v>0</v>
      </c>
      <c r="G1338" s="58">
        <f t="shared" si="182"/>
        <v>0</v>
      </c>
      <c r="H1338" s="58">
        <f t="shared" si="183"/>
        <v>0</v>
      </c>
      <c r="I1338" s="129" t="str">
        <f>'Data Input'!$B$10 &amp; FIXED(H1338*'Data Input'!$B$11)</f>
        <v>$0.00</v>
      </c>
      <c r="J1338" s="33" t="b">
        <f t="shared" si="184"/>
        <v>0</v>
      </c>
      <c r="K1338" s="33" t="e">
        <f t="shared" si="185"/>
        <v>#VALUE!</v>
      </c>
      <c r="L1338" s="33" t="e">
        <f t="shared" si="186"/>
        <v>#VALUE!</v>
      </c>
      <c r="AB1338" s="14"/>
      <c r="AD1338" s="23"/>
      <c r="AE1338" s="24"/>
    </row>
    <row r="1339" spans="1:31" x14ac:dyDescent="0.25">
      <c r="A1339" s="9">
        <v>1338</v>
      </c>
      <c r="B1339" s="10">
        <f t="shared" si="188"/>
        <v>45878</v>
      </c>
      <c r="C1339" s="2">
        <f t="shared" si="187"/>
        <v>0</v>
      </c>
      <c r="D1339" s="68" t="str">
        <f>'Data Input'!$B$10 &amp; FIXED(C1339*'Data Input'!$B$11)</f>
        <v>$0.00</v>
      </c>
      <c r="E1339" s="2">
        <f t="shared" si="180"/>
        <v>0</v>
      </c>
      <c r="F1339" s="2">
        <f t="shared" si="181"/>
        <v>0</v>
      </c>
      <c r="G1339" s="58">
        <f t="shared" si="182"/>
        <v>0</v>
      </c>
      <c r="H1339" s="58">
        <f t="shared" si="183"/>
        <v>0</v>
      </c>
      <c r="I1339" s="129" t="str">
        <f>'Data Input'!$B$10 &amp; FIXED(H1339*'Data Input'!$B$11)</f>
        <v>$0.00</v>
      </c>
      <c r="J1339" s="33" t="b">
        <f t="shared" si="184"/>
        <v>0</v>
      </c>
      <c r="K1339" s="33" t="e">
        <f t="shared" si="185"/>
        <v>#VALUE!</v>
      </c>
      <c r="L1339" s="33" t="e">
        <f t="shared" si="186"/>
        <v>#VALUE!</v>
      </c>
      <c r="AB1339" s="14"/>
      <c r="AD1339" s="23"/>
      <c r="AE1339" s="24"/>
    </row>
    <row r="1340" spans="1:31" x14ac:dyDescent="0.25">
      <c r="A1340" s="9">
        <v>1339</v>
      </c>
      <c r="B1340" s="10">
        <f t="shared" si="188"/>
        <v>45879</v>
      </c>
      <c r="C1340" s="2">
        <f t="shared" si="187"/>
        <v>0</v>
      </c>
      <c r="D1340" s="68" t="str">
        <f>'Data Input'!$B$10 &amp; FIXED(C1340*'Data Input'!$B$11)</f>
        <v>$0.00</v>
      </c>
      <c r="E1340" s="2">
        <f t="shared" si="180"/>
        <v>0</v>
      </c>
      <c r="F1340" s="2">
        <f t="shared" si="181"/>
        <v>0</v>
      </c>
      <c r="G1340" s="58">
        <f t="shared" si="182"/>
        <v>0</v>
      </c>
      <c r="H1340" s="58">
        <f t="shared" si="183"/>
        <v>0</v>
      </c>
      <c r="I1340" s="129" t="str">
        <f>'Data Input'!$B$10 &amp; FIXED(H1340*'Data Input'!$B$11)</f>
        <v>$0.00</v>
      </c>
      <c r="J1340" s="33" t="b">
        <f t="shared" si="184"/>
        <v>0</v>
      </c>
      <c r="K1340" s="33" t="e">
        <f t="shared" si="185"/>
        <v>#VALUE!</v>
      </c>
      <c r="L1340" s="33" t="e">
        <f t="shared" si="186"/>
        <v>#VALUE!</v>
      </c>
      <c r="AB1340" s="14"/>
      <c r="AD1340" s="23"/>
      <c r="AE1340" s="24"/>
    </row>
    <row r="1341" spans="1:31" x14ac:dyDescent="0.25">
      <c r="A1341" s="9">
        <v>1340</v>
      </c>
      <c r="B1341" s="10">
        <f t="shared" si="188"/>
        <v>45880</v>
      </c>
      <c r="C1341" s="2">
        <f t="shared" si="187"/>
        <v>0</v>
      </c>
      <c r="D1341" s="68" t="str">
        <f>'Data Input'!$B$10 &amp; FIXED(C1341*'Data Input'!$B$11)</f>
        <v>$0.00</v>
      </c>
      <c r="E1341" s="2">
        <f t="shared" si="180"/>
        <v>0</v>
      </c>
      <c r="F1341" s="2">
        <f t="shared" si="181"/>
        <v>0</v>
      </c>
      <c r="G1341" s="58">
        <f t="shared" si="182"/>
        <v>0</v>
      </c>
      <c r="H1341" s="58">
        <f t="shared" si="183"/>
        <v>0</v>
      </c>
      <c r="I1341" s="129" t="str">
        <f>'Data Input'!$B$10 &amp; FIXED(H1341*'Data Input'!$B$11)</f>
        <v>$0.00</v>
      </c>
      <c r="J1341" s="33" t="b">
        <f t="shared" si="184"/>
        <v>0</v>
      </c>
      <c r="K1341" s="33" t="e">
        <f t="shared" si="185"/>
        <v>#VALUE!</v>
      </c>
      <c r="L1341" s="33" t="e">
        <f t="shared" si="186"/>
        <v>#VALUE!</v>
      </c>
      <c r="AB1341" s="14"/>
      <c r="AD1341" s="23"/>
      <c r="AE1341" s="24"/>
    </row>
    <row r="1342" spans="1:31" x14ac:dyDescent="0.25">
      <c r="A1342" s="9">
        <v>1341</v>
      </c>
      <c r="B1342" s="10">
        <f t="shared" si="188"/>
        <v>45881</v>
      </c>
      <c r="C1342" s="2">
        <f t="shared" si="187"/>
        <v>0</v>
      </c>
      <c r="D1342" s="68" t="str">
        <f>'Data Input'!$B$10 &amp; FIXED(C1342*'Data Input'!$B$11)</f>
        <v>$0.00</v>
      </c>
      <c r="E1342" s="2">
        <f t="shared" si="180"/>
        <v>0</v>
      </c>
      <c r="F1342" s="2">
        <f t="shared" si="181"/>
        <v>0</v>
      </c>
      <c r="G1342" s="58">
        <f t="shared" si="182"/>
        <v>0</v>
      </c>
      <c r="H1342" s="58">
        <f t="shared" si="183"/>
        <v>0</v>
      </c>
      <c r="I1342" s="129" t="str">
        <f>'Data Input'!$B$10 &amp; FIXED(H1342*'Data Input'!$B$11)</f>
        <v>$0.00</v>
      </c>
      <c r="J1342" s="33" t="b">
        <f t="shared" si="184"/>
        <v>0</v>
      </c>
      <c r="K1342" s="33" t="e">
        <f t="shared" si="185"/>
        <v>#VALUE!</v>
      </c>
      <c r="L1342" s="33" t="e">
        <f t="shared" si="186"/>
        <v>#VALUE!</v>
      </c>
      <c r="AB1342" s="14"/>
      <c r="AD1342" s="23"/>
      <c r="AE1342" s="24"/>
    </row>
    <row r="1343" spans="1:31" x14ac:dyDescent="0.25">
      <c r="A1343" s="9">
        <v>1342</v>
      </c>
      <c r="B1343" s="10">
        <f t="shared" si="188"/>
        <v>45882</v>
      </c>
      <c r="C1343" s="2">
        <f t="shared" si="187"/>
        <v>0</v>
      </c>
      <c r="D1343" s="68" t="str">
        <f>'Data Input'!$B$10 &amp; FIXED(C1343*'Data Input'!$B$11)</f>
        <v>$0.00</v>
      </c>
      <c r="E1343" s="2">
        <f t="shared" si="180"/>
        <v>0</v>
      </c>
      <c r="F1343" s="2">
        <f t="shared" si="181"/>
        <v>0</v>
      </c>
      <c r="G1343" s="58">
        <f t="shared" si="182"/>
        <v>0</v>
      </c>
      <c r="H1343" s="58">
        <f t="shared" si="183"/>
        <v>0</v>
      </c>
      <c r="I1343" s="129" t="str">
        <f>'Data Input'!$B$10 &amp; FIXED(H1343*'Data Input'!$B$11)</f>
        <v>$0.00</v>
      </c>
      <c r="J1343" s="33" t="b">
        <f t="shared" si="184"/>
        <v>0</v>
      </c>
      <c r="K1343" s="33" t="e">
        <f t="shared" si="185"/>
        <v>#VALUE!</v>
      </c>
      <c r="L1343" s="33" t="e">
        <f t="shared" si="186"/>
        <v>#VALUE!</v>
      </c>
      <c r="AB1343" s="14"/>
      <c r="AD1343" s="23"/>
      <c r="AE1343" s="24"/>
    </row>
    <row r="1344" spans="1:31" x14ac:dyDescent="0.25">
      <c r="A1344" s="9">
        <v>1343</v>
      </c>
      <c r="B1344" s="10">
        <f t="shared" si="188"/>
        <v>45883</v>
      </c>
      <c r="C1344" s="2">
        <f t="shared" si="187"/>
        <v>0</v>
      </c>
      <c r="D1344" s="68" t="str">
        <f>'Data Input'!$B$10 &amp; FIXED(C1344*'Data Input'!$B$11)</f>
        <v>$0.00</v>
      </c>
      <c r="E1344" s="2">
        <f t="shared" si="180"/>
        <v>0</v>
      </c>
      <c r="F1344" s="2">
        <f t="shared" si="181"/>
        <v>0</v>
      </c>
      <c r="G1344" s="58">
        <f t="shared" si="182"/>
        <v>0</v>
      </c>
      <c r="H1344" s="58">
        <f t="shared" si="183"/>
        <v>0</v>
      </c>
      <c r="I1344" s="129" t="str">
        <f>'Data Input'!$B$10 &amp; FIXED(H1344*'Data Input'!$B$11)</f>
        <v>$0.00</v>
      </c>
      <c r="J1344" s="33" t="b">
        <f t="shared" si="184"/>
        <v>0</v>
      </c>
      <c r="K1344" s="33" t="e">
        <f t="shared" si="185"/>
        <v>#VALUE!</v>
      </c>
      <c r="L1344" s="33" t="e">
        <f t="shared" si="186"/>
        <v>#VALUE!</v>
      </c>
      <c r="AB1344" s="14"/>
      <c r="AD1344" s="23"/>
      <c r="AE1344" s="24"/>
    </row>
    <row r="1345" spans="1:31" x14ac:dyDescent="0.25">
      <c r="A1345" s="9">
        <v>1344</v>
      </c>
      <c r="B1345" s="10">
        <f t="shared" si="188"/>
        <v>45884</v>
      </c>
      <c r="C1345" s="2">
        <f t="shared" si="187"/>
        <v>0</v>
      </c>
      <c r="D1345" s="68" t="str">
        <f>'Data Input'!$B$10 &amp; FIXED(C1345*'Data Input'!$B$11)</f>
        <v>$0.00</v>
      </c>
      <c r="E1345" s="2">
        <f t="shared" si="180"/>
        <v>0</v>
      </c>
      <c r="F1345" s="2">
        <f t="shared" si="181"/>
        <v>0</v>
      </c>
      <c r="G1345" s="58">
        <f t="shared" si="182"/>
        <v>0</v>
      </c>
      <c r="H1345" s="58">
        <f t="shared" si="183"/>
        <v>0</v>
      </c>
      <c r="I1345" s="129" t="str">
        <f>'Data Input'!$B$10 &amp; FIXED(H1345*'Data Input'!$B$11)</f>
        <v>$0.00</v>
      </c>
      <c r="J1345" s="33" t="b">
        <f t="shared" si="184"/>
        <v>0</v>
      </c>
      <c r="K1345" s="33" t="e">
        <f t="shared" si="185"/>
        <v>#VALUE!</v>
      </c>
      <c r="L1345" s="33" t="e">
        <f t="shared" si="186"/>
        <v>#VALUE!</v>
      </c>
      <c r="AB1345" s="14"/>
      <c r="AD1345" s="23"/>
      <c r="AE1345" s="24"/>
    </row>
    <row r="1346" spans="1:31" x14ac:dyDescent="0.25">
      <c r="A1346" s="9">
        <v>1345</v>
      </c>
      <c r="B1346" s="10">
        <f t="shared" si="188"/>
        <v>45885</v>
      </c>
      <c r="C1346" s="2">
        <f t="shared" si="187"/>
        <v>0</v>
      </c>
      <c r="D1346" s="68" t="str">
        <f>'Data Input'!$B$10 &amp; FIXED(C1346*'Data Input'!$B$11)</f>
        <v>$0.00</v>
      </c>
      <c r="E1346" s="2">
        <f t="shared" ref="E1346:E1409" si="189">(0.01*C1346)</f>
        <v>0</v>
      </c>
      <c r="F1346" s="2">
        <f t="shared" si="181"/>
        <v>0</v>
      </c>
      <c r="G1346" s="58">
        <f t="shared" si="182"/>
        <v>0</v>
      </c>
      <c r="H1346" s="58">
        <f t="shared" si="183"/>
        <v>0</v>
      </c>
      <c r="I1346" s="129" t="str">
        <f>'Data Input'!$B$10 &amp; FIXED(H1346*'Data Input'!$B$11)</f>
        <v>$0.00</v>
      </c>
      <c r="J1346" s="33" t="b">
        <f t="shared" si="184"/>
        <v>0</v>
      </c>
      <c r="K1346" s="33" t="e">
        <f t="shared" si="185"/>
        <v>#VALUE!</v>
      </c>
      <c r="L1346" s="33" t="e">
        <f t="shared" si="186"/>
        <v>#VALUE!</v>
      </c>
      <c r="AB1346" s="14"/>
      <c r="AD1346" s="23"/>
      <c r="AE1346" s="24"/>
    </row>
    <row r="1347" spans="1:31" x14ac:dyDescent="0.25">
      <c r="A1347" s="9">
        <v>1346</v>
      </c>
      <c r="B1347" s="10">
        <f t="shared" si="188"/>
        <v>45886</v>
      </c>
      <c r="C1347" s="2">
        <f t="shared" si="187"/>
        <v>0</v>
      </c>
      <c r="D1347" s="68" t="str">
        <f>'Data Input'!$B$10 &amp; FIXED(C1347*'Data Input'!$B$11)</f>
        <v>$0.00</v>
      </c>
      <c r="E1347" s="2">
        <f t="shared" si="189"/>
        <v>0</v>
      </c>
      <c r="F1347" s="2">
        <f t="shared" ref="F1347:F1410" si="190">E1347*0.95</f>
        <v>0</v>
      </c>
      <c r="G1347" s="58">
        <f t="shared" ref="G1347:G1410" si="191">E1347*0.9</f>
        <v>0</v>
      </c>
      <c r="H1347" s="58">
        <f t="shared" ref="H1347:H1410" si="192">E1347*0.81</f>
        <v>0</v>
      </c>
      <c r="I1347" s="129" t="str">
        <f>'Data Input'!$B$10 &amp; FIXED(H1347*'Data Input'!$B$11)</f>
        <v>$0.00</v>
      </c>
      <c r="J1347" s="33" t="b">
        <f t="shared" ref="J1347:J1410" si="193">IF(C1347&gt;27397.26,A1347,FALSE)</f>
        <v>0</v>
      </c>
      <c r="K1347" s="33" t="e">
        <f t="shared" ref="K1347:K1410" si="194">(1000000/I1347)+A1347</f>
        <v>#VALUE!</v>
      </c>
      <c r="L1347" s="33" t="e">
        <f t="shared" ref="L1347:L1410" si="195">(165000/I1347)+A1347</f>
        <v>#VALUE!</v>
      </c>
      <c r="AB1347" s="14"/>
      <c r="AD1347" s="23"/>
      <c r="AE1347" s="24"/>
    </row>
    <row r="1348" spans="1:31" x14ac:dyDescent="0.25">
      <c r="A1348" s="9">
        <v>1347</v>
      </c>
      <c r="B1348" s="10">
        <f t="shared" si="188"/>
        <v>45887</v>
      </c>
      <c r="C1348" s="2">
        <f t="shared" ref="C1348:C1411" si="196">C1347+F1347</f>
        <v>0</v>
      </c>
      <c r="D1348" s="68" t="str">
        <f>'Data Input'!$B$10 &amp; FIXED(C1348*'Data Input'!$B$11)</f>
        <v>$0.00</v>
      </c>
      <c r="E1348" s="2">
        <f t="shared" si="189"/>
        <v>0</v>
      </c>
      <c r="F1348" s="2">
        <f t="shared" si="190"/>
        <v>0</v>
      </c>
      <c r="G1348" s="58">
        <f t="shared" si="191"/>
        <v>0</v>
      </c>
      <c r="H1348" s="58">
        <f t="shared" si="192"/>
        <v>0</v>
      </c>
      <c r="I1348" s="129" t="str">
        <f>'Data Input'!$B$10 &amp; FIXED(H1348*'Data Input'!$B$11)</f>
        <v>$0.00</v>
      </c>
      <c r="J1348" s="33" t="b">
        <f t="shared" si="193"/>
        <v>0</v>
      </c>
      <c r="K1348" s="33" t="e">
        <f t="shared" si="194"/>
        <v>#VALUE!</v>
      </c>
      <c r="L1348" s="33" t="e">
        <f t="shared" si="195"/>
        <v>#VALUE!</v>
      </c>
      <c r="AB1348" s="14"/>
      <c r="AD1348" s="23"/>
      <c r="AE1348" s="24"/>
    </row>
    <row r="1349" spans="1:31" x14ac:dyDescent="0.25">
      <c r="A1349" s="9">
        <v>1348</v>
      </c>
      <c r="B1349" s="10">
        <f t="shared" ref="B1349:B1412" si="197">B1348+1</f>
        <v>45888</v>
      </c>
      <c r="C1349" s="2">
        <f t="shared" si="196"/>
        <v>0</v>
      </c>
      <c r="D1349" s="68" t="str">
        <f>'Data Input'!$B$10 &amp; FIXED(C1349*'Data Input'!$B$11)</f>
        <v>$0.00</v>
      </c>
      <c r="E1349" s="2">
        <f t="shared" si="189"/>
        <v>0</v>
      </c>
      <c r="F1349" s="2">
        <f t="shared" si="190"/>
        <v>0</v>
      </c>
      <c r="G1349" s="58">
        <f t="shared" si="191"/>
        <v>0</v>
      </c>
      <c r="H1349" s="58">
        <f t="shared" si="192"/>
        <v>0</v>
      </c>
      <c r="I1349" s="129" t="str">
        <f>'Data Input'!$B$10 &amp; FIXED(H1349*'Data Input'!$B$11)</f>
        <v>$0.00</v>
      </c>
      <c r="J1349" s="33" t="b">
        <f t="shared" si="193"/>
        <v>0</v>
      </c>
      <c r="K1349" s="33" t="e">
        <f t="shared" si="194"/>
        <v>#VALUE!</v>
      </c>
      <c r="L1349" s="33" t="e">
        <f t="shared" si="195"/>
        <v>#VALUE!</v>
      </c>
      <c r="AB1349" s="14"/>
      <c r="AD1349" s="23"/>
      <c r="AE1349" s="24"/>
    </row>
    <row r="1350" spans="1:31" x14ac:dyDescent="0.25">
      <c r="A1350" s="9">
        <v>1349</v>
      </c>
      <c r="B1350" s="10">
        <f t="shared" si="197"/>
        <v>45889</v>
      </c>
      <c r="C1350" s="2">
        <f t="shared" si="196"/>
        <v>0</v>
      </c>
      <c r="D1350" s="68" t="str">
        <f>'Data Input'!$B$10 &amp; FIXED(C1350*'Data Input'!$B$11)</f>
        <v>$0.00</v>
      </c>
      <c r="E1350" s="2">
        <f t="shared" si="189"/>
        <v>0</v>
      </c>
      <c r="F1350" s="2">
        <f t="shared" si="190"/>
        <v>0</v>
      </c>
      <c r="G1350" s="58">
        <f t="shared" si="191"/>
        <v>0</v>
      </c>
      <c r="H1350" s="58">
        <f t="shared" si="192"/>
        <v>0</v>
      </c>
      <c r="I1350" s="129" t="str">
        <f>'Data Input'!$B$10 &amp; FIXED(H1350*'Data Input'!$B$11)</f>
        <v>$0.00</v>
      </c>
      <c r="J1350" s="33" t="b">
        <f t="shared" si="193"/>
        <v>0</v>
      </c>
      <c r="K1350" s="33" t="e">
        <f t="shared" si="194"/>
        <v>#VALUE!</v>
      </c>
      <c r="L1350" s="33" t="e">
        <f t="shared" si="195"/>
        <v>#VALUE!</v>
      </c>
      <c r="AB1350" s="14"/>
      <c r="AD1350" s="23"/>
      <c r="AE1350" s="24"/>
    </row>
    <row r="1351" spans="1:31" x14ac:dyDescent="0.25">
      <c r="A1351" s="9">
        <v>1350</v>
      </c>
      <c r="B1351" s="10">
        <f t="shared" si="197"/>
        <v>45890</v>
      </c>
      <c r="C1351" s="2">
        <f t="shared" si="196"/>
        <v>0</v>
      </c>
      <c r="D1351" s="68" t="str">
        <f>'Data Input'!$B$10 &amp; FIXED(C1351*'Data Input'!$B$11)</f>
        <v>$0.00</v>
      </c>
      <c r="E1351" s="2">
        <f t="shared" si="189"/>
        <v>0</v>
      </c>
      <c r="F1351" s="2">
        <f t="shared" si="190"/>
        <v>0</v>
      </c>
      <c r="G1351" s="58">
        <f t="shared" si="191"/>
        <v>0</v>
      </c>
      <c r="H1351" s="58">
        <f t="shared" si="192"/>
        <v>0</v>
      </c>
      <c r="I1351" s="129" t="str">
        <f>'Data Input'!$B$10 &amp; FIXED(H1351*'Data Input'!$B$11)</f>
        <v>$0.00</v>
      </c>
      <c r="J1351" s="33" t="b">
        <f t="shared" si="193"/>
        <v>0</v>
      </c>
      <c r="K1351" s="33" t="e">
        <f t="shared" si="194"/>
        <v>#VALUE!</v>
      </c>
      <c r="L1351" s="33" t="e">
        <f t="shared" si="195"/>
        <v>#VALUE!</v>
      </c>
      <c r="AB1351" s="14"/>
      <c r="AD1351" s="23"/>
      <c r="AE1351" s="24"/>
    </row>
    <row r="1352" spans="1:31" x14ac:dyDescent="0.25">
      <c r="A1352" s="9">
        <v>1351</v>
      </c>
      <c r="B1352" s="10">
        <f t="shared" si="197"/>
        <v>45891</v>
      </c>
      <c r="C1352" s="2">
        <f t="shared" si="196"/>
        <v>0</v>
      </c>
      <c r="D1352" s="68" t="str">
        <f>'Data Input'!$B$10 &amp; FIXED(C1352*'Data Input'!$B$11)</f>
        <v>$0.00</v>
      </c>
      <c r="E1352" s="2">
        <f t="shared" si="189"/>
        <v>0</v>
      </c>
      <c r="F1352" s="2">
        <f t="shared" si="190"/>
        <v>0</v>
      </c>
      <c r="G1352" s="58">
        <f t="shared" si="191"/>
        <v>0</v>
      </c>
      <c r="H1352" s="58">
        <f t="shared" si="192"/>
        <v>0</v>
      </c>
      <c r="I1352" s="129" t="str">
        <f>'Data Input'!$B$10 &amp; FIXED(H1352*'Data Input'!$B$11)</f>
        <v>$0.00</v>
      </c>
      <c r="J1352" s="33" t="b">
        <f t="shared" si="193"/>
        <v>0</v>
      </c>
      <c r="K1352" s="33" t="e">
        <f t="shared" si="194"/>
        <v>#VALUE!</v>
      </c>
      <c r="L1352" s="33" t="e">
        <f t="shared" si="195"/>
        <v>#VALUE!</v>
      </c>
      <c r="AB1352" s="14"/>
      <c r="AD1352" s="23"/>
      <c r="AE1352" s="24"/>
    </row>
    <row r="1353" spans="1:31" x14ac:dyDescent="0.25">
      <c r="A1353" s="9">
        <v>1352</v>
      </c>
      <c r="B1353" s="10">
        <f t="shared" si="197"/>
        <v>45892</v>
      </c>
      <c r="C1353" s="2">
        <f t="shared" si="196"/>
        <v>0</v>
      </c>
      <c r="D1353" s="68" t="str">
        <f>'Data Input'!$B$10 &amp; FIXED(C1353*'Data Input'!$B$11)</f>
        <v>$0.00</v>
      </c>
      <c r="E1353" s="2">
        <f t="shared" si="189"/>
        <v>0</v>
      </c>
      <c r="F1353" s="2">
        <f t="shared" si="190"/>
        <v>0</v>
      </c>
      <c r="G1353" s="58">
        <f t="shared" si="191"/>
        <v>0</v>
      </c>
      <c r="H1353" s="58">
        <f t="shared" si="192"/>
        <v>0</v>
      </c>
      <c r="I1353" s="129" t="str">
        <f>'Data Input'!$B$10 &amp; FIXED(H1353*'Data Input'!$B$11)</f>
        <v>$0.00</v>
      </c>
      <c r="J1353" s="33" t="b">
        <f t="shared" si="193"/>
        <v>0</v>
      </c>
      <c r="K1353" s="33" t="e">
        <f t="shared" si="194"/>
        <v>#VALUE!</v>
      </c>
      <c r="L1353" s="33" t="e">
        <f t="shared" si="195"/>
        <v>#VALUE!</v>
      </c>
      <c r="AB1353" s="14"/>
      <c r="AD1353" s="23"/>
      <c r="AE1353" s="24"/>
    </row>
    <row r="1354" spans="1:31" x14ac:dyDescent="0.25">
      <c r="A1354" s="9">
        <v>1353</v>
      </c>
      <c r="B1354" s="10">
        <f t="shared" si="197"/>
        <v>45893</v>
      </c>
      <c r="C1354" s="2">
        <f t="shared" si="196"/>
        <v>0</v>
      </c>
      <c r="D1354" s="68" t="str">
        <f>'Data Input'!$B$10 &amp; FIXED(C1354*'Data Input'!$B$11)</f>
        <v>$0.00</v>
      </c>
      <c r="E1354" s="2">
        <f t="shared" si="189"/>
        <v>0</v>
      </c>
      <c r="F1354" s="2">
        <f t="shared" si="190"/>
        <v>0</v>
      </c>
      <c r="G1354" s="58">
        <f t="shared" si="191"/>
        <v>0</v>
      </c>
      <c r="H1354" s="58">
        <f t="shared" si="192"/>
        <v>0</v>
      </c>
      <c r="I1354" s="129" t="str">
        <f>'Data Input'!$B$10 &amp; FIXED(H1354*'Data Input'!$B$11)</f>
        <v>$0.00</v>
      </c>
      <c r="J1354" s="33" t="b">
        <f t="shared" si="193"/>
        <v>0</v>
      </c>
      <c r="K1354" s="33" t="e">
        <f t="shared" si="194"/>
        <v>#VALUE!</v>
      </c>
      <c r="L1354" s="33" t="e">
        <f t="shared" si="195"/>
        <v>#VALUE!</v>
      </c>
      <c r="AB1354" s="14"/>
      <c r="AD1354" s="23"/>
      <c r="AE1354" s="24"/>
    </row>
    <row r="1355" spans="1:31" x14ac:dyDescent="0.25">
      <c r="A1355" s="9">
        <v>1354</v>
      </c>
      <c r="B1355" s="10">
        <f t="shared" si="197"/>
        <v>45894</v>
      </c>
      <c r="C1355" s="2">
        <f t="shared" si="196"/>
        <v>0</v>
      </c>
      <c r="D1355" s="68" t="str">
        <f>'Data Input'!$B$10 &amp; FIXED(C1355*'Data Input'!$B$11)</f>
        <v>$0.00</v>
      </c>
      <c r="E1355" s="2">
        <f t="shared" si="189"/>
        <v>0</v>
      </c>
      <c r="F1355" s="2">
        <f t="shared" si="190"/>
        <v>0</v>
      </c>
      <c r="G1355" s="58">
        <f t="shared" si="191"/>
        <v>0</v>
      </c>
      <c r="H1355" s="58">
        <f t="shared" si="192"/>
        <v>0</v>
      </c>
      <c r="I1355" s="129" t="str">
        <f>'Data Input'!$B$10 &amp; FIXED(H1355*'Data Input'!$B$11)</f>
        <v>$0.00</v>
      </c>
      <c r="J1355" s="33" t="b">
        <f t="shared" si="193"/>
        <v>0</v>
      </c>
      <c r="K1355" s="33" t="e">
        <f t="shared" si="194"/>
        <v>#VALUE!</v>
      </c>
      <c r="L1355" s="33" t="e">
        <f t="shared" si="195"/>
        <v>#VALUE!</v>
      </c>
      <c r="AB1355" s="14"/>
      <c r="AD1355" s="23"/>
      <c r="AE1355" s="24"/>
    </row>
    <row r="1356" spans="1:31" x14ac:dyDescent="0.25">
      <c r="A1356" s="9">
        <v>1355</v>
      </c>
      <c r="B1356" s="10">
        <f t="shared" si="197"/>
        <v>45895</v>
      </c>
      <c r="C1356" s="2">
        <f t="shared" si="196"/>
        <v>0</v>
      </c>
      <c r="D1356" s="68" t="str">
        <f>'Data Input'!$B$10 &amp; FIXED(C1356*'Data Input'!$B$11)</f>
        <v>$0.00</v>
      </c>
      <c r="E1356" s="2">
        <f t="shared" si="189"/>
        <v>0</v>
      </c>
      <c r="F1356" s="2">
        <f t="shared" si="190"/>
        <v>0</v>
      </c>
      <c r="G1356" s="58">
        <f t="shared" si="191"/>
        <v>0</v>
      </c>
      <c r="H1356" s="58">
        <f t="shared" si="192"/>
        <v>0</v>
      </c>
      <c r="I1356" s="129" t="str">
        <f>'Data Input'!$B$10 &amp; FIXED(H1356*'Data Input'!$B$11)</f>
        <v>$0.00</v>
      </c>
      <c r="J1356" s="33" t="b">
        <f t="shared" si="193"/>
        <v>0</v>
      </c>
      <c r="K1356" s="33" t="e">
        <f t="shared" si="194"/>
        <v>#VALUE!</v>
      </c>
      <c r="L1356" s="33" t="e">
        <f t="shared" si="195"/>
        <v>#VALUE!</v>
      </c>
      <c r="AB1356" s="14"/>
      <c r="AD1356" s="23"/>
      <c r="AE1356" s="24"/>
    </row>
    <row r="1357" spans="1:31" x14ac:dyDescent="0.25">
      <c r="A1357" s="9">
        <v>1356</v>
      </c>
      <c r="B1357" s="10">
        <f t="shared" si="197"/>
        <v>45896</v>
      </c>
      <c r="C1357" s="2">
        <f t="shared" si="196"/>
        <v>0</v>
      </c>
      <c r="D1357" s="68" t="str">
        <f>'Data Input'!$B$10 &amp; FIXED(C1357*'Data Input'!$B$11)</f>
        <v>$0.00</v>
      </c>
      <c r="E1357" s="2">
        <f t="shared" si="189"/>
        <v>0</v>
      </c>
      <c r="F1357" s="2">
        <f t="shared" si="190"/>
        <v>0</v>
      </c>
      <c r="G1357" s="58">
        <f t="shared" si="191"/>
        <v>0</v>
      </c>
      <c r="H1357" s="58">
        <f t="shared" si="192"/>
        <v>0</v>
      </c>
      <c r="I1357" s="129" t="str">
        <f>'Data Input'!$B$10 &amp; FIXED(H1357*'Data Input'!$B$11)</f>
        <v>$0.00</v>
      </c>
      <c r="J1357" s="33" t="b">
        <f t="shared" si="193"/>
        <v>0</v>
      </c>
      <c r="K1357" s="33" t="e">
        <f t="shared" si="194"/>
        <v>#VALUE!</v>
      </c>
      <c r="L1357" s="33" t="e">
        <f t="shared" si="195"/>
        <v>#VALUE!</v>
      </c>
      <c r="AB1357" s="14"/>
      <c r="AD1357" s="23"/>
      <c r="AE1357" s="24"/>
    </row>
    <row r="1358" spans="1:31" x14ac:dyDescent="0.25">
      <c r="A1358" s="9">
        <v>1357</v>
      </c>
      <c r="B1358" s="10">
        <f t="shared" si="197"/>
        <v>45897</v>
      </c>
      <c r="C1358" s="2">
        <f t="shared" si="196"/>
        <v>0</v>
      </c>
      <c r="D1358" s="68" t="str">
        <f>'Data Input'!$B$10 &amp; FIXED(C1358*'Data Input'!$B$11)</f>
        <v>$0.00</v>
      </c>
      <c r="E1358" s="2">
        <f t="shared" si="189"/>
        <v>0</v>
      </c>
      <c r="F1358" s="2">
        <f t="shared" si="190"/>
        <v>0</v>
      </c>
      <c r="G1358" s="58">
        <f t="shared" si="191"/>
        <v>0</v>
      </c>
      <c r="H1358" s="58">
        <f t="shared" si="192"/>
        <v>0</v>
      </c>
      <c r="I1358" s="129" t="str">
        <f>'Data Input'!$B$10 &amp; FIXED(H1358*'Data Input'!$B$11)</f>
        <v>$0.00</v>
      </c>
      <c r="J1358" s="33" t="b">
        <f t="shared" si="193"/>
        <v>0</v>
      </c>
      <c r="K1358" s="33" t="e">
        <f t="shared" si="194"/>
        <v>#VALUE!</v>
      </c>
      <c r="L1358" s="33" t="e">
        <f t="shared" si="195"/>
        <v>#VALUE!</v>
      </c>
      <c r="AB1358" s="14"/>
      <c r="AD1358" s="23"/>
      <c r="AE1358" s="24"/>
    </row>
    <row r="1359" spans="1:31" x14ac:dyDescent="0.25">
      <c r="A1359" s="9">
        <v>1358</v>
      </c>
      <c r="B1359" s="10">
        <f t="shared" si="197"/>
        <v>45898</v>
      </c>
      <c r="C1359" s="2">
        <f t="shared" si="196"/>
        <v>0</v>
      </c>
      <c r="D1359" s="68" t="str">
        <f>'Data Input'!$B$10 &amp; FIXED(C1359*'Data Input'!$B$11)</f>
        <v>$0.00</v>
      </c>
      <c r="E1359" s="2">
        <f t="shared" si="189"/>
        <v>0</v>
      </c>
      <c r="F1359" s="2">
        <f t="shared" si="190"/>
        <v>0</v>
      </c>
      <c r="G1359" s="58">
        <f t="shared" si="191"/>
        <v>0</v>
      </c>
      <c r="H1359" s="58">
        <f t="shared" si="192"/>
        <v>0</v>
      </c>
      <c r="I1359" s="129" t="str">
        <f>'Data Input'!$B$10 &amp; FIXED(H1359*'Data Input'!$B$11)</f>
        <v>$0.00</v>
      </c>
      <c r="J1359" s="33" t="b">
        <f t="shared" si="193"/>
        <v>0</v>
      </c>
      <c r="K1359" s="33" t="e">
        <f t="shared" si="194"/>
        <v>#VALUE!</v>
      </c>
      <c r="L1359" s="33" t="e">
        <f t="shared" si="195"/>
        <v>#VALUE!</v>
      </c>
      <c r="AB1359" s="14"/>
      <c r="AD1359" s="23"/>
      <c r="AE1359" s="24"/>
    </row>
    <row r="1360" spans="1:31" x14ac:dyDescent="0.25">
      <c r="A1360" s="9">
        <v>1359</v>
      </c>
      <c r="B1360" s="10">
        <f t="shared" si="197"/>
        <v>45899</v>
      </c>
      <c r="C1360" s="2">
        <f t="shared" si="196"/>
        <v>0</v>
      </c>
      <c r="D1360" s="68" t="str">
        <f>'Data Input'!$B$10 &amp; FIXED(C1360*'Data Input'!$B$11)</f>
        <v>$0.00</v>
      </c>
      <c r="E1360" s="2">
        <f t="shared" si="189"/>
        <v>0</v>
      </c>
      <c r="F1360" s="2">
        <f t="shared" si="190"/>
        <v>0</v>
      </c>
      <c r="G1360" s="58">
        <f t="shared" si="191"/>
        <v>0</v>
      </c>
      <c r="H1360" s="58">
        <f t="shared" si="192"/>
        <v>0</v>
      </c>
      <c r="I1360" s="129" t="str">
        <f>'Data Input'!$B$10 &amp; FIXED(H1360*'Data Input'!$B$11)</f>
        <v>$0.00</v>
      </c>
      <c r="J1360" s="33" t="b">
        <f t="shared" si="193"/>
        <v>0</v>
      </c>
      <c r="K1360" s="33" t="e">
        <f t="shared" si="194"/>
        <v>#VALUE!</v>
      </c>
      <c r="L1360" s="33" t="e">
        <f t="shared" si="195"/>
        <v>#VALUE!</v>
      </c>
      <c r="AB1360" s="14"/>
      <c r="AD1360" s="23"/>
      <c r="AE1360" s="24"/>
    </row>
    <row r="1361" spans="1:31" x14ac:dyDescent="0.25">
      <c r="A1361" s="9">
        <v>1360</v>
      </c>
      <c r="B1361" s="10">
        <f t="shared" si="197"/>
        <v>45900</v>
      </c>
      <c r="C1361" s="2">
        <f t="shared" si="196"/>
        <v>0</v>
      </c>
      <c r="D1361" s="68" t="str">
        <f>'Data Input'!$B$10 &amp; FIXED(C1361*'Data Input'!$B$11)</f>
        <v>$0.00</v>
      </c>
      <c r="E1361" s="2">
        <f t="shared" si="189"/>
        <v>0</v>
      </c>
      <c r="F1361" s="2">
        <f t="shared" si="190"/>
        <v>0</v>
      </c>
      <c r="G1361" s="58">
        <f t="shared" si="191"/>
        <v>0</v>
      </c>
      <c r="H1361" s="58">
        <f t="shared" si="192"/>
        <v>0</v>
      </c>
      <c r="I1361" s="129" t="str">
        <f>'Data Input'!$B$10 &amp; FIXED(H1361*'Data Input'!$B$11)</f>
        <v>$0.00</v>
      </c>
      <c r="J1361" s="33" t="b">
        <f t="shared" si="193"/>
        <v>0</v>
      </c>
      <c r="K1361" s="33" t="e">
        <f t="shared" si="194"/>
        <v>#VALUE!</v>
      </c>
      <c r="L1361" s="33" t="e">
        <f t="shared" si="195"/>
        <v>#VALUE!</v>
      </c>
      <c r="AB1361" s="14"/>
      <c r="AD1361" s="23"/>
      <c r="AE1361" s="24"/>
    </row>
    <row r="1362" spans="1:31" x14ac:dyDescent="0.25">
      <c r="A1362" s="9">
        <v>1361</v>
      </c>
      <c r="B1362" s="10">
        <f t="shared" si="197"/>
        <v>45901</v>
      </c>
      <c r="C1362" s="2">
        <f t="shared" si="196"/>
        <v>0</v>
      </c>
      <c r="D1362" s="68" t="str">
        <f>'Data Input'!$B$10 &amp; FIXED(C1362*'Data Input'!$B$11)</f>
        <v>$0.00</v>
      </c>
      <c r="E1362" s="2">
        <f t="shared" si="189"/>
        <v>0</v>
      </c>
      <c r="F1362" s="2">
        <f t="shared" si="190"/>
        <v>0</v>
      </c>
      <c r="G1362" s="58">
        <f t="shared" si="191"/>
        <v>0</v>
      </c>
      <c r="H1362" s="58">
        <f t="shared" si="192"/>
        <v>0</v>
      </c>
      <c r="I1362" s="129" t="str">
        <f>'Data Input'!$B$10 &amp; FIXED(H1362*'Data Input'!$B$11)</f>
        <v>$0.00</v>
      </c>
      <c r="J1362" s="33" t="b">
        <f t="shared" si="193"/>
        <v>0</v>
      </c>
      <c r="K1362" s="33" t="e">
        <f t="shared" si="194"/>
        <v>#VALUE!</v>
      </c>
      <c r="L1362" s="33" t="e">
        <f t="shared" si="195"/>
        <v>#VALUE!</v>
      </c>
      <c r="AB1362" s="14"/>
      <c r="AD1362" s="23"/>
      <c r="AE1362" s="24"/>
    </row>
    <row r="1363" spans="1:31" x14ac:dyDescent="0.25">
      <c r="A1363" s="9">
        <v>1362</v>
      </c>
      <c r="B1363" s="10">
        <f t="shared" si="197"/>
        <v>45902</v>
      </c>
      <c r="C1363" s="2">
        <f t="shared" si="196"/>
        <v>0</v>
      </c>
      <c r="D1363" s="68" t="str">
        <f>'Data Input'!$B$10 &amp; FIXED(C1363*'Data Input'!$B$11)</f>
        <v>$0.00</v>
      </c>
      <c r="E1363" s="2">
        <f t="shared" si="189"/>
        <v>0</v>
      </c>
      <c r="F1363" s="2">
        <f t="shared" si="190"/>
        <v>0</v>
      </c>
      <c r="G1363" s="58">
        <f t="shared" si="191"/>
        <v>0</v>
      </c>
      <c r="H1363" s="58">
        <f t="shared" si="192"/>
        <v>0</v>
      </c>
      <c r="I1363" s="129" t="str">
        <f>'Data Input'!$B$10 &amp; FIXED(H1363*'Data Input'!$B$11)</f>
        <v>$0.00</v>
      </c>
      <c r="J1363" s="33" t="b">
        <f t="shared" si="193"/>
        <v>0</v>
      </c>
      <c r="K1363" s="33" t="e">
        <f t="shared" si="194"/>
        <v>#VALUE!</v>
      </c>
      <c r="L1363" s="33" t="e">
        <f t="shared" si="195"/>
        <v>#VALUE!</v>
      </c>
      <c r="AB1363" s="14"/>
      <c r="AD1363" s="23"/>
      <c r="AE1363" s="24"/>
    </row>
    <row r="1364" spans="1:31" x14ac:dyDescent="0.25">
      <c r="A1364" s="9">
        <v>1363</v>
      </c>
      <c r="B1364" s="10">
        <f t="shared" si="197"/>
        <v>45903</v>
      </c>
      <c r="C1364" s="2">
        <f t="shared" si="196"/>
        <v>0</v>
      </c>
      <c r="D1364" s="68" t="str">
        <f>'Data Input'!$B$10 &amp; FIXED(C1364*'Data Input'!$B$11)</f>
        <v>$0.00</v>
      </c>
      <c r="E1364" s="2">
        <f t="shared" si="189"/>
        <v>0</v>
      </c>
      <c r="F1364" s="2">
        <f t="shared" si="190"/>
        <v>0</v>
      </c>
      <c r="G1364" s="58">
        <f t="shared" si="191"/>
        <v>0</v>
      </c>
      <c r="H1364" s="58">
        <f t="shared" si="192"/>
        <v>0</v>
      </c>
      <c r="I1364" s="129" t="str">
        <f>'Data Input'!$B$10 &amp; FIXED(H1364*'Data Input'!$B$11)</f>
        <v>$0.00</v>
      </c>
      <c r="J1364" s="33" t="b">
        <f t="shared" si="193"/>
        <v>0</v>
      </c>
      <c r="K1364" s="33" t="e">
        <f t="shared" si="194"/>
        <v>#VALUE!</v>
      </c>
      <c r="L1364" s="33" t="e">
        <f t="shared" si="195"/>
        <v>#VALUE!</v>
      </c>
      <c r="AB1364" s="14"/>
      <c r="AD1364" s="23"/>
      <c r="AE1364" s="24"/>
    </row>
    <row r="1365" spans="1:31" x14ac:dyDescent="0.25">
      <c r="A1365" s="9">
        <v>1364</v>
      </c>
      <c r="B1365" s="10">
        <f t="shared" si="197"/>
        <v>45904</v>
      </c>
      <c r="C1365" s="2">
        <f t="shared" si="196"/>
        <v>0</v>
      </c>
      <c r="D1365" s="68" t="str">
        <f>'Data Input'!$B$10 &amp; FIXED(C1365*'Data Input'!$B$11)</f>
        <v>$0.00</v>
      </c>
      <c r="E1365" s="2">
        <f t="shared" si="189"/>
        <v>0</v>
      </c>
      <c r="F1365" s="2">
        <f t="shared" si="190"/>
        <v>0</v>
      </c>
      <c r="G1365" s="58">
        <f t="shared" si="191"/>
        <v>0</v>
      </c>
      <c r="H1365" s="58">
        <f t="shared" si="192"/>
        <v>0</v>
      </c>
      <c r="I1365" s="129" t="str">
        <f>'Data Input'!$B$10 &amp; FIXED(H1365*'Data Input'!$B$11)</f>
        <v>$0.00</v>
      </c>
      <c r="J1365" s="33" t="b">
        <f t="shared" si="193"/>
        <v>0</v>
      </c>
      <c r="K1365" s="33" t="e">
        <f t="shared" si="194"/>
        <v>#VALUE!</v>
      </c>
      <c r="L1365" s="33" t="e">
        <f t="shared" si="195"/>
        <v>#VALUE!</v>
      </c>
      <c r="AB1365" s="14"/>
      <c r="AD1365" s="23"/>
      <c r="AE1365" s="24"/>
    </row>
    <row r="1366" spans="1:31" x14ac:dyDescent="0.25">
      <c r="A1366" s="9">
        <v>1365</v>
      </c>
      <c r="B1366" s="10">
        <f t="shared" si="197"/>
        <v>45905</v>
      </c>
      <c r="C1366" s="2">
        <f t="shared" si="196"/>
        <v>0</v>
      </c>
      <c r="D1366" s="68" t="str">
        <f>'Data Input'!$B$10 &amp; FIXED(C1366*'Data Input'!$B$11)</f>
        <v>$0.00</v>
      </c>
      <c r="E1366" s="2">
        <f t="shared" si="189"/>
        <v>0</v>
      </c>
      <c r="F1366" s="2">
        <f t="shared" si="190"/>
        <v>0</v>
      </c>
      <c r="G1366" s="58">
        <f t="shared" si="191"/>
        <v>0</v>
      </c>
      <c r="H1366" s="58">
        <f t="shared" si="192"/>
        <v>0</v>
      </c>
      <c r="I1366" s="129" t="str">
        <f>'Data Input'!$B$10 &amp; FIXED(H1366*'Data Input'!$B$11)</f>
        <v>$0.00</v>
      </c>
      <c r="J1366" s="33" t="b">
        <f t="shared" si="193"/>
        <v>0</v>
      </c>
      <c r="K1366" s="33" t="e">
        <f t="shared" si="194"/>
        <v>#VALUE!</v>
      </c>
      <c r="L1366" s="33" t="e">
        <f t="shared" si="195"/>
        <v>#VALUE!</v>
      </c>
      <c r="AB1366" s="14"/>
      <c r="AD1366" s="23"/>
      <c r="AE1366" s="24"/>
    </row>
    <row r="1367" spans="1:31" x14ac:dyDescent="0.25">
      <c r="A1367" s="9">
        <v>1366</v>
      </c>
      <c r="B1367" s="10">
        <f t="shared" si="197"/>
        <v>45906</v>
      </c>
      <c r="C1367" s="2">
        <f t="shared" si="196"/>
        <v>0</v>
      </c>
      <c r="D1367" s="68" t="str">
        <f>'Data Input'!$B$10 &amp; FIXED(C1367*'Data Input'!$B$11)</f>
        <v>$0.00</v>
      </c>
      <c r="E1367" s="2">
        <f t="shared" si="189"/>
        <v>0</v>
      </c>
      <c r="F1367" s="2">
        <f t="shared" si="190"/>
        <v>0</v>
      </c>
      <c r="G1367" s="58">
        <f t="shared" si="191"/>
        <v>0</v>
      </c>
      <c r="H1367" s="58">
        <f t="shared" si="192"/>
        <v>0</v>
      </c>
      <c r="I1367" s="129" t="str">
        <f>'Data Input'!$B$10 &amp; FIXED(H1367*'Data Input'!$B$11)</f>
        <v>$0.00</v>
      </c>
      <c r="J1367" s="33" t="b">
        <f t="shared" si="193"/>
        <v>0</v>
      </c>
      <c r="K1367" s="33" t="e">
        <f t="shared" si="194"/>
        <v>#VALUE!</v>
      </c>
      <c r="L1367" s="33" t="e">
        <f t="shared" si="195"/>
        <v>#VALUE!</v>
      </c>
      <c r="AB1367" s="14"/>
      <c r="AD1367" s="23"/>
      <c r="AE1367" s="24"/>
    </row>
    <row r="1368" spans="1:31" x14ac:dyDescent="0.25">
      <c r="A1368" s="9">
        <v>1367</v>
      </c>
      <c r="B1368" s="10">
        <f t="shared" si="197"/>
        <v>45907</v>
      </c>
      <c r="C1368" s="2">
        <f t="shared" si="196"/>
        <v>0</v>
      </c>
      <c r="D1368" s="68" t="str">
        <f>'Data Input'!$B$10 &amp; FIXED(C1368*'Data Input'!$B$11)</f>
        <v>$0.00</v>
      </c>
      <c r="E1368" s="2">
        <f t="shared" si="189"/>
        <v>0</v>
      </c>
      <c r="F1368" s="2">
        <f t="shared" si="190"/>
        <v>0</v>
      </c>
      <c r="G1368" s="58">
        <f t="shared" si="191"/>
        <v>0</v>
      </c>
      <c r="H1368" s="58">
        <f t="shared" si="192"/>
        <v>0</v>
      </c>
      <c r="I1368" s="129" t="str">
        <f>'Data Input'!$B$10 &amp; FIXED(H1368*'Data Input'!$B$11)</f>
        <v>$0.00</v>
      </c>
      <c r="J1368" s="33" t="b">
        <f t="shared" si="193"/>
        <v>0</v>
      </c>
      <c r="K1368" s="33" t="e">
        <f t="shared" si="194"/>
        <v>#VALUE!</v>
      </c>
      <c r="L1368" s="33" t="e">
        <f t="shared" si="195"/>
        <v>#VALUE!</v>
      </c>
      <c r="AB1368" s="14"/>
      <c r="AD1368" s="23"/>
      <c r="AE1368" s="24"/>
    </row>
    <row r="1369" spans="1:31" x14ac:dyDescent="0.25">
      <c r="A1369" s="9">
        <v>1368</v>
      </c>
      <c r="B1369" s="10">
        <f t="shared" si="197"/>
        <v>45908</v>
      </c>
      <c r="C1369" s="2">
        <f t="shared" si="196"/>
        <v>0</v>
      </c>
      <c r="D1369" s="68" t="str">
        <f>'Data Input'!$B$10 &amp; FIXED(C1369*'Data Input'!$B$11)</f>
        <v>$0.00</v>
      </c>
      <c r="E1369" s="2">
        <f t="shared" si="189"/>
        <v>0</v>
      </c>
      <c r="F1369" s="2">
        <f t="shared" si="190"/>
        <v>0</v>
      </c>
      <c r="G1369" s="58">
        <f t="shared" si="191"/>
        <v>0</v>
      </c>
      <c r="H1369" s="58">
        <f t="shared" si="192"/>
        <v>0</v>
      </c>
      <c r="I1369" s="129" t="str">
        <f>'Data Input'!$B$10 &amp; FIXED(H1369*'Data Input'!$B$11)</f>
        <v>$0.00</v>
      </c>
      <c r="J1369" s="33" t="b">
        <f t="shared" si="193"/>
        <v>0</v>
      </c>
      <c r="K1369" s="33" t="e">
        <f t="shared" si="194"/>
        <v>#VALUE!</v>
      </c>
      <c r="L1369" s="33" t="e">
        <f t="shared" si="195"/>
        <v>#VALUE!</v>
      </c>
      <c r="AB1369" s="14"/>
      <c r="AD1369" s="23"/>
      <c r="AE1369" s="24"/>
    </row>
    <row r="1370" spans="1:31" x14ac:dyDescent="0.25">
      <c r="A1370" s="9">
        <v>1369</v>
      </c>
      <c r="B1370" s="10">
        <f t="shared" si="197"/>
        <v>45909</v>
      </c>
      <c r="C1370" s="2">
        <f t="shared" si="196"/>
        <v>0</v>
      </c>
      <c r="D1370" s="68" t="str">
        <f>'Data Input'!$B$10 &amp; FIXED(C1370*'Data Input'!$B$11)</f>
        <v>$0.00</v>
      </c>
      <c r="E1370" s="2">
        <f t="shared" si="189"/>
        <v>0</v>
      </c>
      <c r="F1370" s="2">
        <f t="shared" si="190"/>
        <v>0</v>
      </c>
      <c r="G1370" s="58">
        <f t="shared" si="191"/>
        <v>0</v>
      </c>
      <c r="H1370" s="58">
        <f t="shared" si="192"/>
        <v>0</v>
      </c>
      <c r="I1370" s="129" t="str">
        <f>'Data Input'!$B$10 &amp; FIXED(H1370*'Data Input'!$B$11)</f>
        <v>$0.00</v>
      </c>
      <c r="J1370" s="33" t="b">
        <f t="shared" si="193"/>
        <v>0</v>
      </c>
      <c r="K1370" s="33" t="e">
        <f t="shared" si="194"/>
        <v>#VALUE!</v>
      </c>
      <c r="L1370" s="33" t="e">
        <f t="shared" si="195"/>
        <v>#VALUE!</v>
      </c>
      <c r="AB1370" s="14"/>
      <c r="AD1370" s="23"/>
      <c r="AE1370" s="24"/>
    </row>
    <row r="1371" spans="1:31" x14ac:dyDescent="0.25">
      <c r="A1371" s="9">
        <v>1370</v>
      </c>
      <c r="B1371" s="10">
        <f t="shared" si="197"/>
        <v>45910</v>
      </c>
      <c r="C1371" s="2">
        <f t="shared" si="196"/>
        <v>0</v>
      </c>
      <c r="D1371" s="68" t="str">
        <f>'Data Input'!$B$10 &amp; FIXED(C1371*'Data Input'!$B$11)</f>
        <v>$0.00</v>
      </c>
      <c r="E1371" s="2">
        <f t="shared" si="189"/>
        <v>0</v>
      </c>
      <c r="F1371" s="2">
        <f t="shared" si="190"/>
        <v>0</v>
      </c>
      <c r="G1371" s="58">
        <f t="shared" si="191"/>
        <v>0</v>
      </c>
      <c r="H1371" s="58">
        <f t="shared" si="192"/>
        <v>0</v>
      </c>
      <c r="I1371" s="129" t="str">
        <f>'Data Input'!$B$10 &amp; FIXED(H1371*'Data Input'!$B$11)</f>
        <v>$0.00</v>
      </c>
      <c r="J1371" s="33" t="b">
        <f t="shared" si="193"/>
        <v>0</v>
      </c>
      <c r="K1371" s="33" t="e">
        <f t="shared" si="194"/>
        <v>#VALUE!</v>
      </c>
      <c r="L1371" s="33" t="e">
        <f t="shared" si="195"/>
        <v>#VALUE!</v>
      </c>
      <c r="AB1371" s="14"/>
      <c r="AD1371" s="23"/>
      <c r="AE1371" s="24"/>
    </row>
    <row r="1372" spans="1:31" x14ac:dyDescent="0.25">
      <c r="A1372" s="9">
        <v>1371</v>
      </c>
      <c r="B1372" s="10">
        <f t="shared" si="197"/>
        <v>45911</v>
      </c>
      <c r="C1372" s="2">
        <f t="shared" si="196"/>
        <v>0</v>
      </c>
      <c r="D1372" s="68" t="str">
        <f>'Data Input'!$B$10 &amp; FIXED(C1372*'Data Input'!$B$11)</f>
        <v>$0.00</v>
      </c>
      <c r="E1372" s="2">
        <f t="shared" si="189"/>
        <v>0</v>
      </c>
      <c r="F1372" s="2">
        <f t="shared" si="190"/>
        <v>0</v>
      </c>
      <c r="G1372" s="58">
        <f t="shared" si="191"/>
        <v>0</v>
      </c>
      <c r="H1372" s="58">
        <f t="shared" si="192"/>
        <v>0</v>
      </c>
      <c r="I1372" s="129" t="str">
        <f>'Data Input'!$B$10 &amp; FIXED(H1372*'Data Input'!$B$11)</f>
        <v>$0.00</v>
      </c>
      <c r="J1372" s="33" t="b">
        <f t="shared" si="193"/>
        <v>0</v>
      </c>
      <c r="K1372" s="33" t="e">
        <f t="shared" si="194"/>
        <v>#VALUE!</v>
      </c>
      <c r="L1372" s="33" t="e">
        <f t="shared" si="195"/>
        <v>#VALUE!</v>
      </c>
      <c r="AB1372" s="14"/>
      <c r="AD1372" s="23"/>
      <c r="AE1372" s="24"/>
    </row>
    <row r="1373" spans="1:31" x14ac:dyDescent="0.25">
      <c r="A1373" s="9">
        <v>1372</v>
      </c>
      <c r="B1373" s="10">
        <f t="shared" si="197"/>
        <v>45912</v>
      </c>
      <c r="C1373" s="2">
        <f t="shared" si="196"/>
        <v>0</v>
      </c>
      <c r="D1373" s="68" t="str">
        <f>'Data Input'!$B$10 &amp; FIXED(C1373*'Data Input'!$B$11)</f>
        <v>$0.00</v>
      </c>
      <c r="E1373" s="2">
        <f t="shared" si="189"/>
        <v>0</v>
      </c>
      <c r="F1373" s="2">
        <f t="shared" si="190"/>
        <v>0</v>
      </c>
      <c r="G1373" s="58">
        <f t="shared" si="191"/>
        <v>0</v>
      </c>
      <c r="H1373" s="58">
        <f t="shared" si="192"/>
        <v>0</v>
      </c>
      <c r="I1373" s="129" t="str">
        <f>'Data Input'!$B$10 &amp; FIXED(H1373*'Data Input'!$B$11)</f>
        <v>$0.00</v>
      </c>
      <c r="J1373" s="33" t="b">
        <f t="shared" si="193"/>
        <v>0</v>
      </c>
      <c r="K1373" s="33" t="e">
        <f t="shared" si="194"/>
        <v>#VALUE!</v>
      </c>
      <c r="L1373" s="33" t="e">
        <f t="shared" si="195"/>
        <v>#VALUE!</v>
      </c>
      <c r="AB1373" s="14"/>
      <c r="AD1373" s="23"/>
      <c r="AE1373" s="24"/>
    </row>
    <row r="1374" spans="1:31" x14ac:dyDescent="0.25">
      <c r="A1374" s="9">
        <v>1373</v>
      </c>
      <c r="B1374" s="10">
        <f t="shared" si="197"/>
        <v>45913</v>
      </c>
      <c r="C1374" s="2">
        <f t="shared" si="196"/>
        <v>0</v>
      </c>
      <c r="D1374" s="68" t="str">
        <f>'Data Input'!$B$10 &amp; FIXED(C1374*'Data Input'!$B$11)</f>
        <v>$0.00</v>
      </c>
      <c r="E1374" s="2">
        <f t="shared" si="189"/>
        <v>0</v>
      </c>
      <c r="F1374" s="2">
        <f t="shared" si="190"/>
        <v>0</v>
      </c>
      <c r="G1374" s="58">
        <f t="shared" si="191"/>
        <v>0</v>
      </c>
      <c r="H1374" s="58">
        <f t="shared" si="192"/>
        <v>0</v>
      </c>
      <c r="I1374" s="129" t="str">
        <f>'Data Input'!$B$10 &amp; FIXED(H1374*'Data Input'!$B$11)</f>
        <v>$0.00</v>
      </c>
      <c r="J1374" s="33" t="b">
        <f t="shared" si="193"/>
        <v>0</v>
      </c>
      <c r="K1374" s="33" t="e">
        <f t="shared" si="194"/>
        <v>#VALUE!</v>
      </c>
      <c r="L1374" s="33" t="e">
        <f t="shared" si="195"/>
        <v>#VALUE!</v>
      </c>
      <c r="AB1374" s="14"/>
      <c r="AD1374" s="23"/>
      <c r="AE1374" s="24"/>
    </row>
    <row r="1375" spans="1:31" x14ac:dyDescent="0.25">
      <c r="A1375" s="9">
        <v>1374</v>
      </c>
      <c r="B1375" s="10">
        <f t="shared" si="197"/>
        <v>45914</v>
      </c>
      <c r="C1375" s="2">
        <f t="shared" si="196"/>
        <v>0</v>
      </c>
      <c r="D1375" s="68" t="str">
        <f>'Data Input'!$B$10 &amp; FIXED(C1375*'Data Input'!$B$11)</f>
        <v>$0.00</v>
      </c>
      <c r="E1375" s="2">
        <f t="shared" si="189"/>
        <v>0</v>
      </c>
      <c r="F1375" s="2">
        <f t="shared" si="190"/>
        <v>0</v>
      </c>
      <c r="G1375" s="58">
        <f t="shared" si="191"/>
        <v>0</v>
      </c>
      <c r="H1375" s="58">
        <f t="shared" si="192"/>
        <v>0</v>
      </c>
      <c r="I1375" s="129" t="str">
        <f>'Data Input'!$B$10 &amp; FIXED(H1375*'Data Input'!$B$11)</f>
        <v>$0.00</v>
      </c>
      <c r="J1375" s="33" t="b">
        <f t="shared" si="193"/>
        <v>0</v>
      </c>
      <c r="K1375" s="33" t="e">
        <f t="shared" si="194"/>
        <v>#VALUE!</v>
      </c>
      <c r="L1375" s="33" t="e">
        <f t="shared" si="195"/>
        <v>#VALUE!</v>
      </c>
      <c r="AB1375" s="14"/>
      <c r="AD1375" s="23"/>
      <c r="AE1375" s="24"/>
    </row>
    <row r="1376" spans="1:31" x14ac:dyDescent="0.25">
      <c r="A1376" s="9">
        <v>1375</v>
      </c>
      <c r="B1376" s="10">
        <f t="shared" si="197"/>
        <v>45915</v>
      </c>
      <c r="C1376" s="2">
        <f t="shared" si="196"/>
        <v>0</v>
      </c>
      <c r="D1376" s="68" t="str">
        <f>'Data Input'!$B$10 &amp; FIXED(C1376*'Data Input'!$B$11)</f>
        <v>$0.00</v>
      </c>
      <c r="E1376" s="2">
        <f t="shared" si="189"/>
        <v>0</v>
      </c>
      <c r="F1376" s="2">
        <f t="shared" si="190"/>
        <v>0</v>
      </c>
      <c r="G1376" s="58">
        <f t="shared" si="191"/>
        <v>0</v>
      </c>
      <c r="H1376" s="58">
        <f t="shared" si="192"/>
        <v>0</v>
      </c>
      <c r="I1376" s="129" t="str">
        <f>'Data Input'!$B$10 &amp; FIXED(H1376*'Data Input'!$B$11)</f>
        <v>$0.00</v>
      </c>
      <c r="J1376" s="33" t="b">
        <f t="shared" si="193"/>
        <v>0</v>
      </c>
      <c r="K1376" s="33" t="e">
        <f t="shared" si="194"/>
        <v>#VALUE!</v>
      </c>
      <c r="L1376" s="33" t="e">
        <f t="shared" si="195"/>
        <v>#VALUE!</v>
      </c>
      <c r="AB1376" s="14"/>
      <c r="AD1376" s="23"/>
      <c r="AE1376" s="24"/>
    </row>
    <row r="1377" spans="1:31" x14ac:dyDescent="0.25">
      <c r="A1377" s="9">
        <v>1376</v>
      </c>
      <c r="B1377" s="10">
        <f t="shared" si="197"/>
        <v>45916</v>
      </c>
      <c r="C1377" s="2">
        <f t="shared" si="196"/>
        <v>0</v>
      </c>
      <c r="D1377" s="68" t="str">
        <f>'Data Input'!$B$10 &amp; FIXED(C1377*'Data Input'!$B$11)</f>
        <v>$0.00</v>
      </c>
      <c r="E1377" s="2">
        <f t="shared" si="189"/>
        <v>0</v>
      </c>
      <c r="F1377" s="2">
        <f t="shared" si="190"/>
        <v>0</v>
      </c>
      <c r="G1377" s="58">
        <f t="shared" si="191"/>
        <v>0</v>
      </c>
      <c r="H1377" s="58">
        <f t="shared" si="192"/>
        <v>0</v>
      </c>
      <c r="I1377" s="129" t="str">
        <f>'Data Input'!$B$10 &amp; FIXED(H1377*'Data Input'!$B$11)</f>
        <v>$0.00</v>
      </c>
      <c r="J1377" s="33" t="b">
        <f t="shared" si="193"/>
        <v>0</v>
      </c>
      <c r="K1377" s="33" t="e">
        <f t="shared" si="194"/>
        <v>#VALUE!</v>
      </c>
      <c r="L1377" s="33" t="e">
        <f t="shared" si="195"/>
        <v>#VALUE!</v>
      </c>
      <c r="AB1377" s="14"/>
      <c r="AD1377" s="23"/>
      <c r="AE1377" s="24"/>
    </row>
    <row r="1378" spans="1:31" x14ac:dyDescent="0.25">
      <c r="A1378" s="9">
        <v>1377</v>
      </c>
      <c r="B1378" s="10">
        <f t="shared" si="197"/>
        <v>45917</v>
      </c>
      <c r="C1378" s="2">
        <f t="shared" si="196"/>
        <v>0</v>
      </c>
      <c r="D1378" s="68" t="str">
        <f>'Data Input'!$B$10 &amp; FIXED(C1378*'Data Input'!$B$11)</f>
        <v>$0.00</v>
      </c>
      <c r="E1378" s="2">
        <f t="shared" si="189"/>
        <v>0</v>
      </c>
      <c r="F1378" s="2">
        <f t="shared" si="190"/>
        <v>0</v>
      </c>
      <c r="G1378" s="58">
        <f t="shared" si="191"/>
        <v>0</v>
      </c>
      <c r="H1378" s="58">
        <f t="shared" si="192"/>
        <v>0</v>
      </c>
      <c r="I1378" s="129" t="str">
        <f>'Data Input'!$B$10 &amp; FIXED(H1378*'Data Input'!$B$11)</f>
        <v>$0.00</v>
      </c>
      <c r="J1378" s="33" t="b">
        <f t="shared" si="193"/>
        <v>0</v>
      </c>
      <c r="K1378" s="33" t="e">
        <f t="shared" si="194"/>
        <v>#VALUE!</v>
      </c>
      <c r="L1378" s="33" t="e">
        <f t="shared" si="195"/>
        <v>#VALUE!</v>
      </c>
      <c r="AB1378" s="14"/>
      <c r="AD1378" s="23"/>
      <c r="AE1378" s="24"/>
    </row>
    <row r="1379" spans="1:31" x14ac:dyDescent="0.25">
      <c r="A1379" s="9">
        <v>1378</v>
      </c>
      <c r="B1379" s="10">
        <f t="shared" si="197"/>
        <v>45918</v>
      </c>
      <c r="C1379" s="2">
        <f t="shared" si="196"/>
        <v>0</v>
      </c>
      <c r="D1379" s="68" t="str">
        <f>'Data Input'!$B$10 &amp; FIXED(C1379*'Data Input'!$B$11)</f>
        <v>$0.00</v>
      </c>
      <c r="E1379" s="2">
        <f t="shared" si="189"/>
        <v>0</v>
      </c>
      <c r="F1379" s="2">
        <f t="shared" si="190"/>
        <v>0</v>
      </c>
      <c r="G1379" s="58">
        <f t="shared" si="191"/>
        <v>0</v>
      </c>
      <c r="H1379" s="58">
        <f t="shared" si="192"/>
        <v>0</v>
      </c>
      <c r="I1379" s="129" t="str">
        <f>'Data Input'!$B$10 &amp; FIXED(H1379*'Data Input'!$B$11)</f>
        <v>$0.00</v>
      </c>
      <c r="J1379" s="33" t="b">
        <f t="shared" si="193"/>
        <v>0</v>
      </c>
      <c r="K1379" s="33" t="e">
        <f t="shared" si="194"/>
        <v>#VALUE!</v>
      </c>
      <c r="L1379" s="33" t="e">
        <f t="shared" si="195"/>
        <v>#VALUE!</v>
      </c>
      <c r="AB1379" s="14"/>
      <c r="AD1379" s="23"/>
      <c r="AE1379" s="24"/>
    </row>
    <row r="1380" spans="1:31" x14ac:dyDescent="0.25">
      <c r="A1380" s="9">
        <v>1379</v>
      </c>
      <c r="B1380" s="10">
        <f t="shared" si="197"/>
        <v>45919</v>
      </c>
      <c r="C1380" s="2">
        <f t="shared" si="196"/>
        <v>0</v>
      </c>
      <c r="D1380" s="68" t="str">
        <f>'Data Input'!$B$10 &amp; FIXED(C1380*'Data Input'!$B$11)</f>
        <v>$0.00</v>
      </c>
      <c r="E1380" s="2">
        <f t="shared" si="189"/>
        <v>0</v>
      </c>
      <c r="F1380" s="2">
        <f t="shared" si="190"/>
        <v>0</v>
      </c>
      <c r="G1380" s="58">
        <f t="shared" si="191"/>
        <v>0</v>
      </c>
      <c r="H1380" s="58">
        <f t="shared" si="192"/>
        <v>0</v>
      </c>
      <c r="I1380" s="129" t="str">
        <f>'Data Input'!$B$10 &amp; FIXED(H1380*'Data Input'!$B$11)</f>
        <v>$0.00</v>
      </c>
      <c r="J1380" s="33" t="b">
        <f t="shared" si="193"/>
        <v>0</v>
      </c>
      <c r="K1380" s="33" t="e">
        <f t="shared" si="194"/>
        <v>#VALUE!</v>
      </c>
      <c r="L1380" s="33" t="e">
        <f t="shared" si="195"/>
        <v>#VALUE!</v>
      </c>
      <c r="AB1380" s="14"/>
      <c r="AD1380" s="23"/>
      <c r="AE1380" s="24"/>
    </row>
    <row r="1381" spans="1:31" x14ac:dyDescent="0.25">
      <c r="A1381" s="9">
        <v>1380</v>
      </c>
      <c r="B1381" s="10">
        <f t="shared" si="197"/>
        <v>45920</v>
      </c>
      <c r="C1381" s="2">
        <f t="shared" si="196"/>
        <v>0</v>
      </c>
      <c r="D1381" s="68" t="str">
        <f>'Data Input'!$B$10 &amp; FIXED(C1381*'Data Input'!$B$11)</f>
        <v>$0.00</v>
      </c>
      <c r="E1381" s="2">
        <f t="shared" si="189"/>
        <v>0</v>
      </c>
      <c r="F1381" s="2">
        <f t="shared" si="190"/>
        <v>0</v>
      </c>
      <c r="G1381" s="58">
        <f t="shared" si="191"/>
        <v>0</v>
      </c>
      <c r="H1381" s="58">
        <f t="shared" si="192"/>
        <v>0</v>
      </c>
      <c r="I1381" s="129" t="str">
        <f>'Data Input'!$B$10 &amp; FIXED(H1381*'Data Input'!$B$11)</f>
        <v>$0.00</v>
      </c>
      <c r="J1381" s="33" t="b">
        <f t="shared" si="193"/>
        <v>0</v>
      </c>
      <c r="K1381" s="33" t="e">
        <f t="shared" si="194"/>
        <v>#VALUE!</v>
      </c>
      <c r="L1381" s="33" t="e">
        <f t="shared" si="195"/>
        <v>#VALUE!</v>
      </c>
      <c r="AB1381" s="14"/>
      <c r="AD1381" s="23"/>
      <c r="AE1381" s="24"/>
    </row>
    <row r="1382" spans="1:31" x14ac:dyDescent="0.25">
      <c r="A1382" s="9">
        <v>1381</v>
      </c>
      <c r="B1382" s="10">
        <f t="shared" si="197"/>
        <v>45921</v>
      </c>
      <c r="C1382" s="2">
        <f t="shared" si="196"/>
        <v>0</v>
      </c>
      <c r="D1382" s="68" t="str">
        <f>'Data Input'!$B$10 &amp; FIXED(C1382*'Data Input'!$B$11)</f>
        <v>$0.00</v>
      </c>
      <c r="E1382" s="2">
        <f t="shared" si="189"/>
        <v>0</v>
      </c>
      <c r="F1382" s="2">
        <f t="shared" si="190"/>
        <v>0</v>
      </c>
      <c r="G1382" s="58">
        <f t="shared" si="191"/>
        <v>0</v>
      </c>
      <c r="H1382" s="58">
        <f t="shared" si="192"/>
        <v>0</v>
      </c>
      <c r="I1382" s="129" t="str">
        <f>'Data Input'!$B$10 &amp; FIXED(H1382*'Data Input'!$B$11)</f>
        <v>$0.00</v>
      </c>
      <c r="J1382" s="33" t="b">
        <f t="shared" si="193"/>
        <v>0</v>
      </c>
      <c r="K1382" s="33" t="e">
        <f t="shared" si="194"/>
        <v>#VALUE!</v>
      </c>
      <c r="L1382" s="33" t="e">
        <f t="shared" si="195"/>
        <v>#VALUE!</v>
      </c>
      <c r="AB1382" s="14"/>
      <c r="AD1382" s="23"/>
      <c r="AE1382" s="24"/>
    </row>
    <row r="1383" spans="1:31" x14ac:dyDescent="0.25">
      <c r="A1383" s="9">
        <v>1382</v>
      </c>
      <c r="B1383" s="10">
        <f t="shared" si="197"/>
        <v>45922</v>
      </c>
      <c r="C1383" s="2">
        <f t="shared" si="196"/>
        <v>0</v>
      </c>
      <c r="D1383" s="68" t="str">
        <f>'Data Input'!$B$10 &amp; FIXED(C1383*'Data Input'!$B$11)</f>
        <v>$0.00</v>
      </c>
      <c r="E1383" s="2">
        <f t="shared" si="189"/>
        <v>0</v>
      </c>
      <c r="F1383" s="2">
        <f t="shared" si="190"/>
        <v>0</v>
      </c>
      <c r="G1383" s="58">
        <f t="shared" si="191"/>
        <v>0</v>
      </c>
      <c r="H1383" s="58">
        <f t="shared" si="192"/>
        <v>0</v>
      </c>
      <c r="I1383" s="129" t="str">
        <f>'Data Input'!$B$10 &amp; FIXED(H1383*'Data Input'!$B$11)</f>
        <v>$0.00</v>
      </c>
      <c r="J1383" s="33" t="b">
        <f t="shared" si="193"/>
        <v>0</v>
      </c>
      <c r="K1383" s="33" t="e">
        <f t="shared" si="194"/>
        <v>#VALUE!</v>
      </c>
      <c r="L1383" s="33" t="e">
        <f t="shared" si="195"/>
        <v>#VALUE!</v>
      </c>
      <c r="AB1383" s="14"/>
      <c r="AD1383" s="23"/>
      <c r="AE1383" s="24"/>
    </row>
    <row r="1384" spans="1:31" x14ac:dyDescent="0.25">
      <c r="A1384" s="9">
        <v>1383</v>
      </c>
      <c r="B1384" s="10">
        <f t="shared" si="197"/>
        <v>45923</v>
      </c>
      <c r="C1384" s="2">
        <f t="shared" si="196"/>
        <v>0</v>
      </c>
      <c r="D1384" s="68" t="str">
        <f>'Data Input'!$B$10 &amp; FIXED(C1384*'Data Input'!$B$11)</f>
        <v>$0.00</v>
      </c>
      <c r="E1384" s="2">
        <f t="shared" si="189"/>
        <v>0</v>
      </c>
      <c r="F1384" s="2">
        <f t="shared" si="190"/>
        <v>0</v>
      </c>
      <c r="G1384" s="58">
        <f t="shared" si="191"/>
        <v>0</v>
      </c>
      <c r="H1384" s="58">
        <f t="shared" si="192"/>
        <v>0</v>
      </c>
      <c r="I1384" s="129" t="str">
        <f>'Data Input'!$B$10 &amp; FIXED(H1384*'Data Input'!$B$11)</f>
        <v>$0.00</v>
      </c>
      <c r="J1384" s="33" t="b">
        <f t="shared" si="193"/>
        <v>0</v>
      </c>
      <c r="K1384" s="33" t="e">
        <f t="shared" si="194"/>
        <v>#VALUE!</v>
      </c>
      <c r="L1384" s="33" t="e">
        <f t="shared" si="195"/>
        <v>#VALUE!</v>
      </c>
      <c r="AB1384" s="14"/>
      <c r="AD1384" s="23"/>
      <c r="AE1384" s="24"/>
    </row>
    <row r="1385" spans="1:31" x14ac:dyDescent="0.25">
      <c r="A1385" s="9">
        <v>1384</v>
      </c>
      <c r="B1385" s="10">
        <f t="shared" si="197"/>
        <v>45924</v>
      </c>
      <c r="C1385" s="2">
        <f t="shared" si="196"/>
        <v>0</v>
      </c>
      <c r="D1385" s="68" t="str">
        <f>'Data Input'!$B$10 &amp; FIXED(C1385*'Data Input'!$B$11)</f>
        <v>$0.00</v>
      </c>
      <c r="E1385" s="2">
        <f t="shared" si="189"/>
        <v>0</v>
      </c>
      <c r="F1385" s="2">
        <f t="shared" si="190"/>
        <v>0</v>
      </c>
      <c r="G1385" s="58">
        <f t="shared" si="191"/>
        <v>0</v>
      </c>
      <c r="H1385" s="58">
        <f t="shared" si="192"/>
        <v>0</v>
      </c>
      <c r="I1385" s="129" t="str">
        <f>'Data Input'!$B$10 &amp; FIXED(H1385*'Data Input'!$B$11)</f>
        <v>$0.00</v>
      </c>
      <c r="J1385" s="33" t="b">
        <f t="shared" si="193"/>
        <v>0</v>
      </c>
      <c r="K1385" s="33" t="e">
        <f t="shared" si="194"/>
        <v>#VALUE!</v>
      </c>
      <c r="L1385" s="33" t="e">
        <f t="shared" si="195"/>
        <v>#VALUE!</v>
      </c>
      <c r="AB1385" s="14"/>
      <c r="AD1385" s="23"/>
      <c r="AE1385" s="24"/>
    </row>
    <row r="1386" spans="1:31" x14ac:dyDescent="0.25">
      <c r="A1386" s="9">
        <v>1385</v>
      </c>
      <c r="B1386" s="10">
        <f t="shared" si="197"/>
        <v>45925</v>
      </c>
      <c r="C1386" s="2">
        <f t="shared" si="196"/>
        <v>0</v>
      </c>
      <c r="D1386" s="68" t="str">
        <f>'Data Input'!$B$10 &amp; FIXED(C1386*'Data Input'!$B$11)</f>
        <v>$0.00</v>
      </c>
      <c r="E1386" s="2">
        <f t="shared" si="189"/>
        <v>0</v>
      </c>
      <c r="F1386" s="2">
        <f t="shared" si="190"/>
        <v>0</v>
      </c>
      <c r="G1386" s="58">
        <f t="shared" si="191"/>
        <v>0</v>
      </c>
      <c r="H1386" s="58">
        <f t="shared" si="192"/>
        <v>0</v>
      </c>
      <c r="I1386" s="129" t="str">
        <f>'Data Input'!$B$10 &amp; FIXED(H1386*'Data Input'!$B$11)</f>
        <v>$0.00</v>
      </c>
      <c r="J1386" s="33" t="b">
        <f t="shared" si="193"/>
        <v>0</v>
      </c>
      <c r="K1386" s="33" t="e">
        <f t="shared" si="194"/>
        <v>#VALUE!</v>
      </c>
      <c r="L1386" s="33" t="e">
        <f t="shared" si="195"/>
        <v>#VALUE!</v>
      </c>
      <c r="AB1386" s="14"/>
      <c r="AD1386" s="23"/>
      <c r="AE1386" s="24"/>
    </row>
    <row r="1387" spans="1:31" x14ac:dyDescent="0.25">
      <c r="A1387" s="9">
        <v>1386</v>
      </c>
      <c r="B1387" s="10">
        <f t="shared" si="197"/>
        <v>45926</v>
      </c>
      <c r="C1387" s="2">
        <f t="shared" si="196"/>
        <v>0</v>
      </c>
      <c r="D1387" s="68" t="str">
        <f>'Data Input'!$B$10 &amp; FIXED(C1387*'Data Input'!$B$11)</f>
        <v>$0.00</v>
      </c>
      <c r="E1387" s="2">
        <f t="shared" si="189"/>
        <v>0</v>
      </c>
      <c r="F1387" s="2">
        <f t="shared" si="190"/>
        <v>0</v>
      </c>
      <c r="G1387" s="58">
        <f t="shared" si="191"/>
        <v>0</v>
      </c>
      <c r="H1387" s="58">
        <f t="shared" si="192"/>
        <v>0</v>
      </c>
      <c r="I1387" s="129" t="str">
        <f>'Data Input'!$B$10 &amp; FIXED(H1387*'Data Input'!$B$11)</f>
        <v>$0.00</v>
      </c>
      <c r="J1387" s="33" t="b">
        <f t="shared" si="193"/>
        <v>0</v>
      </c>
      <c r="K1387" s="33" t="e">
        <f t="shared" si="194"/>
        <v>#VALUE!</v>
      </c>
      <c r="L1387" s="33" t="e">
        <f t="shared" si="195"/>
        <v>#VALUE!</v>
      </c>
      <c r="AB1387" s="14"/>
      <c r="AD1387" s="23"/>
      <c r="AE1387" s="24"/>
    </row>
    <row r="1388" spans="1:31" x14ac:dyDescent="0.25">
      <c r="A1388" s="9">
        <v>1387</v>
      </c>
      <c r="B1388" s="10">
        <f t="shared" si="197"/>
        <v>45927</v>
      </c>
      <c r="C1388" s="2">
        <f t="shared" si="196"/>
        <v>0</v>
      </c>
      <c r="D1388" s="68" t="str">
        <f>'Data Input'!$B$10 &amp; FIXED(C1388*'Data Input'!$B$11)</f>
        <v>$0.00</v>
      </c>
      <c r="E1388" s="2">
        <f t="shared" si="189"/>
        <v>0</v>
      </c>
      <c r="F1388" s="2">
        <f t="shared" si="190"/>
        <v>0</v>
      </c>
      <c r="G1388" s="58">
        <f t="shared" si="191"/>
        <v>0</v>
      </c>
      <c r="H1388" s="58">
        <f t="shared" si="192"/>
        <v>0</v>
      </c>
      <c r="I1388" s="129" t="str">
        <f>'Data Input'!$B$10 &amp; FIXED(H1388*'Data Input'!$B$11)</f>
        <v>$0.00</v>
      </c>
      <c r="J1388" s="33" t="b">
        <f t="shared" si="193"/>
        <v>0</v>
      </c>
      <c r="K1388" s="33" t="e">
        <f t="shared" si="194"/>
        <v>#VALUE!</v>
      </c>
      <c r="L1388" s="33" t="e">
        <f t="shared" si="195"/>
        <v>#VALUE!</v>
      </c>
      <c r="AB1388" s="14"/>
      <c r="AD1388" s="23"/>
      <c r="AE1388" s="24"/>
    </row>
    <row r="1389" spans="1:31" x14ac:dyDescent="0.25">
      <c r="A1389" s="9">
        <v>1388</v>
      </c>
      <c r="B1389" s="10">
        <f t="shared" si="197"/>
        <v>45928</v>
      </c>
      <c r="C1389" s="2">
        <f t="shared" si="196"/>
        <v>0</v>
      </c>
      <c r="D1389" s="68" t="str">
        <f>'Data Input'!$B$10 &amp; FIXED(C1389*'Data Input'!$B$11)</f>
        <v>$0.00</v>
      </c>
      <c r="E1389" s="2">
        <f t="shared" si="189"/>
        <v>0</v>
      </c>
      <c r="F1389" s="2">
        <f t="shared" si="190"/>
        <v>0</v>
      </c>
      <c r="G1389" s="58">
        <f t="shared" si="191"/>
        <v>0</v>
      </c>
      <c r="H1389" s="58">
        <f t="shared" si="192"/>
        <v>0</v>
      </c>
      <c r="I1389" s="129" t="str">
        <f>'Data Input'!$B$10 &amp; FIXED(H1389*'Data Input'!$B$11)</f>
        <v>$0.00</v>
      </c>
      <c r="J1389" s="33" t="b">
        <f t="shared" si="193"/>
        <v>0</v>
      </c>
      <c r="K1389" s="33" t="e">
        <f t="shared" si="194"/>
        <v>#VALUE!</v>
      </c>
      <c r="L1389" s="33" t="e">
        <f t="shared" si="195"/>
        <v>#VALUE!</v>
      </c>
      <c r="AB1389" s="14"/>
      <c r="AD1389" s="23"/>
      <c r="AE1389" s="24"/>
    </row>
    <row r="1390" spans="1:31" x14ac:dyDescent="0.25">
      <c r="A1390" s="9">
        <v>1389</v>
      </c>
      <c r="B1390" s="10">
        <f t="shared" si="197"/>
        <v>45929</v>
      </c>
      <c r="C1390" s="2">
        <f t="shared" si="196"/>
        <v>0</v>
      </c>
      <c r="D1390" s="68" t="str">
        <f>'Data Input'!$B$10 &amp; FIXED(C1390*'Data Input'!$B$11)</f>
        <v>$0.00</v>
      </c>
      <c r="E1390" s="2">
        <f t="shared" si="189"/>
        <v>0</v>
      </c>
      <c r="F1390" s="2">
        <f t="shared" si="190"/>
        <v>0</v>
      </c>
      <c r="G1390" s="58">
        <f t="shared" si="191"/>
        <v>0</v>
      </c>
      <c r="H1390" s="58">
        <f t="shared" si="192"/>
        <v>0</v>
      </c>
      <c r="I1390" s="129" t="str">
        <f>'Data Input'!$B$10 &amp; FIXED(H1390*'Data Input'!$B$11)</f>
        <v>$0.00</v>
      </c>
      <c r="J1390" s="33" t="b">
        <f t="shared" si="193"/>
        <v>0</v>
      </c>
      <c r="K1390" s="33" t="e">
        <f t="shared" si="194"/>
        <v>#VALUE!</v>
      </c>
      <c r="L1390" s="33" t="e">
        <f t="shared" si="195"/>
        <v>#VALUE!</v>
      </c>
    </row>
    <row r="1391" spans="1:31" x14ac:dyDescent="0.25">
      <c r="A1391" s="9">
        <v>1390</v>
      </c>
      <c r="B1391" s="10">
        <f t="shared" si="197"/>
        <v>45930</v>
      </c>
      <c r="C1391" s="2">
        <f t="shared" si="196"/>
        <v>0</v>
      </c>
      <c r="D1391" s="68" t="str">
        <f>'Data Input'!$B$10 &amp; FIXED(C1391*'Data Input'!$B$11)</f>
        <v>$0.00</v>
      </c>
      <c r="E1391" s="2">
        <f t="shared" si="189"/>
        <v>0</v>
      </c>
      <c r="F1391" s="2">
        <f t="shared" si="190"/>
        <v>0</v>
      </c>
      <c r="G1391" s="58">
        <f t="shared" si="191"/>
        <v>0</v>
      </c>
      <c r="H1391" s="58">
        <f t="shared" si="192"/>
        <v>0</v>
      </c>
      <c r="I1391" s="129" t="str">
        <f>'Data Input'!$B$10 &amp; FIXED(H1391*'Data Input'!$B$11)</f>
        <v>$0.00</v>
      </c>
      <c r="J1391" s="33" t="b">
        <f t="shared" si="193"/>
        <v>0</v>
      </c>
      <c r="K1391" s="33" t="e">
        <f t="shared" si="194"/>
        <v>#VALUE!</v>
      </c>
      <c r="L1391" s="33" t="e">
        <f t="shared" si="195"/>
        <v>#VALUE!</v>
      </c>
    </row>
    <row r="1392" spans="1:31" x14ac:dyDescent="0.25">
      <c r="A1392" s="9">
        <v>1391</v>
      </c>
      <c r="B1392" s="10">
        <f t="shared" si="197"/>
        <v>45931</v>
      </c>
      <c r="C1392" s="2">
        <f t="shared" si="196"/>
        <v>0</v>
      </c>
      <c r="D1392" s="68" t="str">
        <f>'Data Input'!$B$10 &amp; FIXED(C1392*'Data Input'!$B$11)</f>
        <v>$0.00</v>
      </c>
      <c r="E1392" s="2">
        <f t="shared" si="189"/>
        <v>0</v>
      </c>
      <c r="F1392" s="2">
        <f t="shared" si="190"/>
        <v>0</v>
      </c>
      <c r="G1392" s="58">
        <f t="shared" si="191"/>
        <v>0</v>
      </c>
      <c r="H1392" s="58">
        <f t="shared" si="192"/>
        <v>0</v>
      </c>
      <c r="I1392" s="129" t="str">
        <f>'Data Input'!$B$10 &amp; FIXED(H1392*'Data Input'!$B$11)</f>
        <v>$0.00</v>
      </c>
      <c r="J1392" s="33" t="b">
        <f t="shared" si="193"/>
        <v>0</v>
      </c>
      <c r="K1392" s="33" t="e">
        <f t="shared" si="194"/>
        <v>#VALUE!</v>
      </c>
      <c r="L1392" s="33" t="e">
        <f t="shared" si="195"/>
        <v>#VALUE!</v>
      </c>
    </row>
    <row r="1393" spans="1:12" x14ac:dyDescent="0.25">
      <c r="A1393" s="9">
        <v>1392</v>
      </c>
      <c r="B1393" s="10">
        <f t="shared" si="197"/>
        <v>45932</v>
      </c>
      <c r="C1393" s="2">
        <f t="shared" si="196"/>
        <v>0</v>
      </c>
      <c r="D1393" s="68" t="str">
        <f>'Data Input'!$B$10 &amp; FIXED(C1393*'Data Input'!$B$11)</f>
        <v>$0.00</v>
      </c>
      <c r="E1393" s="2">
        <f t="shared" si="189"/>
        <v>0</v>
      </c>
      <c r="F1393" s="2">
        <f t="shared" si="190"/>
        <v>0</v>
      </c>
      <c r="G1393" s="58">
        <f t="shared" si="191"/>
        <v>0</v>
      </c>
      <c r="H1393" s="58">
        <f t="shared" si="192"/>
        <v>0</v>
      </c>
      <c r="I1393" s="129" t="str">
        <f>'Data Input'!$B$10 &amp; FIXED(H1393*'Data Input'!$B$11)</f>
        <v>$0.00</v>
      </c>
      <c r="J1393" s="33" t="b">
        <f t="shared" si="193"/>
        <v>0</v>
      </c>
      <c r="K1393" s="33" t="e">
        <f t="shared" si="194"/>
        <v>#VALUE!</v>
      </c>
      <c r="L1393" s="33" t="e">
        <f t="shared" si="195"/>
        <v>#VALUE!</v>
      </c>
    </row>
    <row r="1394" spans="1:12" x14ac:dyDescent="0.25">
      <c r="A1394" s="9">
        <v>1393</v>
      </c>
      <c r="B1394" s="10">
        <f t="shared" si="197"/>
        <v>45933</v>
      </c>
      <c r="C1394" s="2">
        <f t="shared" si="196"/>
        <v>0</v>
      </c>
      <c r="D1394" s="68" t="str">
        <f>'Data Input'!$B$10 &amp; FIXED(C1394*'Data Input'!$B$11)</f>
        <v>$0.00</v>
      </c>
      <c r="E1394" s="2">
        <f t="shared" si="189"/>
        <v>0</v>
      </c>
      <c r="F1394" s="2">
        <f t="shared" si="190"/>
        <v>0</v>
      </c>
      <c r="G1394" s="58">
        <f t="shared" si="191"/>
        <v>0</v>
      </c>
      <c r="H1394" s="58">
        <f t="shared" si="192"/>
        <v>0</v>
      </c>
      <c r="I1394" s="129" t="str">
        <f>'Data Input'!$B$10 &amp; FIXED(H1394*'Data Input'!$B$11)</f>
        <v>$0.00</v>
      </c>
      <c r="J1394" s="33" t="b">
        <f t="shared" si="193"/>
        <v>0</v>
      </c>
      <c r="K1394" s="33" t="e">
        <f t="shared" si="194"/>
        <v>#VALUE!</v>
      </c>
      <c r="L1394" s="33" t="e">
        <f t="shared" si="195"/>
        <v>#VALUE!</v>
      </c>
    </row>
    <row r="1395" spans="1:12" x14ac:dyDescent="0.25">
      <c r="A1395" s="9">
        <v>1394</v>
      </c>
      <c r="B1395" s="10">
        <f t="shared" si="197"/>
        <v>45934</v>
      </c>
      <c r="C1395" s="2">
        <f t="shared" si="196"/>
        <v>0</v>
      </c>
      <c r="D1395" s="68" t="str">
        <f>'Data Input'!$B$10 &amp; FIXED(C1395*'Data Input'!$B$11)</f>
        <v>$0.00</v>
      </c>
      <c r="E1395" s="2">
        <f t="shared" si="189"/>
        <v>0</v>
      </c>
      <c r="F1395" s="2">
        <f t="shared" si="190"/>
        <v>0</v>
      </c>
      <c r="G1395" s="58">
        <f t="shared" si="191"/>
        <v>0</v>
      </c>
      <c r="H1395" s="58">
        <f t="shared" si="192"/>
        <v>0</v>
      </c>
      <c r="I1395" s="129" t="str">
        <f>'Data Input'!$B$10 &amp; FIXED(H1395*'Data Input'!$B$11)</f>
        <v>$0.00</v>
      </c>
      <c r="J1395" s="33" t="b">
        <f t="shared" si="193"/>
        <v>0</v>
      </c>
      <c r="K1395" s="33" t="e">
        <f t="shared" si="194"/>
        <v>#VALUE!</v>
      </c>
      <c r="L1395" s="33" t="e">
        <f t="shared" si="195"/>
        <v>#VALUE!</v>
      </c>
    </row>
    <row r="1396" spans="1:12" x14ac:dyDescent="0.25">
      <c r="A1396" s="9">
        <v>1395</v>
      </c>
      <c r="B1396" s="10">
        <f t="shared" si="197"/>
        <v>45935</v>
      </c>
      <c r="C1396" s="2">
        <f t="shared" si="196"/>
        <v>0</v>
      </c>
      <c r="D1396" s="68" t="str">
        <f>'Data Input'!$B$10 &amp; FIXED(C1396*'Data Input'!$B$11)</f>
        <v>$0.00</v>
      </c>
      <c r="E1396" s="2">
        <f t="shared" si="189"/>
        <v>0</v>
      </c>
      <c r="F1396" s="2">
        <f t="shared" si="190"/>
        <v>0</v>
      </c>
      <c r="G1396" s="58">
        <f t="shared" si="191"/>
        <v>0</v>
      </c>
      <c r="H1396" s="58">
        <f t="shared" si="192"/>
        <v>0</v>
      </c>
      <c r="I1396" s="129" t="str">
        <f>'Data Input'!$B$10 &amp; FIXED(H1396*'Data Input'!$B$11)</f>
        <v>$0.00</v>
      </c>
      <c r="J1396" s="33" t="b">
        <f t="shared" si="193"/>
        <v>0</v>
      </c>
      <c r="K1396" s="33" t="e">
        <f t="shared" si="194"/>
        <v>#VALUE!</v>
      </c>
      <c r="L1396" s="33" t="e">
        <f t="shared" si="195"/>
        <v>#VALUE!</v>
      </c>
    </row>
    <row r="1397" spans="1:12" x14ac:dyDescent="0.25">
      <c r="A1397" s="9">
        <v>1396</v>
      </c>
      <c r="B1397" s="10">
        <f t="shared" si="197"/>
        <v>45936</v>
      </c>
      <c r="C1397" s="2">
        <f t="shared" si="196"/>
        <v>0</v>
      </c>
      <c r="D1397" s="68" t="str">
        <f>'Data Input'!$B$10 &amp; FIXED(C1397*'Data Input'!$B$11)</f>
        <v>$0.00</v>
      </c>
      <c r="E1397" s="2">
        <f t="shared" si="189"/>
        <v>0</v>
      </c>
      <c r="F1397" s="2">
        <f t="shared" si="190"/>
        <v>0</v>
      </c>
      <c r="G1397" s="58">
        <f t="shared" si="191"/>
        <v>0</v>
      </c>
      <c r="H1397" s="58">
        <f t="shared" si="192"/>
        <v>0</v>
      </c>
      <c r="I1397" s="129" t="str">
        <f>'Data Input'!$B$10 &amp; FIXED(H1397*'Data Input'!$B$11)</f>
        <v>$0.00</v>
      </c>
      <c r="J1397" s="33" t="b">
        <f t="shared" si="193"/>
        <v>0</v>
      </c>
      <c r="K1397" s="33" t="e">
        <f t="shared" si="194"/>
        <v>#VALUE!</v>
      </c>
      <c r="L1397" s="33" t="e">
        <f t="shared" si="195"/>
        <v>#VALUE!</v>
      </c>
    </row>
    <row r="1398" spans="1:12" x14ac:dyDescent="0.25">
      <c r="A1398" s="9">
        <v>1397</v>
      </c>
      <c r="B1398" s="10">
        <f t="shared" si="197"/>
        <v>45937</v>
      </c>
      <c r="C1398" s="2">
        <f t="shared" si="196"/>
        <v>0</v>
      </c>
      <c r="D1398" s="68" t="str">
        <f>'Data Input'!$B$10 &amp; FIXED(C1398*'Data Input'!$B$11)</f>
        <v>$0.00</v>
      </c>
      <c r="E1398" s="2">
        <f t="shared" si="189"/>
        <v>0</v>
      </c>
      <c r="F1398" s="2">
        <f t="shared" si="190"/>
        <v>0</v>
      </c>
      <c r="G1398" s="58">
        <f t="shared" si="191"/>
        <v>0</v>
      </c>
      <c r="H1398" s="58">
        <f t="shared" si="192"/>
        <v>0</v>
      </c>
      <c r="I1398" s="129" t="str">
        <f>'Data Input'!$B$10 &amp; FIXED(H1398*'Data Input'!$B$11)</f>
        <v>$0.00</v>
      </c>
      <c r="J1398" s="33" t="b">
        <f t="shared" si="193"/>
        <v>0</v>
      </c>
      <c r="K1398" s="33" t="e">
        <f t="shared" si="194"/>
        <v>#VALUE!</v>
      </c>
      <c r="L1398" s="33" t="e">
        <f t="shared" si="195"/>
        <v>#VALUE!</v>
      </c>
    </row>
    <row r="1399" spans="1:12" x14ac:dyDescent="0.25">
      <c r="A1399" s="9">
        <v>1398</v>
      </c>
      <c r="B1399" s="10">
        <f t="shared" si="197"/>
        <v>45938</v>
      </c>
      <c r="C1399" s="2">
        <f t="shared" si="196"/>
        <v>0</v>
      </c>
      <c r="D1399" s="68" t="str">
        <f>'Data Input'!$B$10 &amp; FIXED(C1399*'Data Input'!$B$11)</f>
        <v>$0.00</v>
      </c>
      <c r="E1399" s="2">
        <f t="shared" si="189"/>
        <v>0</v>
      </c>
      <c r="F1399" s="2">
        <f t="shared" si="190"/>
        <v>0</v>
      </c>
      <c r="G1399" s="58">
        <f t="shared" si="191"/>
        <v>0</v>
      </c>
      <c r="H1399" s="58">
        <f t="shared" si="192"/>
        <v>0</v>
      </c>
      <c r="I1399" s="129" t="str">
        <f>'Data Input'!$B$10 &amp; FIXED(H1399*'Data Input'!$B$11)</f>
        <v>$0.00</v>
      </c>
      <c r="J1399" s="33" t="b">
        <f t="shared" si="193"/>
        <v>0</v>
      </c>
      <c r="K1399" s="33" t="e">
        <f t="shared" si="194"/>
        <v>#VALUE!</v>
      </c>
      <c r="L1399" s="33" t="e">
        <f t="shared" si="195"/>
        <v>#VALUE!</v>
      </c>
    </row>
    <row r="1400" spans="1:12" x14ac:dyDescent="0.25">
      <c r="A1400" s="9">
        <v>1399</v>
      </c>
      <c r="B1400" s="10">
        <f t="shared" si="197"/>
        <v>45939</v>
      </c>
      <c r="C1400" s="2">
        <f t="shared" si="196"/>
        <v>0</v>
      </c>
      <c r="D1400" s="68" t="str">
        <f>'Data Input'!$B$10 &amp; FIXED(C1400*'Data Input'!$B$11)</f>
        <v>$0.00</v>
      </c>
      <c r="E1400" s="2">
        <f t="shared" si="189"/>
        <v>0</v>
      </c>
      <c r="F1400" s="2">
        <f t="shared" si="190"/>
        <v>0</v>
      </c>
      <c r="G1400" s="58">
        <f t="shared" si="191"/>
        <v>0</v>
      </c>
      <c r="H1400" s="58">
        <f t="shared" si="192"/>
        <v>0</v>
      </c>
      <c r="I1400" s="129" t="str">
        <f>'Data Input'!$B$10 &amp; FIXED(H1400*'Data Input'!$B$11)</f>
        <v>$0.00</v>
      </c>
      <c r="J1400" s="33" t="b">
        <f t="shared" si="193"/>
        <v>0</v>
      </c>
      <c r="K1400" s="33" t="e">
        <f t="shared" si="194"/>
        <v>#VALUE!</v>
      </c>
      <c r="L1400" s="33" t="e">
        <f t="shared" si="195"/>
        <v>#VALUE!</v>
      </c>
    </row>
    <row r="1401" spans="1:12" x14ac:dyDescent="0.25">
      <c r="A1401" s="9">
        <v>1400</v>
      </c>
      <c r="B1401" s="10">
        <f t="shared" si="197"/>
        <v>45940</v>
      </c>
      <c r="C1401" s="2">
        <f t="shared" si="196"/>
        <v>0</v>
      </c>
      <c r="D1401" s="68" t="str">
        <f>'Data Input'!$B$10 &amp; FIXED(C1401*'Data Input'!$B$11)</f>
        <v>$0.00</v>
      </c>
      <c r="E1401" s="2">
        <f t="shared" si="189"/>
        <v>0</v>
      </c>
      <c r="F1401" s="2">
        <f t="shared" si="190"/>
        <v>0</v>
      </c>
      <c r="G1401" s="58">
        <f t="shared" si="191"/>
        <v>0</v>
      </c>
      <c r="H1401" s="58">
        <f t="shared" si="192"/>
        <v>0</v>
      </c>
      <c r="I1401" s="129" t="str">
        <f>'Data Input'!$B$10 &amp; FIXED(H1401*'Data Input'!$B$11)</f>
        <v>$0.00</v>
      </c>
      <c r="J1401" s="33" t="b">
        <f t="shared" si="193"/>
        <v>0</v>
      </c>
      <c r="K1401" s="33" t="e">
        <f t="shared" si="194"/>
        <v>#VALUE!</v>
      </c>
      <c r="L1401" s="33" t="e">
        <f t="shared" si="195"/>
        <v>#VALUE!</v>
      </c>
    </row>
    <row r="1402" spans="1:12" x14ac:dyDescent="0.25">
      <c r="A1402" s="9">
        <v>1401</v>
      </c>
      <c r="B1402" s="10">
        <f t="shared" si="197"/>
        <v>45941</v>
      </c>
      <c r="C1402" s="2">
        <f t="shared" si="196"/>
        <v>0</v>
      </c>
      <c r="D1402" s="68" t="str">
        <f>'Data Input'!$B$10 &amp; FIXED(C1402*'Data Input'!$B$11)</f>
        <v>$0.00</v>
      </c>
      <c r="E1402" s="2">
        <f t="shared" si="189"/>
        <v>0</v>
      </c>
      <c r="F1402" s="2">
        <f t="shared" si="190"/>
        <v>0</v>
      </c>
      <c r="G1402" s="58">
        <f t="shared" si="191"/>
        <v>0</v>
      </c>
      <c r="H1402" s="58">
        <f t="shared" si="192"/>
        <v>0</v>
      </c>
      <c r="I1402" s="129" t="str">
        <f>'Data Input'!$B$10 &amp; FIXED(H1402*'Data Input'!$B$11)</f>
        <v>$0.00</v>
      </c>
      <c r="J1402" s="33" t="b">
        <f t="shared" si="193"/>
        <v>0</v>
      </c>
      <c r="K1402" s="33" t="e">
        <f t="shared" si="194"/>
        <v>#VALUE!</v>
      </c>
      <c r="L1402" s="33" t="e">
        <f t="shared" si="195"/>
        <v>#VALUE!</v>
      </c>
    </row>
    <row r="1403" spans="1:12" x14ac:dyDescent="0.25">
      <c r="A1403" s="9">
        <v>1402</v>
      </c>
      <c r="B1403" s="10">
        <f t="shared" si="197"/>
        <v>45942</v>
      </c>
      <c r="C1403" s="2">
        <f t="shared" si="196"/>
        <v>0</v>
      </c>
      <c r="D1403" s="68" t="str">
        <f>'Data Input'!$B$10 &amp; FIXED(C1403*'Data Input'!$B$11)</f>
        <v>$0.00</v>
      </c>
      <c r="E1403" s="2">
        <f t="shared" si="189"/>
        <v>0</v>
      </c>
      <c r="F1403" s="2">
        <f t="shared" si="190"/>
        <v>0</v>
      </c>
      <c r="G1403" s="58">
        <f t="shared" si="191"/>
        <v>0</v>
      </c>
      <c r="H1403" s="58">
        <f t="shared" si="192"/>
        <v>0</v>
      </c>
      <c r="I1403" s="129" t="str">
        <f>'Data Input'!$B$10 &amp; FIXED(H1403*'Data Input'!$B$11)</f>
        <v>$0.00</v>
      </c>
      <c r="J1403" s="33" t="b">
        <f t="shared" si="193"/>
        <v>0</v>
      </c>
      <c r="K1403" s="33" t="e">
        <f t="shared" si="194"/>
        <v>#VALUE!</v>
      </c>
      <c r="L1403" s="33" t="e">
        <f t="shared" si="195"/>
        <v>#VALUE!</v>
      </c>
    </row>
    <row r="1404" spans="1:12" x14ac:dyDescent="0.25">
      <c r="A1404" s="9">
        <v>1403</v>
      </c>
      <c r="B1404" s="10">
        <f t="shared" si="197"/>
        <v>45943</v>
      </c>
      <c r="C1404" s="2">
        <f t="shared" si="196"/>
        <v>0</v>
      </c>
      <c r="D1404" s="68" t="str">
        <f>'Data Input'!$B$10 &amp; FIXED(C1404*'Data Input'!$B$11)</f>
        <v>$0.00</v>
      </c>
      <c r="E1404" s="2">
        <f t="shared" si="189"/>
        <v>0</v>
      </c>
      <c r="F1404" s="2">
        <f t="shared" si="190"/>
        <v>0</v>
      </c>
      <c r="G1404" s="58">
        <f t="shared" si="191"/>
        <v>0</v>
      </c>
      <c r="H1404" s="58">
        <f t="shared" si="192"/>
        <v>0</v>
      </c>
      <c r="I1404" s="129" t="str">
        <f>'Data Input'!$B$10 &amp; FIXED(H1404*'Data Input'!$B$11)</f>
        <v>$0.00</v>
      </c>
      <c r="J1404" s="33" t="b">
        <f t="shared" si="193"/>
        <v>0</v>
      </c>
      <c r="K1404" s="33" t="e">
        <f t="shared" si="194"/>
        <v>#VALUE!</v>
      </c>
      <c r="L1404" s="33" t="e">
        <f t="shared" si="195"/>
        <v>#VALUE!</v>
      </c>
    </row>
    <row r="1405" spans="1:12" x14ac:dyDescent="0.25">
      <c r="A1405" s="9">
        <v>1404</v>
      </c>
      <c r="B1405" s="10">
        <f t="shared" si="197"/>
        <v>45944</v>
      </c>
      <c r="C1405" s="2">
        <f t="shared" si="196"/>
        <v>0</v>
      </c>
      <c r="D1405" s="68" t="str">
        <f>'Data Input'!$B$10 &amp; FIXED(C1405*'Data Input'!$B$11)</f>
        <v>$0.00</v>
      </c>
      <c r="E1405" s="2">
        <f t="shared" si="189"/>
        <v>0</v>
      </c>
      <c r="F1405" s="2">
        <f t="shared" si="190"/>
        <v>0</v>
      </c>
      <c r="G1405" s="58">
        <f t="shared" si="191"/>
        <v>0</v>
      </c>
      <c r="H1405" s="58">
        <f t="shared" si="192"/>
        <v>0</v>
      </c>
      <c r="I1405" s="129" t="str">
        <f>'Data Input'!$B$10 &amp; FIXED(H1405*'Data Input'!$B$11)</f>
        <v>$0.00</v>
      </c>
      <c r="J1405" s="33" t="b">
        <f t="shared" si="193"/>
        <v>0</v>
      </c>
      <c r="K1405" s="33" t="e">
        <f t="shared" si="194"/>
        <v>#VALUE!</v>
      </c>
      <c r="L1405" s="33" t="e">
        <f t="shared" si="195"/>
        <v>#VALUE!</v>
      </c>
    </row>
    <row r="1406" spans="1:12" x14ac:dyDescent="0.25">
      <c r="A1406" s="9">
        <v>1405</v>
      </c>
      <c r="B1406" s="10">
        <f t="shared" si="197"/>
        <v>45945</v>
      </c>
      <c r="C1406" s="2">
        <f t="shared" si="196"/>
        <v>0</v>
      </c>
      <c r="D1406" s="68" t="str">
        <f>'Data Input'!$B$10 &amp; FIXED(C1406*'Data Input'!$B$11)</f>
        <v>$0.00</v>
      </c>
      <c r="E1406" s="2">
        <f t="shared" si="189"/>
        <v>0</v>
      </c>
      <c r="F1406" s="2">
        <f t="shared" si="190"/>
        <v>0</v>
      </c>
      <c r="G1406" s="58">
        <f t="shared" si="191"/>
        <v>0</v>
      </c>
      <c r="H1406" s="58">
        <f t="shared" si="192"/>
        <v>0</v>
      </c>
      <c r="I1406" s="129" t="str">
        <f>'Data Input'!$B$10 &amp; FIXED(H1406*'Data Input'!$B$11)</f>
        <v>$0.00</v>
      </c>
      <c r="J1406" s="33" t="b">
        <f t="shared" si="193"/>
        <v>0</v>
      </c>
      <c r="K1406" s="33" t="e">
        <f t="shared" si="194"/>
        <v>#VALUE!</v>
      </c>
      <c r="L1406" s="33" t="e">
        <f t="shared" si="195"/>
        <v>#VALUE!</v>
      </c>
    </row>
    <row r="1407" spans="1:12" x14ac:dyDescent="0.25">
      <c r="A1407" s="9">
        <v>1406</v>
      </c>
      <c r="B1407" s="10">
        <f t="shared" si="197"/>
        <v>45946</v>
      </c>
      <c r="C1407" s="2">
        <f t="shared" si="196"/>
        <v>0</v>
      </c>
      <c r="D1407" s="68" t="str">
        <f>'Data Input'!$B$10 &amp; FIXED(C1407*'Data Input'!$B$11)</f>
        <v>$0.00</v>
      </c>
      <c r="E1407" s="2">
        <f t="shared" si="189"/>
        <v>0</v>
      </c>
      <c r="F1407" s="2">
        <f t="shared" si="190"/>
        <v>0</v>
      </c>
      <c r="G1407" s="58">
        <f t="shared" si="191"/>
        <v>0</v>
      </c>
      <c r="H1407" s="58">
        <f t="shared" si="192"/>
        <v>0</v>
      </c>
      <c r="I1407" s="129" t="str">
        <f>'Data Input'!$B$10 &amp; FIXED(H1407*'Data Input'!$B$11)</f>
        <v>$0.00</v>
      </c>
      <c r="J1407" s="33" t="b">
        <f t="shared" si="193"/>
        <v>0</v>
      </c>
      <c r="K1407" s="33" t="e">
        <f t="shared" si="194"/>
        <v>#VALUE!</v>
      </c>
      <c r="L1407" s="33" t="e">
        <f t="shared" si="195"/>
        <v>#VALUE!</v>
      </c>
    </row>
    <row r="1408" spans="1:12" x14ac:dyDescent="0.25">
      <c r="A1408" s="9">
        <v>1407</v>
      </c>
      <c r="B1408" s="10">
        <f t="shared" si="197"/>
        <v>45947</v>
      </c>
      <c r="C1408" s="2">
        <f t="shared" si="196"/>
        <v>0</v>
      </c>
      <c r="D1408" s="68" t="str">
        <f>'Data Input'!$B$10 &amp; FIXED(C1408*'Data Input'!$B$11)</f>
        <v>$0.00</v>
      </c>
      <c r="E1408" s="2">
        <f t="shared" si="189"/>
        <v>0</v>
      </c>
      <c r="F1408" s="2">
        <f t="shared" si="190"/>
        <v>0</v>
      </c>
      <c r="G1408" s="58">
        <f t="shared" si="191"/>
        <v>0</v>
      </c>
      <c r="H1408" s="58">
        <f t="shared" si="192"/>
        <v>0</v>
      </c>
      <c r="I1408" s="129" t="str">
        <f>'Data Input'!$B$10 &amp; FIXED(H1408*'Data Input'!$B$11)</f>
        <v>$0.00</v>
      </c>
      <c r="J1408" s="33" t="b">
        <f t="shared" si="193"/>
        <v>0</v>
      </c>
      <c r="K1408" s="33" t="e">
        <f t="shared" si="194"/>
        <v>#VALUE!</v>
      </c>
      <c r="L1408" s="33" t="e">
        <f t="shared" si="195"/>
        <v>#VALUE!</v>
      </c>
    </row>
    <row r="1409" spans="1:12" x14ac:dyDescent="0.25">
      <c r="A1409" s="9">
        <v>1408</v>
      </c>
      <c r="B1409" s="10">
        <f t="shared" si="197"/>
        <v>45948</v>
      </c>
      <c r="C1409" s="2">
        <f t="shared" si="196"/>
        <v>0</v>
      </c>
      <c r="D1409" s="68" t="str">
        <f>'Data Input'!$B$10 &amp; FIXED(C1409*'Data Input'!$B$11)</f>
        <v>$0.00</v>
      </c>
      <c r="E1409" s="2">
        <f t="shared" si="189"/>
        <v>0</v>
      </c>
      <c r="F1409" s="2">
        <f t="shared" si="190"/>
        <v>0</v>
      </c>
      <c r="G1409" s="58">
        <f t="shared" si="191"/>
        <v>0</v>
      </c>
      <c r="H1409" s="58">
        <f t="shared" si="192"/>
        <v>0</v>
      </c>
      <c r="I1409" s="129" t="str">
        <f>'Data Input'!$B$10 &amp; FIXED(H1409*'Data Input'!$B$11)</f>
        <v>$0.00</v>
      </c>
      <c r="J1409" s="33" t="b">
        <f t="shared" si="193"/>
        <v>0</v>
      </c>
      <c r="K1409" s="33" t="e">
        <f t="shared" si="194"/>
        <v>#VALUE!</v>
      </c>
      <c r="L1409" s="33" t="e">
        <f t="shared" si="195"/>
        <v>#VALUE!</v>
      </c>
    </row>
    <row r="1410" spans="1:12" x14ac:dyDescent="0.25">
      <c r="A1410" s="9">
        <v>1409</v>
      </c>
      <c r="B1410" s="10">
        <f t="shared" si="197"/>
        <v>45949</v>
      </c>
      <c r="C1410" s="2">
        <f t="shared" si="196"/>
        <v>0</v>
      </c>
      <c r="D1410" s="68" t="str">
        <f>'Data Input'!$B$10 &amp; FIXED(C1410*'Data Input'!$B$11)</f>
        <v>$0.00</v>
      </c>
      <c r="E1410" s="2">
        <f t="shared" ref="E1410:E1461" si="198">(0.01*C1410)</f>
        <v>0</v>
      </c>
      <c r="F1410" s="2">
        <f t="shared" si="190"/>
        <v>0</v>
      </c>
      <c r="G1410" s="58">
        <f t="shared" si="191"/>
        <v>0</v>
      </c>
      <c r="H1410" s="58">
        <f t="shared" si="192"/>
        <v>0</v>
      </c>
      <c r="I1410" s="129" t="str">
        <f>'Data Input'!$B$10 &amp; FIXED(H1410*'Data Input'!$B$11)</f>
        <v>$0.00</v>
      </c>
      <c r="J1410" s="33" t="b">
        <f t="shared" si="193"/>
        <v>0</v>
      </c>
      <c r="K1410" s="33" t="e">
        <f t="shared" si="194"/>
        <v>#VALUE!</v>
      </c>
      <c r="L1410" s="33" t="e">
        <f t="shared" si="195"/>
        <v>#VALUE!</v>
      </c>
    </row>
    <row r="1411" spans="1:12" x14ac:dyDescent="0.25">
      <c r="A1411" s="9">
        <v>1410</v>
      </c>
      <c r="B1411" s="10">
        <f t="shared" si="197"/>
        <v>45950</v>
      </c>
      <c r="C1411" s="2">
        <f t="shared" si="196"/>
        <v>0</v>
      </c>
      <c r="D1411" s="68" t="str">
        <f>'Data Input'!$B$10 &amp; FIXED(C1411*'Data Input'!$B$11)</f>
        <v>$0.00</v>
      </c>
      <c r="E1411" s="2">
        <f t="shared" si="198"/>
        <v>0</v>
      </c>
      <c r="F1411" s="2">
        <f t="shared" ref="F1411:F1461" si="199">E1411*0.95</f>
        <v>0</v>
      </c>
      <c r="G1411" s="58">
        <f t="shared" ref="G1411:G1461" si="200">E1411*0.9</f>
        <v>0</v>
      </c>
      <c r="H1411" s="58">
        <f t="shared" ref="H1411:H1461" si="201">E1411*0.81</f>
        <v>0</v>
      </c>
      <c r="I1411" s="129" t="str">
        <f>'Data Input'!$B$10 &amp; FIXED(H1411*'Data Input'!$B$11)</f>
        <v>$0.00</v>
      </c>
      <c r="J1411" s="33" t="b">
        <f t="shared" ref="J1411:J1461" si="202">IF(C1411&gt;27397.26,A1411,FALSE)</f>
        <v>0</v>
      </c>
      <c r="K1411" s="33" t="e">
        <f t="shared" ref="K1411:K1461" si="203">(1000000/I1411)+A1411</f>
        <v>#VALUE!</v>
      </c>
      <c r="L1411" s="33" t="e">
        <f t="shared" ref="L1411:L1461" si="204">(165000/I1411)+A1411</f>
        <v>#VALUE!</v>
      </c>
    </row>
    <row r="1412" spans="1:12" x14ac:dyDescent="0.25">
      <c r="A1412" s="9">
        <v>1411</v>
      </c>
      <c r="B1412" s="10">
        <f t="shared" si="197"/>
        <v>45951</v>
      </c>
      <c r="C1412" s="2">
        <f t="shared" ref="C1412:C1461" si="205">C1411+F1411</f>
        <v>0</v>
      </c>
      <c r="D1412" s="68" t="str">
        <f>'Data Input'!$B$10 &amp; FIXED(C1412*'Data Input'!$B$11)</f>
        <v>$0.00</v>
      </c>
      <c r="E1412" s="2">
        <f t="shared" si="198"/>
        <v>0</v>
      </c>
      <c r="F1412" s="2">
        <f t="shared" si="199"/>
        <v>0</v>
      </c>
      <c r="G1412" s="58">
        <f t="shared" si="200"/>
        <v>0</v>
      </c>
      <c r="H1412" s="58">
        <f t="shared" si="201"/>
        <v>0</v>
      </c>
      <c r="I1412" s="129" t="str">
        <f>'Data Input'!$B$10 &amp; FIXED(H1412*'Data Input'!$B$11)</f>
        <v>$0.00</v>
      </c>
      <c r="J1412" s="33" t="b">
        <f t="shared" si="202"/>
        <v>0</v>
      </c>
      <c r="K1412" s="33" t="e">
        <f t="shared" si="203"/>
        <v>#VALUE!</v>
      </c>
      <c r="L1412" s="33" t="e">
        <f t="shared" si="204"/>
        <v>#VALUE!</v>
      </c>
    </row>
    <row r="1413" spans="1:12" x14ac:dyDescent="0.25">
      <c r="A1413" s="9">
        <v>1412</v>
      </c>
      <c r="B1413" s="10">
        <f t="shared" ref="B1413:B1461" si="206">B1412+1</f>
        <v>45952</v>
      </c>
      <c r="C1413" s="2">
        <f t="shared" si="205"/>
        <v>0</v>
      </c>
      <c r="D1413" s="68" t="str">
        <f>'Data Input'!$B$10 &amp; FIXED(C1413*'Data Input'!$B$11)</f>
        <v>$0.00</v>
      </c>
      <c r="E1413" s="2">
        <f t="shared" si="198"/>
        <v>0</v>
      </c>
      <c r="F1413" s="2">
        <f t="shared" si="199"/>
        <v>0</v>
      </c>
      <c r="G1413" s="58">
        <f t="shared" si="200"/>
        <v>0</v>
      </c>
      <c r="H1413" s="58">
        <f t="shared" si="201"/>
        <v>0</v>
      </c>
      <c r="I1413" s="129" t="str">
        <f>'Data Input'!$B$10 &amp; FIXED(H1413*'Data Input'!$B$11)</f>
        <v>$0.00</v>
      </c>
      <c r="J1413" s="33" t="b">
        <f t="shared" si="202"/>
        <v>0</v>
      </c>
      <c r="K1413" s="33" t="e">
        <f t="shared" si="203"/>
        <v>#VALUE!</v>
      </c>
      <c r="L1413" s="33" t="e">
        <f t="shared" si="204"/>
        <v>#VALUE!</v>
      </c>
    </row>
    <row r="1414" spans="1:12" x14ac:dyDescent="0.25">
      <c r="A1414" s="9">
        <v>1413</v>
      </c>
      <c r="B1414" s="10">
        <f t="shared" si="206"/>
        <v>45953</v>
      </c>
      <c r="C1414" s="2">
        <f t="shared" si="205"/>
        <v>0</v>
      </c>
      <c r="D1414" s="68" t="str">
        <f>'Data Input'!$B$10 &amp; FIXED(C1414*'Data Input'!$B$11)</f>
        <v>$0.00</v>
      </c>
      <c r="E1414" s="2">
        <f t="shared" si="198"/>
        <v>0</v>
      </c>
      <c r="F1414" s="2">
        <f t="shared" si="199"/>
        <v>0</v>
      </c>
      <c r="G1414" s="58">
        <f t="shared" si="200"/>
        <v>0</v>
      </c>
      <c r="H1414" s="58">
        <f t="shared" si="201"/>
        <v>0</v>
      </c>
      <c r="I1414" s="129" t="str">
        <f>'Data Input'!$B$10 &amp; FIXED(H1414*'Data Input'!$B$11)</f>
        <v>$0.00</v>
      </c>
      <c r="J1414" s="33" t="b">
        <f t="shared" si="202"/>
        <v>0</v>
      </c>
      <c r="K1414" s="33" t="e">
        <f t="shared" si="203"/>
        <v>#VALUE!</v>
      </c>
      <c r="L1414" s="33" t="e">
        <f t="shared" si="204"/>
        <v>#VALUE!</v>
      </c>
    </row>
    <row r="1415" spans="1:12" x14ac:dyDescent="0.25">
      <c r="A1415" s="9">
        <v>1414</v>
      </c>
      <c r="B1415" s="10">
        <f t="shared" si="206"/>
        <v>45954</v>
      </c>
      <c r="C1415" s="2">
        <f t="shared" si="205"/>
        <v>0</v>
      </c>
      <c r="D1415" s="68" t="str">
        <f>'Data Input'!$B$10 &amp; FIXED(C1415*'Data Input'!$B$11)</f>
        <v>$0.00</v>
      </c>
      <c r="E1415" s="2">
        <f t="shared" si="198"/>
        <v>0</v>
      </c>
      <c r="F1415" s="2">
        <f t="shared" si="199"/>
        <v>0</v>
      </c>
      <c r="G1415" s="58">
        <f t="shared" si="200"/>
        <v>0</v>
      </c>
      <c r="H1415" s="58">
        <f t="shared" si="201"/>
        <v>0</v>
      </c>
      <c r="I1415" s="129" t="str">
        <f>'Data Input'!$B$10 &amp; FIXED(H1415*'Data Input'!$B$11)</f>
        <v>$0.00</v>
      </c>
      <c r="J1415" s="33" t="b">
        <f t="shared" si="202"/>
        <v>0</v>
      </c>
      <c r="K1415" s="33" t="e">
        <f t="shared" si="203"/>
        <v>#VALUE!</v>
      </c>
      <c r="L1415" s="33" t="e">
        <f t="shared" si="204"/>
        <v>#VALUE!</v>
      </c>
    </row>
    <row r="1416" spans="1:12" x14ac:dyDescent="0.25">
      <c r="A1416" s="9">
        <v>1415</v>
      </c>
      <c r="B1416" s="10">
        <f t="shared" si="206"/>
        <v>45955</v>
      </c>
      <c r="C1416" s="2">
        <f t="shared" si="205"/>
        <v>0</v>
      </c>
      <c r="D1416" s="68" t="str">
        <f>'Data Input'!$B$10 &amp; FIXED(C1416*'Data Input'!$B$11)</f>
        <v>$0.00</v>
      </c>
      <c r="E1416" s="2">
        <f t="shared" si="198"/>
        <v>0</v>
      </c>
      <c r="F1416" s="2">
        <f t="shared" si="199"/>
        <v>0</v>
      </c>
      <c r="G1416" s="58">
        <f t="shared" si="200"/>
        <v>0</v>
      </c>
      <c r="H1416" s="58">
        <f t="shared" si="201"/>
        <v>0</v>
      </c>
      <c r="I1416" s="129" t="str">
        <f>'Data Input'!$B$10 &amp; FIXED(H1416*'Data Input'!$B$11)</f>
        <v>$0.00</v>
      </c>
      <c r="J1416" s="33" t="b">
        <f t="shared" si="202"/>
        <v>0</v>
      </c>
      <c r="K1416" s="33" t="e">
        <f t="shared" si="203"/>
        <v>#VALUE!</v>
      </c>
      <c r="L1416" s="33" t="e">
        <f t="shared" si="204"/>
        <v>#VALUE!</v>
      </c>
    </row>
    <row r="1417" spans="1:12" x14ac:dyDescent="0.25">
      <c r="A1417" s="9">
        <v>1416</v>
      </c>
      <c r="B1417" s="10">
        <f t="shared" si="206"/>
        <v>45956</v>
      </c>
      <c r="C1417" s="2">
        <f t="shared" si="205"/>
        <v>0</v>
      </c>
      <c r="D1417" s="68" t="str">
        <f>'Data Input'!$B$10 &amp; FIXED(C1417*'Data Input'!$B$11)</f>
        <v>$0.00</v>
      </c>
      <c r="E1417" s="2">
        <f t="shared" si="198"/>
        <v>0</v>
      </c>
      <c r="F1417" s="2">
        <f t="shared" si="199"/>
        <v>0</v>
      </c>
      <c r="G1417" s="58">
        <f t="shared" si="200"/>
        <v>0</v>
      </c>
      <c r="H1417" s="58">
        <f t="shared" si="201"/>
        <v>0</v>
      </c>
      <c r="I1417" s="129" t="str">
        <f>'Data Input'!$B$10 &amp; FIXED(H1417*'Data Input'!$B$11)</f>
        <v>$0.00</v>
      </c>
      <c r="J1417" s="33" t="b">
        <f t="shared" si="202"/>
        <v>0</v>
      </c>
      <c r="K1417" s="33" t="e">
        <f t="shared" si="203"/>
        <v>#VALUE!</v>
      </c>
      <c r="L1417" s="33" t="e">
        <f t="shared" si="204"/>
        <v>#VALUE!</v>
      </c>
    </row>
    <row r="1418" spans="1:12" x14ac:dyDescent="0.25">
      <c r="A1418" s="9">
        <v>1417</v>
      </c>
      <c r="B1418" s="10">
        <f t="shared" si="206"/>
        <v>45957</v>
      </c>
      <c r="C1418" s="2">
        <f t="shared" si="205"/>
        <v>0</v>
      </c>
      <c r="D1418" s="68" t="str">
        <f>'Data Input'!$B$10 &amp; FIXED(C1418*'Data Input'!$B$11)</f>
        <v>$0.00</v>
      </c>
      <c r="E1418" s="2">
        <f t="shared" si="198"/>
        <v>0</v>
      </c>
      <c r="F1418" s="2">
        <f t="shared" si="199"/>
        <v>0</v>
      </c>
      <c r="G1418" s="58">
        <f t="shared" si="200"/>
        <v>0</v>
      </c>
      <c r="H1418" s="58">
        <f t="shared" si="201"/>
        <v>0</v>
      </c>
      <c r="I1418" s="129" t="str">
        <f>'Data Input'!$B$10 &amp; FIXED(H1418*'Data Input'!$B$11)</f>
        <v>$0.00</v>
      </c>
      <c r="J1418" s="33" t="b">
        <f t="shared" si="202"/>
        <v>0</v>
      </c>
      <c r="K1418" s="33" t="e">
        <f t="shared" si="203"/>
        <v>#VALUE!</v>
      </c>
      <c r="L1418" s="33" t="e">
        <f t="shared" si="204"/>
        <v>#VALUE!</v>
      </c>
    </row>
    <row r="1419" spans="1:12" x14ac:dyDescent="0.25">
      <c r="A1419" s="9">
        <v>1418</v>
      </c>
      <c r="B1419" s="10">
        <f t="shared" si="206"/>
        <v>45958</v>
      </c>
      <c r="C1419" s="2">
        <f t="shared" si="205"/>
        <v>0</v>
      </c>
      <c r="D1419" s="68" t="str">
        <f>'Data Input'!$B$10 &amp; FIXED(C1419*'Data Input'!$B$11)</f>
        <v>$0.00</v>
      </c>
      <c r="E1419" s="2">
        <f t="shared" si="198"/>
        <v>0</v>
      </c>
      <c r="F1419" s="2">
        <f t="shared" si="199"/>
        <v>0</v>
      </c>
      <c r="G1419" s="58">
        <f t="shared" si="200"/>
        <v>0</v>
      </c>
      <c r="H1419" s="58">
        <f t="shared" si="201"/>
        <v>0</v>
      </c>
      <c r="I1419" s="129" t="str">
        <f>'Data Input'!$B$10 &amp; FIXED(H1419*'Data Input'!$B$11)</f>
        <v>$0.00</v>
      </c>
      <c r="J1419" s="33" t="b">
        <f t="shared" si="202"/>
        <v>0</v>
      </c>
      <c r="K1419" s="33" t="e">
        <f t="shared" si="203"/>
        <v>#VALUE!</v>
      </c>
      <c r="L1419" s="33" t="e">
        <f t="shared" si="204"/>
        <v>#VALUE!</v>
      </c>
    </row>
    <row r="1420" spans="1:12" x14ac:dyDescent="0.25">
      <c r="A1420" s="9">
        <v>1419</v>
      </c>
      <c r="B1420" s="10">
        <f t="shared" si="206"/>
        <v>45959</v>
      </c>
      <c r="C1420" s="2">
        <f t="shared" si="205"/>
        <v>0</v>
      </c>
      <c r="D1420" s="68" t="str">
        <f>'Data Input'!$B$10 &amp; FIXED(C1420*'Data Input'!$B$11)</f>
        <v>$0.00</v>
      </c>
      <c r="E1420" s="2">
        <f t="shared" si="198"/>
        <v>0</v>
      </c>
      <c r="F1420" s="2">
        <f t="shared" si="199"/>
        <v>0</v>
      </c>
      <c r="G1420" s="58">
        <f t="shared" si="200"/>
        <v>0</v>
      </c>
      <c r="H1420" s="58">
        <f t="shared" si="201"/>
        <v>0</v>
      </c>
      <c r="I1420" s="129" t="str">
        <f>'Data Input'!$B$10 &amp; FIXED(H1420*'Data Input'!$B$11)</f>
        <v>$0.00</v>
      </c>
      <c r="J1420" s="33" t="b">
        <f t="shared" si="202"/>
        <v>0</v>
      </c>
      <c r="K1420" s="33" t="e">
        <f t="shared" si="203"/>
        <v>#VALUE!</v>
      </c>
      <c r="L1420" s="33" t="e">
        <f t="shared" si="204"/>
        <v>#VALUE!</v>
      </c>
    </row>
    <row r="1421" spans="1:12" x14ac:dyDescent="0.25">
      <c r="A1421" s="9">
        <v>1420</v>
      </c>
      <c r="B1421" s="10">
        <f t="shared" si="206"/>
        <v>45960</v>
      </c>
      <c r="C1421" s="2">
        <f t="shared" si="205"/>
        <v>0</v>
      </c>
      <c r="D1421" s="68" t="str">
        <f>'Data Input'!$B$10 &amp; FIXED(C1421*'Data Input'!$B$11)</f>
        <v>$0.00</v>
      </c>
      <c r="E1421" s="2">
        <f t="shared" si="198"/>
        <v>0</v>
      </c>
      <c r="F1421" s="2">
        <f t="shared" si="199"/>
        <v>0</v>
      </c>
      <c r="G1421" s="58">
        <f t="shared" si="200"/>
        <v>0</v>
      </c>
      <c r="H1421" s="58">
        <f t="shared" si="201"/>
        <v>0</v>
      </c>
      <c r="I1421" s="129" t="str">
        <f>'Data Input'!$B$10 &amp; FIXED(H1421*'Data Input'!$B$11)</f>
        <v>$0.00</v>
      </c>
      <c r="J1421" s="33" t="b">
        <f t="shared" si="202"/>
        <v>0</v>
      </c>
      <c r="K1421" s="33" t="e">
        <f t="shared" si="203"/>
        <v>#VALUE!</v>
      </c>
      <c r="L1421" s="33" t="e">
        <f t="shared" si="204"/>
        <v>#VALUE!</v>
      </c>
    </row>
    <row r="1422" spans="1:12" x14ac:dyDescent="0.25">
      <c r="A1422" s="9">
        <v>1421</v>
      </c>
      <c r="B1422" s="10">
        <f t="shared" si="206"/>
        <v>45961</v>
      </c>
      <c r="C1422" s="2">
        <f t="shared" si="205"/>
        <v>0</v>
      </c>
      <c r="D1422" s="68" t="str">
        <f>'Data Input'!$B$10 &amp; FIXED(C1422*'Data Input'!$B$11)</f>
        <v>$0.00</v>
      </c>
      <c r="E1422" s="2">
        <f t="shared" si="198"/>
        <v>0</v>
      </c>
      <c r="F1422" s="2">
        <f t="shared" si="199"/>
        <v>0</v>
      </c>
      <c r="G1422" s="58">
        <f t="shared" si="200"/>
        <v>0</v>
      </c>
      <c r="H1422" s="58">
        <f t="shared" si="201"/>
        <v>0</v>
      </c>
      <c r="I1422" s="129" t="str">
        <f>'Data Input'!$B$10 &amp; FIXED(H1422*'Data Input'!$B$11)</f>
        <v>$0.00</v>
      </c>
      <c r="J1422" s="33" t="b">
        <f t="shared" si="202"/>
        <v>0</v>
      </c>
      <c r="K1422" s="33" t="e">
        <f t="shared" si="203"/>
        <v>#VALUE!</v>
      </c>
      <c r="L1422" s="33" t="e">
        <f t="shared" si="204"/>
        <v>#VALUE!</v>
      </c>
    </row>
    <row r="1423" spans="1:12" x14ac:dyDescent="0.25">
      <c r="A1423" s="9">
        <v>1422</v>
      </c>
      <c r="B1423" s="10">
        <f t="shared" si="206"/>
        <v>45962</v>
      </c>
      <c r="C1423" s="2">
        <f t="shared" si="205"/>
        <v>0</v>
      </c>
      <c r="D1423" s="68" t="str">
        <f>'Data Input'!$B$10 &amp; FIXED(C1423*'Data Input'!$B$11)</f>
        <v>$0.00</v>
      </c>
      <c r="E1423" s="2">
        <f t="shared" si="198"/>
        <v>0</v>
      </c>
      <c r="F1423" s="2">
        <f t="shared" si="199"/>
        <v>0</v>
      </c>
      <c r="G1423" s="58">
        <f t="shared" si="200"/>
        <v>0</v>
      </c>
      <c r="H1423" s="58">
        <f t="shared" si="201"/>
        <v>0</v>
      </c>
      <c r="I1423" s="129" t="str">
        <f>'Data Input'!$B$10 &amp; FIXED(H1423*'Data Input'!$B$11)</f>
        <v>$0.00</v>
      </c>
      <c r="J1423" s="33" t="b">
        <f t="shared" si="202"/>
        <v>0</v>
      </c>
      <c r="K1423" s="33" t="e">
        <f t="shared" si="203"/>
        <v>#VALUE!</v>
      </c>
      <c r="L1423" s="33" t="e">
        <f t="shared" si="204"/>
        <v>#VALUE!</v>
      </c>
    </row>
    <row r="1424" spans="1:12" x14ac:dyDescent="0.25">
      <c r="A1424" s="9">
        <v>1423</v>
      </c>
      <c r="B1424" s="10">
        <f t="shared" si="206"/>
        <v>45963</v>
      </c>
      <c r="C1424" s="2">
        <f t="shared" si="205"/>
        <v>0</v>
      </c>
      <c r="D1424" s="68" t="str">
        <f>'Data Input'!$B$10 &amp; FIXED(C1424*'Data Input'!$B$11)</f>
        <v>$0.00</v>
      </c>
      <c r="E1424" s="2">
        <f t="shared" si="198"/>
        <v>0</v>
      </c>
      <c r="F1424" s="2">
        <f t="shared" si="199"/>
        <v>0</v>
      </c>
      <c r="G1424" s="58">
        <f t="shared" si="200"/>
        <v>0</v>
      </c>
      <c r="H1424" s="58">
        <f t="shared" si="201"/>
        <v>0</v>
      </c>
      <c r="I1424" s="129" t="str">
        <f>'Data Input'!$B$10 &amp; FIXED(H1424*'Data Input'!$B$11)</f>
        <v>$0.00</v>
      </c>
      <c r="J1424" s="33" t="b">
        <f t="shared" si="202"/>
        <v>0</v>
      </c>
      <c r="K1424" s="33" t="e">
        <f t="shared" si="203"/>
        <v>#VALUE!</v>
      </c>
      <c r="L1424" s="33" t="e">
        <f t="shared" si="204"/>
        <v>#VALUE!</v>
      </c>
    </row>
    <row r="1425" spans="1:12" x14ac:dyDescent="0.25">
      <c r="A1425" s="9">
        <v>1424</v>
      </c>
      <c r="B1425" s="10">
        <f t="shared" si="206"/>
        <v>45964</v>
      </c>
      <c r="C1425" s="2">
        <f t="shared" si="205"/>
        <v>0</v>
      </c>
      <c r="D1425" s="68" t="str">
        <f>'Data Input'!$B$10 &amp; FIXED(C1425*'Data Input'!$B$11)</f>
        <v>$0.00</v>
      </c>
      <c r="E1425" s="2">
        <f t="shared" si="198"/>
        <v>0</v>
      </c>
      <c r="F1425" s="2">
        <f t="shared" si="199"/>
        <v>0</v>
      </c>
      <c r="G1425" s="58">
        <f t="shared" si="200"/>
        <v>0</v>
      </c>
      <c r="H1425" s="58">
        <f t="shared" si="201"/>
        <v>0</v>
      </c>
      <c r="I1425" s="129" t="str">
        <f>'Data Input'!$B$10 &amp; FIXED(H1425*'Data Input'!$B$11)</f>
        <v>$0.00</v>
      </c>
      <c r="J1425" s="33" t="b">
        <f t="shared" si="202"/>
        <v>0</v>
      </c>
      <c r="K1425" s="33" t="e">
        <f t="shared" si="203"/>
        <v>#VALUE!</v>
      </c>
      <c r="L1425" s="33" t="e">
        <f t="shared" si="204"/>
        <v>#VALUE!</v>
      </c>
    </row>
    <row r="1426" spans="1:12" x14ac:dyDescent="0.25">
      <c r="A1426" s="9">
        <v>1425</v>
      </c>
      <c r="B1426" s="10">
        <f t="shared" si="206"/>
        <v>45965</v>
      </c>
      <c r="C1426" s="2">
        <f t="shared" si="205"/>
        <v>0</v>
      </c>
      <c r="D1426" s="68" t="str">
        <f>'Data Input'!$B$10 &amp; FIXED(C1426*'Data Input'!$B$11)</f>
        <v>$0.00</v>
      </c>
      <c r="E1426" s="2">
        <f t="shared" si="198"/>
        <v>0</v>
      </c>
      <c r="F1426" s="2">
        <f t="shared" si="199"/>
        <v>0</v>
      </c>
      <c r="G1426" s="58">
        <f t="shared" si="200"/>
        <v>0</v>
      </c>
      <c r="H1426" s="58">
        <f t="shared" si="201"/>
        <v>0</v>
      </c>
      <c r="I1426" s="129" t="str">
        <f>'Data Input'!$B$10 &amp; FIXED(H1426*'Data Input'!$B$11)</f>
        <v>$0.00</v>
      </c>
      <c r="J1426" s="33" t="b">
        <f t="shared" si="202"/>
        <v>0</v>
      </c>
      <c r="K1426" s="33" t="e">
        <f t="shared" si="203"/>
        <v>#VALUE!</v>
      </c>
      <c r="L1426" s="33" t="e">
        <f t="shared" si="204"/>
        <v>#VALUE!</v>
      </c>
    </row>
    <row r="1427" spans="1:12" x14ac:dyDescent="0.25">
      <c r="A1427" s="9">
        <v>1426</v>
      </c>
      <c r="B1427" s="10">
        <f t="shared" si="206"/>
        <v>45966</v>
      </c>
      <c r="C1427" s="2">
        <f t="shared" si="205"/>
        <v>0</v>
      </c>
      <c r="D1427" s="68" t="str">
        <f>'Data Input'!$B$10 &amp; FIXED(C1427*'Data Input'!$B$11)</f>
        <v>$0.00</v>
      </c>
      <c r="E1427" s="2">
        <f t="shared" si="198"/>
        <v>0</v>
      </c>
      <c r="F1427" s="2">
        <f t="shared" si="199"/>
        <v>0</v>
      </c>
      <c r="G1427" s="58">
        <f t="shared" si="200"/>
        <v>0</v>
      </c>
      <c r="H1427" s="58">
        <f t="shared" si="201"/>
        <v>0</v>
      </c>
      <c r="I1427" s="129" t="str">
        <f>'Data Input'!$B$10 &amp; FIXED(H1427*'Data Input'!$B$11)</f>
        <v>$0.00</v>
      </c>
      <c r="J1427" s="33" t="b">
        <f t="shared" si="202"/>
        <v>0</v>
      </c>
      <c r="K1427" s="33" t="e">
        <f t="shared" si="203"/>
        <v>#VALUE!</v>
      </c>
      <c r="L1427" s="33" t="e">
        <f t="shared" si="204"/>
        <v>#VALUE!</v>
      </c>
    </row>
    <row r="1428" spans="1:12" x14ac:dyDescent="0.25">
      <c r="A1428" s="9">
        <v>1427</v>
      </c>
      <c r="B1428" s="10">
        <f t="shared" si="206"/>
        <v>45967</v>
      </c>
      <c r="C1428" s="2">
        <f t="shared" si="205"/>
        <v>0</v>
      </c>
      <c r="D1428" s="68" t="str">
        <f>'Data Input'!$B$10 &amp; FIXED(C1428*'Data Input'!$B$11)</f>
        <v>$0.00</v>
      </c>
      <c r="E1428" s="2">
        <f t="shared" si="198"/>
        <v>0</v>
      </c>
      <c r="F1428" s="2">
        <f t="shared" si="199"/>
        <v>0</v>
      </c>
      <c r="G1428" s="58">
        <f t="shared" si="200"/>
        <v>0</v>
      </c>
      <c r="H1428" s="58">
        <f t="shared" si="201"/>
        <v>0</v>
      </c>
      <c r="I1428" s="129" t="str">
        <f>'Data Input'!$B$10 &amp; FIXED(H1428*'Data Input'!$B$11)</f>
        <v>$0.00</v>
      </c>
      <c r="J1428" s="33" t="b">
        <f t="shared" si="202"/>
        <v>0</v>
      </c>
      <c r="K1428" s="33" t="e">
        <f t="shared" si="203"/>
        <v>#VALUE!</v>
      </c>
      <c r="L1428" s="33" t="e">
        <f t="shared" si="204"/>
        <v>#VALUE!</v>
      </c>
    </row>
    <row r="1429" spans="1:12" x14ac:dyDescent="0.25">
      <c r="A1429" s="9">
        <v>1428</v>
      </c>
      <c r="B1429" s="10">
        <f t="shared" si="206"/>
        <v>45968</v>
      </c>
      <c r="C1429" s="2">
        <f t="shared" si="205"/>
        <v>0</v>
      </c>
      <c r="D1429" s="68" t="str">
        <f>'Data Input'!$B$10 &amp; FIXED(C1429*'Data Input'!$B$11)</f>
        <v>$0.00</v>
      </c>
      <c r="E1429" s="2">
        <f t="shared" si="198"/>
        <v>0</v>
      </c>
      <c r="F1429" s="2">
        <f t="shared" si="199"/>
        <v>0</v>
      </c>
      <c r="G1429" s="58">
        <f t="shared" si="200"/>
        <v>0</v>
      </c>
      <c r="H1429" s="58">
        <f t="shared" si="201"/>
        <v>0</v>
      </c>
      <c r="I1429" s="129" t="str">
        <f>'Data Input'!$B$10 &amp; FIXED(H1429*'Data Input'!$B$11)</f>
        <v>$0.00</v>
      </c>
      <c r="J1429" s="33" t="b">
        <f t="shared" si="202"/>
        <v>0</v>
      </c>
      <c r="K1429" s="33" t="e">
        <f t="shared" si="203"/>
        <v>#VALUE!</v>
      </c>
      <c r="L1429" s="33" t="e">
        <f t="shared" si="204"/>
        <v>#VALUE!</v>
      </c>
    </row>
    <row r="1430" spans="1:12" x14ac:dyDescent="0.25">
      <c r="A1430" s="9">
        <v>1429</v>
      </c>
      <c r="B1430" s="10">
        <f t="shared" si="206"/>
        <v>45969</v>
      </c>
      <c r="C1430" s="2">
        <f t="shared" si="205"/>
        <v>0</v>
      </c>
      <c r="D1430" s="68" t="str">
        <f>'Data Input'!$B$10 &amp; FIXED(C1430*'Data Input'!$B$11)</f>
        <v>$0.00</v>
      </c>
      <c r="E1430" s="2">
        <f t="shared" si="198"/>
        <v>0</v>
      </c>
      <c r="F1430" s="2">
        <f t="shared" si="199"/>
        <v>0</v>
      </c>
      <c r="G1430" s="58">
        <f t="shared" si="200"/>
        <v>0</v>
      </c>
      <c r="H1430" s="58">
        <f t="shared" si="201"/>
        <v>0</v>
      </c>
      <c r="I1430" s="129" t="str">
        <f>'Data Input'!$B$10 &amp; FIXED(H1430*'Data Input'!$B$11)</f>
        <v>$0.00</v>
      </c>
      <c r="J1430" s="33" t="b">
        <f t="shared" si="202"/>
        <v>0</v>
      </c>
      <c r="K1430" s="33" t="e">
        <f t="shared" si="203"/>
        <v>#VALUE!</v>
      </c>
      <c r="L1430" s="33" t="e">
        <f t="shared" si="204"/>
        <v>#VALUE!</v>
      </c>
    </row>
    <row r="1431" spans="1:12" x14ac:dyDescent="0.25">
      <c r="A1431" s="9">
        <v>1430</v>
      </c>
      <c r="B1431" s="10">
        <f t="shared" si="206"/>
        <v>45970</v>
      </c>
      <c r="C1431" s="2">
        <f t="shared" si="205"/>
        <v>0</v>
      </c>
      <c r="D1431" s="68" t="str">
        <f>'Data Input'!$B$10 &amp; FIXED(C1431*'Data Input'!$B$11)</f>
        <v>$0.00</v>
      </c>
      <c r="E1431" s="2">
        <f t="shared" si="198"/>
        <v>0</v>
      </c>
      <c r="F1431" s="2">
        <f t="shared" si="199"/>
        <v>0</v>
      </c>
      <c r="G1431" s="58">
        <f t="shared" si="200"/>
        <v>0</v>
      </c>
      <c r="H1431" s="58">
        <f t="shared" si="201"/>
        <v>0</v>
      </c>
      <c r="I1431" s="129" t="str">
        <f>'Data Input'!$B$10 &amp; FIXED(H1431*'Data Input'!$B$11)</f>
        <v>$0.00</v>
      </c>
      <c r="J1431" s="33" t="b">
        <f t="shared" si="202"/>
        <v>0</v>
      </c>
      <c r="K1431" s="33" t="e">
        <f t="shared" si="203"/>
        <v>#VALUE!</v>
      </c>
      <c r="L1431" s="33" t="e">
        <f t="shared" si="204"/>
        <v>#VALUE!</v>
      </c>
    </row>
    <row r="1432" spans="1:12" x14ac:dyDescent="0.25">
      <c r="A1432" s="9">
        <v>1431</v>
      </c>
      <c r="B1432" s="10">
        <f t="shared" si="206"/>
        <v>45971</v>
      </c>
      <c r="C1432" s="2">
        <f t="shared" si="205"/>
        <v>0</v>
      </c>
      <c r="D1432" s="68" t="str">
        <f>'Data Input'!$B$10 &amp; FIXED(C1432*'Data Input'!$B$11)</f>
        <v>$0.00</v>
      </c>
      <c r="E1432" s="2">
        <f t="shared" si="198"/>
        <v>0</v>
      </c>
      <c r="F1432" s="2">
        <f t="shared" si="199"/>
        <v>0</v>
      </c>
      <c r="G1432" s="58">
        <f t="shared" si="200"/>
        <v>0</v>
      </c>
      <c r="H1432" s="58">
        <f t="shared" si="201"/>
        <v>0</v>
      </c>
      <c r="I1432" s="129" t="str">
        <f>'Data Input'!$B$10 &amp; FIXED(H1432*'Data Input'!$B$11)</f>
        <v>$0.00</v>
      </c>
      <c r="J1432" s="33" t="b">
        <f t="shared" si="202"/>
        <v>0</v>
      </c>
      <c r="K1432" s="33" t="e">
        <f t="shared" si="203"/>
        <v>#VALUE!</v>
      </c>
      <c r="L1432" s="33" t="e">
        <f t="shared" si="204"/>
        <v>#VALUE!</v>
      </c>
    </row>
    <row r="1433" spans="1:12" x14ac:dyDescent="0.25">
      <c r="A1433" s="9">
        <v>1432</v>
      </c>
      <c r="B1433" s="10">
        <f t="shared" si="206"/>
        <v>45972</v>
      </c>
      <c r="C1433" s="2">
        <f t="shared" si="205"/>
        <v>0</v>
      </c>
      <c r="D1433" s="68" t="str">
        <f>'Data Input'!$B$10 &amp; FIXED(C1433*'Data Input'!$B$11)</f>
        <v>$0.00</v>
      </c>
      <c r="E1433" s="2">
        <f t="shared" si="198"/>
        <v>0</v>
      </c>
      <c r="F1433" s="2">
        <f t="shared" si="199"/>
        <v>0</v>
      </c>
      <c r="G1433" s="58">
        <f t="shared" si="200"/>
        <v>0</v>
      </c>
      <c r="H1433" s="58">
        <f t="shared" si="201"/>
        <v>0</v>
      </c>
      <c r="I1433" s="129" t="str">
        <f>'Data Input'!$B$10 &amp; FIXED(H1433*'Data Input'!$B$11)</f>
        <v>$0.00</v>
      </c>
      <c r="J1433" s="33" t="b">
        <f t="shared" si="202"/>
        <v>0</v>
      </c>
      <c r="K1433" s="33" t="e">
        <f t="shared" si="203"/>
        <v>#VALUE!</v>
      </c>
      <c r="L1433" s="33" t="e">
        <f t="shared" si="204"/>
        <v>#VALUE!</v>
      </c>
    </row>
    <row r="1434" spans="1:12" x14ac:dyDescent="0.25">
      <c r="A1434" s="9">
        <v>1433</v>
      </c>
      <c r="B1434" s="10">
        <f t="shared" si="206"/>
        <v>45973</v>
      </c>
      <c r="C1434" s="2">
        <f t="shared" si="205"/>
        <v>0</v>
      </c>
      <c r="D1434" s="68" t="str">
        <f>'Data Input'!$B$10 &amp; FIXED(C1434*'Data Input'!$B$11)</f>
        <v>$0.00</v>
      </c>
      <c r="E1434" s="2">
        <f t="shared" si="198"/>
        <v>0</v>
      </c>
      <c r="F1434" s="2">
        <f t="shared" si="199"/>
        <v>0</v>
      </c>
      <c r="G1434" s="58">
        <f t="shared" si="200"/>
        <v>0</v>
      </c>
      <c r="H1434" s="58">
        <f t="shared" si="201"/>
        <v>0</v>
      </c>
      <c r="I1434" s="129" t="str">
        <f>'Data Input'!$B$10 &amp; FIXED(H1434*'Data Input'!$B$11)</f>
        <v>$0.00</v>
      </c>
      <c r="J1434" s="33" t="b">
        <f t="shared" si="202"/>
        <v>0</v>
      </c>
      <c r="K1434" s="33" t="e">
        <f t="shared" si="203"/>
        <v>#VALUE!</v>
      </c>
      <c r="L1434" s="33" t="e">
        <f t="shared" si="204"/>
        <v>#VALUE!</v>
      </c>
    </row>
    <row r="1435" spans="1:12" x14ac:dyDescent="0.25">
      <c r="A1435" s="9">
        <v>1434</v>
      </c>
      <c r="B1435" s="10">
        <f t="shared" si="206"/>
        <v>45974</v>
      </c>
      <c r="C1435" s="2">
        <f t="shared" si="205"/>
        <v>0</v>
      </c>
      <c r="D1435" s="68" t="str">
        <f>'Data Input'!$B$10 &amp; FIXED(C1435*'Data Input'!$B$11)</f>
        <v>$0.00</v>
      </c>
      <c r="E1435" s="2">
        <f t="shared" si="198"/>
        <v>0</v>
      </c>
      <c r="F1435" s="2">
        <f t="shared" si="199"/>
        <v>0</v>
      </c>
      <c r="G1435" s="58">
        <f t="shared" si="200"/>
        <v>0</v>
      </c>
      <c r="H1435" s="58">
        <f t="shared" si="201"/>
        <v>0</v>
      </c>
      <c r="I1435" s="129" t="str">
        <f>'Data Input'!$B$10 &amp; FIXED(H1435*'Data Input'!$B$11)</f>
        <v>$0.00</v>
      </c>
      <c r="J1435" s="33" t="b">
        <f t="shared" si="202"/>
        <v>0</v>
      </c>
      <c r="K1435" s="33" t="e">
        <f t="shared" si="203"/>
        <v>#VALUE!</v>
      </c>
      <c r="L1435" s="33" t="e">
        <f t="shared" si="204"/>
        <v>#VALUE!</v>
      </c>
    </row>
    <row r="1436" spans="1:12" x14ac:dyDescent="0.25">
      <c r="A1436" s="9">
        <v>1435</v>
      </c>
      <c r="B1436" s="10">
        <f t="shared" si="206"/>
        <v>45975</v>
      </c>
      <c r="C1436" s="2">
        <f t="shared" si="205"/>
        <v>0</v>
      </c>
      <c r="D1436" s="68" t="str">
        <f>'Data Input'!$B$10 &amp; FIXED(C1436*'Data Input'!$B$11)</f>
        <v>$0.00</v>
      </c>
      <c r="E1436" s="2">
        <f t="shared" si="198"/>
        <v>0</v>
      </c>
      <c r="F1436" s="2">
        <f t="shared" si="199"/>
        <v>0</v>
      </c>
      <c r="G1436" s="58">
        <f t="shared" si="200"/>
        <v>0</v>
      </c>
      <c r="H1436" s="58">
        <f t="shared" si="201"/>
        <v>0</v>
      </c>
      <c r="I1436" s="129" t="str">
        <f>'Data Input'!$B$10 &amp; FIXED(H1436*'Data Input'!$B$11)</f>
        <v>$0.00</v>
      </c>
      <c r="J1436" s="33" t="b">
        <f t="shared" si="202"/>
        <v>0</v>
      </c>
      <c r="K1436" s="33" t="e">
        <f t="shared" si="203"/>
        <v>#VALUE!</v>
      </c>
      <c r="L1436" s="33" t="e">
        <f t="shared" si="204"/>
        <v>#VALUE!</v>
      </c>
    </row>
    <row r="1437" spans="1:12" x14ac:dyDescent="0.25">
      <c r="A1437" s="9">
        <v>1436</v>
      </c>
      <c r="B1437" s="10">
        <f t="shared" si="206"/>
        <v>45976</v>
      </c>
      <c r="C1437" s="2">
        <f t="shared" si="205"/>
        <v>0</v>
      </c>
      <c r="D1437" s="68" t="str">
        <f>'Data Input'!$B$10 &amp; FIXED(C1437*'Data Input'!$B$11)</f>
        <v>$0.00</v>
      </c>
      <c r="E1437" s="2">
        <f t="shared" si="198"/>
        <v>0</v>
      </c>
      <c r="F1437" s="2">
        <f t="shared" si="199"/>
        <v>0</v>
      </c>
      <c r="G1437" s="58">
        <f t="shared" si="200"/>
        <v>0</v>
      </c>
      <c r="H1437" s="58">
        <f t="shared" si="201"/>
        <v>0</v>
      </c>
      <c r="I1437" s="129" t="str">
        <f>'Data Input'!$B$10 &amp; FIXED(H1437*'Data Input'!$B$11)</f>
        <v>$0.00</v>
      </c>
      <c r="J1437" s="33" t="b">
        <f t="shared" si="202"/>
        <v>0</v>
      </c>
      <c r="K1437" s="33" t="e">
        <f t="shared" si="203"/>
        <v>#VALUE!</v>
      </c>
      <c r="L1437" s="33" t="e">
        <f t="shared" si="204"/>
        <v>#VALUE!</v>
      </c>
    </row>
    <row r="1438" spans="1:12" x14ac:dyDescent="0.25">
      <c r="A1438" s="9">
        <v>1437</v>
      </c>
      <c r="B1438" s="10">
        <f t="shared" si="206"/>
        <v>45977</v>
      </c>
      <c r="C1438" s="2">
        <f t="shared" si="205"/>
        <v>0</v>
      </c>
      <c r="D1438" s="68" t="str">
        <f>'Data Input'!$B$10 &amp; FIXED(C1438*'Data Input'!$B$11)</f>
        <v>$0.00</v>
      </c>
      <c r="E1438" s="2">
        <f t="shared" si="198"/>
        <v>0</v>
      </c>
      <c r="F1438" s="2">
        <f t="shared" si="199"/>
        <v>0</v>
      </c>
      <c r="G1438" s="58">
        <f t="shared" si="200"/>
        <v>0</v>
      </c>
      <c r="H1438" s="58">
        <f t="shared" si="201"/>
        <v>0</v>
      </c>
      <c r="I1438" s="129" t="str">
        <f>'Data Input'!$B$10 &amp; FIXED(H1438*'Data Input'!$B$11)</f>
        <v>$0.00</v>
      </c>
      <c r="J1438" s="33" t="b">
        <f t="shared" si="202"/>
        <v>0</v>
      </c>
      <c r="K1438" s="33" t="e">
        <f t="shared" si="203"/>
        <v>#VALUE!</v>
      </c>
      <c r="L1438" s="33" t="e">
        <f t="shared" si="204"/>
        <v>#VALUE!</v>
      </c>
    </row>
    <row r="1439" spans="1:12" x14ac:dyDescent="0.25">
      <c r="A1439" s="9">
        <v>1438</v>
      </c>
      <c r="B1439" s="10">
        <f t="shared" si="206"/>
        <v>45978</v>
      </c>
      <c r="C1439" s="2">
        <f t="shared" si="205"/>
        <v>0</v>
      </c>
      <c r="D1439" s="68" t="str">
        <f>'Data Input'!$B$10 &amp; FIXED(C1439*'Data Input'!$B$11)</f>
        <v>$0.00</v>
      </c>
      <c r="E1439" s="2">
        <f t="shared" si="198"/>
        <v>0</v>
      </c>
      <c r="F1439" s="2">
        <f t="shared" si="199"/>
        <v>0</v>
      </c>
      <c r="G1439" s="58">
        <f t="shared" si="200"/>
        <v>0</v>
      </c>
      <c r="H1439" s="58">
        <f t="shared" si="201"/>
        <v>0</v>
      </c>
      <c r="I1439" s="129" t="str">
        <f>'Data Input'!$B$10 &amp; FIXED(H1439*'Data Input'!$B$11)</f>
        <v>$0.00</v>
      </c>
      <c r="J1439" s="33" t="b">
        <f t="shared" si="202"/>
        <v>0</v>
      </c>
      <c r="K1439" s="33" t="e">
        <f t="shared" si="203"/>
        <v>#VALUE!</v>
      </c>
      <c r="L1439" s="33" t="e">
        <f t="shared" si="204"/>
        <v>#VALUE!</v>
      </c>
    </row>
    <row r="1440" spans="1:12" x14ac:dyDescent="0.25">
      <c r="A1440" s="9">
        <v>1439</v>
      </c>
      <c r="B1440" s="10">
        <f t="shared" si="206"/>
        <v>45979</v>
      </c>
      <c r="C1440" s="2">
        <f t="shared" si="205"/>
        <v>0</v>
      </c>
      <c r="D1440" s="68" t="str">
        <f>'Data Input'!$B$10 &amp; FIXED(C1440*'Data Input'!$B$11)</f>
        <v>$0.00</v>
      </c>
      <c r="E1440" s="2">
        <f t="shared" si="198"/>
        <v>0</v>
      </c>
      <c r="F1440" s="2">
        <f t="shared" si="199"/>
        <v>0</v>
      </c>
      <c r="G1440" s="58">
        <f t="shared" si="200"/>
        <v>0</v>
      </c>
      <c r="H1440" s="58">
        <f t="shared" si="201"/>
        <v>0</v>
      </c>
      <c r="I1440" s="129" t="str">
        <f>'Data Input'!$B$10 &amp; FIXED(H1440*'Data Input'!$B$11)</f>
        <v>$0.00</v>
      </c>
      <c r="J1440" s="33" t="b">
        <f t="shared" si="202"/>
        <v>0</v>
      </c>
      <c r="K1440" s="33" t="e">
        <f t="shared" si="203"/>
        <v>#VALUE!</v>
      </c>
      <c r="L1440" s="33" t="e">
        <f t="shared" si="204"/>
        <v>#VALUE!</v>
      </c>
    </row>
    <row r="1441" spans="1:12" x14ac:dyDescent="0.25">
      <c r="A1441" s="9">
        <v>1440</v>
      </c>
      <c r="B1441" s="10">
        <f t="shared" si="206"/>
        <v>45980</v>
      </c>
      <c r="C1441" s="2">
        <f t="shared" si="205"/>
        <v>0</v>
      </c>
      <c r="D1441" s="68" t="str">
        <f>'Data Input'!$B$10 &amp; FIXED(C1441*'Data Input'!$B$11)</f>
        <v>$0.00</v>
      </c>
      <c r="E1441" s="2">
        <f t="shared" si="198"/>
        <v>0</v>
      </c>
      <c r="F1441" s="2">
        <f t="shared" si="199"/>
        <v>0</v>
      </c>
      <c r="G1441" s="58">
        <f t="shared" si="200"/>
        <v>0</v>
      </c>
      <c r="H1441" s="58">
        <f t="shared" si="201"/>
        <v>0</v>
      </c>
      <c r="I1441" s="129" t="str">
        <f>'Data Input'!$B$10 &amp; FIXED(H1441*'Data Input'!$B$11)</f>
        <v>$0.00</v>
      </c>
      <c r="J1441" s="33" t="b">
        <f t="shared" si="202"/>
        <v>0</v>
      </c>
      <c r="K1441" s="33" t="e">
        <f t="shared" si="203"/>
        <v>#VALUE!</v>
      </c>
      <c r="L1441" s="33" t="e">
        <f t="shared" si="204"/>
        <v>#VALUE!</v>
      </c>
    </row>
    <row r="1442" spans="1:12" x14ac:dyDescent="0.25">
      <c r="A1442" s="9">
        <v>1441</v>
      </c>
      <c r="B1442" s="10">
        <f t="shared" si="206"/>
        <v>45981</v>
      </c>
      <c r="C1442" s="2">
        <f t="shared" si="205"/>
        <v>0</v>
      </c>
      <c r="D1442" s="68" t="str">
        <f>'Data Input'!$B$10 &amp; FIXED(C1442*'Data Input'!$B$11)</f>
        <v>$0.00</v>
      </c>
      <c r="E1442" s="2">
        <f t="shared" si="198"/>
        <v>0</v>
      </c>
      <c r="F1442" s="2">
        <f t="shared" si="199"/>
        <v>0</v>
      </c>
      <c r="G1442" s="58">
        <f t="shared" si="200"/>
        <v>0</v>
      </c>
      <c r="H1442" s="58">
        <f t="shared" si="201"/>
        <v>0</v>
      </c>
      <c r="I1442" s="129" t="str">
        <f>'Data Input'!$B$10 &amp; FIXED(H1442*'Data Input'!$B$11)</f>
        <v>$0.00</v>
      </c>
      <c r="J1442" s="33" t="b">
        <f t="shared" si="202"/>
        <v>0</v>
      </c>
      <c r="K1442" s="33" t="e">
        <f t="shared" si="203"/>
        <v>#VALUE!</v>
      </c>
      <c r="L1442" s="33" t="e">
        <f t="shared" si="204"/>
        <v>#VALUE!</v>
      </c>
    </row>
    <row r="1443" spans="1:12" x14ac:dyDescent="0.25">
      <c r="A1443" s="9">
        <v>1442</v>
      </c>
      <c r="B1443" s="10">
        <f t="shared" si="206"/>
        <v>45982</v>
      </c>
      <c r="C1443" s="2">
        <f t="shared" si="205"/>
        <v>0</v>
      </c>
      <c r="D1443" s="68" t="str">
        <f>'Data Input'!$B$10 &amp; FIXED(C1443*'Data Input'!$B$11)</f>
        <v>$0.00</v>
      </c>
      <c r="E1443" s="2">
        <f t="shared" si="198"/>
        <v>0</v>
      </c>
      <c r="F1443" s="2">
        <f t="shared" si="199"/>
        <v>0</v>
      </c>
      <c r="G1443" s="58">
        <f t="shared" si="200"/>
        <v>0</v>
      </c>
      <c r="H1443" s="58">
        <f t="shared" si="201"/>
        <v>0</v>
      </c>
      <c r="I1443" s="129" t="str">
        <f>'Data Input'!$B$10 &amp; FIXED(H1443*'Data Input'!$B$11)</f>
        <v>$0.00</v>
      </c>
      <c r="J1443" s="33" t="b">
        <f t="shared" si="202"/>
        <v>0</v>
      </c>
      <c r="K1443" s="33" t="e">
        <f t="shared" si="203"/>
        <v>#VALUE!</v>
      </c>
      <c r="L1443" s="33" t="e">
        <f t="shared" si="204"/>
        <v>#VALUE!</v>
      </c>
    </row>
    <row r="1444" spans="1:12" x14ac:dyDescent="0.25">
      <c r="A1444" s="9">
        <v>1443</v>
      </c>
      <c r="B1444" s="10">
        <f t="shared" si="206"/>
        <v>45983</v>
      </c>
      <c r="C1444" s="2">
        <f t="shared" si="205"/>
        <v>0</v>
      </c>
      <c r="D1444" s="68" t="str">
        <f>'Data Input'!$B$10 &amp; FIXED(C1444*'Data Input'!$B$11)</f>
        <v>$0.00</v>
      </c>
      <c r="E1444" s="2">
        <f t="shared" si="198"/>
        <v>0</v>
      </c>
      <c r="F1444" s="2">
        <f t="shared" si="199"/>
        <v>0</v>
      </c>
      <c r="G1444" s="58">
        <f t="shared" si="200"/>
        <v>0</v>
      </c>
      <c r="H1444" s="58">
        <f t="shared" si="201"/>
        <v>0</v>
      </c>
      <c r="I1444" s="129" t="str">
        <f>'Data Input'!$B$10 &amp; FIXED(H1444*'Data Input'!$B$11)</f>
        <v>$0.00</v>
      </c>
      <c r="J1444" s="33" t="b">
        <f t="shared" si="202"/>
        <v>0</v>
      </c>
      <c r="K1444" s="33" t="e">
        <f t="shared" si="203"/>
        <v>#VALUE!</v>
      </c>
      <c r="L1444" s="33" t="e">
        <f t="shared" si="204"/>
        <v>#VALUE!</v>
      </c>
    </row>
    <row r="1445" spans="1:12" x14ac:dyDescent="0.25">
      <c r="A1445" s="9">
        <v>1444</v>
      </c>
      <c r="B1445" s="10">
        <f t="shared" si="206"/>
        <v>45984</v>
      </c>
      <c r="C1445" s="2">
        <f t="shared" si="205"/>
        <v>0</v>
      </c>
      <c r="D1445" s="68" t="str">
        <f>'Data Input'!$B$10 &amp; FIXED(C1445*'Data Input'!$B$11)</f>
        <v>$0.00</v>
      </c>
      <c r="E1445" s="2">
        <f t="shared" si="198"/>
        <v>0</v>
      </c>
      <c r="F1445" s="2">
        <f t="shared" si="199"/>
        <v>0</v>
      </c>
      <c r="G1445" s="58">
        <f t="shared" si="200"/>
        <v>0</v>
      </c>
      <c r="H1445" s="58">
        <f t="shared" si="201"/>
        <v>0</v>
      </c>
      <c r="I1445" s="129" t="str">
        <f>'Data Input'!$B$10 &amp; FIXED(H1445*'Data Input'!$B$11)</f>
        <v>$0.00</v>
      </c>
      <c r="J1445" s="33" t="b">
        <f t="shared" si="202"/>
        <v>0</v>
      </c>
      <c r="K1445" s="33" t="e">
        <f t="shared" si="203"/>
        <v>#VALUE!</v>
      </c>
      <c r="L1445" s="33" t="e">
        <f t="shared" si="204"/>
        <v>#VALUE!</v>
      </c>
    </row>
    <row r="1446" spans="1:12" x14ac:dyDescent="0.25">
      <c r="A1446" s="9">
        <v>1445</v>
      </c>
      <c r="B1446" s="10">
        <f t="shared" si="206"/>
        <v>45985</v>
      </c>
      <c r="C1446" s="2">
        <f t="shared" si="205"/>
        <v>0</v>
      </c>
      <c r="D1446" s="68" t="str">
        <f>'Data Input'!$B$10 &amp; FIXED(C1446*'Data Input'!$B$11)</f>
        <v>$0.00</v>
      </c>
      <c r="E1446" s="2">
        <f t="shared" si="198"/>
        <v>0</v>
      </c>
      <c r="F1446" s="2">
        <f t="shared" si="199"/>
        <v>0</v>
      </c>
      <c r="G1446" s="58">
        <f t="shared" si="200"/>
        <v>0</v>
      </c>
      <c r="H1446" s="58">
        <f t="shared" si="201"/>
        <v>0</v>
      </c>
      <c r="I1446" s="129" t="str">
        <f>'Data Input'!$B$10 &amp; FIXED(H1446*'Data Input'!$B$11)</f>
        <v>$0.00</v>
      </c>
      <c r="J1446" s="33" t="b">
        <f t="shared" si="202"/>
        <v>0</v>
      </c>
      <c r="K1446" s="33" t="e">
        <f t="shared" si="203"/>
        <v>#VALUE!</v>
      </c>
      <c r="L1446" s="33" t="e">
        <f t="shared" si="204"/>
        <v>#VALUE!</v>
      </c>
    </row>
    <row r="1447" spans="1:12" x14ac:dyDescent="0.25">
      <c r="A1447" s="9">
        <v>1446</v>
      </c>
      <c r="B1447" s="10">
        <f t="shared" si="206"/>
        <v>45986</v>
      </c>
      <c r="C1447" s="2">
        <f t="shared" si="205"/>
        <v>0</v>
      </c>
      <c r="D1447" s="68" t="str">
        <f>'Data Input'!$B$10 &amp; FIXED(C1447*'Data Input'!$B$11)</f>
        <v>$0.00</v>
      </c>
      <c r="E1447" s="2">
        <f t="shared" si="198"/>
        <v>0</v>
      </c>
      <c r="F1447" s="2">
        <f t="shared" si="199"/>
        <v>0</v>
      </c>
      <c r="G1447" s="58">
        <f t="shared" si="200"/>
        <v>0</v>
      </c>
      <c r="H1447" s="58">
        <f t="shared" si="201"/>
        <v>0</v>
      </c>
      <c r="I1447" s="129" t="str">
        <f>'Data Input'!$B$10 &amp; FIXED(H1447*'Data Input'!$B$11)</f>
        <v>$0.00</v>
      </c>
      <c r="J1447" s="33" t="b">
        <f t="shared" si="202"/>
        <v>0</v>
      </c>
      <c r="K1447" s="33" t="e">
        <f t="shared" si="203"/>
        <v>#VALUE!</v>
      </c>
      <c r="L1447" s="33" t="e">
        <f t="shared" si="204"/>
        <v>#VALUE!</v>
      </c>
    </row>
    <row r="1448" spans="1:12" x14ac:dyDescent="0.25">
      <c r="A1448" s="9">
        <v>1447</v>
      </c>
      <c r="B1448" s="10">
        <f t="shared" si="206"/>
        <v>45987</v>
      </c>
      <c r="C1448" s="2">
        <f t="shared" si="205"/>
        <v>0</v>
      </c>
      <c r="D1448" s="68" t="str">
        <f>'Data Input'!$B$10 &amp; FIXED(C1448*'Data Input'!$B$11)</f>
        <v>$0.00</v>
      </c>
      <c r="E1448" s="2">
        <f t="shared" si="198"/>
        <v>0</v>
      </c>
      <c r="F1448" s="2">
        <f t="shared" si="199"/>
        <v>0</v>
      </c>
      <c r="G1448" s="58">
        <f t="shared" si="200"/>
        <v>0</v>
      </c>
      <c r="H1448" s="58">
        <f t="shared" si="201"/>
        <v>0</v>
      </c>
      <c r="I1448" s="129" t="str">
        <f>'Data Input'!$B$10 &amp; FIXED(H1448*'Data Input'!$B$11)</f>
        <v>$0.00</v>
      </c>
      <c r="J1448" s="33" t="b">
        <f t="shared" si="202"/>
        <v>0</v>
      </c>
      <c r="K1448" s="33" t="e">
        <f t="shared" si="203"/>
        <v>#VALUE!</v>
      </c>
      <c r="L1448" s="33" t="e">
        <f t="shared" si="204"/>
        <v>#VALUE!</v>
      </c>
    </row>
    <row r="1449" spans="1:12" x14ac:dyDescent="0.25">
      <c r="A1449" s="9">
        <v>1448</v>
      </c>
      <c r="B1449" s="10">
        <f t="shared" si="206"/>
        <v>45988</v>
      </c>
      <c r="C1449" s="2">
        <f t="shared" si="205"/>
        <v>0</v>
      </c>
      <c r="D1449" s="68" t="str">
        <f>'Data Input'!$B$10 &amp; FIXED(C1449*'Data Input'!$B$11)</f>
        <v>$0.00</v>
      </c>
      <c r="E1449" s="2">
        <f t="shared" si="198"/>
        <v>0</v>
      </c>
      <c r="F1449" s="2">
        <f t="shared" si="199"/>
        <v>0</v>
      </c>
      <c r="G1449" s="58">
        <f t="shared" si="200"/>
        <v>0</v>
      </c>
      <c r="H1449" s="58">
        <f t="shared" si="201"/>
        <v>0</v>
      </c>
      <c r="I1449" s="129" t="str">
        <f>'Data Input'!$B$10 &amp; FIXED(H1449*'Data Input'!$B$11)</f>
        <v>$0.00</v>
      </c>
      <c r="J1449" s="33" t="b">
        <f t="shared" si="202"/>
        <v>0</v>
      </c>
      <c r="K1449" s="33" t="e">
        <f t="shared" si="203"/>
        <v>#VALUE!</v>
      </c>
      <c r="L1449" s="33" t="e">
        <f t="shared" si="204"/>
        <v>#VALUE!</v>
      </c>
    </row>
    <row r="1450" spans="1:12" x14ac:dyDescent="0.25">
      <c r="A1450" s="9">
        <v>1449</v>
      </c>
      <c r="B1450" s="10">
        <f t="shared" si="206"/>
        <v>45989</v>
      </c>
      <c r="C1450" s="2">
        <f t="shared" si="205"/>
        <v>0</v>
      </c>
      <c r="D1450" s="68" t="str">
        <f>'Data Input'!$B$10 &amp; FIXED(C1450*'Data Input'!$B$11)</f>
        <v>$0.00</v>
      </c>
      <c r="E1450" s="2">
        <f t="shared" si="198"/>
        <v>0</v>
      </c>
      <c r="F1450" s="2">
        <f t="shared" si="199"/>
        <v>0</v>
      </c>
      <c r="G1450" s="58">
        <f t="shared" si="200"/>
        <v>0</v>
      </c>
      <c r="H1450" s="58">
        <f t="shared" si="201"/>
        <v>0</v>
      </c>
      <c r="I1450" s="129" t="str">
        <f>'Data Input'!$B$10 &amp; FIXED(H1450*'Data Input'!$B$11)</f>
        <v>$0.00</v>
      </c>
      <c r="J1450" s="33" t="b">
        <f t="shared" si="202"/>
        <v>0</v>
      </c>
      <c r="K1450" s="33" t="e">
        <f t="shared" si="203"/>
        <v>#VALUE!</v>
      </c>
      <c r="L1450" s="33" t="e">
        <f t="shared" si="204"/>
        <v>#VALUE!</v>
      </c>
    </row>
    <row r="1451" spans="1:12" x14ac:dyDescent="0.25">
      <c r="A1451" s="9">
        <v>1450</v>
      </c>
      <c r="B1451" s="10">
        <f t="shared" si="206"/>
        <v>45990</v>
      </c>
      <c r="C1451" s="2">
        <f t="shared" si="205"/>
        <v>0</v>
      </c>
      <c r="D1451" s="68" t="str">
        <f>'Data Input'!$B$10 &amp; FIXED(C1451*'Data Input'!$B$11)</f>
        <v>$0.00</v>
      </c>
      <c r="E1451" s="2">
        <f t="shared" si="198"/>
        <v>0</v>
      </c>
      <c r="F1451" s="2">
        <f t="shared" si="199"/>
        <v>0</v>
      </c>
      <c r="G1451" s="58">
        <f t="shared" si="200"/>
        <v>0</v>
      </c>
      <c r="H1451" s="58">
        <f t="shared" si="201"/>
        <v>0</v>
      </c>
      <c r="I1451" s="129" t="str">
        <f>'Data Input'!$B$10 &amp; FIXED(H1451*'Data Input'!$B$11)</f>
        <v>$0.00</v>
      </c>
      <c r="J1451" s="33" t="b">
        <f t="shared" si="202"/>
        <v>0</v>
      </c>
      <c r="K1451" s="33" t="e">
        <f t="shared" si="203"/>
        <v>#VALUE!</v>
      </c>
      <c r="L1451" s="33" t="e">
        <f t="shared" si="204"/>
        <v>#VALUE!</v>
      </c>
    </row>
    <row r="1452" spans="1:12" x14ac:dyDescent="0.25">
      <c r="A1452" s="9">
        <v>1451</v>
      </c>
      <c r="B1452" s="10">
        <f t="shared" si="206"/>
        <v>45991</v>
      </c>
      <c r="C1452" s="2">
        <f t="shared" si="205"/>
        <v>0</v>
      </c>
      <c r="D1452" s="68" t="str">
        <f>'Data Input'!$B$10 &amp; FIXED(C1452*'Data Input'!$B$11)</f>
        <v>$0.00</v>
      </c>
      <c r="E1452" s="2">
        <f t="shared" si="198"/>
        <v>0</v>
      </c>
      <c r="F1452" s="2">
        <f t="shared" si="199"/>
        <v>0</v>
      </c>
      <c r="G1452" s="58">
        <f t="shared" si="200"/>
        <v>0</v>
      </c>
      <c r="H1452" s="58">
        <f t="shared" si="201"/>
        <v>0</v>
      </c>
      <c r="I1452" s="129" t="str">
        <f>'Data Input'!$B$10 &amp; FIXED(H1452*'Data Input'!$B$11)</f>
        <v>$0.00</v>
      </c>
      <c r="J1452" s="33" t="b">
        <f t="shared" si="202"/>
        <v>0</v>
      </c>
      <c r="K1452" s="33" t="e">
        <f t="shared" si="203"/>
        <v>#VALUE!</v>
      </c>
      <c r="L1452" s="33" t="e">
        <f t="shared" si="204"/>
        <v>#VALUE!</v>
      </c>
    </row>
    <row r="1453" spans="1:12" x14ac:dyDescent="0.25">
      <c r="A1453" s="9">
        <v>1452</v>
      </c>
      <c r="B1453" s="10">
        <f t="shared" si="206"/>
        <v>45992</v>
      </c>
      <c r="C1453" s="2">
        <f t="shared" si="205"/>
        <v>0</v>
      </c>
      <c r="D1453" s="68" t="str">
        <f>'Data Input'!$B$10 &amp; FIXED(C1453*'Data Input'!$B$11)</f>
        <v>$0.00</v>
      </c>
      <c r="E1453" s="2">
        <f t="shared" si="198"/>
        <v>0</v>
      </c>
      <c r="F1453" s="2">
        <f t="shared" si="199"/>
        <v>0</v>
      </c>
      <c r="G1453" s="58">
        <f t="shared" si="200"/>
        <v>0</v>
      </c>
      <c r="H1453" s="58">
        <f t="shared" si="201"/>
        <v>0</v>
      </c>
      <c r="I1453" s="129" t="str">
        <f>'Data Input'!$B$10 &amp; FIXED(H1453*'Data Input'!$B$11)</f>
        <v>$0.00</v>
      </c>
      <c r="J1453" s="33" t="b">
        <f t="shared" si="202"/>
        <v>0</v>
      </c>
      <c r="K1453" s="33" t="e">
        <f t="shared" si="203"/>
        <v>#VALUE!</v>
      </c>
      <c r="L1453" s="33" t="e">
        <f t="shared" si="204"/>
        <v>#VALUE!</v>
      </c>
    </row>
    <row r="1454" spans="1:12" x14ac:dyDescent="0.25">
      <c r="A1454" s="9">
        <v>1453</v>
      </c>
      <c r="B1454" s="10">
        <f t="shared" si="206"/>
        <v>45993</v>
      </c>
      <c r="C1454" s="2">
        <f t="shared" si="205"/>
        <v>0</v>
      </c>
      <c r="D1454" s="68" t="str">
        <f>'Data Input'!$B$10 &amp; FIXED(C1454*'Data Input'!$B$11)</f>
        <v>$0.00</v>
      </c>
      <c r="E1454" s="2">
        <f t="shared" si="198"/>
        <v>0</v>
      </c>
      <c r="F1454" s="2">
        <f t="shared" si="199"/>
        <v>0</v>
      </c>
      <c r="G1454" s="58">
        <f t="shared" si="200"/>
        <v>0</v>
      </c>
      <c r="H1454" s="58">
        <f t="shared" si="201"/>
        <v>0</v>
      </c>
      <c r="I1454" s="129" t="str">
        <f>'Data Input'!$B$10 &amp; FIXED(H1454*'Data Input'!$B$11)</f>
        <v>$0.00</v>
      </c>
      <c r="J1454" s="33" t="b">
        <f t="shared" si="202"/>
        <v>0</v>
      </c>
      <c r="K1454" s="33" t="e">
        <f t="shared" si="203"/>
        <v>#VALUE!</v>
      </c>
      <c r="L1454" s="33" t="e">
        <f t="shared" si="204"/>
        <v>#VALUE!</v>
      </c>
    </row>
    <row r="1455" spans="1:12" x14ac:dyDescent="0.25">
      <c r="A1455" s="9">
        <v>1454</v>
      </c>
      <c r="B1455" s="10">
        <f t="shared" si="206"/>
        <v>45994</v>
      </c>
      <c r="C1455" s="2">
        <f t="shared" si="205"/>
        <v>0</v>
      </c>
      <c r="D1455" s="68" t="str">
        <f>'Data Input'!$B$10 &amp; FIXED(C1455*'Data Input'!$B$11)</f>
        <v>$0.00</v>
      </c>
      <c r="E1455" s="2">
        <f t="shared" si="198"/>
        <v>0</v>
      </c>
      <c r="F1455" s="2">
        <f t="shared" si="199"/>
        <v>0</v>
      </c>
      <c r="G1455" s="58">
        <f t="shared" si="200"/>
        <v>0</v>
      </c>
      <c r="H1455" s="58">
        <f t="shared" si="201"/>
        <v>0</v>
      </c>
      <c r="I1455" s="129" t="str">
        <f>'Data Input'!$B$10 &amp; FIXED(H1455*'Data Input'!$B$11)</f>
        <v>$0.00</v>
      </c>
      <c r="J1455" s="33" t="b">
        <f t="shared" si="202"/>
        <v>0</v>
      </c>
      <c r="K1455" s="33" t="e">
        <f t="shared" si="203"/>
        <v>#VALUE!</v>
      </c>
      <c r="L1455" s="33" t="e">
        <f t="shared" si="204"/>
        <v>#VALUE!</v>
      </c>
    </row>
    <row r="1456" spans="1:12" x14ac:dyDescent="0.25">
      <c r="A1456" s="9">
        <v>1455</v>
      </c>
      <c r="B1456" s="10">
        <f t="shared" si="206"/>
        <v>45995</v>
      </c>
      <c r="C1456" s="2">
        <f t="shared" si="205"/>
        <v>0</v>
      </c>
      <c r="D1456" s="68" t="str">
        <f>'Data Input'!$B$10 &amp; FIXED(C1456*'Data Input'!$B$11)</f>
        <v>$0.00</v>
      </c>
      <c r="E1456" s="2">
        <f t="shared" si="198"/>
        <v>0</v>
      </c>
      <c r="F1456" s="2">
        <f t="shared" si="199"/>
        <v>0</v>
      </c>
      <c r="G1456" s="58">
        <f t="shared" si="200"/>
        <v>0</v>
      </c>
      <c r="H1456" s="58">
        <f t="shared" si="201"/>
        <v>0</v>
      </c>
      <c r="I1456" s="129" t="str">
        <f>'Data Input'!$B$10 &amp; FIXED(H1456*'Data Input'!$B$11)</f>
        <v>$0.00</v>
      </c>
      <c r="J1456" s="33" t="b">
        <f t="shared" si="202"/>
        <v>0</v>
      </c>
      <c r="K1456" s="33" t="e">
        <f t="shared" si="203"/>
        <v>#VALUE!</v>
      </c>
      <c r="L1456" s="33" t="e">
        <f t="shared" si="204"/>
        <v>#VALUE!</v>
      </c>
    </row>
    <row r="1457" spans="1:12" x14ac:dyDescent="0.25">
      <c r="A1457" s="9">
        <v>1456</v>
      </c>
      <c r="B1457" s="10">
        <f t="shared" si="206"/>
        <v>45996</v>
      </c>
      <c r="C1457" s="2">
        <f t="shared" si="205"/>
        <v>0</v>
      </c>
      <c r="D1457" s="68" t="str">
        <f>'Data Input'!$B$10 &amp; FIXED(C1457*'Data Input'!$B$11)</f>
        <v>$0.00</v>
      </c>
      <c r="E1457" s="2">
        <f t="shared" si="198"/>
        <v>0</v>
      </c>
      <c r="F1457" s="2">
        <f t="shared" si="199"/>
        <v>0</v>
      </c>
      <c r="G1457" s="58">
        <f t="shared" si="200"/>
        <v>0</v>
      </c>
      <c r="H1457" s="58">
        <f t="shared" si="201"/>
        <v>0</v>
      </c>
      <c r="I1457" s="129" t="str">
        <f>'Data Input'!$B$10 &amp; FIXED(H1457*'Data Input'!$B$11)</f>
        <v>$0.00</v>
      </c>
      <c r="J1457" s="33" t="b">
        <f t="shared" si="202"/>
        <v>0</v>
      </c>
      <c r="K1457" s="33" t="e">
        <f t="shared" si="203"/>
        <v>#VALUE!</v>
      </c>
      <c r="L1457" s="33" t="e">
        <f t="shared" si="204"/>
        <v>#VALUE!</v>
      </c>
    </row>
    <row r="1458" spans="1:12" x14ac:dyDescent="0.25">
      <c r="A1458" s="9">
        <v>1457</v>
      </c>
      <c r="B1458" s="10">
        <f t="shared" si="206"/>
        <v>45997</v>
      </c>
      <c r="C1458" s="2">
        <f t="shared" si="205"/>
        <v>0</v>
      </c>
      <c r="D1458" s="68" t="str">
        <f>'Data Input'!$B$10 &amp; FIXED(C1458*'Data Input'!$B$11)</f>
        <v>$0.00</v>
      </c>
      <c r="E1458" s="2">
        <f t="shared" si="198"/>
        <v>0</v>
      </c>
      <c r="F1458" s="2">
        <f t="shared" si="199"/>
        <v>0</v>
      </c>
      <c r="G1458" s="58">
        <f t="shared" si="200"/>
        <v>0</v>
      </c>
      <c r="H1458" s="58">
        <f t="shared" si="201"/>
        <v>0</v>
      </c>
      <c r="I1458" s="129" t="str">
        <f>'Data Input'!$B$10 &amp; FIXED(H1458*'Data Input'!$B$11)</f>
        <v>$0.00</v>
      </c>
      <c r="J1458" s="33" t="b">
        <f t="shared" si="202"/>
        <v>0</v>
      </c>
      <c r="K1458" s="33" t="e">
        <f t="shared" si="203"/>
        <v>#VALUE!</v>
      </c>
      <c r="L1458" s="33" t="e">
        <f t="shared" si="204"/>
        <v>#VALUE!</v>
      </c>
    </row>
    <row r="1459" spans="1:12" x14ac:dyDescent="0.25">
      <c r="A1459" s="9">
        <v>1458</v>
      </c>
      <c r="B1459" s="10">
        <f t="shared" si="206"/>
        <v>45998</v>
      </c>
      <c r="C1459" s="2">
        <f t="shared" si="205"/>
        <v>0</v>
      </c>
      <c r="D1459" s="68" t="str">
        <f>'Data Input'!$B$10 &amp; FIXED(C1459*'Data Input'!$B$11)</f>
        <v>$0.00</v>
      </c>
      <c r="E1459" s="2">
        <f t="shared" si="198"/>
        <v>0</v>
      </c>
      <c r="F1459" s="2">
        <f t="shared" si="199"/>
        <v>0</v>
      </c>
      <c r="G1459" s="58">
        <f t="shared" si="200"/>
        <v>0</v>
      </c>
      <c r="H1459" s="58">
        <f t="shared" si="201"/>
        <v>0</v>
      </c>
      <c r="I1459" s="129" t="str">
        <f>'Data Input'!$B$10 &amp; FIXED(H1459*'Data Input'!$B$11)</f>
        <v>$0.00</v>
      </c>
      <c r="J1459" s="33" t="b">
        <f t="shared" si="202"/>
        <v>0</v>
      </c>
      <c r="K1459" s="33" t="e">
        <f t="shared" si="203"/>
        <v>#VALUE!</v>
      </c>
      <c r="L1459" s="33" t="e">
        <f t="shared" si="204"/>
        <v>#VALUE!</v>
      </c>
    </row>
    <row r="1460" spans="1:12" x14ac:dyDescent="0.25">
      <c r="A1460" s="9">
        <v>1459</v>
      </c>
      <c r="B1460" s="10">
        <f t="shared" si="206"/>
        <v>45999</v>
      </c>
      <c r="C1460" s="2">
        <f t="shared" si="205"/>
        <v>0</v>
      </c>
      <c r="D1460" s="68" t="str">
        <f>'Data Input'!$B$10 &amp; FIXED(C1460*'Data Input'!$B$11)</f>
        <v>$0.00</v>
      </c>
      <c r="E1460" s="2">
        <f t="shared" si="198"/>
        <v>0</v>
      </c>
      <c r="F1460" s="2">
        <f t="shared" si="199"/>
        <v>0</v>
      </c>
      <c r="G1460" s="58">
        <f t="shared" si="200"/>
        <v>0</v>
      </c>
      <c r="H1460" s="58">
        <f t="shared" si="201"/>
        <v>0</v>
      </c>
      <c r="I1460" s="129" t="str">
        <f>'Data Input'!$B$10 &amp; FIXED(H1460*'Data Input'!$B$11)</f>
        <v>$0.00</v>
      </c>
      <c r="J1460" s="33" t="b">
        <f t="shared" si="202"/>
        <v>0</v>
      </c>
      <c r="K1460" s="33" t="e">
        <f t="shared" si="203"/>
        <v>#VALUE!</v>
      </c>
      <c r="L1460" s="33" t="e">
        <f t="shared" si="204"/>
        <v>#VALUE!</v>
      </c>
    </row>
    <row r="1461" spans="1:12" x14ac:dyDescent="0.25">
      <c r="A1461" s="9">
        <v>1460</v>
      </c>
      <c r="B1461" s="10">
        <f t="shared" si="206"/>
        <v>46000</v>
      </c>
      <c r="C1461" s="2">
        <f t="shared" si="205"/>
        <v>0</v>
      </c>
      <c r="D1461" s="68" t="str">
        <f>'Data Input'!$B$10 &amp; FIXED(C1461*'Data Input'!$B$11)</f>
        <v>$0.00</v>
      </c>
      <c r="E1461" s="2">
        <f t="shared" si="198"/>
        <v>0</v>
      </c>
      <c r="F1461" s="2">
        <f t="shared" si="199"/>
        <v>0</v>
      </c>
      <c r="G1461" s="58">
        <f t="shared" si="200"/>
        <v>0</v>
      </c>
      <c r="H1461" s="58">
        <f t="shared" si="201"/>
        <v>0</v>
      </c>
      <c r="I1461" s="129" t="str">
        <f>'Data Input'!$B$10 &amp; FIXED(H1461*'Data Input'!$B$11)</f>
        <v>$0.00</v>
      </c>
      <c r="J1461" s="33" t="b">
        <f t="shared" si="202"/>
        <v>0</v>
      </c>
      <c r="K1461" s="33" t="e">
        <f t="shared" si="203"/>
        <v>#VALUE!</v>
      </c>
      <c r="L1461" s="33" t="e">
        <f t="shared" si="204"/>
        <v>#VALUE!</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Data Input</vt:lpstr>
      <vt:lpstr>Team Sheet</vt:lpstr>
      <vt:lpstr>Balance sheet</vt:lpstr>
      <vt:lpstr>Team Air Drops</vt:lpstr>
      <vt:lpstr>My Buddy</vt:lpstr>
      <vt:lpstr>Hydration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James Murton</dc:creator>
  <cp:lastModifiedBy>Dave M</cp:lastModifiedBy>
  <dcterms:created xsi:type="dcterms:W3CDTF">2021-12-15T17:18:28Z</dcterms:created>
  <dcterms:modified xsi:type="dcterms:W3CDTF">2022-01-01T13:51:01Z</dcterms:modified>
</cp:coreProperties>
</file>