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della003\surfdrive\Notes\Delft\SONAR\experiments_hri\"/>
    </mc:Choice>
  </mc:AlternateContent>
  <xr:revisionPtr revIDLastSave="0" documentId="13_ncr:1_{F6A602D4-0408-4A5C-BBBB-60893FF942F1}" xr6:coauthVersionLast="47" xr6:coauthVersionMax="47" xr10:uidLastSave="{00000000-0000-0000-0000-000000000000}"/>
  <bookViews>
    <workbookView xWindow="-120" yWindow="-120" windowWidth="29040" windowHeight="15840" tabRatio="875" firstSheet="10" activeTab="22" xr2:uid="{00000000-000D-0000-FFFF-FFFF00000000}"/>
  </bookViews>
  <sheets>
    <sheet name="Intro" sheetId="19" r:id="rId1"/>
    <sheet name="exp_info" sheetId="18" r:id="rId2"/>
    <sheet name="raw data" sheetId="1" r:id="rId3"/>
    <sheet name="population data" sheetId="17" r:id="rId4"/>
    <sheet name="correct_grouping_for_analysis" sheetId="2" r:id="rId5"/>
    <sheet name="personality" sheetId="4" r:id="rId6"/>
    <sheet name="Sheet6" sheetId="24" r:id="rId7"/>
    <sheet name="personality_comparison_stats" sheetId="11" r:id="rId8"/>
    <sheet name="usus_us" sheetId="6" r:id="rId9"/>
    <sheet name="Sheet7" sheetId="25" r:id="rId10"/>
    <sheet name="usus_us_comparis_stats" sheetId="12" r:id="rId11"/>
    <sheet name="usus_ue" sheetId="7" r:id="rId12"/>
    <sheet name="Sheet8" sheetId="26" r:id="rId13"/>
    <sheet name="usus_ue_comparis_stats" sheetId="13" r:id="rId14"/>
    <sheet name="Sheet4" sheetId="22" r:id="rId15"/>
    <sheet name="Sheet3" sheetId="21" r:id="rId16"/>
    <sheet name="bestVSworst_task" sheetId="14" r:id="rId17"/>
    <sheet name="usus_soc" sheetId="15" r:id="rId18"/>
    <sheet name="Sheet2" sheetId="27" r:id="rId19"/>
    <sheet name="differences" sheetId="8" r:id="rId20"/>
    <sheet name="final_questions" sheetId="16" r:id="rId21"/>
    <sheet name="comments and annotated user fee" sheetId="9" r:id="rId22"/>
    <sheet name="tagged_differences" sheetId="28" r:id="rId23"/>
  </sheets>
  <definedNames>
    <definedName name="_xlnm._FilterDatabase" localSheetId="2" hidden="1">'raw data'!$A$2:$GX$28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28" l="1"/>
  <c r="D28" i="28"/>
  <c r="E28" i="28"/>
  <c r="F28" i="28"/>
  <c r="G28" i="28"/>
  <c r="H28" i="28"/>
  <c r="I28" i="28"/>
  <c r="J28" i="28"/>
  <c r="K28" i="28"/>
  <c r="L28" i="28"/>
  <c r="M28" i="28"/>
  <c r="B28" i="28"/>
  <c r="AH15" i="27"/>
  <c r="AO15" i="27" s="1"/>
  <c r="AG15" i="27"/>
  <c r="AN15" i="27" s="1"/>
  <c r="AF15" i="27"/>
  <c r="AM15" i="27" s="1"/>
  <c r="AE15" i="27"/>
  <c r="AL15" i="27" s="1"/>
  <c r="AD15" i="27"/>
  <c r="AK15" i="27" s="1"/>
  <c r="AH14" i="27"/>
  <c r="AO14" i="27" s="1"/>
  <c r="AG14" i="27"/>
  <c r="AN14" i="27" s="1"/>
  <c r="AF14" i="27"/>
  <c r="AM14" i="27" s="1"/>
  <c r="AE14" i="27"/>
  <c r="AL14" i="27" s="1"/>
  <c r="AD14" i="27"/>
  <c r="AK14" i="27" s="1"/>
  <c r="AH13" i="27"/>
  <c r="AO13" i="27" s="1"/>
  <c r="AG13" i="27"/>
  <c r="AN13" i="27" s="1"/>
  <c r="AF13" i="27"/>
  <c r="AM13" i="27" s="1"/>
  <c r="AE13" i="27"/>
  <c r="AL13" i="27" s="1"/>
  <c r="AD13" i="27"/>
  <c r="AK13" i="27" s="1"/>
  <c r="AH12" i="27"/>
  <c r="AO12" i="27" s="1"/>
  <c r="AG12" i="27"/>
  <c r="AN12" i="27" s="1"/>
  <c r="AF12" i="27"/>
  <c r="AM12" i="27" s="1"/>
  <c r="AE12" i="27"/>
  <c r="AL12" i="27" s="1"/>
  <c r="AD12" i="27"/>
  <c r="AK12" i="27" s="1"/>
  <c r="AH11" i="27"/>
  <c r="AO11" i="27" s="1"/>
  <c r="AG11" i="27"/>
  <c r="AN11" i="27" s="1"/>
  <c r="AF11" i="27"/>
  <c r="AM11" i="27" s="1"/>
  <c r="AE11" i="27"/>
  <c r="AL11" i="27" s="1"/>
  <c r="AD11" i="27"/>
  <c r="AK11" i="27" s="1"/>
  <c r="AH10" i="27"/>
  <c r="AO10" i="27" s="1"/>
  <c r="AG10" i="27"/>
  <c r="AN10" i="27" s="1"/>
  <c r="AF10" i="27"/>
  <c r="AM10" i="27" s="1"/>
  <c r="AE10" i="27"/>
  <c r="AL10" i="27" s="1"/>
  <c r="AD10" i="27"/>
  <c r="AK10" i="27" s="1"/>
  <c r="AH9" i="27"/>
  <c r="AO9" i="27" s="1"/>
  <c r="AG9" i="27"/>
  <c r="AN9" i="27" s="1"/>
  <c r="AF9" i="27"/>
  <c r="AM9" i="27" s="1"/>
  <c r="AE9" i="27"/>
  <c r="AL9" i="27" s="1"/>
  <c r="AD9" i="27"/>
  <c r="AK9" i="27" s="1"/>
  <c r="AH8" i="27"/>
  <c r="AO8" i="27" s="1"/>
  <c r="AG8" i="27"/>
  <c r="AN8" i="27" s="1"/>
  <c r="AF8" i="27"/>
  <c r="AM8" i="27" s="1"/>
  <c r="AE8" i="27"/>
  <c r="AL8" i="27" s="1"/>
  <c r="AD8" i="27"/>
  <c r="AK8" i="27" s="1"/>
  <c r="AH7" i="27"/>
  <c r="AO7" i="27" s="1"/>
  <c r="AG7" i="27"/>
  <c r="AN7" i="27" s="1"/>
  <c r="AF7" i="27"/>
  <c r="AM7" i="27" s="1"/>
  <c r="AE7" i="27"/>
  <c r="AL7" i="27" s="1"/>
  <c r="AD7" i="27"/>
  <c r="AK7" i="27" s="1"/>
  <c r="AH6" i="27"/>
  <c r="AO6" i="27" s="1"/>
  <c r="AG6" i="27"/>
  <c r="AN6" i="27" s="1"/>
  <c r="AF6" i="27"/>
  <c r="AM6" i="27" s="1"/>
  <c r="AE6" i="27"/>
  <c r="AL6" i="27" s="1"/>
  <c r="AD6" i="27"/>
  <c r="AK6" i="27" s="1"/>
  <c r="AH5" i="27"/>
  <c r="AO5" i="27" s="1"/>
  <c r="AG5" i="27"/>
  <c r="AN5" i="27" s="1"/>
  <c r="AF5" i="27"/>
  <c r="AM5" i="27" s="1"/>
  <c r="AE5" i="27"/>
  <c r="AL5" i="27" s="1"/>
  <c r="AD5" i="27"/>
  <c r="AK5" i="27" s="1"/>
  <c r="AH4" i="27"/>
  <c r="AO4" i="27" s="1"/>
  <c r="AG4" i="27"/>
  <c r="AN4" i="27" s="1"/>
  <c r="AF4" i="27"/>
  <c r="AM4" i="27" s="1"/>
  <c r="AE4" i="27"/>
  <c r="AL4" i="27" s="1"/>
  <c r="AD4" i="27"/>
  <c r="AK4" i="27" s="1"/>
  <c r="AH3" i="27"/>
  <c r="AO3" i="27" s="1"/>
  <c r="AG3" i="27"/>
  <c r="AN3" i="27" s="1"/>
  <c r="AF3" i="27"/>
  <c r="AM3" i="27" s="1"/>
  <c r="AE3" i="27"/>
  <c r="AL3" i="27" s="1"/>
  <c r="AD3" i="27"/>
  <c r="AK3" i="27" s="1"/>
  <c r="AH2" i="27"/>
  <c r="AO2" i="27" s="1"/>
  <c r="AG2" i="27"/>
  <c r="AN2" i="27" s="1"/>
  <c r="AF2" i="27"/>
  <c r="AM2" i="27" s="1"/>
  <c r="AE2" i="27"/>
  <c r="AL2" i="27" s="1"/>
  <c r="AD2" i="27"/>
  <c r="AK2" i="27" s="1"/>
  <c r="L62" i="12"/>
  <c r="L63" i="12"/>
  <c r="L64" i="12"/>
  <c r="L65" i="12"/>
  <c r="L66" i="12"/>
  <c r="L67" i="12"/>
  <c r="L68" i="12"/>
  <c r="L69" i="12"/>
  <c r="L70" i="12"/>
  <c r="L71" i="12"/>
  <c r="L72" i="12"/>
  <c r="L73" i="12"/>
  <c r="L74" i="12"/>
  <c r="L75" i="12"/>
  <c r="L76" i="12"/>
  <c r="L77" i="12"/>
  <c r="L78" i="12"/>
  <c r="L79" i="12"/>
  <c r="L80" i="12"/>
  <c r="L81" i="12"/>
  <c r="L82" i="12"/>
  <c r="L83" i="12"/>
  <c r="L84" i="12"/>
  <c r="L85" i="12"/>
  <c r="L61" i="22"/>
  <c r="L60" i="22"/>
  <c r="L59" i="22"/>
  <c r="L58" i="22"/>
  <c r="L57" i="22"/>
  <c r="L56" i="22"/>
  <c r="L55" i="22"/>
  <c r="L54" i="22"/>
  <c r="L53" i="22"/>
  <c r="L52" i="22"/>
  <c r="L51" i="22"/>
  <c r="L50" i="22"/>
  <c r="L49" i="22"/>
  <c r="L48" i="22"/>
  <c r="L47" i="22"/>
  <c r="L46" i="22"/>
  <c r="L45" i="22"/>
  <c r="L44" i="22"/>
  <c r="L43" i="22"/>
  <c r="L42" i="22"/>
  <c r="L41" i="22"/>
  <c r="L40" i="22"/>
  <c r="L39" i="22"/>
  <c r="L38" i="22"/>
  <c r="L37" i="22"/>
  <c r="L36" i="22"/>
  <c r="L35" i="22"/>
  <c r="L34" i="22"/>
  <c r="L33" i="22"/>
  <c r="L32" i="22"/>
  <c r="L31" i="22"/>
  <c r="L30" i="22"/>
  <c r="L29" i="22"/>
  <c r="L28" i="22"/>
  <c r="L27" i="22"/>
  <c r="L26" i="22"/>
  <c r="L25" i="22"/>
  <c r="L24" i="22"/>
  <c r="L23" i="22"/>
  <c r="L22" i="22"/>
  <c r="L21" i="22"/>
  <c r="L20" i="22"/>
  <c r="L19" i="22"/>
  <c r="L18" i="22"/>
  <c r="L17" i="22"/>
  <c r="L16" i="22"/>
  <c r="L15" i="22"/>
  <c r="L14" i="22"/>
  <c r="L13" i="22"/>
  <c r="L12" i="22"/>
  <c r="L11" i="22"/>
  <c r="L10" i="22"/>
  <c r="L9" i="22"/>
  <c r="L8" i="22"/>
  <c r="L7" i="22"/>
  <c r="L6" i="22"/>
  <c r="L5" i="22"/>
  <c r="L4" i="22"/>
  <c r="L3" i="22"/>
  <c r="L2" i="22"/>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L3" i="13"/>
  <c r="L2" i="13"/>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2" i="11"/>
  <c r="AD2" i="26"/>
  <c r="AD3" i="26"/>
  <c r="AD4" i="26"/>
  <c r="AD5" i="26"/>
  <c r="AD6" i="26"/>
  <c r="AD7" i="26"/>
  <c r="AD8" i="26"/>
  <c r="AD9" i="26"/>
  <c r="AD10" i="26"/>
  <c r="AD11" i="26"/>
  <c r="AD12" i="26"/>
  <c r="AD13" i="26"/>
  <c r="AD14" i="26"/>
  <c r="AD15" i="26"/>
  <c r="AD16" i="26"/>
  <c r="AD17" i="26"/>
  <c r="AD18" i="26"/>
  <c r="AD19" i="26"/>
  <c r="AD20" i="26"/>
  <c r="AD21" i="26"/>
  <c r="AD22" i="26"/>
  <c r="AD23" i="26"/>
  <c r="AD24" i="26"/>
  <c r="AD25" i="26"/>
  <c r="AD26" i="26"/>
  <c r="AD27" i="26"/>
  <c r="AD28" i="26"/>
  <c r="AD29" i="26"/>
  <c r="AD30" i="26"/>
  <c r="AD31" i="26"/>
  <c r="AD32" i="26"/>
  <c r="AD33" i="26"/>
  <c r="AD34" i="26"/>
  <c r="AD35" i="26"/>
  <c r="AD36" i="26"/>
  <c r="AD37" i="26"/>
  <c r="AD38" i="26"/>
  <c r="AD39" i="26"/>
  <c r="AD40" i="26"/>
  <c r="AD41" i="26"/>
  <c r="AI41" i="26"/>
  <c r="AH41" i="26"/>
  <c r="AG41" i="26"/>
  <c r="AF41" i="26"/>
  <c r="AE41" i="26"/>
  <c r="AC41" i="26"/>
  <c r="AI40" i="26"/>
  <c r="AH40" i="26"/>
  <c r="AG40" i="26"/>
  <c r="AF40" i="26"/>
  <c r="AE40" i="26"/>
  <c r="AC40" i="26"/>
  <c r="AI39" i="26"/>
  <c r="AH39" i="26"/>
  <c r="AG39" i="26"/>
  <c r="AF39" i="26"/>
  <c r="AE39" i="26"/>
  <c r="AC39" i="26"/>
  <c r="AI38" i="26"/>
  <c r="AH38" i="26"/>
  <c r="AG38" i="26"/>
  <c r="AF38" i="26"/>
  <c r="AE38" i="26"/>
  <c r="AC38" i="26"/>
  <c r="AI37" i="26"/>
  <c r="AH37" i="26"/>
  <c r="AG37" i="26"/>
  <c r="AF37" i="26"/>
  <c r="AE37" i="26"/>
  <c r="AC37" i="26"/>
  <c r="AI36" i="26"/>
  <c r="AH36" i="26"/>
  <c r="AG36" i="26"/>
  <c r="AF36" i="26"/>
  <c r="AE36" i="26"/>
  <c r="AC36" i="26"/>
  <c r="AI35" i="26"/>
  <c r="AH35" i="26"/>
  <c r="AG35" i="26"/>
  <c r="AF35" i="26"/>
  <c r="AE35" i="26"/>
  <c r="AC35" i="26"/>
  <c r="AI34" i="26"/>
  <c r="AH34" i="26"/>
  <c r="AG34" i="26"/>
  <c r="AF34" i="26"/>
  <c r="AE34" i="26"/>
  <c r="AC34" i="26"/>
  <c r="AI33" i="26"/>
  <c r="AH33" i="26"/>
  <c r="AG33" i="26"/>
  <c r="AF33" i="26"/>
  <c r="AE33" i="26"/>
  <c r="AC33" i="26"/>
  <c r="AI32" i="26"/>
  <c r="AH32" i="26"/>
  <c r="AG32" i="26"/>
  <c r="AF32" i="26"/>
  <c r="AE32" i="26"/>
  <c r="AC32" i="26"/>
  <c r="AI31" i="26"/>
  <c r="AH31" i="26"/>
  <c r="AG31" i="26"/>
  <c r="AF31" i="26"/>
  <c r="AE31" i="26"/>
  <c r="AC31" i="26"/>
  <c r="AI30" i="26"/>
  <c r="AH30" i="26"/>
  <c r="AG30" i="26"/>
  <c r="AF30" i="26"/>
  <c r="AE30" i="26"/>
  <c r="AC30" i="26"/>
  <c r="AI29" i="26"/>
  <c r="AH29" i="26"/>
  <c r="AG29" i="26"/>
  <c r="AF29" i="26"/>
  <c r="AE29" i="26"/>
  <c r="AC29" i="26"/>
  <c r="AI28" i="26"/>
  <c r="AH28" i="26"/>
  <c r="AG28" i="26"/>
  <c r="AF28" i="26"/>
  <c r="AE28" i="26"/>
  <c r="AC28" i="26"/>
  <c r="AI27" i="26"/>
  <c r="AH27" i="26"/>
  <c r="AG27" i="26"/>
  <c r="AF27" i="26"/>
  <c r="AE27" i="26"/>
  <c r="AC27" i="26"/>
  <c r="AI26" i="26"/>
  <c r="AH26" i="26"/>
  <c r="AG26" i="26"/>
  <c r="AF26" i="26"/>
  <c r="AE26" i="26"/>
  <c r="AC26" i="26"/>
  <c r="AI25" i="26"/>
  <c r="AH25" i="26"/>
  <c r="AG25" i="26"/>
  <c r="AF25" i="26"/>
  <c r="AE25" i="26"/>
  <c r="AC25" i="26"/>
  <c r="AI24" i="26"/>
  <c r="AH24" i="26"/>
  <c r="AG24" i="26"/>
  <c r="AF24" i="26"/>
  <c r="AE24" i="26"/>
  <c r="AC24" i="26"/>
  <c r="AI23" i="26"/>
  <c r="AH23" i="26"/>
  <c r="AG23" i="26"/>
  <c r="AF23" i="26"/>
  <c r="AE23" i="26"/>
  <c r="AC23" i="26"/>
  <c r="AI22" i="26"/>
  <c r="AH22" i="26"/>
  <c r="AG22" i="26"/>
  <c r="AF22" i="26"/>
  <c r="AE22" i="26"/>
  <c r="AC22" i="26"/>
  <c r="AI21" i="26"/>
  <c r="AH21" i="26"/>
  <c r="AG21" i="26"/>
  <c r="AF21" i="26"/>
  <c r="AE21" i="26"/>
  <c r="AC21" i="26"/>
  <c r="AI20" i="26"/>
  <c r="AH20" i="26"/>
  <c r="AG20" i="26"/>
  <c r="AF20" i="26"/>
  <c r="AE20" i="26"/>
  <c r="AC20" i="26"/>
  <c r="AI19" i="26"/>
  <c r="AH19" i="26"/>
  <c r="AG19" i="26"/>
  <c r="AF19" i="26"/>
  <c r="AE19" i="26"/>
  <c r="AC19" i="26"/>
  <c r="AI18" i="26"/>
  <c r="AH18" i="26"/>
  <c r="AG18" i="26"/>
  <c r="AF18" i="26"/>
  <c r="AE18" i="26"/>
  <c r="AC18" i="26"/>
  <c r="AI17" i="26"/>
  <c r="AH17" i="26"/>
  <c r="AG17" i="26"/>
  <c r="AF17" i="26"/>
  <c r="AE17" i="26"/>
  <c r="AC17" i="26"/>
  <c r="AI16" i="26"/>
  <c r="AH16" i="26"/>
  <c r="AG16" i="26"/>
  <c r="AF16" i="26"/>
  <c r="AE16" i="26"/>
  <c r="AC16" i="26"/>
  <c r="AI15" i="26"/>
  <c r="AH15" i="26"/>
  <c r="AG15" i="26"/>
  <c r="AF15" i="26"/>
  <c r="AE15" i="26"/>
  <c r="AC15" i="26"/>
  <c r="AI14" i="26"/>
  <c r="AH14" i="26"/>
  <c r="AG14" i="26"/>
  <c r="AF14" i="26"/>
  <c r="AE14" i="26"/>
  <c r="AC14" i="26"/>
  <c r="AI13" i="26"/>
  <c r="AH13" i="26"/>
  <c r="AG13" i="26"/>
  <c r="AF13" i="26"/>
  <c r="AE13" i="26"/>
  <c r="AC13" i="26"/>
  <c r="AI12" i="26"/>
  <c r="AH12" i="26"/>
  <c r="AG12" i="26"/>
  <c r="AF12" i="26"/>
  <c r="AE12" i="26"/>
  <c r="AC12" i="26"/>
  <c r="AI11" i="26"/>
  <c r="AH11" i="26"/>
  <c r="AG11" i="26"/>
  <c r="AF11" i="26"/>
  <c r="AE11" i="26"/>
  <c r="AC11" i="26"/>
  <c r="AI10" i="26"/>
  <c r="AH10" i="26"/>
  <c r="AG10" i="26"/>
  <c r="AF10" i="26"/>
  <c r="AE10" i="26"/>
  <c r="AC10" i="26"/>
  <c r="AI9" i="26"/>
  <c r="AH9" i="26"/>
  <c r="AG9" i="26"/>
  <c r="AF9" i="26"/>
  <c r="AE9" i="26"/>
  <c r="AC9" i="26"/>
  <c r="AI8" i="26"/>
  <c r="AH8" i="26"/>
  <c r="AG8" i="26"/>
  <c r="AF8" i="26"/>
  <c r="AE8" i="26"/>
  <c r="AC8" i="26"/>
  <c r="AI7" i="26"/>
  <c r="AH7" i="26"/>
  <c r="AG7" i="26"/>
  <c r="AF7" i="26"/>
  <c r="AE7" i="26"/>
  <c r="AC7" i="26"/>
  <c r="AI6" i="26"/>
  <c r="AH6" i="26"/>
  <c r="AG6" i="26"/>
  <c r="AF6" i="26"/>
  <c r="AE6" i="26"/>
  <c r="AC6" i="26"/>
  <c r="AI5" i="26"/>
  <c r="AH5" i="26"/>
  <c r="AG5" i="26"/>
  <c r="AF5" i="26"/>
  <c r="AE5" i="26"/>
  <c r="AC5" i="26"/>
  <c r="AI4" i="26"/>
  <c r="AH4" i="26"/>
  <c r="AG4" i="26"/>
  <c r="AF4" i="26"/>
  <c r="AE4" i="26"/>
  <c r="AC4" i="26"/>
  <c r="AI3" i="26"/>
  <c r="AH3" i="26"/>
  <c r="AG3" i="26"/>
  <c r="AF3" i="26"/>
  <c r="AE3" i="26"/>
  <c r="AC3" i="26"/>
  <c r="AI2" i="26"/>
  <c r="AH2" i="26"/>
  <c r="AG2" i="26"/>
  <c r="AF2" i="26"/>
  <c r="AE2" i="26"/>
  <c r="AC2" i="26"/>
  <c r="AD2" i="25"/>
  <c r="AD3" i="25"/>
  <c r="AD4" i="25"/>
  <c r="AD5" i="25"/>
  <c r="AD6" i="25"/>
  <c r="AD7" i="25"/>
  <c r="AD8" i="25"/>
  <c r="AD9" i="25"/>
  <c r="AD10" i="25"/>
  <c r="AD11" i="25"/>
  <c r="AD12" i="25"/>
  <c r="AD13" i="25"/>
  <c r="AD14" i="25"/>
  <c r="AD15" i="25"/>
  <c r="AD16" i="25"/>
  <c r="AD17" i="25"/>
  <c r="AD18" i="25"/>
  <c r="AD19" i="25"/>
  <c r="AD20" i="25"/>
  <c r="AD21" i="25"/>
  <c r="AD22" i="25"/>
  <c r="AD23" i="25"/>
  <c r="AD24" i="25"/>
  <c r="AD25" i="25"/>
  <c r="AD26" i="25"/>
  <c r="AD27" i="25"/>
  <c r="AD28" i="25"/>
  <c r="AD29" i="25"/>
  <c r="AD30" i="25"/>
  <c r="AD31" i="25"/>
  <c r="AD32" i="25"/>
  <c r="AD33" i="25"/>
  <c r="AD34" i="25"/>
  <c r="AD35" i="25"/>
  <c r="AD36" i="25"/>
  <c r="AD37" i="25"/>
  <c r="AD38" i="25"/>
  <c r="AD39" i="25"/>
  <c r="AD40" i="25"/>
  <c r="AD41" i="25"/>
  <c r="AD42" i="25"/>
  <c r="AD43" i="25"/>
  <c r="AD44" i="25"/>
  <c r="AD45" i="25"/>
  <c r="AD46" i="25"/>
  <c r="AD47" i="25"/>
  <c r="AD48" i="25"/>
  <c r="AD49" i="25"/>
  <c r="AD50" i="25"/>
  <c r="AD51" i="25"/>
  <c r="AD52" i="25"/>
  <c r="AD53" i="25"/>
  <c r="AD54" i="25"/>
  <c r="AD55" i="25"/>
  <c r="AD56" i="25"/>
  <c r="AD57" i="25"/>
  <c r="AE3" i="25"/>
  <c r="AF3" i="25"/>
  <c r="AG3" i="25"/>
  <c r="AH3" i="25"/>
  <c r="AI3" i="25"/>
  <c r="AE4" i="25"/>
  <c r="AF4" i="25"/>
  <c r="AG4" i="25"/>
  <c r="AH4" i="25"/>
  <c r="AI4" i="25"/>
  <c r="AE5" i="25"/>
  <c r="AF5" i="25"/>
  <c r="AG5" i="25"/>
  <c r="AH5" i="25"/>
  <c r="AI5" i="25"/>
  <c r="AE6" i="25"/>
  <c r="AF6" i="25"/>
  <c r="AG6" i="25"/>
  <c r="AH6" i="25"/>
  <c r="AI6" i="25"/>
  <c r="AE7" i="25"/>
  <c r="AF7" i="25"/>
  <c r="AG7" i="25"/>
  <c r="AH7" i="25"/>
  <c r="AI7" i="25"/>
  <c r="AE8" i="25"/>
  <c r="AF8" i="25"/>
  <c r="AG8" i="25"/>
  <c r="AH8" i="25"/>
  <c r="AI8" i="25"/>
  <c r="AE9" i="25"/>
  <c r="AF9" i="25"/>
  <c r="AG9" i="25"/>
  <c r="AH9" i="25"/>
  <c r="AI9" i="25"/>
  <c r="AE10" i="25"/>
  <c r="AF10" i="25"/>
  <c r="AG10" i="25"/>
  <c r="AH10" i="25"/>
  <c r="AI10" i="25"/>
  <c r="AE11" i="25"/>
  <c r="AF11" i="25"/>
  <c r="AG11" i="25"/>
  <c r="AH11" i="25"/>
  <c r="AI11" i="25"/>
  <c r="AE12" i="25"/>
  <c r="AF12" i="25"/>
  <c r="AG12" i="25"/>
  <c r="AH12" i="25"/>
  <c r="AI12" i="25"/>
  <c r="AE13" i="25"/>
  <c r="AF13" i="25"/>
  <c r="AG13" i="25"/>
  <c r="AH13" i="25"/>
  <c r="AI13" i="25"/>
  <c r="AE14" i="25"/>
  <c r="AF14" i="25"/>
  <c r="AG14" i="25"/>
  <c r="AH14" i="25"/>
  <c r="AI14" i="25"/>
  <c r="AE15" i="25"/>
  <c r="AF15" i="25"/>
  <c r="AG15" i="25"/>
  <c r="AH15" i="25"/>
  <c r="AI15" i="25"/>
  <c r="AE16" i="25"/>
  <c r="AF16" i="25"/>
  <c r="AG16" i="25"/>
  <c r="AH16" i="25"/>
  <c r="AI16" i="25"/>
  <c r="AE17" i="25"/>
  <c r="AF17" i="25"/>
  <c r="AG17" i="25"/>
  <c r="AH17" i="25"/>
  <c r="AI17" i="25"/>
  <c r="AE18" i="25"/>
  <c r="AF18" i="25"/>
  <c r="AG18" i="25"/>
  <c r="AH18" i="25"/>
  <c r="AI18" i="25"/>
  <c r="AE19" i="25"/>
  <c r="AF19" i="25"/>
  <c r="AG19" i="25"/>
  <c r="AH19" i="25"/>
  <c r="AI19" i="25"/>
  <c r="AE20" i="25"/>
  <c r="AF20" i="25"/>
  <c r="AG20" i="25"/>
  <c r="AH20" i="25"/>
  <c r="AI20" i="25"/>
  <c r="AE21" i="25"/>
  <c r="AF21" i="25"/>
  <c r="AG21" i="25"/>
  <c r="AH21" i="25"/>
  <c r="AI21" i="25"/>
  <c r="AE22" i="25"/>
  <c r="AF22" i="25"/>
  <c r="AG22" i="25"/>
  <c r="AH22" i="25"/>
  <c r="AI22" i="25"/>
  <c r="AE23" i="25"/>
  <c r="AF23" i="25"/>
  <c r="AG23" i="25"/>
  <c r="AH23" i="25"/>
  <c r="AI23" i="25"/>
  <c r="AE24" i="25"/>
  <c r="AF24" i="25"/>
  <c r="AG24" i="25"/>
  <c r="AH24" i="25"/>
  <c r="AI24" i="25"/>
  <c r="AE25" i="25"/>
  <c r="AF25" i="25"/>
  <c r="AG25" i="25"/>
  <c r="AH25" i="25"/>
  <c r="AI25" i="25"/>
  <c r="AE26" i="25"/>
  <c r="AF26" i="25"/>
  <c r="AG26" i="25"/>
  <c r="AH26" i="25"/>
  <c r="AI26" i="25"/>
  <c r="AE27" i="25"/>
  <c r="AF27" i="25"/>
  <c r="AG27" i="25"/>
  <c r="AH27" i="25"/>
  <c r="AI27" i="25"/>
  <c r="AE28" i="25"/>
  <c r="AF28" i="25"/>
  <c r="AG28" i="25"/>
  <c r="AH28" i="25"/>
  <c r="AI28" i="25"/>
  <c r="AE29" i="25"/>
  <c r="AF29" i="25"/>
  <c r="AG29" i="25"/>
  <c r="AH29" i="25"/>
  <c r="AI29" i="25"/>
  <c r="AE30" i="25"/>
  <c r="AF30" i="25"/>
  <c r="AG30" i="25"/>
  <c r="AH30" i="25"/>
  <c r="AI30" i="25"/>
  <c r="AE31" i="25"/>
  <c r="AF31" i="25"/>
  <c r="AG31" i="25"/>
  <c r="AH31" i="25"/>
  <c r="AI31" i="25"/>
  <c r="AE32" i="25"/>
  <c r="AF32" i="25"/>
  <c r="AG32" i="25"/>
  <c r="AH32" i="25"/>
  <c r="AI32" i="25"/>
  <c r="AE33" i="25"/>
  <c r="AF33" i="25"/>
  <c r="AG33" i="25"/>
  <c r="AH33" i="25"/>
  <c r="AI33" i="25"/>
  <c r="AE34" i="25"/>
  <c r="AF34" i="25"/>
  <c r="AG34" i="25"/>
  <c r="AH34" i="25"/>
  <c r="AI34" i="25"/>
  <c r="AE35" i="25"/>
  <c r="AF35" i="25"/>
  <c r="AG35" i="25"/>
  <c r="AH35" i="25"/>
  <c r="AI35" i="25"/>
  <c r="AE36" i="25"/>
  <c r="AF36" i="25"/>
  <c r="AG36" i="25"/>
  <c r="AH36" i="25"/>
  <c r="AI36" i="25"/>
  <c r="AE37" i="25"/>
  <c r="AF37" i="25"/>
  <c r="AG37" i="25"/>
  <c r="AH37" i="25"/>
  <c r="AI37" i="25"/>
  <c r="AE38" i="25"/>
  <c r="AF38" i="25"/>
  <c r="AG38" i="25"/>
  <c r="AH38" i="25"/>
  <c r="AI38" i="25"/>
  <c r="AE39" i="25"/>
  <c r="AF39" i="25"/>
  <c r="AG39" i="25"/>
  <c r="AH39" i="25"/>
  <c r="AI39" i="25"/>
  <c r="AE40" i="25"/>
  <c r="AF40" i="25"/>
  <c r="AG40" i="25"/>
  <c r="AH40" i="25"/>
  <c r="AI40" i="25"/>
  <c r="AE41" i="25"/>
  <c r="AF41" i="25"/>
  <c r="AG41" i="25"/>
  <c r="AH41" i="25"/>
  <c r="AI41" i="25"/>
  <c r="AE42" i="25"/>
  <c r="AF42" i="25"/>
  <c r="AG42" i="25"/>
  <c r="AH42" i="25"/>
  <c r="AI42" i="25"/>
  <c r="AE43" i="25"/>
  <c r="AF43" i="25"/>
  <c r="AG43" i="25"/>
  <c r="AH43" i="25"/>
  <c r="AI43" i="25"/>
  <c r="AE44" i="25"/>
  <c r="AF44" i="25"/>
  <c r="AG44" i="25"/>
  <c r="AH44" i="25"/>
  <c r="AI44" i="25"/>
  <c r="AE45" i="25"/>
  <c r="AF45" i="25"/>
  <c r="AG45" i="25"/>
  <c r="AH45" i="25"/>
  <c r="AI45" i="25"/>
  <c r="AE46" i="25"/>
  <c r="AF46" i="25"/>
  <c r="AG46" i="25"/>
  <c r="AH46" i="25"/>
  <c r="AI46" i="25"/>
  <c r="AE47" i="25"/>
  <c r="AF47" i="25"/>
  <c r="AG47" i="25"/>
  <c r="AH47" i="25"/>
  <c r="AI47" i="25"/>
  <c r="AE48" i="25"/>
  <c r="AF48" i="25"/>
  <c r="AG48" i="25"/>
  <c r="AH48" i="25"/>
  <c r="AI48" i="25"/>
  <c r="AE49" i="25"/>
  <c r="AF49" i="25"/>
  <c r="AG49" i="25"/>
  <c r="AH49" i="25"/>
  <c r="AI49" i="25"/>
  <c r="AE50" i="25"/>
  <c r="AF50" i="25"/>
  <c r="AG50" i="25"/>
  <c r="AH50" i="25"/>
  <c r="AI50" i="25"/>
  <c r="AE51" i="25"/>
  <c r="AF51" i="25"/>
  <c r="AG51" i="25"/>
  <c r="AH51" i="25"/>
  <c r="AI51" i="25"/>
  <c r="AE52" i="25"/>
  <c r="AF52" i="25"/>
  <c r="AG52" i="25"/>
  <c r="AH52" i="25"/>
  <c r="AI52" i="25"/>
  <c r="AE53" i="25"/>
  <c r="AF53" i="25"/>
  <c r="AG53" i="25"/>
  <c r="AH53" i="25"/>
  <c r="AI53" i="25"/>
  <c r="AE54" i="25"/>
  <c r="AF54" i="25"/>
  <c r="AG54" i="25"/>
  <c r="AH54" i="25"/>
  <c r="AI54" i="25"/>
  <c r="AE55" i="25"/>
  <c r="AF55" i="25"/>
  <c r="AG55" i="25"/>
  <c r="AH55" i="25"/>
  <c r="AI55" i="25"/>
  <c r="AE56" i="25"/>
  <c r="AF56" i="25"/>
  <c r="AG56" i="25"/>
  <c r="AH56" i="25"/>
  <c r="AI56" i="25"/>
  <c r="AE57" i="25"/>
  <c r="AF57" i="25"/>
  <c r="AG57" i="25"/>
  <c r="AH57" i="25"/>
  <c r="AI57" i="25"/>
  <c r="AI2" i="25"/>
  <c r="AH2" i="25"/>
  <c r="AG2" i="25"/>
  <c r="AF2" i="25"/>
  <c r="AE2" i="25"/>
  <c r="AC42" i="25"/>
  <c r="AC43" i="25"/>
  <c r="AC44" i="25"/>
  <c r="AC45" i="25"/>
  <c r="AC46" i="25"/>
  <c r="AC47" i="25"/>
  <c r="AC48" i="25"/>
  <c r="AC49" i="25"/>
  <c r="AC50" i="25"/>
  <c r="AC51" i="25"/>
  <c r="AC52" i="25"/>
  <c r="AC53" i="25"/>
  <c r="AC54" i="25"/>
  <c r="AC55" i="25"/>
  <c r="AC56" i="25"/>
  <c r="AC57" i="25"/>
  <c r="AC41" i="25"/>
  <c r="AC40" i="25"/>
  <c r="AC39" i="25"/>
  <c r="AC38" i="25"/>
  <c r="AC37" i="25"/>
  <c r="AC36" i="25"/>
  <c r="AC35" i="25"/>
  <c r="AC34" i="25"/>
  <c r="AC33" i="25"/>
  <c r="AC32" i="25"/>
  <c r="AC31" i="25"/>
  <c r="AC30" i="25"/>
  <c r="AC29" i="25"/>
  <c r="AC28" i="25"/>
  <c r="AC27" i="25"/>
  <c r="AC26" i="25"/>
  <c r="AC25" i="25"/>
  <c r="AC24" i="25"/>
  <c r="AC23" i="25"/>
  <c r="AC22" i="25"/>
  <c r="AC21" i="25"/>
  <c r="AC20" i="25"/>
  <c r="AC19" i="25"/>
  <c r="AC18" i="25"/>
  <c r="AC17" i="25"/>
  <c r="AC16" i="25"/>
  <c r="AC15" i="25"/>
  <c r="AC14" i="25"/>
  <c r="AC13" i="25"/>
  <c r="AC12" i="25"/>
  <c r="AC11" i="25"/>
  <c r="AC10" i="25"/>
  <c r="AC9" i="25"/>
  <c r="AC8" i="25"/>
  <c r="AC7" i="25"/>
  <c r="AC6" i="25"/>
  <c r="AC5" i="25"/>
  <c r="AC4" i="25"/>
  <c r="AC3" i="25"/>
  <c r="AC2" i="25"/>
  <c r="AC4" i="24"/>
  <c r="AC5" i="24"/>
  <c r="AC6" i="24"/>
  <c r="AC7" i="24"/>
  <c r="AC8" i="24"/>
  <c r="AC9" i="24"/>
  <c r="AC10" i="24"/>
  <c r="AC11" i="24"/>
  <c r="AC12" i="24"/>
  <c r="AC13" i="24"/>
  <c r="AC14" i="24"/>
  <c r="AC15" i="24"/>
  <c r="AC16" i="24"/>
  <c r="AC17" i="24"/>
  <c r="AC18" i="24"/>
  <c r="AC19" i="24"/>
  <c r="AC20" i="24"/>
  <c r="AC21" i="24"/>
  <c r="AC22" i="24"/>
  <c r="AC23" i="24"/>
  <c r="AC24" i="24"/>
  <c r="AC25" i="24"/>
  <c r="AC26" i="24"/>
  <c r="AC27" i="24"/>
  <c r="AC28" i="24"/>
  <c r="AC29" i="24"/>
  <c r="AC30" i="24"/>
  <c r="AC31" i="24"/>
  <c r="AC32" i="24"/>
  <c r="AC33" i="24"/>
  <c r="AC34" i="24"/>
  <c r="AC35" i="24"/>
  <c r="AC36" i="24"/>
  <c r="AC37" i="24"/>
  <c r="AC38" i="24"/>
  <c r="AC39" i="24"/>
  <c r="AC40" i="24"/>
  <c r="AC41" i="24"/>
  <c r="AC3" i="24"/>
  <c r="AC2" i="24"/>
  <c r="AE3" i="24"/>
  <c r="AF3" i="24"/>
  <c r="AG3" i="24"/>
  <c r="AH3" i="24"/>
  <c r="AI3" i="24"/>
  <c r="AE4" i="24"/>
  <c r="AF4" i="24"/>
  <c r="AG4" i="24"/>
  <c r="AH4" i="24"/>
  <c r="AI4" i="24"/>
  <c r="AE5" i="24"/>
  <c r="AF5" i="24"/>
  <c r="AG5" i="24"/>
  <c r="AH5" i="24"/>
  <c r="AI5" i="24"/>
  <c r="AE6" i="24"/>
  <c r="AF6" i="24"/>
  <c r="AG6" i="24"/>
  <c r="AH6" i="24"/>
  <c r="AI6" i="24"/>
  <c r="AE7" i="24"/>
  <c r="AF7" i="24"/>
  <c r="AG7" i="24"/>
  <c r="AH7" i="24"/>
  <c r="AI7" i="24"/>
  <c r="AE8" i="24"/>
  <c r="AF8" i="24"/>
  <c r="AG8" i="24"/>
  <c r="AH8" i="24"/>
  <c r="AI8" i="24"/>
  <c r="AE9" i="24"/>
  <c r="AF9" i="24"/>
  <c r="AG9" i="24"/>
  <c r="AH9" i="24"/>
  <c r="AI9" i="24"/>
  <c r="AE10" i="24"/>
  <c r="AF10" i="24"/>
  <c r="AG10" i="24"/>
  <c r="AH10" i="24"/>
  <c r="AI10" i="24"/>
  <c r="AE11" i="24"/>
  <c r="AF11" i="24"/>
  <c r="AG11" i="24"/>
  <c r="AH11" i="24"/>
  <c r="AI11" i="24"/>
  <c r="AE12" i="24"/>
  <c r="AF12" i="24"/>
  <c r="AG12" i="24"/>
  <c r="AH12" i="24"/>
  <c r="AI12" i="24"/>
  <c r="AE13" i="24"/>
  <c r="AF13" i="24"/>
  <c r="AG13" i="24"/>
  <c r="AH13" i="24"/>
  <c r="AI13" i="24"/>
  <c r="AE14" i="24"/>
  <c r="AF14" i="24"/>
  <c r="AG14" i="24"/>
  <c r="AH14" i="24"/>
  <c r="AI14" i="24"/>
  <c r="AE15" i="24"/>
  <c r="AF15" i="24"/>
  <c r="AG15" i="24"/>
  <c r="AH15" i="24"/>
  <c r="AI15" i="24"/>
  <c r="AE16" i="24"/>
  <c r="AF16" i="24"/>
  <c r="AG16" i="24"/>
  <c r="AH16" i="24"/>
  <c r="AI16" i="24"/>
  <c r="AE17" i="24"/>
  <c r="AF17" i="24"/>
  <c r="AG17" i="24"/>
  <c r="AH17" i="24"/>
  <c r="AI17" i="24"/>
  <c r="AE18" i="24"/>
  <c r="AF18" i="24"/>
  <c r="AG18" i="24"/>
  <c r="AH18" i="24"/>
  <c r="AI18" i="24"/>
  <c r="AE19" i="24"/>
  <c r="AF19" i="24"/>
  <c r="AG19" i="24"/>
  <c r="AH19" i="24"/>
  <c r="AI19" i="24"/>
  <c r="AE20" i="24"/>
  <c r="AF20" i="24"/>
  <c r="AG20" i="24"/>
  <c r="AH20" i="24"/>
  <c r="AI20" i="24"/>
  <c r="AE21" i="24"/>
  <c r="AF21" i="24"/>
  <c r="AG21" i="24"/>
  <c r="AH21" i="24"/>
  <c r="AI21" i="24"/>
  <c r="AE22" i="24"/>
  <c r="AF22" i="24"/>
  <c r="AG22" i="24"/>
  <c r="AH22" i="24"/>
  <c r="AI22" i="24"/>
  <c r="AE23" i="24"/>
  <c r="AF23" i="24"/>
  <c r="AG23" i="24"/>
  <c r="AH23" i="24"/>
  <c r="AI23" i="24"/>
  <c r="AE24" i="24"/>
  <c r="AF24" i="24"/>
  <c r="AG24" i="24"/>
  <c r="AH24" i="24"/>
  <c r="AI24" i="24"/>
  <c r="AE25" i="24"/>
  <c r="AF25" i="24"/>
  <c r="AG25" i="24"/>
  <c r="AH25" i="24"/>
  <c r="AI25" i="24"/>
  <c r="AE26" i="24"/>
  <c r="AF26" i="24"/>
  <c r="AG26" i="24"/>
  <c r="AH26" i="24"/>
  <c r="AI26" i="24"/>
  <c r="AE27" i="24"/>
  <c r="AF27" i="24"/>
  <c r="AG27" i="24"/>
  <c r="AH27" i="24"/>
  <c r="AI27" i="24"/>
  <c r="AE28" i="24"/>
  <c r="AF28" i="24"/>
  <c r="AG28" i="24"/>
  <c r="AH28" i="24"/>
  <c r="AI28" i="24"/>
  <c r="AE29" i="24"/>
  <c r="AF29" i="24"/>
  <c r="AG29" i="24"/>
  <c r="AH29" i="24"/>
  <c r="AI29" i="24"/>
  <c r="AE30" i="24"/>
  <c r="AF30" i="24"/>
  <c r="AG30" i="24"/>
  <c r="AH30" i="24"/>
  <c r="AI30" i="24"/>
  <c r="AE31" i="24"/>
  <c r="AF31" i="24"/>
  <c r="AG31" i="24"/>
  <c r="AH31" i="24"/>
  <c r="AI31" i="24"/>
  <c r="AE32" i="24"/>
  <c r="AF32" i="24"/>
  <c r="AG32" i="24"/>
  <c r="AH32" i="24"/>
  <c r="AI32" i="24"/>
  <c r="AE33" i="24"/>
  <c r="AF33" i="24"/>
  <c r="AG33" i="24"/>
  <c r="AH33" i="24"/>
  <c r="AI33" i="24"/>
  <c r="AE34" i="24"/>
  <c r="AF34" i="24"/>
  <c r="AG34" i="24"/>
  <c r="AH34" i="24"/>
  <c r="AI34" i="24"/>
  <c r="AE35" i="24"/>
  <c r="AF35" i="24"/>
  <c r="AG35" i="24"/>
  <c r="AH35" i="24"/>
  <c r="AI35" i="24"/>
  <c r="AE36" i="24"/>
  <c r="AF36" i="24"/>
  <c r="AG36" i="24"/>
  <c r="AH36" i="24"/>
  <c r="AI36" i="24"/>
  <c r="AE37" i="24"/>
  <c r="AF37" i="24"/>
  <c r="AG37" i="24"/>
  <c r="AH37" i="24"/>
  <c r="AI37" i="24"/>
  <c r="AE38" i="24"/>
  <c r="AF38" i="24"/>
  <c r="AG38" i="24"/>
  <c r="AH38" i="24"/>
  <c r="AI38" i="24"/>
  <c r="AE39" i="24"/>
  <c r="AF39" i="24"/>
  <c r="AG39" i="24"/>
  <c r="AH39" i="24"/>
  <c r="AI39" i="24"/>
  <c r="AE40" i="24"/>
  <c r="AF40" i="24"/>
  <c r="AG40" i="24"/>
  <c r="AH40" i="24"/>
  <c r="AI40" i="24"/>
  <c r="AE41" i="24"/>
  <c r="AF41" i="24"/>
  <c r="AG41" i="24"/>
  <c r="AH41" i="24"/>
  <c r="AI41" i="24"/>
  <c r="AF2" i="24"/>
  <c r="AG2" i="24"/>
  <c r="AH2" i="24"/>
  <c r="AI2" i="24"/>
  <c r="AE2" i="24"/>
  <c r="L25" i="21"/>
  <c r="M25" i="21"/>
  <c r="N25" i="21"/>
  <c r="L26" i="21"/>
  <c r="M26" i="21"/>
  <c r="N26" i="21"/>
  <c r="L27" i="21"/>
  <c r="M27" i="21"/>
  <c r="N27" i="21"/>
  <c r="L28" i="21"/>
  <c r="M28" i="21"/>
  <c r="N28" i="21"/>
  <c r="L29" i="21"/>
  <c r="M29" i="21"/>
  <c r="N29" i="21"/>
  <c r="L30" i="21"/>
  <c r="M30" i="21"/>
  <c r="N30" i="21"/>
  <c r="L31" i="21"/>
  <c r="M31" i="21"/>
  <c r="N31" i="21"/>
  <c r="L32" i="21"/>
  <c r="M32" i="21"/>
  <c r="N32" i="21"/>
  <c r="L33" i="21"/>
  <c r="M33" i="21"/>
  <c r="N33" i="21"/>
  <c r="L11" i="21"/>
  <c r="L12" i="21"/>
  <c r="L13" i="21"/>
  <c r="L14" i="21"/>
  <c r="L15" i="21"/>
  <c r="L16" i="21"/>
  <c r="L17" i="21"/>
  <c r="L18" i="21"/>
  <c r="L19" i="21"/>
  <c r="L20" i="21"/>
  <c r="L21" i="21"/>
  <c r="L22" i="21"/>
  <c r="L23" i="21"/>
  <c r="M12" i="21"/>
  <c r="N12" i="21"/>
  <c r="M13" i="21"/>
  <c r="N13" i="21"/>
  <c r="M14" i="21"/>
  <c r="N14" i="21"/>
  <c r="M15" i="21"/>
  <c r="N15" i="21"/>
  <c r="M16" i="21"/>
  <c r="N16" i="21"/>
  <c r="M17" i="21"/>
  <c r="N17" i="21"/>
  <c r="M18" i="21"/>
  <c r="N18" i="21"/>
  <c r="M19" i="21"/>
  <c r="N19" i="21"/>
  <c r="M20" i="21"/>
  <c r="N20" i="21"/>
  <c r="M21" i="21"/>
  <c r="N21" i="21"/>
  <c r="M22" i="21"/>
  <c r="N22" i="21"/>
  <c r="M23" i="21"/>
  <c r="N23" i="21"/>
  <c r="M4" i="21"/>
  <c r="M5" i="21"/>
  <c r="M6" i="21"/>
  <c r="M7" i="21"/>
  <c r="M8" i="21"/>
  <c r="M9" i="21"/>
  <c r="M10" i="21"/>
  <c r="M3" i="21"/>
  <c r="L3" i="21"/>
  <c r="N4" i="21"/>
  <c r="N5" i="21"/>
  <c r="N6" i="21"/>
  <c r="N7" i="21"/>
  <c r="N8" i="21"/>
  <c r="N9" i="21"/>
  <c r="N10" i="21"/>
  <c r="N3" i="21"/>
  <c r="L4" i="21"/>
  <c r="L5" i="21"/>
  <c r="L6" i="21"/>
  <c r="L7" i="21"/>
  <c r="L8" i="21"/>
  <c r="L9" i="21"/>
  <c r="L10" i="21"/>
</calcChain>
</file>

<file path=xl/sharedStrings.xml><?xml version="1.0" encoding="utf-8"?>
<sst xmlns="http://schemas.openxmlformats.org/spreadsheetml/2006/main" count="19248" uniqueCount="1208">
  <si>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</si>
  <si>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</si>
  <si>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</si>
  <si>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</si>
  <si>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</si>
  <si>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</si>
  <si>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</si>
  <si>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</si>
  <si>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</si>
  <si>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</si>
  <si>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</si>
  <si>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</si>
  <si>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</si>
  <si>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</si>
  <si>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</si>
  <si>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</si>
  <si>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</si>
  <si>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S1.1_participant_id</t>
  </si>
  <si>
    <t>S1.2_age</t>
  </si>
  <si>
    <t>S1.3_gender</t>
  </si>
  <si>
    <t>S1.4_educ</t>
  </si>
  <si>
    <t>S1.5_occup</t>
  </si>
  <si>
    <t>S1.5_occup_16_TEXT</t>
  </si>
  <si>
    <t>S1.6_familiarity</t>
  </si>
  <si>
    <t>S1.7_experience</t>
  </si>
  <si>
    <t>S1.8_knowledge</t>
  </si>
  <si>
    <t>S1.9_nars_1</t>
  </si>
  <si>
    <t>S1.9_nars_2</t>
  </si>
  <si>
    <t>S1.9_nars_3</t>
  </si>
  <si>
    <t>S1.9_nars_4</t>
  </si>
  <si>
    <t>S1.9_nars_5</t>
  </si>
  <si>
    <t>S1.9_nars_6</t>
  </si>
  <si>
    <t>S1.9_nars_7</t>
  </si>
  <si>
    <t>S1.9_nars_8</t>
  </si>
  <si>
    <t>S1.9_nars_9</t>
  </si>
  <si>
    <t>S1.9_nars_10</t>
  </si>
  <si>
    <t>S1.9_nars_11</t>
  </si>
  <si>
    <t>S1.9_nars_12</t>
  </si>
  <si>
    <t>S1.9_nars_13</t>
  </si>
  <si>
    <t>S1.9_nars_14</t>
  </si>
  <si>
    <t>S1.9_nars_15</t>
  </si>
  <si>
    <t>S1.9_nars_16</t>
  </si>
  <si>
    <t>S2.1_robot_personali_1</t>
  </si>
  <si>
    <t>S2.1_robot_personali_2</t>
  </si>
  <si>
    <t>S2.1_robot_personali_3</t>
  </si>
  <si>
    <t>S2.1_robot_personali_4</t>
  </si>
  <si>
    <t>S2.1_robot_personali_5</t>
  </si>
  <si>
    <t>S2.1_robot_personali_6</t>
  </si>
  <si>
    <t>S2.1_robot_personali_7</t>
  </si>
  <si>
    <t>S2.1_robot_personali_8</t>
  </si>
  <si>
    <t>S2.1_robot_personali_9</t>
  </si>
  <si>
    <t>S2.1_robot_personali_10</t>
  </si>
  <si>
    <t>S2.1_robot_personali_11</t>
  </si>
  <si>
    <t>S2.1_robot_personali_12</t>
  </si>
  <si>
    <t>S2.1_robot_personali_13</t>
  </si>
  <si>
    <t>S2.1_robot_personali_14</t>
  </si>
  <si>
    <t>S2.1_robot_personali_15</t>
  </si>
  <si>
    <t>S2.1_robot_personali_16</t>
  </si>
  <si>
    <t>S2.1_robot_personali_17</t>
  </si>
  <si>
    <t>S2.1_robot_personali_18</t>
  </si>
  <si>
    <t>S2.1_robot_personali_19</t>
  </si>
  <si>
    <t>S2.1_robot_personali_20</t>
  </si>
  <si>
    <t>S2.2_usus_us_1</t>
  </si>
  <si>
    <t>S2.2_usus_us_2</t>
  </si>
  <si>
    <t>S2.2_usus_us_3</t>
  </si>
  <si>
    <t>S2.2_usus_us_4</t>
  </si>
  <si>
    <t>S2.2_usus_us_5</t>
  </si>
  <si>
    <t>S2.2_usus_us_6</t>
  </si>
  <si>
    <t>S2.2_usus_us_7</t>
  </si>
  <si>
    <t>S2.2_usus_us_8</t>
  </si>
  <si>
    <t>S2.2_usus_us_9</t>
  </si>
  <si>
    <t>S2.2_usus_us_10</t>
  </si>
  <si>
    <t>S2.2_usus_us_11</t>
  </si>
  <si>
    <t>S2.2_usus_us_12</t>
  </si>
  <si>
    <t>S2.2_usus_us_13</t>
  </si>
  <si>
    <t>S2.2_usus_us_14</t>
  </si>
  <si>
    <t>S2.2_usus_us_15</t>
  </si>
  <si>
    <t>S2.2_usus_us_16</t>
  </si>
  <si>
    <t>S2.2_usus_us_17</t>
  </si>
  <si>
    <t>S2.2_usus_us_18</t>
  </si>
  <si>
    <t>S2.2_usus_us_19</t>
  </si>
  <si>
    <t>S2.2_usus_us_20</t>
  </si>
  <si>
    <t>S2.2_usus_us_21</t>
  </si>
  <si>
    <t>S2.2_usus_us_22</t>
  </si>
  <si>
    <t>S2.2_usus_us_23</t>
  </si>
  <si>
    <t>S2.2_usus_us_24</t>
  </si>
  <si>
    <t>S2.2_usus_us_25</t>
  </si>
  <si>
    <t>S2.2_usus_us_26</t>
  </si>
  <si>
    <t>S2.2_usus_us_27</t>
  </si>
  <si>
    <t>S2.2_usus_us_28</t>
  </si>
  <si>
    <t>S2.3_usus_ue_1</t>
  </si>
  <si>
    <t>S2.3_usus_ue_2</t>
  </si>
  <si>
    <t>S2.3_usus_ue_3</t>
  </si>
  <si>
    <t>S2.3_usus_ue_4</t>
  </si>
  <si>
    <t>S2.3_usus_ue_5</t>
  </si>
  <si>
    <t>S2.3_usus_ue_6</t>
  </si>
  <si>
    <t>S2.3_usus_ue_7</t>
  </si>
  <si>
    <t>S2.3_usus_ue_8</t>
  </si>
  <si>
    <t>S2.3_usus_ue_9</t>
  </si>
  <si>
    <t>S2.3_usus_ue_10</t>
  </si>
  <si>
    <t>S2.3_usus_ue_11</t>
  </si>
  <si>
    <t>S2.3_usus_ue_12</t>
  </si>
  <si>
    <t>S2.3_usus_ue_13</t>
  </si>
  <si>
    <t>S2.3_usus_ue_14</t>
  </si>
  <si>
    <t>S2.3_usus_ue_15</t>
  </si>
  <si>
    <t>S2.3_usus_ue_16</t>
  </si>
  <si>
    <t>S2.3_usus_ue_17</t>
  </si>
  <si>
    <t>S2.3_usus_ue_18</t>
  </si>
  <si>
    <t>S2.3_usus_ue_19</t>
  </si>
  <si>
    <t>S2.3_usus_ue_20</t>
  </si>
  <si>
    <t>S2.4_best_tasks</t>
  </si>
  <si>
    <t>S2.5_worst_tasks</t>
  </si>
  <si>
    <t>S3.1_robot_personali_1</t>
  </si>
  <si>
    <t>S3.1_robot_personali_2</t>
  </si>
  <si>
    <t>S3.1_robot_personali_3</t>
  </si>
  <si>
    <t>S3.1_robot_personali_4</t>
  </si>
  <si>
    <t>S3.1_robot_personali_5</t>
  </si>
  <si>
    <t>S3.1_robot_personali_6</t>
  </si>
  <si>
    <t>S3.1_robot_personali_7</t>
  </si>
  <si>
    <t>S3.1_robot_personali_8</t>
  </si>
  <si>
    <t>S3.1_robot_personali_9</t>
  </si>
  <si>
    <t>S3.1_robot_personali_10</t>
  </si>
  <si>
    <t>S3.1_robot_personali_11</t>
  </si>
  <si>
    <t>S3.1_robot_personali_12</t>
  </si>
  <si>
    <t>S3.1_robot_personali_13</t>
  </si>
  <si>
    <t>S3.1_robot_personali_14</t>
  </si>
  <si>
    <t>S3.1_robot_personali_15</t>
  </si>
  <si>
    <t>S3.1_robot_personali_16</t>
  </si>
  <si>
    <t>S3.1_robot_personali_17</t>
  </si>
  <si>
    <t>S3.1_robot_personali_18</t>
  </si>
  <si>
    <t>S3.1_robot_personali_19</t>
  </si>
  <si>
    <t>S3.1_robot_personali_20</t>
  </si>
  <si>
    <t>S3.2_usus_us_1</t>
  </si>
  <si>
    <t>S3.2_usus_us_2</t>
  </si>
  <si>
    <t>S3.2_usus_us_3</t>
  </si>
  <si>
    <t>S3.2_usus_us_4</t>
  </si>
  <si>
    <t>S3.2_usus_us_5</t>
  </si>
  <si>
    <t>S3.2_usus_us_6</t>
  </si>
  <si>
    <t>S3.2_usus_us_7</t>
  </si>
  <si>
    <t>S3.2_usus_us_8</t>
  </si>
  <si>
    <t>S3.2_usus_us_9</t>
  </si>
  <si>
    <t>S3.2_usus_us_10</t>
  </si>
  <si>
    <t>S3.2_usus_us_11</t>
  </si>
  <si>
    <t>S3.2_usus_us_12</t>
  </si>
  <si>
    <t>S3.2_usus_us_13</t>
  </si>
  <si>
    <t>S3.2_usus_us_14</t>
  </si>
  <si>
    <t>S3.2_usus_us_15</t>
  </si>
  <si>
    <t>S3.2_usus_us_16</t>
  </si>
  <si>
    <t>S3.2_usus_us_17</t>
  </si>
  <si>
    <t>S3.2_usus_us_18</t>
  </si>
  <si>
    <t>S3.2_usus_us_19</t>
  </si>
  <si>
    <t>S3.2_usus_us_20</t>
  </si>
  <si>
    <t>S3.2_usus_us_21</t>
  </si>
  <si>
    <t>S3.2_usus_us_22</t>
  </si>
  <si>
    <t>S3.2_usus_us_23</t>
  </si>
  <si>
    <t>S3.2_usus_us_24</t>
  </si>
  <si>
    <t>S3.2_usus_us_25</t>
  </si>
  <si>
    <t>S3.2_usus_us_26</t>
  </si>
  <si>
    <t>S3.2_usus_us_27</t>
  </si>
  <si>
    <t>S3.2_usus_us_28</t>
  </si>
  <si>
    <t>S3.3_usus_ue_1</t>
  </si>
  <si>
    <t>S3.3_usus_ue_2</t>
  </si>
  <si>
    <t>S3.3_usus_ue_3</t>
  </si>
  <si>
    <t>S3.3_usus_ue_4</t>
  </si>
  <si>
    <t>S3.3_usus_ue_5</t>
  </si>
  <si>
    <t>S3.3_usus_ue_6</t>
  </si>
  <si>
    <t>S3.3_usus_ue_7</t>
  </si>
  <si>
    <t>S3.3_usus_ue_8</t>
  </si>
  <si>
    <t>S3.3_usus_ue_9</t>
  </si>
  <si>
    <t>S3.3_usus_ue_10</t>
  </si>
  <si>
    <t>S3.3_usus_ue_11</t>
  </si>
  <si>
    <t>S3.3_usus_ue_12</t>
  </si>
  <si>
    <t>S3.3_usus_ue_13</t>
  </si>
  <si>
    <t>S3.3_usus_ue_14</t>
  </si>
  <si>
    <t>S3.3_usus_ue_15</t>
  </si>
  <si>
    <t>S3.3_usus_ue_16</t>
  </si>
  <si>
    <t>S3.3_usus_ue_17</t>
  </si>
  <si>
    <t>S3.3_usus_ue_18</t>
  </si>
  <si>
    <t>S3.3_usus_ue_19</t>
  </si>
  <si>
    <t>S3.3_usus_ue_20</t>
  </si>
  <si>
    <t>S3.4_best_tasks</t>
  </si>
  <si>
    <t>S3.5_worst_tasks</t>
  </si>
  <si>
    <t>S4.1_usus_society_1</t>
  </si>
  <si>
    <t>S4.1_usus_society_2</t>
  </si>
  <si>
    <t>S4.1_usus_society_3</t>
  </si>
  <si>
    <t>S4.1_usus_society_4</t>
  </si>
  <si>
    <t>S4.1_usus_society_5</t>
  </si>
  <si>
    <t>S4.1_usus_society_6</t>
  </si>
  <si>
    <t>S4.1_usus_society_7</t>
  </si>
  <si>
    <t>S4.1_usus_society_8</t>
  </si>
  <si>
    <t>S4.1_usus_society_9</t>
  </si>
  <si>
    <t>S4.1_usus_society_10</t>
  </si>
  <si>
    <t>S4.1_usus_society_11</t>
  </si>
  <si>
    <t>S4.1_usus_society_12</t>
  </si>
  <si>
    <t>S4.1_usus_society_13</t>
  </si>
  <si>
    <t>S4.1_usus_society_14</t>
  </si>
  <si>
    <t>S4.2_role</t>
  </si>
  <si>
    <t>S4.2_role_6_TEXT</t>
  </si>
  <si>
    <t>S4.3_interesting</t>
  </si>
  <si>
    <t>S4.4_annoying</t>
  </si>
  <si>
    <t>S4.5_differences</t>
  </si>
  <si>
    <t>S4.6_tochange</t>
  </si>
  <si>
    <t>S4.7_changes</t>
  </si>
  <si>
    <t>S4.7_changes_4_TEXT</t>
  </si>
  <si>
    <t>S4.8_changes_details</t>
  </si>
  <si>
    <t>S4.9_finalcomments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</si>
  <si>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</si>
  <si>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</si>
  <si>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</si>
  <si>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</si>
  <si>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</si>
  <si>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</si>
  <si>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</si>
  <si>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</si>
  <si>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</si>
  <si>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</si>
  <si>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</si>
  <si>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</si>
  <si>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</si>
  <si>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</si>
  <si>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Participant Number
Please write the anonymized identifier that was assigned to you. You can find it in the information sheet that the experimenter gave to you.</t>
  </si>
  <si>
    <t>Age</t>
  </si>
  <si>
    <t>Gender</t>
  </si>
  <si>
    <t>Education</t>
  </si>
  <si>
    <t>Occupation - Selected Choice</t>
  </si>
  <si>
    <t>Occupation - Other (please specify) - Text</t>
  </si>
  <si>
    <t>How familiar are you with robots?</t>
  </si>
  <si>
    <t>What type of experience do you have with robots (private or professional), if any?</t>
  </si>
  <si>
    <t>What is the extent of your technical knowledge of robots?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</si>
  <si>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have seen live robots before.</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</si>
  <si>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uneasy if robots really had emotions.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</si>
  <si>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Something bad might happen if robots developed into living beings.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</si>
  <si>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relaxed talking with robots.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</si>
  <si>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uneasy if I was given a job where I had to use robots.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</si>
  <si>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If robots had emotions, I would be able to make friends with them.</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</si>
  <si>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comforted being with robots that have emotions.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</si>
  <si>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The word "robot" means nothing to me.</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</si>
  <si>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nervous operating a robot in front of other people.</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</si>
  <si>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hate the idea that robots or artificial intelligences were making judgments about things.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</si>
  <si>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very nervous just standing in front of a robot.</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</si>
  <si>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feel that if I depended on robots too much, something bad might happen.</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</si>
  <si>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feel that if I trust robots too much, something bad might happen.</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</si>
  <si>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paranoid talking with a robot.</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</si>
  <si>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am concerned that robots would be a bad influence on children.</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</si>
  <si>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feel that in the future society will be dominated by robots.</t>
  </si>
  <si>
    <t>Based on your personal experience with the robot during the first interaction,
please judge the following statements. - The robot was sociable.</t>
  </si>
  <si>
    <t>Based on your personal experience with the robot during the first interaction,
please judge the following statements. - The robot was shy.</t>
  </si>
  <si>
    <t>Based on your personal experience with the robot during the first interaction,
please judge the following statements. - The robot was vulnerable.</t>
  </si>
  <si>
    <t>Based on your personal experience with the robot during the first interaction,
please judge the following statements. - The robot was active.</t>
  </si>
  <si>
    <t>Based on your personal experience with the robot during the first interaction,
please judge the following statements. - The robot was assertive.</t>
  </si>
  <si>
    <t>Based on your personal experience with the robot during the first interaction,
please judge the following statements. - The robot was anxious.</t>
  </si>
  <si>
    <t>Based on your personal experience with the robot during the first interaction,
please judge the following statements. - The robot was tense.</t>
  </si>
  <si>
    <t>Based on your personal experience with the robot during the first interaction,
please judge the following statements. - The robot was creative.</t>
  </si>
  <si>
    <t>Based on your personal experience with the robot during the first interaction,
please judge the following statements. - The robot was seeking excitement.</t>
  </si>
  <si>
    <t>Based on your personal experience with the robot during the first interaction,
please judge the following statements. - The robot was dominant.</t>
  </si>
  <si>
    <t>Based on your personal experience with the robot during the first interaction,
please judge the following statements. - The robot was aggressive.</t>
  </si>
  <si>
    <t>Based on your personal experience with the robot during the first interaction,
please judge the following statements. - The robot was impulsive.</t>
  </si>
  <si>
    <t>Based on your personal experience with the robot during the first interaction,
please judge the following statements. - The robot seemed to make its own decisions and did not seem to do just what was programmed to do.</t>
  </si>
  <si>
    <t>Based on your personal experience with the robot during the first interaction,
please judge the following statements. - The robot behaved intentionally (with the intention to achieve some goal).</t>
  </si>
  <si>
    <t>Based on your personal experience with the robot during the first interaction,
please judge the following statements. - The behavior of the robot was predictable.</t>
  </si>
  <si>
    <t>Based on your personal experience with the robot during the first interaction,
please judge the following statements. - I felt in control of the robot's behavior.</t>
  </si>
  <si>
    <t>Based on your personal experience with the robot during the first interaction,
please judge the following statements. - The robot behaved considerately towards me.</t>
  </si>
  <si>
    <t>Based on your personal experience with the robot during the first interaction,
please judge the following statements. - The robot was reactive (it reacted to my inputs and to the environment).</t>
  </si>
  <si>
    <t>Based on your personal experience with the robot during the first interaction,
please judge the following statements. - The robot was proactive (it took the initiative during the interaction).</t>
  </si>
  <si>
    <t>Based on your personal experience with the robot during the first interaction,
please judge the following statements. - The robot was autonomous (it could operate without my intervention).</t>
  </si>
  <si>
    <t>Based on your personal experience with the robot during the first interaction, please judge the following statements. - It was easy to familiarize with the robot.</t>
  </si>
  <si>
    <t>Based on your personal experience with the robot during the first interaction, please judge the following statements. - The robot was predictable.</t>
  </si>
  <si>
    <t>Based on your personal experience with the robot during the first interaction, please judge the following statements. - I could communicate with the robot both verbally and non-verbally during the interaction.</t>
  </si>
  <si>
    <t>Based on your personal experience with the robot during the first interaction, please judge the following statements. - I could correct communication difficulties by myself during the interaction.</t>
  </si>
  <si>
    <t>Based on your personal experience with the robot during the first interaction, please judge the following statements. - The robot was responsive.</t>
  </si>
  <si>
    <t>Based on your personal experience with the robot during the first interaction, please judge the following statements. - The robot felt stable (without defects).</t>
  </si>
  <si>
    <t>Based on your personal experience with the robot during the first interaction, please judge the following statements. - The robot could perform multiple tasks that I initiated during the experiment.</t>
  </si>
  <si>
    <t>Based on your personal experience with the robot during the first interaction, please judge the following statements. - I felt that the robot had many skills.</t>
  </si>
  <si>
    <t>Based on your personal experience with the robot during the first interaction, please judge the following statements. - I consider the robot useful as a companion robot.</t>
  </si>
  <si>
    <t>Based on your personal experience with the robot during the first interaction, please judge the following statements. - The robot would be useful for my entertainment.</t>
  </si>
  <si>
    <t>Based on your personal experience with the robot during the first interaction, please judge the following statements. - The robot could help me solving tasks in my daily life.</t>
  </si>
  <si>
    <t>Based on your personal experience with the robot during the first interaction, please judge the following statements. - The robot could support me in my daily life.</t>
  </si>
  <si>
    <t>Based on your personal experience with the robot during the first interaction, please judge the following statements. - I could steer the interaction with my words.</t>
  </si>
  <si>
    <t>Based on your personal experience with the robot during the first interaction, please judge the following statements. - I could steer the interaction with my behavior.</t>
  </si>
  <si>
    <t>Based on your personal experience with the robot during the first interaction, please judge the following statements. - It was easy to interact with the robot.</t>
  </si>
  <si>
    <t>Based on your personal experience with the robot during the first interaction, please judge the following statements. - I think it is a good idea to use the robot.</t>
  </si>
  <si>
    <t>Based on your personal experience with the robot during the first interaction, please judge the following statements. - I was afraid to make mistakes or break something while interacting with the robot.</t>
  </si>
  <si>
    <t>Based on your personal experience with the robot during the first interaction, please judge the following statements. - I felt comfortable while interacting with the robot.</t>
  </si>
  <si>
    <t>Based on your personal experience with the robot during the first interaction, please judge the following statements. - I could only interact with the robot if someone had helped me.</t>
  </si>
  <si>
    <t>Based on your personal experience with the robot during the first interaction, please judge the following statements. - I could already interact with the robot without any help.</t>
  </si>
  <si>
    <t>Based on your personal experience with the robot during the first interaction, please judge the following statements. - I could interact with the robot only if I had a good initial training.</t>
  </si>
  <si>
    <t>Based on your personal experience with the robot during the first interaction, please judge the following statements. - I like the presence of the robot.</t>
  </si>
  <si>
    <t>Based on your personal experience with the robot during the first interaction, please judge the following statements. - I felt threatened by the robot.</t>
  </si>
  <si>
    <t>Based on your personal experience with the robot during the first interaction, please judge the following statements. - I felt I had something in common with the robot.</t>
  </si>
  <si>
    <t>Based on your personal experience with the robot during the first interaction, please judge the following statements. - I felt I could trust the robot during the interaction.</t>
  </si>
  <si>
    <t>Based on your personal experience with the robot during the first interaction, please judge the following statements. - I would follow the advice of the robot, if it gave me one.</t>
  </si>
  <si>
    <t>Based on your personal experience with the robot during the first interaction, please judge the following statements. - I consider the robot as a social actor.</t>
  </si>
  <si>
    <t>Based on your personal experience with the robot during the first interaction, please judge the following statements. - I felt understood by the robot during the interaction.</t>
  </si>
  <si>
    <t>Based on your personal experience with the robot during the first interaction, please judge the following statements. - The robot interacted with me like a human would do.</t>
  </si>
  <si>
    <t>Based on your personal experience with the robot during the first interaction, please judge the following statements. - I felt socially engaged with the robot during the interaction.</t>
  </si>
  <si>
    <t>Based on your personal experience with the robot during the first interaction, please judge the following statements. - Overall, I enjoyed interacting with the robot.</t>
  </si>
  <si>
    <t>Based on your personal experience with the robot during the first interaction, please judge the following statements. - I felt surprised while interacting with the robot</t>
  </si>
  <si>
    <t>Based on your personal experience with the robot during the first interaction, please judge the following statements. - I am satisfied with the general performance of the robot during the interaction.</t>
  </si>
  <si>
    <t>Based on your personal experience with the robot during the first interaction, please judge the following statements. - I think I could grow a strong attachment to the robot in a long term use in similar situations as in the experiment.</t>
  </si>
  <si>
    <t>Based on your personal experience with the robot during the first interaction, please judge the following statements. - The robot reacted to my actions in a way that made sense to me.</t>
  </si>
  <si>
    <t>Based on your personal experience with the robot during the first interaction, please judge the following statements. - The behavior of the robot was appropriate.</t>
  </si>
  <si>
    <t>Based on your personal experience with the robot during the first interaction, please judge the following statements. - The robot had a different behavior during the different tasks.</t>
  </si>
  <si>
    <t>Based on your personal experience with the robot during the first interaction, please judge the following statements. - The robot could interpret my speech during the interaction.</t>
  </si>
  <si>
    <t>Based on your personal experience with the robot during the first interaction, please judge the following statements. - The robot could recognize my facial expressions during the interaction.</t>
  </si>
  <si>
    <t>Based on your personal experience with the robot during the first interaction, please judge the following statements. - The robot could understand my intentions during the interaction.</t>
  </si>
  <si>
    <t>Based on your personal experience with the robot during the first interaction, please judge the following statements. - The robot could understand my social cues during the interaction.</t>
  </si>
  <si>
    <t>Based on your personal experience with the robot during the first interaction, please judge the following statements. - The robot could adequately communicate with me during the interaction.</t>
  </si>
  <si>
    <t>Based on your personal experience with the robot during the first interaction, please judge the following statements. - I felt safe and secure when interacting with the robot.</t>
  </si>
  <si>
    <t>Based on your personal experience with the robot during the first interaction, please judge the following statements. - The robot behaved ethically.</t>
  </si>
  <si>
    <t>Based on your personal experience with the robot during the first interaction, please judge the following statements. - I think the robot could understand me during the interaction.</t>
  </si>
  <si>
    <t>Based on your personal experience with the robot during the first interaction, please judge the following statements. - The robot expressed emotions during the interaction.</t>
  </si>
  <si>
    <t>Based on your personal experience with the robot during the first interaction, please judge the following statements. - I could feel the robot's emotions during the interaction.</t>
  </si>
  <si>
    <t>Based on your personal experience with the robot during the first interaction, please judge the following statements. - I would like to see the robot employed as a social companion.</t>
  </si>
  <si>
    <t>Which tasks the robot performed the best during the first interaction, among the tasks that you initiated and other tasks that you might have possibly observed the robot performing?</t>
  </si>
  <si>
    <t>Which tasks the robot performed the worst during the first interaction, among the tasks that you initiated and other tasks that you might have possibly observed the robot performing?</t>
  </si>
  <si>
    <t>Based on your personal experience with the robot during the second interaction,
please judge the following statements. - The robot was sociable.</t>
  </si>
  <si>
    <t>Based on your personal experience with the robot during the second interaction,
please judge the following statements. - The robot was shy.</t>
  </si>
  <si>
    <t>Based on your personal experience with the robot during the second interaction,
please judge the following statements. - The robot was vulnerable.</t>
  </si>
  <si>
    <t>Based on your personal experience with the robot during the second interaction,
please judge the following statements. - The robot was active.</t>
  </si>
  <si>
    <t>Based on your personal experience with the robot during the second interaction,
please judge the following statements. - The robot was assertive.</t>
  </si>
  <si>
    <t>Based on your personal experience with the robot during the second interaction,
please judge the following statements. - The robot was anxious.</t>
  </si>
  <si>
    <t>Based on your personal experience with the robot during the second interaction,
please judge the following statements. - The robot was tense.</t>
  </si>
  <si>
    <t>Based on your personal experience with the robot during the second interaction,
please judge the following statements. - The robot was creative.</t>
  </si>
  <si>
    <t>Based on your personal experience with the robot during the second interaction,
please judge the following statements. - The robot was seeking excitement.</t>
  </si>
  <si>
    <t>Based on your personal experience with the robot during the second interaction,
please judge the following statements. - The robot was dominant.</t>
  </si>
  <si>
    <t>Based on your personal experience with the robot during the second interaction,
please judge the following statements. - The robot was aggressive.</t>
  </si>
  <si>
    <t>Based on your personal experience with the robot during the second interaction,
please judge the following statements. - The robot was impulsive.</t>
  </si>
  <si>
    <t>Based on your personal experience with the robot during the second interaction,
please judge the following statements. - The robot seemed to make its own decisions and did not seem to do just what was programmed to do.</t>
  </si>
  <si>
    <t>Based on your personal experience with the robot during the second interaction,
please judge the following statements. - The robot behaved intentionally (with the intention to achieve some goal).</t>
  </si>
  <si>
    <t>Based on your personal experience with the robot during the second interaction,
please judge the following statements. - The behavior of the robot was predictable.</t>
  </si>
  <si>
    <t>Based on your personal experience with the robot during the second interaction,
please judge the following statements. - I felt in control of the robot's behavior.</t>
  </si>
  <si>
    <t>Based on your personal experience with the robot during the second interaction,
please judge the following statements. - The robot behaved considerately towards me.</t>
  </si>
  <si>
    <t>Based on your personal experience with the robot during the second interaction,
please judge the following statements. - The robot was reactive (it reacted to my inputs and to the environment).</t>
  </si>
  <si>
    <t>Based on your personal experience with the robot during the second interaction,
please judge the following statements. - The robot was proactive (it took the initiative during the interaction).</t>
  </si>
  <si>
    <t>Based on your personal experience with the robot during the second interaction,
please judge the following statements. - The robot was autonomous (it could operate without my intervention).</t>
  </si>
  <si>
    <t>Based on your personal experience with the robot during the second interaction, please judge the following statements. - It was easy to familiarize with the robot.</t>
  </si>
  <si>
    <t>Based on your personal experience with the robot during the second interaction, please judge the following statements. - The robot was predictable.</t>
  </si>
  <si>
    <t>Based on your personal experience with the robot during the second interaction, please judge the following statements. - I could communicate with the robot both verbally and non-verbally.</t>
  </si>
  <si>
    <t>Based on your personal experience with the robot during the second interaction, please judge the following statements. - I could correct communication difficulties by myself.</t>
  </si>
  <si>
    <t>Based on your personal experience with the robot during the second interaction, please judge the following statements. - The robot was responsive.</t>
  </si>
  <si>
    <t>Based on your personal experience with the robot during the second interaction, please judge the following statements. - The robot felt stable (without defects).</t>
  </si>
  <si>
    <t>Based on your personal experience with the robot during the second interaction, please judge the following statements. - The robot could perform multiple tasks that I initiated during the experiment.</t>
  </si>
  <si>
    <t>Based on your personal experience with the robot during the second interaction, please judge the following statements. - I felt that the robot had many skills.</t>
  </si>
  <si>
    <t>Based on your personal experience with the robot during the second interaction, please judge the following statements. - I consider the robot useful as a companion robot.</t>
  </si>
  <si>
    <t>Based on your personal experience with the robot during the second interaction, please judge the following statements. - The robot would be useful for my entertainment</t>
  </si>
  <si>
    <t>Based on your personal experience with the robot during the second interaction, please judge the following statements. - The robot could help me solving tasks in my daily life.</t>
  </si>
  <si>
    <t>Based on your personal experience with the robot during the second interaction, please judge the following statements. - The robot could support me in my daily life.</t>
  </si>
  <si>
    <t>Based on your personal experience with the robot during the second interaction, please judge the following statements. - I could steer the interaction with my words.</t>
  </si>
  <si>
    <t>Based on your personal experience with the robot during the second interaction, please judge the following statements. - I could steer the interaction with my behavior.</t>
  </si>
  <si>
    <t>Based on your personal experience with the robot during the second interaction, please judge the following statements. - It was easy to interact with the robot.</t>
  </si>
  <si>
    <t>Based on your personal experience with the robot during the second interaction, please judge the following statements. - I think it is a good idea to use the robot.</t>
  </si>
  <si>
    <t>Based on your personal experience with the robot during the second interaction, please judge the following statements. - I was afraid to make mistakes or break something while interacting with the robot.</t>
  </si>
  <si>
    <t>Based on your personal experience with the robot during the second interaction, please judge the following statements. - I felt comfortable while interacting with the robot.</t>
  </si>
  <si>
    <t>Based on your personal experience with the robot during the second interaction, please judge the following statements. - I could only interact with the robot if someone had helped me.</t>
  </si>
  <si>
    <t>Based on your personal experience with the robot during the second interaction, please judge the following statements. - I could already interact with the robot without any help.</t>
  </si>
  <si>
    <t>Based on your personal experience with the robot during the second interaction, please judge the following statements. - I could interact with the robot only if I had a good initial training.</t>
  </si>
  <si>
    <t>Based on your personal experience with the robot during the second interaction, please judge the following statements. - I like the presence of the robot.</t>
  </si>
  <si>
    <t>Based on your personal experience with the robot during the second interaction, please judge the following statements. - I felt threatened by the robot.</t>
  </si>
  <si>
    <t>Based on your personal experience with the robot during the second interaction, please judge the following statements. - I felt I had something in common with the robot.</t>
  </si>
  <si>
    <t>Based on your personal experience with the robot during the second interaction, please judge the following statements. - I felt I could trust the robot.</t>
  </si>
  <si>
    <t>Based on your personal experience with the robot during the second interaction, please judge the following statements. - I would follow the advice of the robot, if it gave me one.</t>
  </si>
  <si>
    <t>Based on your personal experience with the robot during the second interaction, please judge the following statements. - I consider the robot as a social actor.</t>
  </si>
  <si>
    <t>Based on your personal experience with the robot during the second interaction, please judge the following statements. - I felt understood by the robot.</t>
  </si>
  <si>
    <t>Based on your personal experience with the robot during the second interaction, please judge the following statements. - The robot interacted with me like a human would do.</t>
  </si>
  <si>
    <t>Based on your personal experience with the robot during the second interaction, please judge the following statements. - I felt socially engaged with the robot during the experiment.</t>
  </si>
  <si>
    <t>Based on your personal experience with the robot during the second interaction, please judge the following statements. - Overall, I enjoyed interacting with the robot.</t>
  </si>
  <si>
    <t>Based on your personal experience with the robot during the second interaction, please judge the following statements. - I felt surprised while interacting with the robot</t>
  </si>
  <si>
    <t>Based on your personal experience with the robot during the second interaction, please judge the following statements. - I am satisfied with the general performance of the robot  during the interaction.</t>
  </si>
  <si>
    <t>Based on your personal experience with the robot during the second interaction, please judge the following statements. - I think I could grow a strong attachment to the robot in a long term use in similar situations as in the experiment.</t>
  </si>
  <si>
    <t>Based on your personal experience with the robot during the second interaction, please judge the following statements. - The robot reacted to my actions in a way that made sense to me.</t>
  </si>
  <si>
    <t>Based on your personal experience with the robot during the second interaction, please judge the following statements. - The behavior of the robot was appropriate.</t>
  </si>
  <si>
    <t>Based on your personal experience with the robot during the second interaction, please judge the following statements. - The robot had a different behavior during the different tasks.</t>
  </si>
  <si>
    <t>Based on your personal experience with the robot during the second interaction, please judge the following statements. - The robot could interpret my speech during the interaction.</t>
  </si>
  <si>
    <t>Based on your personal experience with the robot during the second interaction, please judge the following statements. - The robot could recognize my facial expressions during the interaction.</t>
  </si>
  <si>
    <t>Based on your personal experience with the robot during the second interaction, please judge the following statements. - The robot could understand my intentions during the interaction.</t>
  </si>
  <si>
    <t>Based on your personal experience with the robot during the second interaction, please judge the following statements. - The robot could understand my social cues during the interaction.</t>
  </si>
  <si>
    <t>Based on your personal experience with the robot during the second interaction, please judge the following statements. - The robot could adequately communicate with me during the interaction.</t>
  </si>
  <si>
    <t>Based on your personal experience with the robot during the second interaction, please judge the following statements. - I felt safe and secure when interacting with the robot.</t>
  </si>
  <si>
    <t>Based on your personal experience with the robot during the second interaction, please judge the following statements. - The robot behaved ethically.</t>
  </si>
  <si>
    <t>Based on your personal experience with the robot during the second interaction, please judge the following statements. - I think the robot could understand me during the interaction.</t>
  </si>
  <si>
    <t>Based on your personal experience with the robot during the second interaction, please judge the following statements. - The robot expressed emotions during the interaction.</t>
  </si>
  <si>
    <t>Based on your personal experience with the robot during the second interaction, please judge the following statements. - I could feel the robot's emotions during the interaction.</t>
  </si>
  <si>
    <t>Based on your personal experience with the robot during the second interaction, please judge the following statements. - I would like to see the robot employed as a social companion.</t>
  </si>
  <si>
    <t>Which tasks the robot performed the best during the second interaction, among the tasks that you initiated and other tasks that you might have possibly observed the robot performing?</t>
  </si>
  <si>
    <t>Which tasks the robot performed the worst during the second interaction, you may or may not notice some differences., among the tasks that you initiated and other tasks that you might have possibly observed the robot performing?</t>
  </si>
  <si>
    <t>Please judge the following statements. - I like computers/computer technology as part of my home environment.</t>
  </si>
  <si>
    <t>Please judge the following statements. - I like the idea of having a robot as a companion at home.</t>
  </si>
  <si>
    <t>Please judge the following statements. - Robots will have a place as social companions in our society in the future.</t>
  </si>
  <si>
    <t>Please judge the following statements. - The employment of robots as social companions will provide change of quality of life for people in the future.</t>
  </si>
  <si>
    <t>Please judge the following statements. - The behavior of future robots should be predictable.</t>
  </si>
  <si>
    <t>Please judge the following statements. - A future robot in my home should be controllable by me or by other family members.</t>
  </si>
  <si>
    <t>Please judge the following statements. - A future robot in my home should behave considerately towards me or other members in my family.</t>
  </si>
  <si>
    <t>Please judge the following statements. - A future robot could help me learn new things.</t>
  </si>
  <si>
    <t>Please judge the following statements. - A future robot could be used in school for education purposes.</t>
  </si>
  <si>
    <t>Please judge the following statements. - A robot companion should have human-like appearance.</t>
  </si>
  <si>
    <t>Please judge the following statements. - A robot companion should behave like humans.</t>
  </si>
  <si>
    <t>Please judge the following statements. - A robot companion should communicate like humans.</t>
  </si>
  <si>
    <t>Please judge the following statements. - A robot companion should be aware of the cultural context in which is placed.</t>
  </si>
  <si>
    <t>Please judge the following statements. - A robot companion should be aware of social norms and appropriate behaviors.</t>
  </si>
  <si>
    <t>What role do you think a future robot companion should have (tick as many options as appropriate)? - Selected Choice</t>
  </si>
  <si>
    <t>What role do you think a future robot companion should have (tick as many options as appropriate)? - Other - Text</t>
  </si>
  <si>
    <t>What did you find most interesting about the robot during the experiment?</t>
  </si>
  <si>
    <t>What did you find most annoying about the robot during the experiment?</t>
  </si>
  <si>
    <t>Did you find any difference between the two interactions you had with the robot? If so, can you give more details?</t>
  </si>
  <si>
    <t>Do you think that anything should be changed regarding the robot?</t>
  </si>
  <si>
    <t>If yes, which of the following needs improvement? - Selected Choice</t>
  </si>
  <si>
    <t>If yes, which of the following needs improvement? - Other - Text</t>
  </si>
  <si>
    <t>Can you explain in more detail how you think the robot should be changed?</t>
  </si>
  <si>
    <t>Do you have any other comments?</t>
  </si>
  <si>
    <t>130.161.252.5</t>
  </si>
  <si>
    <t>True</t>
  </si>
  <si>
    <t>R_1g7w4cW04hbTQvh</t>
  </si>
  <si>
    <t/>
  </si>
  <si>
    <t>anonymous</t>
  </si>
  <si>
    <t>EN</t>
  </si>
  <si>
    <t>25 - 34</t>
  </si>
  <si>
    <t>Female</t>
  </si>
  <si>
    <t>High school graduate</t>
  </si>
  <si>
    <t>University support staff</t>
  </si>
  <si>
    <t>Not familiar at all</t>
  </si>
  <si>
    <t>None</t>
  </si>
  <si>
    <t>Not knowledgeable at all</t>
  </si>
  <si>
    <t>Strongly disagree</t>
  </si>
  <si>
    <t>Neither agree nor disagree</t>
  </si>
  <si>
    <t>Somewhat disagree</t>
  </si>
  <si>
    <t>Somewhat agree</t>
  </si>
  <si>
    <t>Strongly agree</t>
  </si>
  <si>
    <t>The robot listened and used non verbal expressions</t>
  </si>
  <si>
    <t xml:space="preserve">The robot listened but it did not repeat what I said correctly. I talked about flying and the robot talked about snow and military trianing for 10 years, </t>
  </si>
  <si>
    <t>The robot took initiative during the second interaction. It was repsonding a lot and more enthousiastically.</t>
  </si>
  <si>
    <t xml:space="preserve">Sometimes the robot did not understand what I was saying and gave a total different reaction. Or came with another story </t>
  </si>
  <si>
    <t>Assistant</t>
  </si>
  <si>
    <t xml:space="preserve">The interaction and response on someone's behaviour or attitude. </t>
  </si>
  <si>
    <t xml:space="preserve">Not giving the right response of my story/talk. It took over sometimes. </t>
  </si>
  <si>
    <t xml:space="preserve">Yes. The robot was more interacting in the second interaction. But the robot also made an owm twist during both interactions. Adn it did not have anything to do with my story, </t>
  </si>
  <si>
    <t>No</t>
  </si>
  <si>
    <t>R_1GxoNKdK28IzNZm</t>
  </si>
  <si>
    <t>iq2i2</t>
  </si>
  <si>
    <t>MSc degree</t>
  </si>
  <si>
    <t>PhD Student / Researcher</t>
  </si>
  <si>
    <t>Slightly familiar</t>
  </si>
  <si>
    <t>Slightly knowledgeable</t>
  </si>
  <si>
    <t>Task 2. When I try to share a secret with the robot, it understood my words. But after listening my secret, the robot didn't talk much relevant sentences.</t>
  </si>
  <si>
    <t>Task 3. The robot could understand some simple instructions, but also talked a lot of random words like "sir sir sir sir".</t>
  </si>
  <si>
    <t>Task 1. It could understand my questions well, but I felt the conversation was mainly steered by me.</t>
  </si>
  <si>
    <t>Task 2. The robot got stuck ("thinking" for a long time) after I shared the secret that I'm pretty rich:) So unfortunately the following taskes were not finished.</t>
  </si>
  <si>
    <t>Servant,Assistant,Machine/Appliance</t>
  </si>
  <si>
    <t>The robot can identify not only my words but also certain actions.</t>
  </si>
  <si>
    <t>Too many movement.</t>
  </si>
  <si>
    <t>During the second interation, the robot talked more about itself, which was interesting. And it is also easier for us both to understand each other during the second one.</t>
  </si>
  <si>
    <t>Yes</t>
  </si>
  <si>
    <t>Behavior</t>
  </si>
  <si>
    <t>The robot has too many movement when talking, which is a bit unnecessary. Personally I don't like the white flashing light when it's talking, which makes it look aggressive sometimes.</t>
  </si>
  <si>
    <t>R_2wH0wBejDqVK7rP</t>
  </si>
  <si>
    <t>nvt1j</t>
  </si>
  <si>
    <t>The robot understood most of the conversation and the its answers where well according the conversations. It is nice and friendly. It understood when I told it my secret</t>
  </si>
  <si>
    <t xml:space="preserve">It felt like it did not understand when I was playing with it. It was for him like a serius conversation all the time. </t>
  </si>
  <si>
    <t>It was way more enthusiastic than the first interaction. It seemed more funny in the second interaction than the first one.</t>
  </si>
  <si>
    <t>We got confuse and it started the capitain game before that I started it and I forgot to say it a secret</t>
  </si>
  <si>
    <t>It was very kind and nice. Most of the time it understood the tasks and aswered correctly to what I was saying to it. Some times it was leadering the conversation that is cool and fascinating</t>
  </si>
  <si>
    <t xml:space="preserve">The times where it was leadering the conversations scares me a little bit about the capacities of the robots in future </t>
  </si>
  <si>
    <t xml:space="preserve">Yes, first time I was leadering the most of the interactions and it was reacting to my directions and in the second one it was guiding the conversation and more active than the first one </t>
  </si>
  <si>
    <t>Other</t>
  </si>
  <si>
    <t>voice</t>
  </si>
  <si>
    <t>The voice is still artifitial and the eco makes difficult to understand it sometimes.</t>
  </si>
  <si>
    <t>Thank you for the experiment!</t>
  </si>
  <si>
    <t>R_1K7FXM41awlu9GN</t>
  </si>
  <si>
    <t>gx4vs</t>
  </si>
  <si>
    <t>Greetings at the beginning</t>
  </si>
  <si>
    <t>Trying to tell a secret</t>
  </si>
  <si>
    <t>Closure of the interaction</t>
  </si>
  <si>
    <t>Did not react on taking things</t>
  </si>
  <si>
    <t>Buddy/Mate,Assistant,Machine/Appliance</t>
  </si>
  <si>
    <t>The movements while interactions</t>
  </si>
  <si>
    <t>When it was not referring to the previously said sentence, but saying something without context.</t>
  </si>
  <si>
    <t>First interaction: Robot initiated the conversation
Second interaction: Robot was passive</t>
  </si>
  <si>
    <t>Speech</t>
  </si>
  <si>
    <t>Easier speech recognition, so that there are less missunderstandings</t>
  </si>
  <si>
    <t>R_xgahartMingdILT</t>
  </si>
  <si>
    <t>Male</t>
  </si>
  <si>
    <t>Doctorate</t>
  </si>
  <si>
    <t>As toys,In movies/books,In museums/shows,At school</t>
  </si>
  <si>
    <t>Keeping my secret and trying to help me with the secret plan.</t>
  </si>
  <si>
    <t>Understanding that I am interested in an object.</t>
  </si>
  <si>
    <t>The robot could understand the cue when I showed that I was planning to leave.</t>
  </si>
  <si>
    <t>The robot reacted too late with the role play.</t>
  </si>
  <si>
    <t>Servant,Buddy/Mate,Assistant,Machine/Appliance</t>
  </si>
  <si>
    <t>That the robot in the second experiment acted in a considerate way and understood my social cues.</t>
  </si>
  <si>
    <t>When I moved on to the next conversation topic, the robot still didn't move on to the next conversation topic with me. There was a delay time during which the content of the previous topic fused with the current topic.</t>
  </si>
  <si>
    <t>Yes, very clearly. During the first intereraction there were many instances where I felt that the robot did not act appropriately, e.g. too expressive, agreeing with my ideas even though they were not socially appropriate. In the second interaction, I would describe the robot as bing very "considerate".</t>
  </si>
  <si>
    <t>Being able to switch between conversation topics without mixing up the contexts of the different topics.</t>
  </si>
  <si>
    <t>I enjoyed the experiment.</t>
  </si>
  <si>
    <t>R_2pWWE8bSuF6M4YW</t>
  </si>
  <si>
    <t>bqu89</t>
  </si>
  <si>
    <t>18 - 24</t>
  </si>
  <si>
    <t>Moderately familiar</t>
  </si>
  <si>
    <t>At work,As toys,In movies/books</t>
  </si>
  <si>
    <t>Moderately knowledgeable</t>
  </si>
  <si>
    <t xml:space="preserve">Treating me differently when he though I was a captain. The greeting. </t>
  </si>
  <si>
    <t xml:space="preserve">Talking about the object (it was a plant), because it was not able to keep the conversation going. </t>
  </si>
  <si>
    <t>Talking about the object and the greeting.</t>
  </si>
  <si>
    <t xml:space="preserve">Treating me differently when I was wearing the captain. I felt no difference between wearing the hat or not. </t>
  </si>
  <si>
    <t>Buddy/Mate,Assistant,Friend</t>
  </si>
  <si>
    <t xml:space="preserve">In the second experiment, the fact that it disagreed with me. And also I was extremely surpised by the fact that in the same experiment Nao told me that he did not like me (although it was a joke).
In the first experiment, I do not recall anything being remarkably interesting. </t>
  </si>
  <si>
    <t xml:space="preserve">The fact that in the second experiment it disagreed with me. And in the first experiment, that it got stuck a lot and could not keep the conversation going for more than 2 sentences. </t>
  </si>
  <si>
    <t xml:space="preserve">Yes. 
In the first, the robot seemed more agreable and nicer, but also less smart and interesting. 
In the second experiment, the interaction seemed more meaningful. It seemed like the robot new what it was doing and could keep longer conversations. Also, it seemed like the robot had its own opinion and was not afraid of disagreeing with me. I felt more interested in the second experiment, because in a way I felt challenged to make the robot agree with me. </t>
  </si>
  <si>
    <t>Speech,Behavior</t>
  </si>
  <si>
    <t xml:space="preserve">I got the impression that the speech recognition failed sometimes. The speech of the robot was fine. 
Its behaviour was also a bit inchoerent sometimes (e.g., saying that he liked something and, one minute later, saying the opposite). </t>
  </si>
  <si>
    <t xml:space="preserve">No. </t>
  </si>
  <si>
    <t>R_23lmNsCI2vPZXDX</t>
  </si>
  <si>
    <t>5usw0</t>
  </si>
  <si>
    <t>In movies/books,In TV shows</t>
  </si>
  <si>
    <t>The introduction was good, the robot understood my interests and we could talk about that on a serious level</t>
  </si>
  <si>
    <t>The robot remained stuck in the second task where he thought I was a captain. So it actually performed bad in all tasks except the introduction</t>
  </si>
  <si>
    <t>The second task where I was a captain was quite good, Nao noticed I was a captain and told me where we were and reacted to my questions</t>
  </si>
  <si>
    <t>Nao had issues with the fourth task where I had to pay attention to an object. Nao didn't notice I was talking about it</t>
  </si>
  <si>
    <t>Buddy/Mate,Assistant</t>
  </si>
  <si>
    <t>Nao could recognise it when I put on the captain hat</t>
  </si>
  <si>
    <t>Nao did not answer any questions, only asking me questions instead of really getting into a conversation where we interact together</t>
  </si>
  <si>
    <t>Yes, I noticed that during the first interaction Nao was not responding to questions at all and initiating the introduction, but for the second one I was leading the conversation more, especially in the introduction</t>
  </si>
  <si>
    <t>reaction</t>
  </si>
  <si>
    <t>Nao did not really reply to questions, which was a bit annoying. It felt like Nao was not doing what I wanted it to do which at some point became a little frustrating</t>
  </si>
  <si>
    <t>Overall it was fun to do this, although I think Nao is not ready to be used in a real environment because it did not really react to what I was asking or telling</t>
  </si>
  <si>
    <t>R_23TX8WejfsDlJEu</t>
  </si>
  <si>
    <t>55 - 64</t>
  </si>
  <si>
    <t>None at the moment</t>
  </si>
  <si>
    <t>we did talk a little and he understood me</t>
  </si>
  <si>
    <t>it was okay this time</t>
  </si>
  <si>
    <t>Immediately I liked him! I was looking at him like a sort of friend. And he made a joke!</t>
  </si>
  <si>
    <t>Nothing annoyed me</t>
  </si>
  <si>
    <t>Yes, the second time I felt more interaction</t>
  </si>
  <si>
    <t>R_1OHal9pK71dbeOO</t>
  </si>
  <si>
    <t>olp5r</t>
  </si>
  <si>
    <t>Very familiar</t>
  </si>
  <si>
    <t>At work,At school</t>
  </si>
  <si>
    <t>Very knowledgeable</t>
  </si>
  <si>
    <t xml:space="preserve">The initial greetings as that part went smooth. </t>
  </si>
  <si>
    <t>The secret task. I feel the robot never really understood the secret and kept rephrasing the secret inaccurately back.</t>
  </si>
  <si>
    <t>The greeting part. The robot behaves very enthuastically and actively.</t>
  </si>
  <si>
    <t>The secret keeping part where the robot failed to interpret the secret nor agrees to keep the secret.</t>
  </si>
  <si>
    <t>The robot employs basic social gestures such as eye tracking and nodding to enhance the interactions beyond only speech. However, these interactions do not feel natural as they are very mechanic.</t>
  </si>
  <si>
    <t>The robot often fails to understand/interpret the speech properly. In addition, it is difficult to correct the robot by repeating back. The robot seems to keep a relatively short context of conversations and cannot deliver a coherent and consistent conversations with many back and forths.</t>
  </si>
  <si>
    <t>There are some differences. I feel the robot is more verbal at the beginning during the second interaction and behaves more like a real person. But the robot becomes more uncooperative in the later tasks during the second interactions.</t>
  </si>
  <si>
    <t>To make the robot more sociable and human-like, its speech cognition capbility should be improved so that a more fluid conversation could take place. Its behaviour through gestures and body motion can also be made less mechanic. Otherwise, these body motions seem unnecessary as it is easily spotted by the human to be intentional and non-organic.</t>
  </si>
  <si>
    <t>N/A</t>
  </si>
  <si>
    <t>R_2QR4XhgalOLtylO</t>
  </si>
  <si>
    <t>kuegk</t>
  </si>
  <si>
    <t>As toys,In movies/books,In TV shows</t>
  </si>
  <si>
    <t xml:space="preserve">Getting to know his likes: he likes the beach for example. Also getting information about Rotterdam </t>
  </si>
  <si>
    <t>Understanding that I want to take him on a boat trip</t>
  </si>
  <si>
    <t>Playing as a sailor and responding to me in the playful way with "sir"</t>
  </si>
  <si>
    <t>his laugh took me by surprise</t>
  </si>
  <si>
    <t>Buddy/Mate,Assistant,Friend,Machine/Appliance</t>
  </si>
  <si>
    <t>The ability to show preferences/emotions</t>
  </si>
  <si>
    <t>sometimes he does not understand what i say</t>
  </si>
  <si>
    <t>The second interaction went more smoothly, but this might also be related to the fact that I felt more comfortable. So the conversation was more meaningful (and funnier) in the second interaction, in my opinion.</t>
  </si>
  <si>
    <t>I think it needs more interactions with humans in order to learn or respond in a more meaningful way</t>
  </si>
  <si>
    <t>I enjoyed this experiment a lot. I do not have further comments</t>
  </si>
  <si>
    <t>R_pS59kjb4bJ48moV</t>
  </si>
  <si>
    <t>0ikdm</t>
  </si>
  <si>
    <t>At work,In movies/books,In museums/shows</t>
  </si>
  <si>
    <t>The first, fourth and fifth task</t>
  </si>
  <si>
    <t>The second and the third</t>
  </si>
  <si>
    <t>The second.</t>
  </si>
  <si>
    <t>The first, the third, the fourth and the fifth.</t>
  </si>
  <si>
    <t>The engagement in the first part of the experiment</t>
  </si>
  <si>
    <t>The bloackage in repeating things during the second part of the experiment.</t>
  </si>
  <si>
    <t>Yes, in the second the robot was less friendly.</t>
  </si>
  <si>
    <t>In the second part the robot should follow me more even if it is unfriendly.</t>
  </si>
  <si>
    <t>R_1mzt2krnLsFKgWM</t>
  </si>
  <si>
    <t>pv2x7</t>
  </si>
  <si>
    <t>BSc degree</t>
  </si>
  <si>
    <t>As toys</t>
  </si>
  <si>
    <t>greeting and introduction.</t>
  </si>
  <si>
    <t>interacting with objects</t>
  </si>
  <si>
    <t>felt like it was listening and react better than first experiment.</t>
  </si>
  <si>
    <t>sometimes it was hard to understand the voice.</t>
  </si>
  <si>
    <t>Assistant,Machine/Appliance</t>
  </si>
  <si>
    <t>The idea of interacting with voice with a human like robot. Not done before.</t>
  </si>
  <si>
    <t>Sometimes hard to understand.</t>
  </si>
  <si>
    <t>Noticed more movement of the robot. Body language was more explicit.</t>
  </si>
  <si>
    <t>R_2EtbJ0KARHAmdYM</t>
  </si>
  <si>
    <t>x7tik</t>
  </si>
  <si>
    <t>35 - 44</t>
  </si>
  <si>
    <t>Academic / faculty staff</t>
  </si>
  <si>
    <t>At work,In movies/books</t>
  </si>
  <si>
    <t>They certainly reacted fittingly in greeting and saying goodbye. During the other tasks the conversation felt a bit unpredictable.</t>
  </si>
  <si>
    <t>The secret telling. It kept cycling through systems (colours) and I could not get it to respond to me at all.</t>
  </si>
  <si>
    <t>They immediately recognized me as the captain and kept calling me 'sir' - amusing! I was also quite impressed that they could see and identify the potted plant.</t>
  </si>
  <si>
    <t>Still not so sure about the secret keeping. It was clearly acting on a premise of trust, but it didn't seem able to respond with anything beyond thanks for being trusted.</t>
  </si>
  <si>
    <t>Servant,Buddy/Mate,Assistant,Friend,Other</t>
  </si>
  <si>
    <t>creative partner?</t>
  </si>
  <si>
    <t>I liked the various gestures, how they were always moving. The salutes to the captain were amusing, though I wonder a bit about embedding heirarchical deference into robots.</t>
  </si>
  <si>
    <t>It wasn't really annoying, but the occasional non sequiturs in discussion and lag response felt the most unnatural and disruptive to communication flow.</t>
  </si>
  <si>
    <t>The second felt more...lively. This was in part due to the active nature at the start (asking me my name and a couple of other questions). It also seemed to have better attention, e.g. quickly recognizing the captain hat and the plant (rather than talking about planets in the latter case!).</t>
  </si>
  <si>
    <t>Perhaps the most awkward part for me was its voice, which I immediately found a bit jarring. It's a bit too childlike, which to me is a bit uncanny.</t>
  </si>
  <si>
    <t>None at the moment save that interacting with the robot was fun! It makes me think of a near future with something more like the companion in 'Moon' (and hopefully not HAL 9000).</t>
  </si>
  <si>
    <t>R_21dBrZ5VJOodu2r</t>
  </si>
  <si>
    <t>At school</t>
  </si>
  <si>
    <t>Task3. At least he can know I am wearing a captain hat.</t>
  </si>
  <si>
    <t>Task4. He cannot give me feedback about the plant</t>
  </si>
  <si>
    <t>Task2. I can feel the motion of the robot.</t>
  </si>
  <si>
    <t>Task4. The robot seems don't know what I was really saying.</t>
  </si>
  <si>
    <t>I feel it has motion. When I asked it to do something, he may reject me.</t>
  </si>
  <si>
    <t>Sometimes the robot don't know what I was saying (maybe because of my pronounciation)</t>
  </si>
  <si>
    <t>no</t>
  </si>
  <si>
    <t>Sometimes it cannot know what I said, I am not sure if this can be improved.</t>
  </si>
  <si>
    <t>R_1ro94s1gNcJGsXc</t>
  </si>
  <si>
    <t>Student</t>
  </si>
  <si>
    <t>As toys,In movies/books,In TV shows,At school</t>
  </si>
  <si>
    <t>Task 2,3 (secret + role game)</t>
  </si>
  <si>
    <t>Responding on a question about weather</t>
  </si>
  <si>
    <t>All tasks, it was confused during role play but except for that very nice</t>
  </si>
  <si>
    <t>Role play it got a bit confused (I did not start it, the robot started the roleplay randomly)</t>
  </si>
  <si>
    <t>The fact that its robot didnt make me feel uncomfortable (after I got adjusted to the situation)</t>
  </si>
  <si>
    <t>Sometimes it got a bit stuck, but I can understand its still being optimised</t>
  </si>
  <si>
    <t xml:space="preserve">Yes in second one it was more reactive, more unpredictable. </t>
  </si>
  <si>
    <t>I would decrease the random movements during a conversation. Slight movement is fine but it had some weird gestures</t>
  </si>
  <si>
    <t>R_1kIDV6TNCIncdKu</t>
  </si>
  <si>
    <t>vg8jj</t>
  </si>
  <si>
    <t>- Introduction round
- Telling a secret and keeping it</t>
  </si>
  <si>
    <t xml:space="preserve">- Me being a captain of a boat/airplane
- object on the table </t>
  </si>
  <si>
    <t>- talking about my secret</t>
  </si>
  <si>
    <t>- introduction did not go well
- captain of a boat did not go well</t>
  </si>
  <si>
    <t>Servant,Buddy/Mate,Assistant,Friend,Machine/Appliance</t>
  </si>
  <si>
    <t>- ability to correct interactions by repeating
- ability to affiliate blue with blue cheese</t>
  </si>
  <si>
    <t>- sometimes is does not understand
- sometimes it understands but answers weird
- sometimes it stops listening</t>
  </si>
  <si>
    <t>- not really, second time I was better prepared</t>
  </si>
  <si>
    <t>Good luck!</t>
  </si>
  <si>
    <t>R_1OpEz9bAsqSoWzq</t>
  </si>
  <si>
    <t>xsj56</t>
  </si>
  <si>
    <t>task 5</t>
  </si>
  <si>
    <t>task 4</t>
  </si>
  <si>
    <t>task 1 (greeting situation)</t>
  </si>
  <si>
    <t>task 3 (discussing one of the objects)</t>
  </si>
  <si>
    <t xml:space="preserve">I liked its creativity </t>
  </si>
  <si>
    <t>Long thinking pauses</t>
  </si>
  <si>
    <t>The second interaction worked better: we understood each other more often, and it was easier for me to interact. He even made a joke!</t>
  </si>
  <si>
    <t>Not always speaking clearly, sometime the pace was too fast. Moreover, the color of the light was changing continuously at one point, so I did not know when to speak</t>
  </si>
  <si>
    <t>R_r1GyiS57C0cykPD</t>
  </si>
  <si>
    <t>dbqm3</t>
  </si>
  <si>
    <t>It did well to recognize that I wanted to say goodbye.
It did ok during the greeting.</t>
  </si>
  <si>
    <t>I had a yellow waterbottle that the robot thought it was a banana. I think I poined out a couple of times.
It did not seem to care about my secret.</t>
  </si>
  <si>
    <t>Task 5: The robot seemed to understand when I wanted to end the converssation.</t>
  </si>
  <si>
    <t>Task 1. the robot seemed a bit annoyed that I was talking to it and asked me if I was being sarcastic.
Task 4: the robot did not seem to care about me wearing the hat and being a captiain.
Task 2: the robot seemed uninterested in the object I was showing it.
Task 1: the robot did not take initiative in the greeting so I started it.
Overalll it seemed like the robot was more socially agressive than in the first interaction.</t>
  </si>
  <si>
    <t>I found it very interesting that it was able to notice when I wanted to end the conversation. However, it had two types of goodbyes. In the first task it made a fun gesture by "taking a nap". However, in the second interaction it seemed more like the robot wanted to end the conversation. But in both cases it was able to notice that I wanted to end the conversation.</t>
  </si>
  <si>
    <t>The robot did not seem to care about my secret in both interactions. Perhaps I should have tried harder to explain. But it seemed not to care.</t>
  </si>
  <si>
    <t>Yes the main differnce was that in the first conversation the robot seemed more like an eager participant. For example it started the conversation and had a more pleasant tone even if it struggled to interact. In the second interaction the robot did not seem to care about having a conversation. It did not ask or give name. More like a withdrawn agressive communicator. It also asked if I was being sarcastic at some point. In the first interaction it seemed to have fun with the boat task but in the second it did not care that I was wearing the hat.</t>
  </si>
  <si>
    <t>Yes,No</t>
  </si>
  <si>
    <t>It seemed to struggle with my name. And also with doing the correct pronunciation.</t>
  </si>
  <si>
    <t>R_3GE4XbSwJiNTZYO</t>
  </si>
  <si>
    <t>As toys,In museums/shows,At school</t>
  </si>
  <si>
    <t>The task 4, interacting with stuff in vision. It reg=cognized the plant and shows interest</t>
  </si>
  <si>
    <t>General interaction and secret, it fails couple of times to understand my social ques and keep focusing on the TV on the test cite.</t>
  </si>
  <si>
    <t>All feel clunky</t>
  </si>
  <si>
    <t>All feel clunky really</t>
  </si>
  <si>
    <t>Servant,Buddy/Mate,Assistant,Machine/Appliance,Other</t>
  </si>
  <si>
    <t>Nurse</t>
  </si>
  <si>
    <t>Its appearance, it looks comical and unthreatening, brings joy by looking at it.</t>
  </si>
  <si>
    <t>Inability to understand what I'm doing. Movement not exactly human like, no facial expression as well. If people like BB8 from Star Wars, it shouldn't be this difficult to make expressions likeable.</t>
  </si>
  <si>
    <t>Yes, the first I could somewhat feel that it is observing and interacting, the second is just chaos.</t>
  </si>
  <si>
    <t>Speech,Behavior,Other</t>
  </si>
  <si>
    <t>expression</t>
  </si>
  <si>
    <t>From my knowledge, people like cats and dogs because we have similar facial expression. People even tend to trust cats and dogs, even though that we know they do not know what we are saying. If NAO is to become a social companion, earning trust would be crucial, and expression, could be helpful in that regard.</t>
  </si>
  <si>
    <t>Seems like NAO still needs to be improved</t>
  </si>
  <si>
    <t>R_1FA6ye88QYaWEVu</t>
  </si>
  <si>
    <t>imttl</t>
  </si>
  <si>
    <t>At work</t>
  </si>
  <si>
    <t>It repeated my words sometimes in a nice way. However, I did not notice it perform any actions other than trying to match its reply to be relatively related to what I was saying.
It felt a bit random though.</t>
  </si>
  <si>
    <t xml:space="preserve">I think it had trouble following the conversation. Each sentence felt more like an independent action rather than it depending on the previous sentences. It lacked context, or enough context. It would also easily get stuck in saying the same thing to me if I tried continuing the conversation on the same subject. </t>
  </si>
  <si>
    <t xml:space="preserve">This time it actually introduced itself and it was very good at seeimg me at the captain. However, when I told it not to call me sir, it did not understand that very well. </t>
  </si>
  <si>
    <t xml:space="preserve">I think it pretty much still lacked context. It introduced itself and saw I was the captain, but the sentences still felt unlinked to each other. </t>
  </si>
  <si>
    <t>It wasn't that interesting, I must say that the assistant on my phone is more impressive.</t>
  </si>
  <si>
    <t>The fact that it always changed poses and it had nothing to do with the conversation. I wuld have rather have it stand mostly still.</t>
  </si>
  <si>
    <t xml:space="preserve">Yes, it felt like the second interaction had a couple of extra behaviour and initiative, such as the robot introducing itself, calling me sir when I put the hat on or saying goodbye. However, anything else that was more spontaneous than these pre-programmed states felt the same (talking about the objects on the table). </t>
  </si>
  <si>
    <t xml:space="preserve">It can definitely use better speech AI. Also, having more than 7 seconds per iteraction should make the conversation more natural. </t>
  </si>
  <si>
    <t>R_26na4kySFNNuAbN</t>
  </si>
  <si>
    <t>j5b4z</t>
  </si>
  <si>
    <t>At work,In movies/books,In TV shows,At school</t>
  </si>
  <si>
    <t>Task 1, presentation, and general talk</t>
  </si>
  <si>
    <t>Task 2, was kind of skipped</t>
  </si>
  <si>
    <t>Task 1, and general speaking</t>
  </si>
  <si>
    <t>All were comparable at a good level</t>
  </si>
  <si>
    <t>THe robot attempt to be appreciated as a partner</t>
  </si>
  <si>
    <t>The unpredictability of the responses</t>
  </si>
  <si>
    <t>Yes, they were very different in several ways. The second interaction was more of a self conscious entity. Even though the first interaction was short, in the seond the robot demonstrated an higher level of autonomy. Meaning that it was more interesting. In the first one the robot has a more servant attitude, making it less interesting to interact, but also more predictable, and so less "scary".</t>
  </si>
  <si>
    <t>Make the voice different, more clear and understandable. But also more realistic, less 'robotic' and adult. It will help a lot interpreting it as a human beeing.</t>
  </si>
  <si>
    <t>no additional comments</t>
  </si>
  <si>
    <t>R_3ipVa7EScwlvbpW</t>
  </si>
  <si>
    <t>z372q</t>
  </si>
  <si>
    <t>At work,As toys,In movies/books,In TV shows,In museums/shows</t>
  </si>
  <si>
    <t>Speech was clear when the understanding was good.</t>
  </si>
  <si>
    <t>The robot started dancing without any clue to me. Not sure if it was on purpose.</t>
  </si>
  <si>
    <t>The interaction was better when I shortended the sentence. The Robot understood more what I was saying and answered properly. 
Also the robot responsed properly when I asked him/her to perform movements.</t>
  </si>
  <si>
    <t>The Robot started saying the hat part when I warn't waring it. Not sure why.
Additional, I skipped the task on secret story, as I didn't identify a good moment for bringing it up during a normal conversation.</t>
  </si>
  <si>
    <t xml:space="preserve">When interacting, the Robot was able to respond properly when my sentence was understood. </t>
  </si>
  <si>
    <t>Did not find anything annoying. Just there were two moments, when the Robot start dancing or making movements, I was a bit confused.</t>
  </si>
  <si>
    <t>Yes, I found the second round was better than the first round. The change I made was to shorten my sentence and speak slower. That helped for the Robot to pickup.</t>
  </si>
  <si>
    <t>I skipped one task on secret story, which I explained before. The reason is that I couldn't identify a good moment to bring it up.
I hope it won't affect the experiment goal.
Overall, it was quite a different experience for me. Thank you for inviting me :)</t>
  </si>
  <si>
    <t>R_2XgrSDLcsmyyd5P</t>
  </si>
  <si>
    <t>l0p2l</t>
  </si>
  <si>
    <t>45 - 54</t>
  </si>
  <si>
    <t>At work,In movies/books,In TV shows</t>
  </si>
  <si>
    <t xml:space="preserve">It was very sociable, seeming to be pleased to meet me </t>
  </si>
  <si>
    <t>the robot didn't understand everything I said, talking about a hospital situation I didn't mention at all.</t>
  </si>
  <si>
    <t>The robot was very polite and tried to make conversation</t>
  </si>
  <si>
    <t xml:space="preserve">It didn't understand my intentions </t>
  </si>
  <si>
    <t xml:space="preserve">the interaction </t>
  </si>
  <si>
    <t>social robots give you the idea that they're social beings who can understand what you mean and react to that, but they're machines that need to be programmed. somehow the expectation you have from a social robot don't match with them being just computers ... (or are they?)</t>
  </si>
  <si>
    <t>In the first conversation we had better interaction. In the second round we seemed to not understand each other at all</t>
  </si>
  <si>
    <t xml:space="preserve">If the robot doesn't understand (or understands something else than is actually said) and the human indicates this, the robot should indicate there's a mismatch and ask for clarification. A little bit of meta conversation. </t>
  </si>
  <si>
    <t>-</t>
  </si>
  <si>
    <t>R_3CIukZqL92HKNlh</t>
  </si>
  <si>
    <t>5f1xb</t>
  </si>
  <si>
    <t>In movies/books,In TV shows,In museums/shows</t>
  </si>
  <si>
    <t>Singing and moving are incredibly well done</t>
  </si>
  <si>
    <t>I tried asking advice on where/how to learn something, but it didn't provide ideas, I think it misunderstood the question.</t>
  </si>
  <si>
    <t>It reacted to the hat by ending each sentence with 'sir', it looked at the object presented</t>
  </si>
  <si>
    <t>It couldn't change from 'sir' to 'madam'</t>
  </si>
  <si>
    <t>Servant,Assistant</t>
  </si>
  <si>
    <t xml:space="preserve">It can do a lot of movements, with quite a lot of stability. It however sometimes seems to change its mind between 'I can dance' and 'I cannot dance', which is interesting as humans would generally have a clear answer that doesn't change within 10 min regarding basic tasks like 'being able to dance'. 
</t>
  </si>
  <si>
    <t>Sometimes it got stuck in a loop of saying 'bye', but on the other hand, it made me laugh as I can imagine a bit the errors that might occur in such a system. In the second round though, it moved so much, that sometimes it distracted me a bit from the tasks.</t>
  </si>
  <si>
    <t>In the second round, the robot moved quite a bit more and had a more proactive attitude regarding starting/ending a converstaion. In the first round I also felt that I still had to get used to the robot, so maybe that influenced my experience.</t>
  </si>
  <si>
    <t>It should be able to be more calm in movements when the person interacting with the robot is also calm/not so energetic.</t>
  </si>
  <si>
    <t>R_xfGFjWunbTU8DpT</t>
  </si>
  <si>
    <t>jeec1</t>
  </si>
  <si>
    <t xml:space="preserve">The robot was great at understanding task 5 / understanding when the conversation was over. </t>
  </si>
  <si>
    <t>I was unable to tell the robot a secret, despite several attempts to start this interaction</t>
  </si>
  <si>
    <t>The robot was very attentive in listening to my secret, and trying to get me to further elaborate on the scenario, before being distracted by seeds/seats
The robot also had a noteworthy discipline in saluting the captain before every reply</t>
  </si>
  <si>
    <t xml:space="preserve">In both my attempts to say goodbye to the robot, he appeared to be stuck in the thinking phase. </t>
  </si>
  <si>
    <t>Trying to see it's way of thinking, and how he adapted to the different scenarios. It was also interesting to see the different sidetracks/ thought loops he could get stuck in every now and then. 
In the second version of the robot it was interesting to observe it's body language, and how this matched his feelings.</t>
  </si>
  <si>
    <t xml:space="preserve">Not necessarily annoying, but a misinterpretation of my speech (although perhaps a fault of my own) could cause the robot to stray into illogical statements. Conversations could then easily hit dead ends. </t>
  </si>
  <si>
    <t xml:space="preserve">Significant differences. The second version of the robot used much more body language and emoted alongside his statements, and he seemed to be better at adapting to the different tasks. The second version also seemed more proactive in offering information, or acquiring about it. </t>
  </si>
  <si>
    <t xml:space="preserve">It depends on the intended function. As a social / companion robot it's childlike appearance/speech is suitable! </t>
  </si>
  <si>
    <t>It was very cool to meet Nao! I look forward to see what future iterations can bring</t>
  </si>
  <si>
    <t>baseline,sonar</t>
  </si>
  <si>
    <t>sonar,baseline</t>
  </si>
  <si>
    <t>mbiv4</t>
  </si>
  <si>
    <t>yam11</t>
  </si>
  <si>
    <t>6mtjb</t>
  </si>
  <si>
    <t>0uxu2</t>
  </si>
  <si>
    <t>ookw7</t>
  </si>
  <si>
    <t>eapxf</t>
  </si>
  <si>
    <t>orderexp</t>
  </si>
  <si>
    <t>pid</t>
  </si>
  <si>
    <t>sociable BA</t>
  </si>
  <si>
    <t>sociable SO</t>
  </si>
  <si>
    <t>shy BA</t>
  </si>
  <si>
    <t>shy SO</t>
  </si>
  <si>
    <t>vulnerable BA</t>
  </si>
  <si>
    <t>vulnerable so</t>
  </si>
  <si>
    <t>active ba</t>
  </si>
  <si>
    <t>active so</t>
  </si>
  <si>
    <t>assertive ba</t>
  </si>
  <si>
    <t>assertive so</t>
  </si>
  <si>
    <t>anxious ba</t>
  </si>
  <si>
    <t>anxious so</t>
  </si>
  <si>
    <t>tense ba</t>
  </si>
  <si>
    <t>tense so</t>
  </si>
  <si>
    <t>creative ba</t>
  </si>
  <si>
    <t>creative so</t>
  </si>
  <si>
    <t>seeking excitement ba</t>
  </si>
  <si>
    <t>seeking excitement so</t>
  </si>
  <si>
    <t>dominant ba</t>
  </si>
  <si>
    <t>dominant so</t>
  </si>
  <si>
    <t>aggressive ba</t>
  </si>
  <si>
    <t>aggressive so</t>
  </si>
  <si>
    <t>impulsive ba</t>
  </si>
  <si>
    <t>impulsive so</t>
  </si>
  <si>
    <t>own decisions ba</t>
  </si>
  <si>
    <t>own decisions so</t>
  </si>
  <si>
    <t>intentional ba</t>
  </si>
  <si>
    <t>intentional so</t>
  </si>
  <si>
    <t>predictable ba</t>
  </si>
  <si>
    <t>predictable so</t>
  </si>
  <si>
    <t>controllable ba</t>
  </si>
  <si>
    <t>controllable so</t>
  </si>
  <si>
    <t>considerate ba</t>
  </si>
  <si>
    <t>considerate so</t>
  </si>
  <si>
    <t>reactive ba</t>
  </si>
  <si>
    <t>reactive so</t>
  </si>
  <si>
    <t>proactive ba</t>
  </si>
  <si>
    <t>proactive so</t>
  </si>
  <si>
    <t>autonomous ba</t>
  </si>
  <si>
    <t>autonomous so</t>
  </si>
  <si>
    <t>easy familiarize ba</t>
  </si>
  <si>
    <t>easy familiarize so</t>
  </si>
  <si>
    <t>verbal-non-verbal ba</t>
  </si>
  <si>
    <t>verbal-non-verbal so</t>
  </si>
  <si>
    <t>self correct ba</t>
  </si>
  <si>
    <t>self correct so</t>
  </si>
  <si>
    <t>responsive ba</t>
  </si>
  <si>
    <t>responsive so</t>
  </si>
  <si>
    <t>stable ba</t>
  </si>
  <si>
    <t>stable so</t>
  </si>
  <si>
    <t>multiple tasks ba</t>
  </si>
  <si>
    <t>multiple tasks so</t>
  </si>
  <si>
    <t>many skills ba</t>
  </si>
  <si>
    <t>many skills so</t>
  </si>
  <si>
    <t>us as companion ba</t>
  </si>
  <si>
    <t>us as companion so</t>
  </si>
  <si>
    <t>us for entert ba</t>
  </si>
  <si>
    <t>us for entert so</t>
  </si>
  <si>
    <t>help solve tasks ba</t>
  </si>
  <si>
    <t>help solve tasks so</t>
  </si>
  <si>
    <t>supporting ba</t>
  </si>
  <si>
    <t>supporting so</t>
  </si>
  <si>
    <t>word steering ba</t>
  </si>
  <si>
    <t>word steering so</t>
  </si>
  <si>
    <t>beh steering ba</t>
  </si>
  <si>
    <t>beh steering so</t>
  </si>
  <si>
    <t>easy to interact ba</t>
  </si>
  <si>
    <t>easy to interact so</t>
  </si>
  <si>
    <t>good idea to use ba</t>
  </si>
  <si>
    <t>good idea to use so</t>
  </si>
  <si>
    <t>afraid mistakes ba</t>
  </si>
  <si>
    <t>afraid mistakes so</t>
  </si>
  <si>
    <t>comfortable ba</t>
  </si>
  <si>
    <t>comfortable so</t>
  </si>
  <si>
    <t>help needed ba</t>
  </si>
  <si>
    <t>help needed so</t>
  </si>
  <si>
    <t>no help needed ba</t>
  </si>
  <si>
    <t>no help needed so</t>
  </si>
  <si>
    <t>training needed ba</t>
  </si>
  <si>
    <t>training needed so</t>
  </si>
  <si>
    <t>likable ba</t>
  </si>
  <si>
    <t>likable so</t>
  </si>
  <si>
    <t>threatening ba</t>
  </si>
  <si>
    <t>threatening so</t>
  </si>
  <si>
    <t>sth in common ba</t>
  </si>
  <si>
    <t>sth in common so</t>
  </si>
  <si>
    <t>could trust ba</t>
  </si>
  <si>
    <t>could trust so</t>
  </si>
  <si>
    <t>follow advice ba</t>
  </si>
  <si>
    <t>follow advice so</t>
  </si>
  <si>
    <t>is social actor ba</t>
  </si>
  <si>
    <t>is social actor so</t>
  </si>
  <si>
    <t>felt understood ba</t>
  </si>
  <si>
    <t>felt understood so</t>
  </si>
  <si>
    <t>interact like human ba</t>
  </si>
  <si>
    <t>interact like human so</t>
  </si>
  <si>
    <t>socially engaged ba</t>
  </si>
  <si>
    <t>socially engaged so</t>
  </si>
  <si>
    <t>enjoyed ba</t>
  </si>
  <si>
    <t>enjoyed so</t>
  </si>
  <si>
    <t>surprised ba</t>
  </si>
  <si>
    <t>surprised so</t>
  </si>
  <si>
    <t>satisfied ba</t>
  </si>
  <si>
    <t>satisfied so</t>
  </si>
  <si>
    <t>attachment ba</t>
  </si>
  <si>
    <t>attachment so</t>
  </si>
  <si>
    <t>reacted made sense ba</t>
  </si>
  <si>
    <t>reacted made sense so</t>
  </si>
  <si>
    <t>appropriate ba</t>
  </si>
  <si>
    <t>appropriate so</t>
  </si>
  <si>
    <t>different beh ba</t>
  </si>
  <si>
    <t>different beh so</t>
  </si>
  <si>
    <t>interpr speech ba</t>
  </si>
  <si>
    <t>interp speech so</t>
  </si>
  <si>
    <t>facial expr ba</t>
  </si>
  <si>
    <t>facial expr so</t>
  </si>
  <si>
    <t>intentions ba</t>
  </si>
  <si>
    <t>intentions so</t>
  </si>
  <si>
    <t>social cues ba</t>
  </si>
  <si>
    <t>social cues so</t>
  </si>
  <si>
    <t>adequate ba</t>
  </si>
  <si>
    <t>adequate so</t>
  </si>
  <si>
    <t>safe and secure ba</t>
  </si>
  <si>
    <t>safe and secure so</t>
  </si>
  <si>
    <t>ethical ba</t>
  </si>
  <si>
    <t>ethical so</t>
  </si>
  <si>
    <t>understanding ba</t>
  </si>
  <si>
    <t>understanding so</t>
  </si>
  <si>
    <t>expressed emotions ba</t>
  </si>
  <si>
    <t>expressed emotions so</t>
  </si>
  <si>
    <t>feel emotions ba</t>
  </si>
  <si>
    <t>feel emotions so</t>
  </si>
  <si>
    <t>social compan ba</t>
  </si>
  <si>
    <t>social compan so</t>
  </si>
  <si>
    <t>2,3,4</t>
  </si>
  <si>
    <t>role,trust,obj</t>
  </si>
  <si>
    <t>3,2,4</t>
  </si>
  <si>
    <t>trust,role,obj</t>
  </si>
  <si>
    <t xml:space="preserve">during baseline interaction chest became blue and participant did not say anything else </t>
  </si>
  <si>
    <t>4,2,3</t>
  </si>
  <si>
    <t>obj,role,trust</t>
  </si>
  <si>
    <t>2,4,3</t>
  </si>
  <si>
    <t>role,obj,trust</t>
  </si>
  <si>
    <t>sonar could not catch the "secret", participant tried many times but kept saying I have to tell you "something" and never one of the keywords like private, secret, confidential, etc. for future work "making more intensive use of nlp, in particular to understand when something was not understood correctly, e.g., the sentence contains only subject and verb but not object". not simple but a direction</t>
  </si>
  <si>
    <t>3,4,2</t>
  </si>
  <si>
    <t>trust,obj,role</t>
  </si>
  <si>
    <t>4,3,2</t>
  </si>
  <si>
    <t>obj,trust,role</t>
  </si>
  <si>
    <t>everything went okish, the participant was rather acquainted with technology. Did not have a particularly positive feedback as the participant compared it with iphone digital assistant</t>
  </si>
  <si>
    <t>baseline was rather straightforward, nothing special, a bit random like usual. Sonar was quite interesting imho. Robot was well aware of what was going on. Only issue was that the ending was not very smooth as the led of the robot got stuck on blue for some reason while from code side everything was fine and the participant did not say anything for a while so it was sort of paused.</t>
  </si>
  <si>
    <t>exp order</t>
  </si>
  <si>
    <t>task order</t>
  </si>
  <si>
    <t>participant did not go through all tasks in the sonar experiment. 
Participant said that didn't feel it was the right moment to say a secret or something else and couldn't find a way to insert that in the conversation.</t>
  </si>
  <si>
    <t xml:space="preserve">Yes. The robot was more interacting in the second interaction [SONAR] . But the robot also made an owm twist during both interactions. Adn it did not have anything to do with my story, </t>
  </si>
  <si>
    <t>During the second interation [BASELINE] , the robot talked more about itself, which was interesting. And it is also easier for us both to understand each other during the second one.</t>
  </si>
  <si>
    <t xml:space="preserve">Yes, first time [BASELINE]  I was leadering the most of the interactions and it was reacting to my directions and in the second one [SONAR] it was guiding the conversation and more active than the first one </t>
  </si>
  <si>
    <t>First interaction [SONAR] : Robot initiated the conversation
Second interaction [BASELINE] : Robot was passive</t>
  </si>
  <si>
    <t>Yes, very clearly. During the first intereraction [BASELINE]  there were many instances where I felt that the robot did not act appropriately, e.g. too expressive, agreeing with my ideas even though they were not socially appropriate. In the second interaction [SONAR] , I would describe the robot as bing very "considerate".</t>
  </si>
  <si>
    <t xml:space="preserve">Yes. 
In the first [SONAR] , the robot seemed more agreable and nicer, but also less smart and interesting. 
In the second experiment [BASELINE] , the interaction seemed more meaningful. It seemed like the robot new what it was doing and could keep longer conversations. Also, it seemed like the robot had its own opinion and was not afraid of disagreeing with me. I felt more interested in the second experiment, because in a way I felt challenged to make the robot agree with me. </t>
  </si>
  <si>
    <t>Yes, I noticed that during the first interaction [SONAR]  Nao was not responding to questions at all and initiating the introduction, but for the second one [BASELINE]  I was leading the conversation more, especially in the introduction</t>
  </si>
  <si>
    <t xml:space="preserve">Yes, the second time [SONAR]  I felt more interaction </t>
  </si>
  <si>
    <t>There are some differences. I feel the robot is more verbal at the beginning during the second interaction [BASELINE]  and behaves more like a real person. But the robot becomes more uncooperative in the later tasks during the second interactions [BASELINE].</t>
  </si>
  <si>
    <t>The second interaction [SONAR] went more smoothly, but this might also be related to the fact that I felt more comfortable. So the conversation was more meaningful (and funnier) in the second interaction, in my opinion.</t>
  </si>
  <si>
    <t>Yes, in the second  [BASELINE] the robot was less friendly.</t>
  </si>
  <si>
    <t xml:space="preserve"> [SONAR] Noticed more movement of the robot. Body language was more explicit.</t>
  </si>
  <si>
    <t>The second  [SONAR] felt more...lively. This was in part due to the active nature at the start (asking me my name and a couple of other questions). It also seemed to have better attention, e.g. quickly recognizing the captain hat and the plant (rather than talking about planets in the latter case!).</t>
  </si>
  <si>
    <t xml:space="preserve">Yes in second one  [SONAR] it was more reactive, more unpredictable. </t>
  </si>
  <si>
    <t>- not really, second time  [BASELINE] I was better prepared</t>
  </si>
  <si>
    <t>The second interaction  [SONAR] worked better: we understood each other more often, and it was easier for me to interact. He even made a joke!</t>
  </si>
  <si>
    <t>Yes the main differnce was that in the first conversation  [SONAR] the robot seemed more like an eager participant. For example it started the conversation and had a more pleasant tone even if it struggled to interact. In the second interaction  [BASELINE] the robot did not seem to care about having a conversation. It did not ask or give name. More like a withdrawn agressive communicator. It also asked if I was being sarcastic at some point. In the first interaction  [SONAR] it seemed to have fun with the boat task but in the second  [BASELINE] it did not care that I was wearing the hat.</t>
  </si>
  <si>
    <t>Yes, the first  [SONAR] I could somewhat feel that it is observing and interacting, the second  [BASELINE] is just chaos.</t>
  </si>
  <si>
    <t xml:space="preserve">Yes, it felt like the second interaction  [SONAR] had a couple of extra behaviour and initiative, such as the robot introducing itself, calling me sir when I put the hat on or saying goodbye. However, anything else that was more spontaneous than these pre-programmed states felt the same (talking about the objects on the table). </t>
  </si>
  <si>
    <t>Yes, they were very different in several ways. The second interaction  [BASELINE] was more of a self conscious entity. Even though the first interaction  [SONAR] was short, in the seond  [BASELINE]  the robot demonstrated an higher level of autonomy. Meaning that it was more interesting. In the first one [SONAR]  the robot has a more servant attitude, making it less interesting to interact, but also more predictable, and so less "scary".</t>
  </si>
  <si>
    <t>Yes, I found the second round [SONAR]  was better than the first round [BASELINE] . The change I made was to shorten my sentence and speak slower. That helped for the Robot to pickup.</t>
  </si>
  <si>
    <t>In the first conversation [SONAR] we had better interaction. In the second round [BASELINE] we seemed to not understand each other at all</t>
  </si>
  <si>
    <t>In the second round [SONAR] , the robot moved quite a bit more and had a more proactive attitude regarding starting/ending a converstaion. In the first round [BASELINE]  I also felt that I still had to get used to the robot, so maybe that influenced my experience.</t>
  </si>
  <si>
    <t xml:space="preserve">Significant differences. The second version of the robot [SONAR]  used much more body language and emoted alongside his statements, and he seemed to be better at adapting to the different tasks. The second version [SONAR] also seemed more proactive in offering information, or acquiring about it. </t>
  </si>
  <si>
    <t>during sonar it happened that one sentence said was ignored due to the data collection mechanism, the robot managed to recover after some time. participant said that preferred the baseline because it was fighting  a bit more while the first one was more "friendly"</t>
  </si>
  <si>
    <t>something went wrong in the sonar part. The speaker of the robot completely stopped working in the middle of the interaction for some reason.</t>
  </si>
  <si>
    <t>[1, 0, 0, 1, 0, 1, 0, 2, 2, -1, 1, 1, 2, 0, 0, 2, -1, -1, 2, 1, 0, 3, 0, -1, 0]</t>
  </si>
  <si>
    <t>two-sided</t>
  </si>
  <si>
    <t>*</t>
  </si>
  <si>
    <t>small</t>
  </si>
  <si>
    <t>greater</t>
  </si>
  <si>
    <t>less</t>
  </si>
  <si>
    <t>**</t>
  </si>
  <si>
    <t>question</t>
  </si>
  <si>
    <t>w-alternative</t>
  </si>
  <si>
    <t>w-stat</t>
  </si>
  <si>
    <t>w-pval</t>
  </si>
  <si>
    <t>w-zstat</t>
  </si>
  <si>
    <t>significance</t>
  </si>
  <si>
    <t>effect size</t>
  </si>
  <si>
    <t>effect size interpretation</t>
  </si>
  <si>
    <t>sociable</t>
  </si>
  <si>
    <t>shy</t>
  </si>
  <si>
    <t>[0, -1, 0, 1, 0, 0, 0, 1, -1, 0, -1, 1, 1, 0, -2, 1, 0, 0, -1, 0, 1, -3, 1, 0, -1]</t>
  </si>
  <si>
    <t>none</t>
  </si>
  <si>
    <t>vulnerable</t>
  </si>
  <si>
    <t>[-1, -1, 0, 0, -1, 0, 1, 0, 0, 0, -1, 1, 1, 0, -2, 1, 1, 0, 0, 1, 0, 0, 1, 0, 1]</t>
  </si>
  <si>
    <t>active</t>
  </si>
  <si>
    <t>[1, 1, 1, 0, 0, 1, 1, 0, 1, 0, 0, 1, 1, 0, 1, -1, 0, -1, 0, 0, 1, 0, -1, 1, 1]</t>
  </si>
  <si>
    <t>assertive</t>
  </si>
  <si>
    <t>[2, 1, -1, 1, 0, 1, 0, 2, 0, 0, 0, 4, 2, 0, 0, 0, 1, -1, 1, 1, 1, 0, 0, 2, 0]</t>
  </si>
  <si>
    <t>anxious</t>
  </si>
  <si>
    <t>[-1, 0, 0, 3, 0, 2, 0, 0, 0, 0, -1, -1, 1, 1, 0, 0, 1, 0, -2, 0, 0, -1, 2, 1, 0]</t>
  </si>
  <si>
    <t>tense</t>
  </si>
  <si>
    <t>[-1, 0, 0, 0, -1, 1, 0, 0, 1, 0, -1, -1, 0, 0, -1, 2, 0, 0, 0, -1, 0, 0, 0, 1, 3]</t>
  </si>
  <si>
    <t>creative</t>
  </si>
  <si>
    <t>[1, 0, 0, -2, 0, 2, 0, 0, 0, 0, 0, 0, -1, 0, 1, -1, 1, 1, 1, -2, 1, -1, 2, -3, -1]</t>
  </si>
  <si>
    <t>[1, 1, -2, -2, 2, 3, -1, 1, -2, 0, 0, 1, -1, -1, 2, 0, -2, -1, 1, -1, 0, 1, -2, -1, 0]</t>
  </si>
  <si>
    <t>dominant</t>
  </si>
  <si>
    <t>[3, 2, -2, 0, 0, 3, -1, -1, -3, 0, 0, 0, -1, 0, 2, 0, 2, -1, -1, 0, 0, -2, 0, -1, 0]</t>
  </si>
  <si>
    <t>aggressive</t>
  </si>
  <si>
    <t>[0, 0, -1, 0, 0, 3, 0, -1, 0, 0, 0, 1, -2, 0, 0, -3, 1, 0, -2, 1, 0, -3, -2, 0, 0]</t>
  </si>
  <si>
    <t>impulsive</t>
  </si>
  <si>
    <t>[3, 0, -2, 0, 0, 2, -1, 1, 0, 3, 0, 0, -2, 0, 2, 2, -1, -1, 0, 2, 0, -1, -2, -2, 0]</t>
  </si>
  <si>
    <t>[2, 3, 0, 1, 0, 0, -1, 0, -1, 0, 1, 0, 0, 2, 2, -1, 1, -1, 2, 0, 0, -1, 1, -2, 3]</t>
  </si>
  <si>
    <t>intentional</t>
  </si>
  <si>
    <t>[2, 2, -2, 0, 1, 3, 0, 1, 1, 2, 0, 0, 0, 0, 1, -2, -1, -1, 0, 0, 0, 2, 0, -2, 2]</t>
  </si>
  <si>
    <t>predictable</t>
  </si>
  <si>
    <t>[-1, -1, 1, 0, 2, -1, 1, -2, 0, 0, 1, -2, 0, 0, 0, 0, 0, 1, -1, 0, 1, 0, -2, 2, 0]</t>
  </si>
  <si>
    <t>controllable</t>
  </si>
  <si>
    <t>[-1, -1, 2, 0, 1, 0, 1, 1, -1, 0, 1, 1, 2, -1, -1, 0, 0, 0, 1, 0, 0, 0, -1, 0, 0]</t>
  </si>
  <si>
    <t>considerate</t>
  </si>
  <si>
    <t>[1, 0, 3, 1, 1, 1, 0, 1, 2, 0, 0, 0, 2, -1, 0, 1, -2, 0, 0, -1, 0, 2, 3, 0, 0]</t>
  </si>
  <si>
    <t>reactive</t>
  </si>
  <si>
    <t>[0, -1, 1, 1, 0, 2, 0, 0, 0, 3, 0, 1, 3, 0, 2, 0, -1, 0, 2, 0, 0, 0, 2, -1, 1]</t>
  </si>
  <si>
    <t>proactive</t>
  </si>
  <si>
    <t>[2, 0, 1, -2, 0, 3, 2, 2, 0, 2, -1, 3, -1, 0, 2, -1, 1, 0, 2, 0, 0, 0, 1, -1, 2]</t>
  </si>
  <si>
    <t>autonomous</t>
  </si>
  <si>
    <t>SONAR - baseline</t>
  </si>
  <si>
    <t>easy familiarize</t>
  </si>
  <si>
    <t>[0, 0, 0, 0, 0, 2, 0, 1, 0, -1, -1, 0, 1, 0, -1, -1, -2, 0, 2, 1, 0, -1, 2, -1, 1]</t>
  </si>
  <si>
    <t>[-1, -1, 0, 1, -1, 0, 2, -1, 0, 0, 1, 0, 0, 1, -2, 0, 0, 0, 0, 0, 0, 2, 0, 1, 0]</t>
  </si>
  <si>
    <t>verbal-non-verbal</t>
  </si>
  <si>
    <t>[0, 0, 2, 0, 1, 2, 2, 0, 2, 1, 1, 1, 1, 0, -2, -1, -1, 0, -1, 0, -1, 0, 1, -1, 2]</t>
  </si>
  <si>
    <t>self correct</t>
  </si>
  <si>
    <t>[0, -1, 1, 0, 1, 1, 0, 1, 2, 1, 1, 1, 1, 0, -1, -2, 0, 0, 1, -2, -1, -2, 0, 1, 0]</t>
  </si>
  <si>
    <t>responsive</t>
  </si>
  <si>
    <t>[0, 0, 0, -1, 0, 1, 0, 0, -1, 0, 0, 1, 0, 1, 2, 0, -1, 1, 1, -1, -1, 0, 1, 0, 1]</t>
  </si>
  <si>
    <t>stable</t>
  </si>
  <si>
    <t>[1, 0, -2, 1, 0, 0, 2, 2, -1, 0, 0, 3, 1, 0, -1, -1, 0, -1, 1, 0, 0, -2, 0, -1, 0]</t>
  </si>
  <si>
    <t>multiple tasks</t>
  </si>
  <si>
    <t>[-1, -1, 1, 0, 1, 2, 2, -1, 0, 1, 1, 2, 2, 0, 0, 0, -2, 0, 1, 1, 0, 0, 0, 0, 0]</t>
  </si>
  <si>
    <t>many skills</t>
  </si>
  <si>
    <t>[0, 0, 2, 0, 0, 3, 2, 2, 1, 0, 0, 1, 2, 0, 0, 0, -2, 0, 1, -1, 1, 1, 3, 0, 1]</t>
  </si>
  <si>
    <t>us as companion</t>
  </si>
  <si>
    <t>[0, 0, 0, 0, 1, 3, 0, 2, 0, 0, 0, 2, 2, 1, 0, 0, -1, -1, 2, 0, 0, 1, 1, 0, -1]</t>
  </si>
  <si>
    <t>us for entert</t>
  </si>
  <si>
    <t>[0, 0, 0, 0, 0, 2, 0, 2, 0, 0, -1, -1, 1, 0, 0, 0, 1, -1, 3, 0, 0, 0, 1, 0, 0]</t>
  </si>
  <si>
    <t>helplve tasks</t>
  </si>
  <si>
    <t>[0, 0, 0, 0, 1, 2, 0, 2, -2, 0, 0, -1, 2, 0, 0, 0, 0, -1, 0, -1, 0, 0, 0, 0, 0]</t>
  </si>
  <si>
    <t>supporting</t>
  </si>
  <si>
    <t>[0, 0, 0, 0, 0, 2, 0, 1, -2, 0, 0, 0, 1, -1, 0, -1, 1, -1, 2, 1, 0, 0, 3, 0, 0]</t>
  </si>
  <si>
    <t>word steering</t>
  </si>
  <si>
    <t>[1, 0, 0, 0, 0, 2, 1, 0, 0, 0, 0, 2, 0, 0, -1, -1, -1, 1, 1, -1, 0, 0, 0, -2, 2]</t>
  </si>
  <si>
    <t>beh steering</t>
  </si>
  <si>
    <t>[2, 0, 2, 0, 1, 2, 1, 1, 2, 0, 1, -1, 2, 1, -1, -1, -1, 1, -2, 0, 0, -2, 2, -2, 2]</t>
  </si>
  <si>
    <t>easy to interact</t>
  </si>
  <si>
    <t>[1, -1, -1, -1, 0, 3, 0, 0, 1, 0, -1, 0, 0, 1, 0, 0, 0, 0, 2, 0, 0, 0, 0, -2, 0]</t>
  </si>
  <si>
    <t>good idea to use</t>
  </si>
  <si>
    <t>[0, 0, 0, 0, 1, 0, 0, 0, 0, 0, 0, -1, 2, 0, -1, 0, 1, 0, 1, 0, 0, 1, 1, 0, 0]</t>
  </si>
  <si>
    <t>afraid mistakes</t>
  </si>
  <si>
    <t>[-1, 0, -2, 0, -1, 1, 1, -2, -2, 0, -2, -1, -2, -2, 1, 0, 1, 2, 0, 0, 2, -1, 0, 0, 0]</t>
  </si>
  <si>
    <t>comfortable</t>
  </si>
  <si>
    <t>[0, 0, 0, 1, 1, 2, 0, 2, 0, 0, 1, 3, 1, 1, -1, 0, -2, 0, 1, -1, 0, 1, 1, 1, 0]</t>
  </si>
  <si>
    <t>help needed</t>
  </si>
  <si>
    <t>[0, 1, 0, 0, 0, 1, 0, -1, 0, -1, 0, 1, 0, 1, -1, 0, 1, 0, 0, 2, 0, -2, -2, -1, -2]</t>
  </si>
  <si>
    <t>no help needed</t>
  </si>
  <si>
    <t>[-2, -1, 0, 0, 0, 0, 0, -1, 0, 1, 0, 0, 0, 1, 0, 0, -1, 0, 1, -2, 1, 2, 0, 2, 0]</t>
  </si>
  <si>
    <t>training needed</t>
  </si>
  <si>
    <t>[0, 0, 0, -2, 1, -2, 0, 0, 0, 0, 0, 0, 3, -1, 0, 0, -1, 1, -1, 0, 1, -2, -3, 1, -1]</t>
  </si>
  <si>
    <t>likable</t>
  </si>
  <si>
    <t>[1, 0, 0, -1, 1, 0, 0, 0, -1, 0, 0, 0, 0, -1, 0, 0, 0, 1, 1, 0, 0, 2, -1, 0, -1]</t>
  </si>
  <si>
    <t>threatening</t>
  </si>
  <si>
    <t>[-1, 1, -2, 0, 1, 1, 0, 1, 0, 0, 0, 0, 0, -1, -1, -2, 0, -1, 0, 0, 0, -3, 0, 0, 0]</t>
  </si>
  <si>
    <t>sth in common</t>
  </si>
  <si>
    <t>[0, 1, 0, 0, 0, 1, -1, 0, 0, 1, 0, 0, 2, 0, 1, -1, 0, -1, 1, 1, 1, 0, 1, 1, 0]</t>
  </si>
  <si>
    <t>could trust</t>
  </si>
  <si>
    <t>[0, 0, 1, -1, 1, 1, -1, 0, -4, 0, 0, -1, 1, -1, 1, 1, 3, 0, 1, 2, 0, 2, 2, 0, 0]</t>
  </si>
  <si>
    <t>follow advice</t>
  </si>
  <si>
    <t>[3, 1, 0, 0, 1, 1, 0, 0, 0, 0, 1, 0, 0, -1, 0, 0, 0, 0, 0, 0, 1, 0, 1, 0, 1]</t>
  </si>
  <si>
    <t>iscial actor</t>
  </si>
  <si>
    <t>[-1, 2, 0, 0, 0, 2, 0, 1, 0, 0, 0, 1, 0, 0, 0, 0, 0, 0, 0, 0, 1, 1, 2, -1, 0]</t>
  </si>
  <si>
    <t>felt understood</t>
  </si>
  <si>
    <t>[2, 1, 1, -2, 1, 1, 0, 1, 1, 1, -1, 1, 2, 0, 1, 0, 0, -1, 1, 0, 1, 1, 0, 0, 0]</t>
  </si>
  <si>
    <t>[0, 0, 3, 0, 0, 2, 1, 0, 0, 0, 0, -1, 3, -2, -1, 0, -1, 0, 0, 2, 2, 0, 1, 3, 2]</t>
  </si>
  <si>
    <t>seeking excitement</t>
  </si>
  <si>
    <t>own decisions</t>
  </si>
  <si>
    <t>interact like human</t>
  </si>
  <si>
    <t>[2, 1, 2, 0, 0, 0, 0, 1, -1, 1, -1, 1, 3, 0, -1, -2, -1, 0, 1, -1, 2, 1, 1, 0, 0]</t>
  </si>
  <si>
    <t>socially engaged</t>
  </si>
  <si>
    <t>[1, 0, 2, 0, 1, 1, 0, 0, -1, 0, -2, 0, 2, 0, 0, 0, -1, -1, 0, 0, 0, 2, 1, -1, 2]</t>
  </si>
  <si>
    <t>enjoyed</t>
  </si>
  <si>
    <t>[1, 0, 0, 1, 0, 0, 0, 0, 0, 0, 1, 1, 0, 0, 0, 1, 0, 0, 2, 0, -1, 2, -1, 1, 0]</t>
  </si>
  <si>
    <t>surprised</t>
  </si>
  <si>
    <t>[1, 0, 0, 0, 2, 1, -1, 0, 0, 0, 0, -1, 1, 0, 0, 0, -1, 1, -1, 0, 0, 0, 1, -3, 1]</t>
  </si>
  <si>
    <t>satisfied</t>
  </si>
  <si>
    <t>[0, -1, 0, 0, 1, 1, 0, 1, 0, -1, -2, 2, 1, -1, 0, 0, 0, 0, 2, -1, -1, 0, 1, -1, 1]</t>
  </si>
  <si>
    <t>attachment</t>
  </si>
  <si>
    <t>[2, -2, 0, 0, 1, 1, 0, 0, 0, 0, -1, 1, 0, -1, 0, 0, 2, 0, 1, 0, 1, 0, 0, -2, 0]</t>
  </si>
  <si>
    <t>reacted made sense</t>
  </si>
  <si>
    <t>[0, 0, 3, 0, 1, 1, 0, -2, -3, 0, 0, 0, 2, 0, -1, 0, 0, -2, 1, 0, 1, 2, 3, 0, 2]</t>
  </si>
  <si>
    <t>appropriate</t>
  </si>
  <si>
    <t>[0, 0, 3, 1, 1, 1, 1, 1, 1, 0, -1, 0, 2, 0, 0, 1, 0, 1, 1, 0, 1, 2, 0, 1, 0]</t>
  </si>
  <si>
    <t>different beh</t>
  </si>
  <si>
    <t>[4, 2, 2, -2, 0, 2, 2, 2, 1, 2, -1, 1, 3, 0, 0, 0, -2, -1, 0, 0, 1, 0, 1, 1, 2]</t>
  </si>
  <si>
    <t>interp speech</t>
  </si>
  <si>
    <t>[-1, 0, 2, 1, 0, 3, 0, 0, 1, 1, 0, 2, 2, 0, 0, 0, -1, 2, 1, 0, 1, 1, 1, 0, 2]</t>
  </si>
  <si>
    <t>facial expr</t>
  </si>
  <si>
    <t>[-1, 0, 3, 0, 0, 0, 1, 0, 1, 0, 0, 0, 1, -1, 0, 0, -1, 0, 0, 0, 0, -2, 2, 0, 1]</t>
  </si>
  <si>
    <t>intentions</t>
  </si>
  <si>
    <t>[-2, 0, 3, 1, 0, 1, 1, 0, 1, 1, -1, 0, 1, -2, 0, -1, 0, 2, 0, -1, 1, 0, 0, 1, 2]</t>
  </si>
  <si>
    <t>social cues</t>
  </si>
  <si>
    <t>[-2, -1, 3, 1, 2, 0, 0, 1, 1, 1, 0, 0, 2, 0, 0, -2, 0, 0, 0, 0, 0, 0, 0, -1, 1]</t>
  </si>
  <si>
    <t>adequate</t>
  </si>
  <si>
    <t>[2, 0, 2, 1, 0, 0, 1, 0, 0, 0, 2, 0, 2, 1, 1, -1, 0, -1, 2, 1, 0, 1, 2, -1, 0]</t>
  </si>
  <si>
    <t>safe and secure</t>
  </si>
  <si>
    <t>[0, 0, 1, -1, 0, 2, 1, 0, -1, 0, 1, 0, 1, 0, 1, 0, 0, -1, 1, 0, -1, 2, 0, 0, -3]</t>
  </si>
  <si>
    <t>ethical</t>
  </si>
  <si>
    <t>[1, 0, 4, 1, 1, 1, 0, 1, 0, 0, -1, 1, 1, 0, 0, 0, -3, 0, 0, 0, 0, 2, 0, 1, 0]</t>
  </si>
  <si>
    <t>understanding</t>
  </si>
  <si>
    <t>[0, 1, 3, 0, 0, 2, 1, -1, 0, 0, 0, 1, 2, 0, 0, -1, -3, 0, 0, 0, 0, 1, 0, 1, 2]</t>
  </si>
  <si>
    <t>expressed emotions</t>
  </si>
  <si>
    <t>[2, 1, 0, 1, 0, 4, 1, 1, 3, 0, -2, 1, 1, 1, 0, 0, 0, -1, -1, 0, 1, -2, 0, -1, 0]</t>
  </si>
  <si>
    <t>feel emotions</t>
  </si>
  <si>
    <t>[1, 1, 0, 1, 0, 4, 1, 2, 0, 0, -2, 0, 0, -1, -1, 0, -2, -1, -1, -1, 0, -2, 0, -2, 3]</t>
  </si>
  <si>
    <t>social compan</t>
  </si>
  <si>
    <t>[0, 0, 0, -1, 0, 0, 0, 0, 0, -1, 1, 0, 0, 0, 0, 0, 1, 0, 1, 0, 2, 1, 0, 0, 1]</t>
  </si>
  <si>
    <t>greet,role,trust,obj,bye</t>
  </si>
  <si>
    <t>greet,trust,role,obj,bye</t>
  </si>
  <si>
    <t>greet,obj,role,trust,bye</t>
  </si>
  <si>
    <t>greet,role,obj,trust,bye</t>
  </si>
  <si>
    <t>greet,trust,obj,role,bye</t>
  </si>
  <si>
    <t>greet,obj,trust,role,bye</t>
  </si>
  <si>
    <t>tasks</t>
  </si>
  <si>
    <t>exporder</t>
  </si>
  <si>
    <t xml:space="preserve">It did well to recognize that I wanted to say goodbye.
It did ok during the greeting.
</t>
  </si>
  <si>
    <t xml:space="preserve">I had a yellow waterbottle that the robot thought it was a banana. I think I poined out a couple of times.
It did not seem to care about my secret.
</t>
  </si>
  <si>
    <t xml:space="preserve">Task 5: The robot seemed to understand when I wanted to end the converssation.
</t>
  </si>
  <si>
    <r>
      <t xml:space="preserve">Task 1. the robot seemed a bit annoyed that I was talking to it and asked me if I was being sarcastic.
Task 4: the robot did not seem to care about me wearing the hat and being a captiain.
Task 2: the robot seemed uninterested in the object I was showing it.
Task 1: the robot did not take initiative in the greeting so I started it.
</t>
    </r>
    <r>
      <rPr>
        <b/>
        <sz val="11"/>
        <color rgb="FF006100"/>
        <rFont val="Calibri"/>
        <family val="2"/>
        <scheme val="minor"/>
      </rPr>
      <t>Overalll it seemed like the robot was more socially agressive than in the first interaction.</t>
    </r>
  </si>
  <si>
    <t>like tech</t>
  </si>
  <si>
    <t>like idea robot home</t>
  </si>
  <si>
    <t>robot social comp in future</t>
  </si>
  <si>
    <t>quality of life change</t>
  </si>
  <si>
    <t>should be predictable</t>
  </si>
  <si>
    <t>should be controllable</t>
  </si>
  <si>
    <t>should be considerate</t>
  </si>
  <si>
    <t>could help me learn</t>
  </si>
  <si>
    <t>good for education</t>
  </si>
  <si>
    <t>human-like appearance</t>
  </si>
  <si>
    <t>behave like humans.</t>
  </si>
  <si>
    <t xml:space="preserve"> communicate like humans.</t>
  </si>
  <si>
    <t>culturally aware</t>
  </si>
  <si>
    <t>norm-aware</t>
  </si>
  <si>
    <t xml:space="preserve">Yes. The robot was more interacting in the second interaction. But the robot also made an owm twist during both interactions. Adn it did not have anything to do with my story, 
</t>
  </si>
  <si>
    <t xml:space="preserve">During the second interation, the robot talked more about itself, which was interesting. And it is also easier for us both to understand each other during the second one.
</t>
  </si>
  <si>
    <t xml:space="preserve">Yes, first time I was leadering the most of the interactions and it was reacting to my directions and in the second one it was guiding the conversation and more active than the first one
 </t>
  </si>
  <si>
    <t xml:space="preserve">First interaction: Robot initiated the conversation
Second interaction: Robot was passive
</t>
  </si>
  <si>
    <t xml:space="preserve">Yes, very clearly. During the first intereraction there were many instances where I felt that the robot did not act appropriately, e.g. too expressive, agreeing with my ideas even though they were not socially appropriate. In the second interaction, I would describe the robot as bing very "considerate".
</t>
  </si>
  <si>
    <t xml:space="preserve">Yes. 
In the first, the robot seemed more agreable and nicer, but also less smart and interesting. 
In the second experiment, the interaction seemed more meaningful. It seemed like the robot new what it was doing and could keep longer conversations. Also, it seemed like the robot had its own opinion and was not afraid of disagreeing with me. I felt more interested in the second experiment, because in a way I felt challenged to make the robot agree with me. 
</t>
  </si>
  <si>
    <t xml:space="preserve">Yes, I noticed that during the first interaction Nao was not responding to questions at all and initiating the introduction, but for the second one I was leading the conversation more, especially in the introduction
</t>
  </si>
  <si>
    <t xml:space="preserve">Yes, the second time I felt more interaction
</t>
  </si>
  <si>
    <t xml:space="preserve">There are some differences. I feel the robot is more verbal at the beginning during the second interaction and behaves more like a real person. But the robot becomes more uncooperative in the later tasks during the second interactions.
</t>
  </si>
  <si>
    <t xml:space="preserve">The second interaction went more smoothly, but this might also be related to the fact that I felt more comfortable. So the conversation was more meaningful (and funnier) in the second interaction, in my opinion.
</t>
  </si>
  <si>
    <t xml:space="preserve">Yes, in the second the robot was less friendly.
</t>
  </si>
  <si>
    <t xml:space="preserve">Noticed more movement of the robot. Body language was more explicit.
</t>
  </si>
  <si>
    <t xml:space="preserve">The second felt more...lively. This was in part due to the active nature at the start (asking me my name and a couple of other questions). It also seemed to have better attention, e.g. quickly recognizing the captain hat and the plant (rather than talking about planets in the latter case!).
</t>
  </si>
  <si>
    <t xml:space="preserve">no
</t>
  </si>
  <si>
    <t xml:space="preserve">Yes in second one it was more reactive, more unpredictable. 
</t>
  </si>
  <si>
    <t xml:space="preserve">- not really, second time I was better prepared
</t>
  </si>
  <si>
    <t xml:space="preserve">The second interaction worked better: we understood each other more often, and it was easier for me to interact. He even made a joke!
</t>
  </si>
  <si>
    <t xml:space="preserve">Yes the main differnce was that in the first conversation the robot seemed more like an eager participant. For example it started the conversation and had a more pleasant tone even if it struggled to interact. In the second interaction the robot did not seem to care about having a conversation. It did not ask or give name. More like a withdrawn agressive communicator. It also asked if I was being sarcastic at some point. In the first interaction it seemed to have fun with the boat task but in the second it did not care that I was wearing the hat.
</t>
  </si>
  <si>
    <t xml:space="preserve">Yes, the first I could somewhat feel that it is observing and interacting, the second is just chaos.
</t>
  </si>
  <si>
    <t xml:space="preserve">Yes, it felt like the second interaction had a couple of extra behaviour and initiative, such as the robot introducing itself, calling me sir when I put the hat on or saying goodbye. However, anything else that was more spontaneous than these pre-programmed states felt the same (talking about the objects on the table). 
</t>
  </si>
  <si>
    <t xml:space="preserve">Yes, they were very different in several ways. The second interaction was more of a self conscious entity. Even though the first interaction was short, in the seond the robot demonstrated an higher level of autonomy. Meaning that it was more interesting. In the first one the robot has a more servant attitude, making it less interesting to interact, but also more predictable, and so less "scary".
</t>
  </si>
  <si>
    <t xml:space="preserve">Yes, I found the second round was better than the first round. The change I made was to shorten my sentence and speak slower. That helped for the Robot to pickup.
</t>
  </si>
  <si>
    <t xml:space="preserve">In the first conversation we had better interaction. In the second round we seemed to not understand each other at all
</t>
  </si>
  <si>
    <t xml:space="preserve">In the second round, the robot moved quite a bit more and had a more proactive attitude regarding starting/ending a converstaion. In the first round I also felt that I still had to get used to the robot, so maybe that influenced my experience.
</t>
  </si>
  <si>
    <t xml:space="preserve">Significant differences. The second version of the robot used much more body language and emoted alongside his statements, and he seemed to be better at adapting to the different tasks. The second version also seemed more proactive in offering information, or acquiring about it. 
</t>
  </si>
  <si>
    <t>age range</t>
  </si>
  <si>
    <t>female</t>
  </si>
  <si>
    <t>male</t>
  </si>
  <si>
    <t>18-64</t>
  </si>
  <si>
    <t>from High school graduate to Doctorate</t>
  </si>
  <si>
    <t>Davide's comments during the experiment</t>
  </si>
  <si>
    <r>
      <t>1.</t>
    </r>
    <r>
      <rPr>
        <sz val="7"/>
        <color indexed="8"/>
        <rFont val="Times New Roman"/>
        <family val="1"/>
      </rPr>
      <t xml:space="preserve">       </t>
    </r>
    <r>
      <rPr>
        <b/>
        <sz val="11"/>
        <color indexed="8"/>
        <rFont val="Calibri"/>
        <family val="2"/>
        <scheme val="minor"/>
      </rPr>
      <t>exp_info</t>
    </r>
    <r>
      <rPr>
        <sz val="11"/>
        <color indexed="8"/>
        <rFont val="Calibri"/>
        <family val="2"/>
        <scheme val="minor"/>
      </rPr>
      <t>: details about the particular experiment (order of interaction with the two versions of Nao, order of tasks)</t>
    </r>
  </si>
  <si>
    <r>
      <t>2.</t>
    </r>
    <r>
      <rPr>
        <sz val="7"/>
        <color indexed="8"/>
        <rFont val="Times New Roman"/>
        <family val="1"/>
      </rPr>
      <t xml:space="preserve">       </t>
    </r>
    <r>
      <rPr>
        <b/>
        <sz val="11"/>
        <color indexed="8"/>
        <rFont val="Calibri"/>
        <family val="2"/>
        <scheme val="minor"/>
      </rPr>
      <t>raw_data</t>
    </r>
    <r>
      <rPr>
        <sz val="11"/>
        <color indexed="8"/>
        <rFont val="Calibri"/>
        <family val="2"/>
        <scheme val="minor"/>
      </rPr>
      <t>: the data exported from the Qualtrics survey (I also share it with you in case you want to see the survey)</t>
    </r>
  </si>
  <si>
    <r>
      <t>3.</t>
    </r>
    <r>
      <rPr>
        <sz val="7"/>
        <color indexed="8"/>
        <rFont val="Times New Roman"/>
        <family val="1"/>
      </rPr>
      <t xml:space="preserve">       </t>
    </r>
    <r>
      <rPr>
        <b/>
        <sz val="11"/>
        <color indexed="8"/>
        <rFont val="Calibri"/>
        <family val="2"/>
        <scheme val="minor"/>
      </rPr>
      <t>population_data</t>
    </r>
    <r>
      <rPr>
        <sz val="11"/>
        <color indexed="8"/>
        <rFont val="Calibri"/>
        <family val="2"/>
        <scheme val="minor"/>
      </rPr>
      <t>: general info about the participants from the survey</t>
    </r>
  </si>
  <si>
    <r>
      <t>4.</t>
    </r>
    <r>
      <rPr>
        <sz val="7"/>
        <color indexed="8"/>
        <rFont val="Times New Roman"/>
        <family val="1"/>
      </rPr>
      <t xml:space="preserve">       </t>
    </r>
    <r>
      <rPr>
        <b/>
        <sz val="11"/>
        <color indexed="8"/>
        <rFont val="Calibri"/>
        <family val="2"/>
        <scheme val="minor"/>
      </rPr>
      <t>correct_grouping_for_analysis</t>
    </r>
    <r>
      <rPr>
        <sz val="11"/>
        <color indexed="8"/>
        <rFont val="Calibri"/>
        <family val="2"/>
        <scheme val="minor"/>
      </rPr>
      <t>: a working sheet I used to match data about a particular version of Nao since order of interaction was randomized.</t>
    </r>
  </si>
  <si>
    <r>
      <t>5.</t>
    </r>
    <r>
      <rPr>
        <sz val="7"/>
        <color indexed="8"/>
        <rFont val="Times New Roman"/>
        <family val="1"/>
      </rPr>
      <t xml:space="preserve">       </t>
    </r>
    <r>
      <rPr>
        <b/>
        <sz val="11"/>
        <color indexed="8"/>
        <rFont val="Calibri"/>
        <family val="2"/>
        <scheme val="minor"/>
      </rPr>
      <t>Personality</t>
    </r>
    <r>
      <rPr>
        <sz val="11"/>
        <color indexed="8"/>
        <rFont val="Calibri"/>
        <family val="2"/>
        <scheme val="minor"/>
      </rPr>
      <t>: paired data (i.e., all columns are in pairs, e.g., the first 2 columns are “active ba” and “active so”, referring respectively to the question about the robot being active in the case of baseline, ba,  and of sonar, so) about personality questionnaire from COGNIRON (note that in the paper on overleaf some time ago I put some brief description, reference, and justification about all questionnaires we use).</t>
    </r>
  </si>
  <si>
    <r>
      <t>6.</t>
    </r>
    <r>
      <rPr>
        <sz val="7"/>
        <color indexed="8"/>
        <rFont val="Times New Roman"/>
        <family val="1"/>
      </rPr>
      <t xml:space="preserve">       </t>
    </r>
    <r>
      <rPr>
        <b/>
        <sz val="11"/>
        <color indexed="8"/>
        <rFont val="Calibri"/>
        <family val="2"/>
        <scheme val="minor"/>
      </rPr>
      <t xml:space="preserve">Personality_comparison_stats: </t>
    </r>
    <r>
      <rPr>
        <sz val="11"/>
        <color indexed="8"/>
        <rFont val="Calibri"/>
        <family val="2"/>
        <scheme val="minor"/>
      </rPr>
      <t>statistical analysis of the results for the personality questionnaire, with lickert plots. Note: statistical analysis was done via Wilcoxon Signed-Rank Test</t>
    </r>
  </si>
  <si>
    <r>
      <t>7.</t>
    </r>
    <r>
      <rPr>
        <sz val="7"/>
        <color indexed="8"/>
        <rFont val="Times New Roman"/>
        <family val="1"/>
      </rPr>
      <t xml:space="preserve">       </t>
    </r>
    <r>
      <rPr>
        <b/>
        <sz val="11"/>
        <color indexed="8"/>
        <rFont val="Calibri"/>
        <family val="2"/>
        <scheme val="minor"/>
      </rPr>
      <t>usus_us:</t>
    </r>
    <r>
      <rPr>
        <sz val="11"/>
        <color indexed="8"/>
        <rFont val="Calibri"/>
        <family val="2"/>
        <scheme val="minor"/>
      </rPr>
      <t xml:space="preserve"> paired data about the usability (u) and social acceptance (s) parts of the USUS-based questions.</t>
    </r>
  </si>
  <si>
    <r>
      <t>8.</t>
    </r>
    <r>
      <rPr>
        <sz val="7"/>
        <color indexed="8"/>
        <rFont val="Times New Roman"/>
        <family val="1"/>
      </rPr>
      <t xml:space="preserve">       </t>
    </r>
    <r>
      <rPr>
        <b/>
        <sz val="11"/>
        <color indexed="8"/>
        <rFont val="Calibri"/>
        <family val="2"/>
        <scheme val="minor"/>
      </rPr>
      <t>Usus_us_comparis_stats:</t>
    </r>
    <r>
      <rPr>
        <sz val="11"/>
        <color indexed="8"/>
        <rFont val="Calibri"/>
        <family val="2"/>
        <scheme val="minor"/>
      </rPr>
      <t xml:space="preserve"> statistical analysis of the results for usus_us</t>
    </r>
  </si>
  <si>
    <r>
      <t>9.</t>
    </r>
    <r>
      <rPr>
        <sz val="7"/>
        <color indexed="8"/>
        <rFont val="Times New Roman"/>
        <family val="1"/>
      </rPr>
      <t xml:space="preserve">       </t>
    </r>
    <r>
      <rPr>
        <b/>
        <sz val="11"/>
        <color indexed="8"/>
        <rFont val="Calibri"/>
        <family val="2"/>
        <scheme val="minor"/>
      </rPr>
      <t>Usus_ue:</t>
    </r>
    <r>
      <rPr>
        <sz val="11"/>
        <color indexed="8"/>
        <rFont val="Calibri"/>
        <family val="2"/>
        <scheme val="minor"/>
      </rPr>
      <t xml:space="preserve"> paired data about the user experience (ue) part of the USUS-based questions</t>
    </r>
  </si>
  <si>
    <r>
      <t>10.</t>
    </r>
    <r>
      <rPr>
        <b/>
        <sz val="7"/>
        <color indexed="8"/>
        <rFont val="Times New Roman"/>
        <family val="1"/>
      </rPr>
      <t xml:space="preserve">   </t>
    </r>
    <r>
      <rPr>
        <b/>
        <sz val="11"/>
        <color indexed="8"/>
        <rFont val="Calibri"/>
        <family val="2"/>
        <scheme val="minor"/>
      </rPr>
      <t xml:space="preserve">usus_ue_comparis_stats: </t>
    </r>
    <r>
      <rPr>
        <sz val="11"/>
        <color indexed="8"/>
        <rFont val="Calibri"/>
        <family val="2"/>
        <scheme val="minor"/>
      </rPr>
      <t>statistical analysis of the results for usus_ue</t>
    </r>
  </si>
  <si>
    <r>
      <t>11.</t>
    </r>
    <r>
      <rPr>
        <b/>
        <sz val="7"/>
        <color indexed="8"/>
        <rFont val="Times New Roman"/>
        <family val="1"/>
      </rPr>
      <t xml:space="preserve">   </t>
    </r>
    <r>
      <rPr>
        <b/>
        <sz val="11"/>
        <color indexed="8"/>
        <rFont val="Calibri"/>
        <family val="2"/>
        <scheme val="minor"/>
      </rPr>
      <t>bestVSworst_task:</t>
    </r>
    <r>
      <rPr>
        <sz val="11"/>
        <color indexed="8"/>
        <rFont val="Calibri"/>
        <family val="2"/>
        <scheme val="minor"/>
      </rPr>
      <t xml:space="preserve"> collection of participants feedback about the best and worst tasks performed by the different versions of Nao</t>
    </r>
  </si>
  <si>
    <r>
      <t>12.</t>
    </r>
    <r>
      <rPr>
        <b/>
        <sz val="7"/>
        <color indexed="8"/>
        <rFont val="Times New Roman"/>
        <family val="1"/>
      </rPr>
      <t xml:space="preserve">   </t>
    </r>
    <r>
      <rPr>
        <b/>
        <sz val="11"/>
        <color indexed="8"/>
        <rFont val="Calibri"/>
        <family val="2"/>
        <scheme val="minor"/>
      </rPr>
      <t>usus_soc:</t>
    </r>
    <r>
      <rPr>
        <sz val="11"/>
        <color indexed="8"/>
        <rFont val="Calibri"/>
        <family val="2"/>
        <scheme val="minor"/>
      </rPr>
      <t xml:space="preserve"> collection of participants feedback about the societal impact (s) part of the USUS-based questions, and lickert plots.</t>
    </r>
  </si>
  <si>
    <r>
      <t>13.</t>
    </r>
    <r>
      <rPr>
        <b/>
        <sz val="7"/>
        <color indexed="8"/>
        <rFont val="Times New Roman"/>
        <family val="1"/>
      </rPr>
      <t xml:space="preserve">   </t>
    </r>
    <r>
      <rPr>
        <b/>
        <sz val="11"/>
        <color indexed="8"/>
        <rFont val="Calibri"/>
        <family val="2"/>
        <scheme val="minor"/>
      </rPr>
      <t>Differences:</t>
    </r>
    <r>
      <rPr>
        <sz val="11"/>
        <color indexed="8"/>
        <rFont val="Calibri"/>
        <family val="2"/>
        <scheme val="minor"/>
      </rPr>
      <t xml:space="preserve"> collection of participants feedback about the perceived difference between the two versions</t>
    </r>
  </si>
  <si>
    <r>
      <t>14.</t>
    </r>
    <r>
      <rPr>
        <b/>
        <sz val="7"/>
        <color indexed="8"/>
        <rFont val="Times New Roman"/>
        <family val="1"/>
      </rPr>
      <t xml:space="preserve">   </t>
    </r>
    <r>
      <rPr>
        <b/>
        <sz val="11"/>
        <color indexed="8"/>
        <rFont val="Calibri"/>
        <family val="2"/>
        <scheme val="minor"/>
      </rPr>
      <t>Final questions:</t>
    </r>
    <r>
      <rPr>
        <sz val="11"/>
        <color indexed="8"/>
        <rFont val="Calibri"/>
        <family val="2"/>
        <scheme val="minor"/>
      </rPr>
      <t xml:space="preserve"> collection of participants responses to final general questions</t>
    </r>
  </si>
  <si>
    <r>
      <t>15.</t>
    </r>
    <r>
      <rPr>
        <b/>
        <sz val="7"/>
        <color indexed="8"/>
        <rFont val="Times New Roman"/>
        <family val="1"/>
      </rPr>
      <t xml:space="preserve">   </t>
    </r>
    <r>
      <rPr>
        <b/>
        <sz val="11"/>
        <color indexed="8"/>
        <rFont val="Calibri"/>
        <family val="2"/>
        <scheme val="minor"/>
      </rPr>
      <t xml:space="preserve">comments and annotated user fee: </t>
    </r>
    <r>
      <rPr>
        <sz val="11"/>
        <color indexed="8"/>
        <rFont val="Calibri"/>
        <family val="2"/>
        <scheme val="minor"/>
      </rPr>
      <t>collection of my notes during the experiments, paired with user feedback from “Differences” sheet.</t>
    </r>
  </si>
  <si>
    <t>This excel contains several sheets. Below a brief explanation of each of them for clarity.</t>
  </si>
  <si>
    <t>Age range</t>
  </si>
  <si>
    <t>18 - 64</t>
  </si>
  <si>
    <t>High school graduate - doctorate</t>
  </si>
  <si>
    <t>Education range</t>
  </si>
  <si>
    <t>Familiarity range</t>
  </si>
  <si>
    <t>Not familiar at all - Very familiar</t>
  </si>
  <si>
    <t>effect size (interpretation)</t>
  </si>
  <si>
    <t>Z, p-value (significance)</t>
  </si>
  <si>
    <t>cogniron</t>
  </si>
  <si>
    <t>usus_us</t>
  </si>
  <si>
    <t>usus_ue</t>
  </si>
  <si>
    <t>median_SO</t>
  </si>
  <si>
    <t>median_BA</t>
  </si>
  <si>
    <t>medium</t>
  </si>
  <si>
    <t>I like computers/computer technology as part of my home environment</t>
  </si>
  <si>
    <t>I like the idea of havinga robot as acompanion at home.</t>
  </si>
  <si>
    <t>Robots will have a placeas social companions inour society in the future.</t>
  </si>
  <si>
    <t>The employment ofrobots as socialcompanions will providechange of quality of lifefor people in the future.</t>
  </si>
  <si>
    <t>The behavior of futurerobots should bepredictable.</t>
  </si>
  <si>
    <t>A future robot in myhome should becontrollable by me orby other familymembers.</t>
  </si>
  <si>
    <t>A future robot in myhome should behave</t>
  </si>
  <si>
    <t>A future robot couldhelp me learn newthings.</t>
  </si>
  <si>
    <t>A future robot could beused in school foreducation purposes</t>
  </si>
  <si>
    <t>A robot companionshould have human-likeappearance. StronglydisagreeSomewhatdisagreeNeitheragree nordisagreeSomewhatagreeStrongly</t>
  </si>
  <si>
    <t>A robot companionshould behave likehumans.</t>
  </si>
  <si>
    <t>A robot companionshould communicatelike humans.</t>
  </si>
  <si>
    <t>A robot companionshould be aware of thecultural context in which</t>
  </si>
  <si>
    <t>A robot companionshould be aware ofsocial norms andappropriate behaviors.</t>
  </si>
  <si>
    <t xml:space="preserve">                                </t>
  </si>
  <si>
    <t>sonar did not have anything to do with story</t>
  </si>
  <si>
    <t>baseline inappropriate (e.g., too expressive, agreeing with inappropriate things), sonar considerate</t>
  </si>
  <si>
    <t>baseline passive and sonar proactive, leading active</t>
  </si>
  <si>
    <t>baseline more interestin and more verbal</t>
  </si>
  <si>
    <t>baseline easier to understand and more meaningful and more natural</t>
  </si>
  <si>
    <t>sonar agrable nices, funnier or meaningful</t>
  </si>
  <si>
    <t>sonar more interacting or lively</t>
  </si>
  <si>
    <t>sonar made own twist, unpredictable</t>
  </si>
  <si>
    <t>sonar more movements and body language, beh</t>
  </si>
  <si>
    <t>baseline more about itself or had its own opinion and uncooperative, less friendlyu, aggressive, sarcastic, self contious entity, scary</t>
  </si>
  <si>
    <t>baseline chaos and could not understand</t>
  </si>
  <si>
    <t>sonar more attentive towards env, reactive, adaptive</t>
  </si>
  <si>
    <t>TOTALS</t>
  </si>
  <si>
    <r>
      <t>super fun both interactions, participant said "he's very intelligent". In the sonar experiment participant forgot one task and realized only after. I think participant kept the captain hat very visible all the time, that's why nao kept saying sir sir. "</t>
    </r>
    <r>
      <rPr>
        <b/>
        <sz val="11"/>
        <color theme="1"/>
        <rFont val="Calibri"/>
        <family val="2"/>
        <scheme val="minor"/>
      </rPr>
      <t>when i first saw roomba i thought these things will never conquer the world, now i am not convinced anymore</t>
    </r>
    <r>
      <rPr>
        <sz val="11"/>
        <color theme="1"/>
        <rFont val="Calibri"/>
        <family val="2"/>
        <scheme val="minor"/>
      </rPr>
      <t>"</t>
    </r>
    <r>
      <rPr>
        <sz val="11"/>
        <color theme="1"/>
        <rFont val="Calibri"/>
        <family val="2"/>
        <scheme val="minor"/>
      </rPr>
      <t xml:space="preserve"> was mentioned by the participant after the experiments.</t>
    </r>
  </si>
  <si>
    <r>
      <t xml:space="preserve">participant did great in general! In the sonar task the participant did not do the "secret" task though. They forgot. Robot also was very interesting. Conversations seemed interestingly meaningful. However unfortunately in sonar exp, for some reason Nao sockets disconnected 3 times, due to some internal error of Nao. So the nao interface had to restart a few times during the interaction. </t>
    </r>
    <r>
      <rPr>
        <b/>
        <sz val="11"/>
        <color theme="1"/>
        <rFont val="Calibri"/>
        <family val="2"/>
        <scheme val="minor"/>
      </rPr>
      <t>Participant at the end of experiment mentioned without my suggestions that the sonar agent was aware of social norms</t>
    </r>
  </si>
  <si>
    <t xml:space="preserve">with sonar, participant did not answer the last question from nao. Nao kept calling participant "Sir". The language model sometimes is rather random. Interesting behavior though i'd say. </t>
  </si>
  <si>
    <t>In the sonar exp it could not finish properly the goodbye because said something that was not in the keywords. Also the robot could not catch the object. In the baseline the socket of the robot disconnected a few times. I noticed that after many hours of use the socket connection of the robot with the different services is not very stable anymore.</t>
  </si>
  <si>
    <t>in sonar the robot did not detect the teddy bear but in general the experience was positive and i'd say feedback as expected</t>
  </si>
  <si>
    <t>participant did not agree to record the video, not even for analysis purposes. First interaction with sonar went very well, all tasks were accomplished, the robot detected all objects and acted as expected. One of the smoothest so far but also relatively short/minimal. second interaction, with baseline, also went more or less like expectations and rather minimal from participant side. without having seen the experiment nor the answers from the survey I would expect to have a strong preference in different terms towards sonar.</t>
  </si>
  <si>
    <r>
      <t xml:space="preserve">crashed the services at around 15.50 pm with the baseline. Nao after many hours is not very stable anymore. However interaction went awkwardly as expected. - with sonar then went smooth i'd say. Participant did not do the secret part. At the end </t>
    </r>
    <r>
      <rPr>
        <b/>
        <sz val="11"/>
        <color theme="1"/>
        <rFont val="Calibri"/>
        <family val="2"/>
        <scheme val="minor"/>
      </rPr>
      <t>participant said 'a bit strange'</t>
    </r>
    <r>
      <rPr>
        <sz val="11"/>
        <color theme="1"/>
        <rFont val="Calibri"/>
        <family val="2"/>
        <scheme val="minor"/>
      </rPr>
      <t xml:space="preserve"> (i interpreted it in a positive way but not sure). p</t>
    </r>
    <r>
      <rPr>
        <b/>
        <sz val="11"/>
        <color theme="1"/>
        <rFont val="Calibri"/>
        <family val="2"/>
        <scheme val="minor"/>
      </rPr>
      <t>articipant said that it could be a good idea to use the robot in a elderly house with people with alzheimer.</t>
    </r>
  </si>
  <si>
    <r>
      <t xml:space="preserve">nao services disconnected a few times during the baseline despite it was the first of the day. It was plugged in and just started. Not sure what's the issue (maybe some internal bug of Nao). Conversation didn't really make much sense during the baseline. with sonar i removed the plug and the services did not disconnect (there might be a problem with battery overheating). with sonar the conversation was definitely smoother and more friendly and I think all tasks sort of worked out. Dynamic goal generation and reasoning with bdi in a real time setting is not always ideal and for example for the goodbye going back and forth between agents has some drawbacks in terms of timing during the conversation. perhaps more delegation should be done in this case i.e, instead of going back and forth from chatter, the bdi can delegate similarly to the greeting case, to deal with the sleeping already (but this means that the chatter should also know that it has to communicate with the power agent). the trust-related behaviors could also have been improved in a similar way. but for every aspects maybe one should create sort of subroutines or practices? what's a scalable approach? </t>
    </r>
    <r>
      <rPr>
        <b/>
        <sz val="11"/>
        <color theme="1"/>
        <rFont val="Calibri"/>
        <family val="2"/>
        <scheme val="minor"/>
      </rPr>
      <t>participant mentioned that it could be placed in a waiting room in an hospital to distract people</t>
    </r>
  </si>
  <si>
    <t xml:space="preserve">Nao services stopped a few times with sonar at the beginning. I had choreograh open but robot was not plugged in. Not sure what's the issue with Nao. In general the conversation was totally meaningless even with sonar. This is due to the accuracy almost 0%  for the speech recognition in thius particular experiment, for both interactions. With the second it was a bit better but not much. </t>
  </si>
  <si>
    <r>
      <t xml:space="preserve">baseline went relatively smooth as expected. </t>
    </r>
    <r>
      <rPr>
        <b/>
        <sz val="11"/>
        <color theme="1"/>
        <rFont val="Calibri"/>
        <family val="2"/>
        <scheme val="minor"/>
      </rPr>
      <t>participant mentioned "it was strange" at the end of the experiment</t>
    </r>
    <r>
      <rPr>
        <sz val="11"/>
        <color theme="1"/>
        <rFont val="Calibri"/>
        <family val="2"/>
        <scheme val="minor"/>
      </rPr>
      <t xml:space="preserve">. Right </t>
    </r>
    <r>
      <rPr>
        <b/>
        <sz val="11"/>
        <color theme="1"/>
        <rFont val="Calibri"/>
        <family val="2"/>
        <scheme val="minor"/>
      </rPr>
      <t>after the sonar experiment, participant said "it was a little bit different" and noticed that the robot went to sleep and that "it was very unpredictable"</t>
    </r>
    <r>
      <rPr>
        <sz val="11"/>
        <color theme="1"/>
        <rFont val="Calibri"/>
        <family val="2"/>
        <scheme val="minor"/>
      </rPr>
      <t xml:space="preserve">. Also participant noticed that it got stuck at the very end. This is a limitation of the bdi to solve. after answering all questions </t>
    </r>
    <r>
      <rPr>
        <b/>
        <sz val="11"/>
        <color theme="1"/>
        <rFont val="Calibri"/>
        <family val="2"/>
        <scheme val="minor"/>
      </rPr>
      <t>participant mentioned could be an idea to keep it on the desk, give reminders, remember stuff (a sort of proactive digital assistant)</t>
    </r>
    <r>
      <rPr>
        <sz val="11"/>
        <color theme="1"/>
        <rFont val="Calibri"/>
        <family val="2"/>
        <scheme val="minor"/>
      </rPr>
      <t xml:space="preserve">. </t>
    </r>
    <r>
      <rPr>
        <b/>
        <sz val="11"/>
        <color theme="1"/>
        <rFont val="Calibri"/>
        <family val="2"/>
        <scheme val="minor"/>
      </rPr>
      <t>participant also noted that with baseline it was on the participant to initiate the conversation while with sonar it was more proactive</t>
    </r>
    <r>
      <rPr>
        <sz val="11"/>
        <color theme="1"/>
        <rFont val="Calibri"/>
        <family val="2"/>
        <scheme val="minor"/>
      </rPr>
      <t>. some things did not make much sense with sonar because robot noticed the hat before participant wore it. also the participant did not do the object interest task (said that since the robot started to talk about the captain hat it skipped</t>
    </r>
  </si>
  <si>
    <t>during sonar, services stopped while doing the task of the object. Participant said the second one was better because participant could get use to it. But did not notice particular differences</t>
  </si>
  <si>
    <t>at the end of last interaction colors started blinking not sure why. So it was a bit confusing for the participant. There was some error from the robot's internals</t>
  </si>
  <si>
    <t>at the end of sonar when I entered the participant had an extremely surprised face, half surprised half confused. It seemed in a positive way but not sure. Everything went rather smooth i think. Robot thought the bottle was a banana. the participant found it funny. During the baseline everything went rather straightforward as expected I'd say.</t>
  </si>
  <si>
    <t>the robot was almost never paying attention to the person, for some reason some faces are confusing for Nao and it considers them as obstacles or objects so it looks around. It mentioned several elements that were in the room like the tv monitor and the clock.  participant decided to interrupt part 2 of the experiment (the one with baseline) because could not understand how to continue.</t>
  </si>
  <si>
    <t>something went wrong in the sonar part. Did not say hello at the beginning. The interaction lasted very shortly. The robot could see the hat at the beginning and this confused the person. The robot concluded the conversation.second interaction with baseline went normal, I'd expect it to be considered better than the first one by the participant, but of course robot could not do any task.</t>
  </si>
  <si>
    <r>
      <t xml:space="preserve">Participant said that second interaction, with sonar, was better because participant understood should use shorter sentences. Participant also said that did not do the task of the secret because it did not feel like the right moment and if the conversation was supposed to be natural then it did not fit. </t>
    </r>
    <r>
      <rPr>
        <b/>
        <sz val="11"/>
        <color theme="1"/>
        <rFont val="Calibri"/>
        <family val="2"/>
        <scheme val="minor"/>
      </rPr>
      <t>participant mentioned that maybe for  people that do not have many social interactions could be useful.</t>
    </r>
  </si>
  <si>
    <r>
      <t xml:space="preserve">i think with sonar it was awesome interaction. </t>
    </r>
    <r>
      <rPr>
        <b/>
        <sz val="11"/>
        <color theme="1"/>
        <rFont val="Calibri"/>
        <family val="2"/>
        <scheme val="minor"/>
      </rPr>
      <t>Participant mentioned "awkward" and a bit "unconfortable" when mentioning object and environment awareness after the experiment</t>
    </r>
    <r>
      <rPr>
        <sz val="11"/>
        <color theme="1"/>
        <rFont val="Calibri"/>
        <family val="2"/>
        <scheme val="minor"/>
      </rPr>
      <t xml:space="preserve"> but in general participant seemed happy and it was laughing. The robot reached the end of the goodbye but for some reason it did not crouch, the led socket was disconneted at the very end. second interaction went more or less as expected, nothing really special i think myself. very curious to see the feedback. this was one of the best interactions I think.</t>
    </r>
  </si>
  <si>
    <t>interaction with baseline was rather crazy. Interaction with sonar was a bit better but also a bit random. Couldn't get the object. He also got the captain hat at the very beginning unfortunately. From outside I felt exp with sonar was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</si>
</sst>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11"/>
      <color theme="1"/>
      <name val="Calibri"/>
      <family val="2"/>
      <scheme val="minor"/>
    </font>
    <font>
      <b/>
      <sz val="11"/>
      <color indexed="8"/>
      <name val="Calibri"/>
      <family val="2"/>
      <scheme val="minor"/>
    </font>
    <font>
      <sz val="11"/>
      <color rgb="FF9C0006"/>
      <name val="Calibri"/>
      <family val="2"/>
      <scheme val="minor"/>
    </font>
    <font>
      <sz val="11"/>
      <color rgb="FF9C6500"/>
      <name val="Calibri"/>
      <family val="2"/>
      <scheme val="minor"/>
    </font>
    <font>
      <b/>
      <sz val="11"/>
      <color rgb="FF006100"/>
      <name val="Calibri"/>
      <family val="2"/>
      <scheme val="minor"/>
    </font>
    <font>
      <sz val="7"/>
      <color indexed="8"/>
      <name val="Times New Roman"/>
      <family val="1"/>
    </font>
    <font>
      <b/>
      <sz val="7"/>
      <color indexed="8"/>
      <name val="Times New Roman"/>
      <family val="1"/>
    </font>
    <font>
      <sz val="14"/>
      <color indexed="8"/>
      <name val="Arial"/>
      <family val="2"/>
    </font>
    <font>
      <sz val="11"/>
      <name val="Calibri"/>
      <family val="2"/>
      <scheme val="minor"/>
    </font>
  </fonts>
  <fills count="10">
    <fill>
      <patternFill patternType="none"/>
    </fill>
    <fill>
      <patternFill patternType="gray125"/>
    </fill>
    <fill>
      <patternFill patternType="solid">
        <fgColor indexed="22"/>
      </patternFill>
    </fill>
    <fill>
      <patternFill patternType="solid">
        <fgColor rgb="FFC6EF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9" tint="0.79998168889431442"/>
        <bgColor indexed="65"/>
      </patternFill>
    </fill>
    <fill>
      <patternFill patternType="solid">
        <fgColor rgb="FFFFC7CE"/>
      </patternFill>
    </fill>
    <fill>
      <patternFill patternType="solid">
        <fgColor rgb="FFFFEB9C"/>
      </patternFill>
    </fill>
  </fills>
  <borders count="1">
    <border>
      <left/>
      <right/>
      <top/>
      <bottom/>
      <diagonal/>
    </border>
  </borders>
  <cellStyleXfs count="9">
    <xf numFmtId="0" fontId="0" fillId="0" borderId="0"/>
    <xf numFmtId="0" fontId="5" fillId="3" borderId="0" applyNumberFormat="0" applyBorder="0" applyAlignment="0" applyProtection="0"/>
    <xf numFmtId="0" fontId="6" fillId="0" borderId="0" applyNumberFormat="0" applyFill="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cellStyleXfs>
  <cellXfs count="33">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4" fillId="5" borderId="0" xfId="4"/>
    <xf numFmtId="49" fontId="4" fillId="5" borderId="0" xfId="4" applyNumberFormat="1" applyAlignment="1">
      <alignment wrapText="1"/>
    </xf>
    <xf numFmtId="0" fontId="4" fillId="6" borderId="0" xfId="5"/>
    <xf numFmtId="49" fontId="4" fillId="6" borderId="0" xfId="5" applyNumberFormat="1" applyAlignment="1">
      <alignment wrapText="1"/>
    </xf>
    <xf numFmtId="0" fontId="5" fillId="3" borderId="0" xfId="1"/>
    <xf numFmtId="0" fontId="4" fillId="5" borderId="0" xfId="4" applyAlignment="1">
      <alignment wrapText="1"/>
    </xf>
    <xf numFmtId="0" fontId="4" fillId="4" borderId="0" xfId="3"/>
    <xf numFmtId="0" fontId="4" fillId="7" borderId="0" xfId="6"/>
    <xf numFmtId="0" fontId="4" fillId="4" borderId="0" xfId="3" applyAlignment="1">
      <alignment wrapText="1"/>
    </xf>
    <xf numFmtId="49" fontId="4" fillId="7" borderId="0" xfId="6" applyNumberFormat="1" applyAlignment="1">
      <alignment wrapText="1"/>
    </xf>
    <xf numFmtId="0" fontId="8" fillId="0" borderId="0" xfId="0" applyFont="1"/>
    <xf numFmtId="0" fontId="7" fillId="4" borderId="0" xfId="3" applyFont="1"/>
    <xf numFmtId="0" fontId="7" fillId="7" borderId="0" xfId="6" applyFont="1"/>
    <xf numFmtId="0" fontId="3" fillId="4" borderId="0" xfId="3" applyFont="1" applyAlignment="1">
      <alignment wrapText="1"/>
    </xf>
    <xf numFmtId="0" fontId="10" fillId="9" borderId="0" xfId="8"/>
    <xf numFmtId="0" fontId="9" fillId="8" borderId="0" xfId="7"/>
    <xf numFmtId="49" fontId="5" fillId="3" borderId="0" xfId="1" applyNumberFormat="1" applyAlignment="1">
      <alignment wrapText="1"/>
    </xf>
    <xf numFmtId="49" fontId="9" fillId="8" borderId="0" xfId="7" applyNumberFormat="1" applyAlignment="1">
      <alignment wrapText="1"/>
    </xf>
    <xf numFmtId="49" fontId="10" fillId="9" borderId="0" xfId="8" applyNumberFormat="1" applyAlignment="1">
      <alignment wrapText="1"/>
    </xf>
    <xf numFmtId="2" fontId="0" fillId="0" borderId="0" xfId="0" applyNumberFormat="1"/>
    <xf numFmtId="0" fontId="0" fillId="0" borderId="0" xfId="0" applyAlignment="1">
      <alignment horizontal="left" vertical="center" indent="5"/>
    </xf>
    <xf numFmtId="0" fontId="8" fillId="0" borderId="0" xfId="0" applyFont="1" applyAlignment="1">
      <alignment horizontal="left" vertical="center" indent="5"/>
    </xf>
    <xf numFmtId="0" fontId="14" fillId="0" borderId="0" xfId="0" applyFont="1"/>
    <xf numFmtId="10" fontId="0" fillId="0" borderId="0" xfId="0" applyNumberFormat="1"/>
    <xf numFmtId="0" fontId="14" fillId="0" borderId="0" xfId="0" applyFont="1" applyAlignment="1">
      <alignment horizontal="left"/>
    </xf>
    <xf numFmtId="49" fontId="2" fillId="7" borderId="0" xfId="6" applyNumberFormat="1" applyFont="1" applyAlignment="1">
      <alignment wrapText="1"/>
    </xf>
    <xf numFmtId="0" fontId="7" fillId="7" borderId="0" xfId="6" applyFont="1" applyAlignment="1">
      <alignment horizontal="right"/>
    </xf>
    <xf numFmtId="0" fontId="1" fillId="4" borderId="0" xfId="3" applyFont="1" applyAlignment="1">
      <alignment wrapText="1"/>
    </xf>
    <xf numFmtId="0" fontId="15" fillId="4" borderId="0" xfId="2" applyFont="1" applyFill="1" applyAlignment="1">
      <alignment wrapText="1"/>
    </xf>
  </cellXfs>
  <cellStyles count="9">
    <cellStyle name="20% - Accent1" xfId="3" builtinId="30"/>
    <cellStyle name="20% - Accent6" xfId="6" builtinId="50"/>
    <cellStyle name="40% - Accent1" xfId="4" builtinId="31"/>
    <cellStyle name="40% - Accent2" xfId="5" builtinId="35"/>
    <cellStyle name="Bad" xfId="7" builtinId="27"/>
    <cellStyle name="Good" xfId="1" builtinId="26"/>
    <cellStyle name="Neutral" xfId="8" builtinId="28"/>
    <cellStyle name="Normal" xfId="0" builtinId="0"/>
    <cellStyle name="Warning Text" xfId="2"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409573</xdr:colOff>
      <xdr:row>0</xdr:row>
      <xdr:rowOff>66675</xdr:rowOff>
    </xdr:from>
    <xdr:to>
      <xdr:col>34</xdr:col>
      <xdr:colOff>165260</xdr:colOff>
      <xdr:row>62</xdr:row>
      <xdr:rowOff>104775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l="4182" t="11697" r="8614" b="8042"/>
        <a:stretch/>
      </xdr:blipFill>
      <xdr:spPr>
        <a:xfrm>
          <a:off x="10667998" y="66675"/>
          <a:ext cx="10728487" cy="1184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357188</xdr:colOff>
      <xdr:row>0</xdr:row>
      <xdr:rowOff>135870</xdr:rowOff>
    </xdr:from>
    <xdr:to>
      <xdr:col>36</xdr:col>
      <xdr:colOff>389003</xdr:colOff>
      <xdr:row>87</xdr:row>
      <xdr:rowOff>40621</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rotWithShape="1">
        <a:blip xmlns:r="http://schemas.openxmlformats.org/officeDocument/2006/relationships" r:embed="rId1"/>
        <a:srcRect l="6007" t="11584" r="9008" b="8822"/>
        <a:stretch/>
      </xdr:blipFill>
      <xdr:spPr>
        <a:xfrm>
          <a:off x="8503864" y="135870"/>
          <a:ext cx="14554639" cy="164782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101973</xdr:colOff>
      <xdr:row>0</xdr:row>
      <xdr:rowOff>33057</xdr:rowOff>
    </xdr:from>
    <xdr:to>
      <xdr:col>29</xdr:col>
      <xdr:colOff>516590</xdr:colOff>
      <xdr:row>63</xdr:row>
      <xdr:rowOff>47828</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rotWithShape="1">
        <a:blip xmlns:r="http://schemas.openxmlformats.org/officeDocument/2006/relationships" r:embed="rId1"/>
        <a:srcRect l="4162" t="11734" r="9588" b="8121"/>
        <a:stretch/>
      </xdr:blipFill>
      <xdr:spPr>
        <a:xfrm>
          <a:off x="8293473" y="33057"/>
          <a:ext cx="10777817" cy="120162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27</xdr:col>
      <xdr:colOff>195263</xdr:colOff>
      <xdr:row>1</xdr:row>
      <xdr:rowOff>114299</xdr:rowOff>
    </xdr:from>
    <xdr:to>
      <xdr:col>58</xdr:col>
      <xdr:colOff>372133</xdr:colOff>
      <xdr:row>29</xdr:row>
      <xdr:rowOff>90487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rotWithShape="1">
        <a:blip xmlns:r="http://schemas.openxmlformats.org/officeDocument/2006/relationships" r:embed="rId1"/>
        <a:srcRect t="11418" b="8405"/>
        <a:stretch/>
      </xdr:blipFill>
      <xdr:spPr>
        <a:xfrm>
          <a:off x="16654463" y="304799"/>
          <a:ext cx="19074470" cy="186451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workbookViewId="0">
      <selection activeCell="A7" sqref="A7"/>
    </sheetView>
  </sheetViews>
  <sheetFormatPr defaultRowHeight="15" x14ac:dyDescent="0.25"/>
  <sheetData>
    <row r="1" spans="1:1" x14ac:dyDescent="0.25">
      <c r="A1" t="s">
        <v>1147</v>
      </c>
    </row>
    <row r="2" spans="1:1" x14ac:dyDescent="0.25">
      <c r="A2" s="24" t="s">
        <v>1132</v>
      </c>
    </row>
    <row r="3" spans="1:1" x14ac:dyDescent="0.25">
      <c r="A3" s="24" t="s">
        <v>1133</v>
      </c>
    </row>
    <row r="4" spans="1:1" x14ac:dyDescent="0.25">
      <c r="A4" s="24" t="s">
        <v>1134</v>
      </c>
    </row>
    <row r="5" spans="1:1" x14ac:dyDescent="0.25">
      <c r="A5" s="24" t="s">
        <v>1135</v>
      </c>
    </row>
    <row r="6" spans="1:1" x14ac:dyDescent="0.25">
      <c r="A6" s="24" t="s">
        <v>1136</v>
      </c>
    </row>
    <row r="7" spans="1:1" x14ac:dyDescent="0.25">
      <c r="A7" s="24" t="s">
        <v>1137</v>
      </c>
    </row>
    <row r="8" spans="1:1" x14ac:dyDescent="0.25">
      <c r="A8" s="24" t="s">
        <v>1138</v>
      </c>
    </row>
    <row r="9" spans="1:1" x14ac:dyDescent="0.25">
      <c r="A9" s="24" t="s">
        <v>1139</v>
      </c>
    </row>
    <row r="10" spans="1:1" x14ac:dyDescent="0.25">
      <c r="A10" s="24" t="s">
        <v>1140</v>
      </c>
    </row>
    <row r="11" spans="1:1" x14ac:dyDescent="0.25">
      <c r="A11" s="25" t="s">
        <v>1141</v>
      </c>
    </row>
    <row r="12" spans="1:1" x14ac:dyDescent="0.25">
      <c r="A12" s="25" t="s">
        <v>1142</v>
      </c>
    </row>
    <row r="13" spans="1:1" x14ac:dyDescent="0.25">
      <c r="A13" s="25" t="s">
        <v>1143</v>
      </c>
    </row>
    <row r="14" spans="1:1" x14ac:dyDescent="0.25">
      <c r="A14" s="25" t="s">
        <v>1144</v>
      </c>
    </row>
    <row r="15" spans="1:1" x14ac:dyDescent="0.25">
      <c r="A15" s="25" t="s">
        <v>1145</v>
      </c>
    </row>
    <row r="16" spans="1:1" x14ac:dyDescent="0.25">
      <c r="A16" s="25" t="s">
        <v>1146</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57"/>
  <sheetViews>
    <sheetView topLeftCell="Y1" zoomScale="62" workbookViewId="0">
      <selection activeCell="AD1" sqref="AD1:AI57"/>
    </sheetView>
  </sheetViews>
  <sheetFormatPr defaultRowHeight="15" x14ac:dyDescent="0.25"/>
  <cols>
    <col min="1" max="1" width="22.42578125" customWidth="1"/>
    <col min="30" max="30" width="19" customWidth="1"/>
  </cols>
  <sheetData>
    <row r="1" spans="1:35" x14ac:dyDescent="0.25">
      <c r="AE1" t="s">
        <v>422</v>
      </c>
      <c r="AF1" t="s">
        <v>424</v>
      </c>
      <c r="AG1" t="s">
        <v>423</v>
      </c>
      <c r="AH1" t="s">
        <v>425</v>
      </c>
      <c r="AI1" t="s">
        <v>426</v>
      </c>
    </row>
    <row r="2" spans="1:35" x14ac:dyDescent="0.25">
      <c r="A2" t="s">
        <v>785</v>
      </c>
      <c r="B2" t="s">
        <v>425</v>
      </c>
      <c r="C2" t="s">
        <v>425</v>
      </c>
      <c r="D2" t="s">
        <v>425</v>
      </c>
      <c r="E2" t="s">
        <v>425</v>
      </c>
      <c r="F2" t="s">
        <v>425</v>
      </c>
      <c r="G2" t="s">
        <v>424</v>
      </c>
      <c r="H2" t="s">
        <v>425</v>
      </c>
      <c r="I2" t="s">
        <v>425</v>
      </c>
      <c r="J2" t="s">
        <v>425</v>
      </c>
      <c r="K2" t="s">
        <v>425</v>
      </c>
      <c r="L2" t="s">
        <v>426</v>
      </c>
      <c r="M2" t="s">
        <v>425</v>
      </c>
      <c r="N2" t="s">
        <v>423</v>
      </c>
      <c r="O2" t="s">
        <v>425</v>
      </c>
      <c r="P2" t="s">
        <v>425</v>
      </c>
      <c r="Q2" t="s">
        <v>425</v>
      </c>
      <c r="R2" t="s">
        <v>425</v>
      </c>
      <c r="S2" t="s">
        <v>425</v>
      </c>
      <c r="T2" t="s">
        <v>424</v>
      </c>
      <c r="U2" t="s">
        <v>423</v>
      </c>
      <c r="V2" t="s">
        <v>425</v>
      </c>
      <c r="W2" t="s">
        <v>423</v>
      </c>
      <c r="X2" t="s">
        <v>424</v>
      </c>
      <c r="Y2" t="s">
        <v>425</v>
      </c>
      <c r="Z2" t="s">
        <v>422</v>
      </c>
      <c r="AB2">
        <v>21</v>
      </c>
      <c r="AC2" t="str">
        <f>"Q"&amp;AB2&amp;"_B"</f>
        <v>Q21_B</v>
      </c>
      <c r="AD2" t="str">
        <f>A2</f>
        <v>easy familiarize ba</v>
      </c>
      <c r="AE2">
        <f>COUNTIF($B2:$Z2,AE$1)</f>
        <v>1</v>
      </c>
      <c r="AF2">
        <f>COUNTIF($B2:$Z2,AF$1)</f>
        <v>3</v>
      </c>
      <c r="AG2">
        <f>COUNTIF($B2:$Z2,AG$1)</f>
        <v>3</v>
      </c>
      <c r="AH2">
        <f>COUNTIF($B2:$Z2,AH$1)</f>
        <v>17</v>
      </c>
      <c r="AI2">
        <f>COUNTIF($B2:$Z2,AI$1)</f>
        <v>1</v>
      </c>
    </row>
    <row r="3" spans="1:35" x14ac:dyDescent="0.25">
      <c r="A3" t="s">
        <v>786</v>
      </c>
      <c r="B3" t="s">
        <v>425</v>
      </c>
      <c r="C3" t="s">
        <v>425</v>
      </c>
      <c r="D3" t="s">
        <v>425</v>
      </c>
      <c r="E3" t="s">
        <v>425</v>
      </c>
      <c r="F3" t="s">
        <v>425</v>
      </c>
      <c r="G3" t="s">
        <v>425</v>
      </c>
      <c r="H3" t="s">
        <v>425</v>
      </c>
      <c r="I3" t="s">
        <v>426</v>
      </c>
      <c r="J3" t="s">
        <v>425</v>
      </c>
      <c r="K3" t="s">
        <v>423</v>
      </c>
      <c r="L3" t="s">
        <v>425</v>
      </c>
      <c r="M3" t="s">
        <v>425</v>
      </c>
      <c r="N3" t="s">
        <v>425</v>
      </c>
      <c r="O3" t="s">
        <v>425</v>
      </c>
      <c r="P3" t="s">
        <v>423</v>
      </c>
      <c r="Q3" t="s">
        <v>423</v>
      </c>
      <c r="R3" t="s">
        <v>424</v>
      </c>
      <c r="S3" t="s">
        <v>425</v>
      </c>
      <c r="T3" t="s">
        <v>425</v>
      </c>
      <c r="U3" t="s">
        <v>425</v>
      </c>
      <c r="V3" t="s">
        <v>425</v>
      </c>
      <c r="W3" t="s">
        <v>424</v>
      </c>
      <c r="X3" t="s">
        <v>425</v>
      </c>
      <c r="Y3" t="s">
        <v>423</v>
      </c>
      <c r="Z3" t="s">
        <v>424</v>
      </c>
      <c r="AB3">
        <v>21</v>
      </c>
      <c r="AC3" t="str">
        <f>"Q"&amp;AB3&amp;"_S"</f>
        <v>Q21_S</v>
      </c>
      <c r="AD3" t="str">
        <f t="shared" ref="AD3:AD57" si="0">A3</f>
        <v>easy familiarize so</v>
      </c>
      <c r="AE3">
        <f t="shared" ref="AE3:AI34" si="1">COUNTIF($B3:$Z3,AE$1)</f>
        <v>0</v>
      </c>
      <c r="AF3">
        <f t="shared" si="1"/>
        <v>3</v>
      </c>
      <c r="AG3">
        <f t="shared" si="1"/>
        <v>4</v>
      </c>
      <c r="AH3">
        <f t="shared" si="1"/>
        <v>17</v>
      </c>
      <c r="AI3">
        <f t="shared" si="1"/>
        <v>1</v>
      </c>
    </row>
    <row r="4" spans="1:35" x14ac:dyDescent="0.25">
      <c r="A4" t="s">
        <v>773</v>
      </c>
      <c r="B4" t="s">
        <v>424</v>
      </c>
      <c r="C4" t="s">
        <v>423</v>
      </c>
      <c r="D4" t="s">
        <v>424</v>
      </c>
      <c r="E4" t="s">
        <v>424</v>
      </c>
      <c r="F4" t="s">
        <v>425</v>
      </c>
      <c r="G4" t="s">
        <v>424</v>
      </c>
      <c r="H4" t="s">
        <v>424</v>
      </c>
      <c r="I4" t="s">
        <v>425</v>
      </c>
      <c r="J4" t="s">
        <v>424</v>
      </c>
      <c r="K4" t="s">
        <v>425</v>
      </c>
      <c r="L4" t="s">
        <v>424</v>
      </c>
      <c r="M4" t="s">
        <v>425</v>
      </c>
      <c r="N4" t="s">
        <v>424</v>
      </c>
      <c r="O4" t="s">
        <v>424</v>
      </c>
      <c r="P4" t="s">
        <v>425</v>
      </c>
      <c r="Q4" t="s">
        <v>424</v>
      </c>
      <c r="R4" t="s">
        <v>422</v>
      </c>
      <c r="S4" t="s">
        <v>423</v>
      </c>
      <c r="T4" t="s">
        <v>424</v>
      </c>
      <c r="U4" t="s">
        <v>424</v>
      </c>
      <c r="V4" t="s">
        <v>423</v>
      </c>
      <c r="W4" t="s">
        <v>424</v>
      </c>
      <c r="X4" t="s">
        <v>422</v>
      </c>
      <c r="Y4" t="s">
        <v>423</v>
      </c>
      <c r="Z4" t="s">
        <v>424</v>
      </c>
      <c r="AB4">
        <v>22</v>
      </c>
      <c r="AC4" t="str">
        <f t="shared" ref="AC4" si="2">"Q"&amp;AB4&amp;"_B"</f>
        <v>Q22_B</v>
      </c>
      <c r="AD4" t="str">
        <f t="shared" si="0"/>
        <v>predictable ba</v>
      </c>
      <c r="AE4">
        <f t="shared" si="1"/>
        <v>2</v>
      </c>
      <c r="AF4">
        <f t="shared" si="1"/>
        <v>14</v>
      </c>
      <c r="AG4">
        <f t="shared" si="1"/>
        <v>4</v>
      </c>
      <c r="AH4">
        <f t="shared" si="1"/>
        <v>5</v>
      </c>
      <c r="AI4">
        <f t="shared" si="1"/>
        <v>0</v>
      </c>
    </row>
    <row r="5" spans="1:35" x14ac:dyDescent="0.25">
      <c r="A5" t="s">
        <v>774</v>
      </c>
      <c r="B5" t="s">
        <v>422</v>
      </c>
      <c r="C5" t="s">
        <v>424</v>
      </c>
      <c r="D5" t="s">
        <v>424</v>
      </c>
      <c r="E5" t="s">
        <v>423</v>
      </c>
      <c r="F5" t="s">
        <v>423</v>
      </c>
      <c r="G5" t="s">
        <v>424</v>
      </c>
      <c r="H5" t="s">
        <v>425</v>
      </c>
      <c r="I5" t="s">
        <v>423</v>
      </c>
      <c r="J5" t="s">
        <v>424</v>
      </c>
      <c r="K5" t="s">
        <v>425</v>
      </c>
      <c r="L5" t="s">
        <v>423</v>
      </c>
      <c r="M5" t="s">
        <v>425</v>
      </c>
      <c r="N5" t="s">
        <v>424</v>
      </c>
      <c r="O5" t="s">
        <v>423</v>
      </c>
      <c r="P5" t="s">
        <v>424</v>
      </c>
      <c r="Q5" t="s">
        <v>424</v>
      </c>
      <c r="R5" t="s">
        <v>422</v>
      </c>
      <c r="S5" t="s">
        <v>423</v>
      </c>
      <c r="T5" t="s">
        <v>424</v>
      </c>
      <c r="U5" t="s">
        <v>424</v>
      </c>
      <c r="V5" t="s">
        <v>423</v>
      </c>
      <c r="W5" t="s">
        <v>425</v>
      </c>
      <c r="X5" t="s">
        <v>422</v>
      </c>
      <c r="Y5" t="s">
        <v>425</v>
      </c>
      <c r="Z5" t="s">
        <v>424</v>
      </c>
      <c r="AB5">
        <v>22</v>
      </c>
      <c r="AC5" t="str">
        <f t="shared" ref="AC5" si="3">"Q"&amp;AB5&amp;"_S"</f>
        <v>Q22_S</v>
      </c>
      <c r="AD5" t="str">
        <f t="shared" si="0"/>
        <v>predictable so</v>
      </c>
      <c r="AE5">
        <f t="shared" si="1"/>
        <v>3</v>
      </c>
      <c r="AF5">
        <f t="shared" si="1"/>
        <v>10</v>
      </c>
      <c r="AG5">
        <f t="shared" si="1"/>
        <v>7</v>
      </c>
      <c r="AH5">
        <f t="shared" si="1"/>
        <v>5</v>
      </c>
      <c r="AI5">
        <f t="shared" si="1"/>
        <v>0</v>
      </c>
    </row>
    <row r="6" spans="1:35" x14ac:dyDescent="0.25">
      <c r="A6" t="s">
        <v>787</v>
      </c>
      <c r="B6" t="s">
        <v>423</v>
      </c>
      <c r="C6" t="s">
        <v>423</v>
      </c>
      <c r="D6" t="s">
        <v>424</v>
      </c>
      <c r="E6" t="s">
        <v>425</v>
      </c>
      <c r="F6" t="s">
        <v>423</v>
      </c>
      <c r="G6" t="s">
        <v>423</v>
      </c>
      <c r="H6" t="s">
        <v>424</v>
      </c>
      <c r="I6" t="s">
        <v>423</v>
      </c>
      <c r="J6" t="s">
        <v>424</v>
      </c>
      <c r="K6" t="s">
        <v>422</v>
      </c>
      <c r="L6" t="s">
        <v>423</v>
      </c>
      <c r="M6" t="s">
        <v>423</v>
      </c>
      <c r="N6" t="s">
        <v>423</v>
      </c>
      <c r="O6" t="s">
        <v>425</v>
      </c>
      <c r="P6" t="s">
        <v>425</v>
      </c>
      <c r="Q6" t="s">
        <v>423</v>
      </c>
      <c r="R6" t="s">
        <v>423</v>
      </c>
      <c r="S6" t="s">
        <v>424</v>
      </c>
      <c r="T6" t="s">
        <v>423</v>
      </c>
      <c r="U6" t="s">
        <v>423</v>
      </c>
      <c r="V6" t="s">
        <v>423</v>
      </c>
      <c r="W6" t="s">
        <v>425</v>
      </c>
      <c r="X6" t="s">
        <v>422</v>
      </c>
      <c r="Y6" t="s">
        <v>425</v>
      </c>
      <c r="Z6" t="s">
        <v>424</v>
      </c>
      <c r="AB6">
        <v>23</v>
      </c>
      <c r="AC6" t="str">
        <f t="shared" ref="AC6" si="4">"Q"&amp;AB6&amp;"_B"</f>
        <v>Q23_B</v>
      </c>
      <c r="AD6" s="8" t="str">
        <f t="shared" si="0"/>
        <v>verbal-non-verbal ba</v>
      </c>
      <c r="AE6" s="8">
        <f t="shared" si="1"/>
        <v>2</v>
      </c>
      <c r="AF6" s="8">
        <f t="shared" si="1"/>
        <v>5</v>
      </c>
      <c r="AG6" s="8">
        <f t="shared" si="1"/>
        <v>13</v>
      </c>
      <c r="AH6" s="8">
        <f t="shared" si="1"/>
        <v>5</v>
      </c>
      <c r="AI6" s="8">
        <f t="shared" si="1"/>
        <v>0</v>
      </c>
    </row>
    <row r="7" spans="1:35" x14ac:dyDescent="0.25">
      <c r="A7" t="s">
        <v>788</v>
      </c>
      <c r="B7" t="s">
        <v>423</v>
      </c>
      <c r="C7" t="s">
        <v>423</v>
      </c>
      <c r="D7" t="s">
        <v>425</v>
      </c>
      <c r="E7" t="s">
        <v>425</v>
      </c>
      <c r="F7" t="s">
        <v>425</v>
      </c>
      <c r="G7" t="s">
        <v>426</v>
      </c>
      <c r="H7" t="s">
        <v>425</v>
      </c>
      <c r="I7" t="s">
        <v>423</v>
      </c>
      <c r="J7" t="s">
        <v>425</v>
      </c>
      <c r="K7" t="s">
        <v>424</v>
      </c>
      <c r="L7" t="s">
        <v>425</v>
      </c>
      <c r="M7" t="s">
        <v>425</v>
      </c>
      <c r="N7" t="s">
        <v>425</v>
      </c>
      <c r="O7" t="s">
        <v>425</v>
      </c>
      <c r="P7" t="s">
        <v>424</v>
      </c>
      <c r="Q7" t="s">
        <v>424</v>
      </c>
      <c r="R7" t="s">
        <v>424</v>
      </c>
      <c r="S7" t="s">
        <v>424</v>
      </c>
      <c r="T7" t="s">
        <v>424</v>
      </c>
      <c r="U7" t="s">
        <v>423</v>
      </c>
      <c r="V7" t="s">
        <v>424</v>
      </c>
      <c r="W7" t="s">
        <v>425</v>
      </c>
      <c r="X7" t="s">
        <v>424</v>
      </c>
      <c r="Y7" t="s">
        <v>423</v>
      </c>
      <c r="Z7" t="s">
        <v>425</v>
      </c>
      <c r="AB7">
        <v>23</v>
      </c>
      <c r="AC7" t="str">
        <f t="shared" ref="AC7" si="5">"Q"&amp;AB7&amp;"_S"</f>
        <v>Q23_S</v>
      </c>
      <c r="AD7" s="8" t="str">
        <f t="shared" si="0"/>
        <v>verbal-non-verbal so</v>
      </c>
      <c r="AE7" s="8">
        <f t="shared" si="1"/>
        <v>0</v>
      </c>
      <c r="AF7" s="8">
        <f t="shared" si="1"/>
        <v>8</v>
      </c>
      <c r="AG7" s="8">
        <f t="shared" si="1"/>
        <v>5</v>
      </c>
      <c r="AH7" s="8">
        <f t="shared" si="1"/>
        <v>11</v>
      </c>
      <c r="AI7" s="8">
        <f t="shared" si="1"/>
        <v>1</v>
      </c>
    </row>
    <row r="8" spans="1:35" x14ac:dyDescent="0.25">
      <c r="A8" t="s">
        <v>789</v>
      </c>
      <c r="B8" t="s">
        <v>425</v>
      </c>
      <c r="C8" t="s">
        <v>425</v>
      </c>
      <c r="D8" t="s">
        <v>423</v>
      </c>
      <c r="E8" t="s">
        <v>423</v>
      </c>
      <c r="F8" t="s">
        <v>424</v>
      </c>
      <c r="G8" t="s">
        <v>425</v>
      </c>
      <c r="H8" t="s">
        <v>423</v>
      </c>
      <c r="I8" t="s">
        <v>423</v>
      </c>
      <c r="J8" t="s">
        <v>424</v>
      </c>
      <c r="K8" t="s">
        <v>424</v>
      </c>
      <c r="L8" t="s">
        <v>423</v>
      </c>
      <c r="M8" t="s">
        <v>424</v>
      </c>
      <c r="N8" t="s">
        <v>424</v>
      </c>
      <c r="O8" t="s">
        <v>423</v>
      </c>
      <c r="P8" t="s">
        <v>423</v>
      </c>
      <c r="Q8" t="s">
        <v>425</v>
      </c>
      <c r="R8" t="s">
        <v>422</v>
      </c>
      <c r="S8" t="s">
        <v>424</v>
      </c>
      <c r="T8" t="s">
        <v>424</v>
      </c>
      <c r="U8" t="s">
        <v>425</v>
      </c>
      <c r="V8" t="s">
        <v>425</v>
      </c>
      <c r="W8" t="s">
        <v>425</v>
      </c>
      <c r="X8" t="s">
        <v>422</v>
      </c>
      <c r="Y8" t="s">
        <v>423</v>
      </c>
      <c r="Z8" t="s">
        <v>424</v>
      </c>
      <c r="AB8">
        <v>24</v>
      </c>
      <c r="AC8" t="str">
        <f t="shared" ref="AC8" si="6">"Q"&amp;AB8&amp;"_B"</f>
        <v>Q24_B</v>
      </c>
      <c r="AD8" t="str">
        <f t="shared" si="0"/>
        <v>self correct ba</v>
      </c>
      <c r="AE8">
        <f t="shared" si="1"/>
        <v>2</v>
      </c>
      <c r="AF8">
        <f t="shared" si="1"/>
        <v>8</v>
      </c>
      <c r="AG8">
        <f t="shared" si="1"/>
        <v>8</v>
      </c>
      <c r="AH8">
        <f t="shared" si="1"/>
        <v>7</v>
      </c>
      <c r="AI8">
        <f t="shared" si="1"/>
        <v>0</v>
      </c>
    </row>
    <row r="9" spans="1:35" x14ac:dyDescent="0.25">
      <c r="A9" t="s">
        <v>790</v>
      </c>
      <c r="B9" t="s">
        <v>425</v>
      </c>
      <c r="C9" t="s">
        <v>423</v>
      </c>
      <c r="D9" t="s">
        <v>425</v>
      </c>
      <c r="E9" t="s">
        <v>423</v>
      </c>
      <c r="F9" t="s">
        <v>423</v>
      </c>
      <c r="G9" t="s">
        <v>426</v>
      </c>
      <c r="H9" t="s">
        <v>423</v>
      </c>
      <c r="I9" t="s">
        <v>425</v>
      </c>
      <c r="J9" t="s">
        <v>425</v>
      </c>
      <c r="K9" t="s">
        <v>423</v>
      </c>
      <c r="L9" t="s">
        <v>425</v>
      </c>
      <c r="M9" t="s">
        <v>423</v>
      </c>
      <c r="N9" t="s">
        <v>423</v>
      </c>
      <c r="O9" t="s">
        <v>423</v>
      </c>
      <c r="P9" t="s">
        <v>424</v>
      </c>
      <c r="Q9" t="s">
        <v>424</v>
      </c>
      <c r="R9" t="s">
        <v>422</v>
      </c>
      <c r="S9" t="s">
        <v>424</v>
      </c>
      <c r="T9" t="s">
        <v>423</v>
      </c>
      <c r="U9" t="s">
        <v>424</v>
      </c>
      <c r="V9" t="s">
        <v>423</v>
      </c>
      <c r="W9" t="s">
        <v>424</v>
      </c>
      <c r="X9" t="s">
        <v>422</v>
      </c>
      <c r="Y9" t="s">
        <v>425</v>
      </c>
      <c r="Z9" t="s">
        <v>424</v>
      </c>
      <c r="AB9">
        <v>24</v>
      </c>
      <c r="AC9" t="str">
        <f t="shared" ref="AC9" si="7">"Q"&amp;AB9&amp;"_S"</f>
        <v>Q24_S</v>
      </c>
      <c r="AD9" t="str">
        <f t="shared" si="0"/>
        <v>self correct so</v>
      </c>
      <c r="AE9">
        <f t="shared" si="1"/>
        <v>2</v>
      </c>
      <c r="AF9">
        <f t="shared" si="1"/>
        <v>6</v>
      </c>
      <c r="AG9">
        <f t="shared" si="1"/>
        <v>10</v>
      </c>
      <c r="AH9">
        <f t="shared" si="1"/>
        <v>6</v>
      </c>
      <c r="AI9">
        <f t="shared" si="1"/>
        <v>1</v>
      </c>
    </row>
    <row r="10" spans="1:35" x14ac:dyDescent="0.25">
      <c r="A10" t="s">
        <v>791</v>
      </c>
      <c r="B10" t="s">
        <v>426</v>
      </c>
      <c r="C10" t="s">
        <v>425</v>
      </c>
      <c r="D10" t="s">
        <v>425</v>
      </c>
      <c r="E10" t="s">
        <v>426</v>
      </c>
      <c r="F10" t="s">
        <v>425</v>
      </c>
      <c r="G10" t="s">
        <v>425</v>
      </c>
      <c r="H10" t="s">
        <v>425</v>
      </c>
      <c r="I10" t="s">
        <v>425</v>
      </c>
      <c r="J10" t="s">
        <v>426</v>
      </c>
      <c r="K10" t="s">
        <v>425</v>
      </c>
      <c r="L10" t="s">
        <v>425</v>
      </c>
      <c r="M10" t="s">
        <v>425</v>
      </c>
      <c r="N10" t="s">
        <v>425</v>
      </c>
      <c r="O10" t="s">
        <v>423</v>
      </c>
      <c r="P10" t="s">
        <v>424</v>
      </c>
      <c r="Q10" t="s">
        <v>425</v>
      </c>
      <c r="R10" t="s">
        <v>424</v>
      </c>
      <c r="S10" t="s">
        <v>424</v>
      </c>
      <c r="T10" t="s">
        <v>423</v>
      </c>
      <c r="U10" t="s">
        <v>423</v>
      </c>
      <c r="V10" t="s">
        <v>425</v>
      </c>
      <c r="W10" t="s">
        <v>425</v>
      </c>
      <c r="X10" t="s">
        <v>423</v>
      </c>
      <c r="Y10" t="s">
        <v>425</v>
      </c>
      <c r="Z10" t="s">
        <v>425</v>
      </c>
      <c r="AB10">
        <v>25</v>
      </c>
      <c r="AC10" t="str">
        <f t="shared" ref="AC10" si="8">"Q"&amp;AB10&amp;"_B"</f>
        <v>Q25_B</v>
      </c>
      <c r="AD10" t="str">
        <f t="shared" si="0"/>
        <v>responsive ba</v>
      </c>
      <c r="AE10">
        <f t="shared" si="1"/>
        <v>0</v>
      </c>
      <c r="AF10">
        <f t="shared" si="1"/>
        <v>3</v>
      </c>
      <c r="AG10">
        <f t="shared" si="1"/>
        <v>4</v>
      </c>
      <c r="AH10">
        <f t="shared" si="1"/>
        <v>15</v>
      </c>
      <c r="AI10">
        <f t="shared" si="1"/>
        <v>3</v>
      </c>
    </row>
    <row r="11" spans="1:35" x14ac:dyDescent="0.25">
      <c r="A11" t="s">
        <v>792</v>
      </c>
      <c r="B11" t="s">
        <v>426</v>
      </c>
      <c r="C11" t="s">
        <v>425</v>
      </c>
      <c r="D11" t="s">
        <v>425</v>
      </c>
      <c r="E11" t="s">
        <v>425</v>
      </c>
      <c r="F11" t="s">
        <v>425</v>
      </c>
      <c r="G11" t="s">
        <v>426</v>
      </c>
      <c r="H11" t="s">
        <v>425</v>
      </c>
      <c r="I11" t="s">
        <v>425</v>
      </c>
      <c r="J11" t="s">
        <v>425</v>
      </c>
      <c r="K11" t="s">
        <v>425</v>
      </c>
      <c r="L11" t="s">
        <v>425</v>
      </c>
      <c r="M11" t="s">
        <v>426</v>
      </c>
      <c r="N11" t="s">
        <v>425</v>
      </c>
      <c r="O11" t="s">
        <v>425</v>
      </c>
      <c r="P11" t="s">
        <v>425</v>
      </c>
      <c r="Q11" t="s">
        <v>425</v>
      </c>
      <c r="R11" t="s">
        <v>422</v>
      </c>
      <c r="S11" t="s">
        <v>423</v>
      </c>
      <c r="T11" t="s">
        <v>425</v>
      </c>
      <c r="U11" t="s">
        <v>424</v>
      </c>
      <c r="V11" t="s">
        <v>423</v>
      </c>
      <c r="W11" t="s">
        <v>425</v>
      </c>
      <c r="X11" t="s">
        <v>425</v>
      </c>
      <c r="Y11" t="s">
        <v>425</v>
      </c>
      <c r="Z11" t="s">
        <v>426</v>
      </c>
      <c r="AB11">
        <v>25</v>
      </c>
      <c r="AC11" t="str">
        <f t="shared" ref="AC11" si="9">"Q"&amp;AB11&amp;"_S"</f>
        <v>Q25_S</v>
      </c>
      <c r="AD11" t="str">
        <f t="shared" si="0"/>
        <v>responsive so</v>
      </c>
      <c r="AE11">
        <f t="shared" si="1"/>
        <v>1</v>
      </c>
      <c r="AF11">
        <f t="shared" si="1"/>
        <v>1</v>
      </c>
      <c r="AG11">
        <f t="shared" si="1"/>
        <v>2</v>
      </c>
      <c r="AH11">
        <f t="shared" si="1"/>
        <v>17</v>
      </c>
      <c r="AI11">
        <f t="shared" si="1"/>
        <v>4</v>
      </c>
    </row>
    <row r="12" spans="1:35" x14ac:dyDescent="0.25">
      <c r="A12" t="s">
        <v>793</v>
      </c>
      <c r="B12" t="s">
        <v>425</v>
      </c>
      <c r="C12" t="s">
        <v>426</v>
      </c>
      <c r="D12" t="s">
        <v>423</v>
      </c>
      <c r="E12" t="s">
        <v>423</v>
      </c>
      <c r="F12" t="s">
        <v>426</v>
      </c>
      <c r="G12" t="s">
        <v>426</v>
      </c>
      <c r="H12" t="s">
        <v>424</v>
      </c>
      <c r="I12" t="s">
        <v>423</v>
      </c>
      <c r="J12" t="s">
        <v>426</v>
      </c>
      <c r="K12" t="s">
        <v>424</v>
      </c>
      <c r="L12" t="s">
        <v>426</v>
      </c>
      <c r="M12" t="s">
        <v>422</v>
      </c>
      <c r="N12" t="s">
        <v>423</v>
      </c>
      <c r="O12" t="s">
        <v>425</v>
      </c>
      <c r="P12" t="s">
        <v>425</v>
      </c>
      <c r="Q12" t="s">
        <v>425</v>
      </c>
      <c r="R12" t="s">
        <v>424</v>
      </c>
      <c r="S12" t="s">
        <v>424</v>
      </c>
      <c r="T12" t="s">
        <v>422</v>
      </c>
      <c r="U12" t="s">
        <v>425</v>
      </c>
      <c r="V12" t="s">
        <v>425</v>
      </c>
      <c r="W12" t="s">
        <v>425</v>
      </c>
      <c r="X12" t="s">
        <v>424</v>
      </c>
      <c r="Y12" t="s">
        <v>426</v>
      </c>
      <c r="Z12" t="s">
        <v>426</v>
      </c>
      <c r="AB12">
        <v>26</v>
      </c>
      <c r="AC12" t="str">
        <f t="shared" ref="AC12" si="10">"Q"&amp;AB12&amp;"_B"</f>
        <v>Q26_B</v>
      </c>
      <c r="AD12" t="str">
        <f t="shared" si="0"/>
        <v>stable ba</v>
      </c>
      <c r="AE12">
        <f t="shared" si="1"/>
        <v>2</v>
      </c>
      <c r="AF12">
        <f t="shared" si="1"/>
        <v>5</v>
      </c>
      <c r="AG12">
        <f t="shared" si="1"/>
        <v>4</v>
      </c>
      <c r="AH12">
        <f t="shared" si="1"/>
        <v>7</v>
      </c>
      <c r="AI12">
        <f t="shared" si="1"/>
        <v>7</v>
      </c>
    </row>
    <row r="13" spans="1:35" x14ac:dyDescent="0.25">
      <c r="A13" t="s">
        <v>794</v>
      </c>
      <c r="B13" t="s">
        <v>426</v>
      </c>
      <c r="C13" t="s">
        <v>426</v>
      </c>
      <c r="D13" t="s">
        <v>422</v>
      </c>
      <c r="E13" t="s">
        <v>425</v>
      </c>
      <c r="F13" t="s">
        <v>426</v>
      </c>
      <c r="G13" t="s">
        <v>426</v>
      </c>
      <c r="H13" t="s">
        <v>425</v>
      </c>
      <c r="I13" t="s">
        <v>426</v>
      </c>
      <c r="J13" t="s">
        <v>425</v>
      </c>
      <c r="K13" t="s">
        <v>424</v>
      </c>
      <c r="L13" t="s">
        <v>426</v>
      </c>
      <c r="M13" t="s">
        <v>425</v>
      </c>
      <c r="N13" t="s">
        <v>425</v>
      </c>
      <c r="O13" t="s">
        <v>425</v>
      </c>
      <c r="P13" t="s">
        <v>423</v>
      </c>
      <c r="Q13" t="s">
        <v>423</v>
      </c>
      <c r="R13" t="s">
        <v>424</v>
      </c>
      <c r="S13" t="s">
        <v>422</v>
      </c>
      <c r="T13" t="s">
        <v>424</v>
      </c>
      <c r="U13" t="s">
        <v>425</v>
      </c>
      <c r="V13" t="s">
        <v>425</v>
      </c>
      <c r="W13" t="s">
        <v>424</v>
      </c>
      <c r="X13" t="s">
        <v>424</v>
      </c>
      <c r="Y13" t="s">
        <v>425</v>
      </c>
      <c r="Z13" t="s">
        <v>426</v>
      </c>
      <c r="AB13">
        <v>26</v>
      </c>
      <c r="AC13" t="str">
        <f t="shared" ref="AC13" si="11">"Q"&amp;AB13&amp;"_S"</f>
        <v>Q26_S</v>
      </c>
      <c r="AD13" t="str">
        <f t="shared" si="0"/>
        <v>stable so</v>
      </c>
      <c r="AE13">
        <f t="shared" si="1"/>
        <v>2</v>
      </c>
      <c r="AF13">
        <f t="shared" si="1"/>
        <v>5</v>
      </c>
      <c r="AG13">
        <f t="shared" si="1"/>
        <v>2</v>
      </c>
      <c r="AH13">
        <f t="shared" si="1"/>
        <v>9</v>
      </c>
      <c r="AI13">
        <f t="shared" si="1"/>
        <v>7</v>
      </c>
    </row>
    <row r="14" spans="1:35" x14ac:dyDescent="0.25">
      <c r="A14" t="s">
        <v>795</v>
      </c>
      <c r="B14" t="s">
        <v>423</v>
      </c>
      <c r="C14" t="s">
        <v>426</v>
      </c>
      <c r="D14" t="s">
        <v>423</v>
      </c>
      <c r="E14" t="s">
        <v>423</v>
      </c>
      <c r="F14" t="s">
        <v>423</v>
      </c>
      <c r="G14" t="s">
        <v>423</v>
      </c>
      <c r="H14" t="s">
        <v>424</v>
      </c>
      <c r="I14" t="s">
        <v>423</v>
      </c>
      <c r="J14" t="s">
        <v>425</v>
      </c>
      <c r="K14" t="s">
        <v>422</v>
      </c>
      <c r="L14" t="s">
        <v>423</v>
      </c>
      <c r="M14" t="s">
        <v>424</v>
      </c>
      <c r="N14" t="s">
        <v>424</v>
      </c>
      <c r="O14" t="s">
        <v>425</v>
      </c>
      <c r="P14" t="s">
        <v>423</v>
      </c>
      <c r="Q14" t="s">
        <v>425</v>
      </c>
      <c r="R14" t="s">
        <v>425</v>
      </c>
      <c r="S14" t="s">
        <v>424</v>
      </c>
      <c r="T14" t="s">
        <v>423</v>
      </c>
      <c r="U14" t="s">
        <v>424</v>
      </c>
      <c r="V14" t="s">
        <v>423</v>
      </c>
      <c r="W14" t="s">
        <v>424</v>
      </c>
      <c r="X14" t="s">
        <v>424</v>
      </c>
      <c r="Y14" t="s">
        <v>423</v>
      </c>
      <c r="Z14" t="s">
        <v>423</v>
      </c>
      <c r="AB14">
        <v>27</v>
      </c>
      <c r="AC14" t="str">
        <f t="shared" ref="AC14" si="12">"Q"&amp;AB14&amp;"_B"</f>
        <v>Q27_B</v>
      </c>
      <c r="AD14" s="8" t="str">
        <f t="shared" si="0"/>
        <v>multiple tasks ba</v>
      </c>
      <c r="AE14">
        <f t="shared" si="1"/>
        <v>1</v>
      </c>
      <c r="AF14">
        <f t="shared" si="1"/>
        <v>7</v>
      </c>
      <c r="AG14">
        <f t="shared" si="1"/>
        <v>12</v>
      </c>
      <c r="AH14">
        <f t="shared" si="1"/>
        <v>4</v>
      </c>
      <c r="AI14">
        <f t="shared" si="1"/>
        <v>1</v>
      </c>
    </row>
    <row r="15" spans="1:35" x14ac:dyDescent="0.25">
      <c r="A15" t="s">
        <v>796</v>
      </c>
      <c r="B15" t="s">
        <v>424</v>
      </c>
      <c r="C15" t="s">
        <v>425</v>
      </c>
      <c r="D15" t="s">
        <v>425</v>
      </c>
      <c r="E15" t="s">
        <v>423</v>
      </c>
      <c r="F15" t="s">
        <v>425</v>
      </c>
      <c r="G15" t="s">
        <v>426</v>
      </c>
      <c r="H15" t="s">
        <v>425</v>
      </c>
      <c r="I15" t="s">
        <v>424</v>
      </c>
      <c r="J15" t="s">
        <v>425</v>
      </c>
      <c r="K15" t="s">
        <v>424</v>
      </c>
      <c r="L15" t="s">
        <v>425</v>
      </c>
      <c r="M15" t="s">
        <v>425</v>
      </c>
      <c r="N15" t="s">
        <v>425</v>
      </c>
      <c r="O15" t="s">
        <v>425</v>
      </c>
      <c r="P15" t="s">
        <v>423</v>
      </c>
      <c r="Q15" t="s">
        <v>425</v>
      </c>
      <c r="R15" t="s">
        <v>424</v>
      </c>
      <c r="S15" t="s">
        <v>424</v>
      </c>
      <c r="T15" t="s">
        <v>425</v>
      </c>
      <c r="U15" t="s">
        <v>423</v>
      </c>
      <c r="V15" t="s">
        <v>423</v>
      </c>
      <c r="W15" t="s">
        <v>424</v>
      </c>
      <c r="X15" t="s">
        <v>424</v>
      </c>
      <c r="Y15" t="s">
        <v>423</v>
      </c>
      <c r="Z15" t="s">
        <v>423</v>
      </c>
      <c r="AB15">
        <v>27</v>
      </c>
      <c r="AC15" t="str">
        <f t="shared" ref="AC15" si="13">"Q"&amp;AB15&amp;"_S"</f>
        <v>Q27_S</v>
      </c>
      <c r="AD15" s="8" t="str">
        <f t="shared" si="0"/>
        <v>multiple tasks so</v>
      </c>
      <c r="AE15">
        <f t="shared" si="1"/>
        <v>0</v>
      </c>
      <c r="AF15">
        <f t="shared" si="1"/>
        <v>7</v>
      </c>
      <c r="AG15">
        <f t="shared" si="1"/>
        <v>6</v>
      </c>
      <c r="AH15">
        <f t="shared" si="1"/>
        <v>11</v>
      </c>
      <c r="AI15">
        <f t="shared" si="1"/>
        <v>1</v>
      </c>
    </row>
    <row r="16" spans="1:35" x14ac:dyDescent="0.25">
      <c r="A16" t="s">
        <v>797</v>
      </c>
      <c r="B16" t="s">
        <v>425</v>
      </c>
      <c r="C16" t="s">
        <v>426</v>
      </c>
      <c r="D16" t="s">
        <v>424</v>
      </c>
      <c r="E16" t="s">
        <v>423</v>
      </c>
      <c r="F16" t="s">
        <v>425</v>
      </c>
      <c r="G16" t="s">
        <v>424</v>
      </c>
      <c r="H16" t="s">
        <v>424</v>
      </c>
      <c r="I16" t="s">
        <v>424</v>
      </c>
      <c r="J16" t="s">
        <v>423</v>
      </c>
      <c r="K16" t="s">
        <v>424</v>
      </c>
      <c r="L16" t="s">
        <v>425</v>
      </c>
      <c r="M16" t="s">
        <v>425</v>
      </c>
      <c r="N16" t="s">
        <v>423</v>
      </c>
      <c r="O16" t="s">
        <v>425</v>
      </c>
      <c r="P16" t="s">
        <v>425</v>
      </c>
      <c r="Q16" t="s">
        <v>425</v>
      </c>
      <c r="R16" t="s">
        <v>425</v>
      </c>
      <c r="S16" t="s">
        <v>424</v>
      </c>
      <c r="T16" t="s">
        <v>423</v>
      </c>
      <c r="U16" t="s">
        <v>423</v>
      </c>
      <c r="V16" t="s">
        <v>424</v>
      </c>
      <c r="W16" t="s">
        <v>423</v>
      </c>
      <c r="X16" t="s">
        <v>422</v>
      </c>
      <c r="Y16" t="s">
        <v>423</v>
      </c>
      <c r="Z16" t="s">
        <v>423</v>
      </c>
      <c r="AB16">
        <v>28</v>
      </c>
      <c r="AC16" t="str">
        <f t="shared" ref="AC16" si="14">"Q"&amp;AB16&amp;"_B"</f>
        <v>Q28_B</v>
      </c>
      <c r="AD16" s="8" t="str">
        <f t="shared" si="0"/>
        <v>many skills ba</v>
      </c>
      <c r="AE16">
        <f t="shared" si="1"/>
        <v>1</v>
      </c>
      <c r="AF16">
        <f t="shared" si="1"/>
        <v>7</v>
      </c>
      <c r="AG16">
        <f t="shared" si="1"/>
        <v>8</v>
      </c>
      <c r="AH16">
        <f t="shared" si="1"/>
        <v>8</v>
      </c>
      <c r="AI16">
        <f t="shared" si="1"/>
        <v>1</v>
      </c>
    </row>
    <row r="17" spans="1:35" x14ac:dyDescent="0.25">
      <c r="A17" t="s">
        <v>798</v>
      </c>
      <c r="B17" t="s">
        <v>425</v>
      </c>
      <c r="C17" t="s">
        <v>426</v>
      </c>
      <c r="D17" t="s">
        <v>425</v>
      </c>
      <c r="E17" t="s">
        <v>423</v>
      </c>
      <c r="F17" t="s">
        <v>425</v>
      </c>
      <c r="G17" t="s">
        <v>426</v>
      </c>
      <c r="H17" t="s">
        <v>425</v>
      </c>
      <c r="I17" t="s">
        <v>425</v>
      </c>
      <c r="J17" t="s">
        <v>425</v>
      </c>
      <c r="K17" t="s">
        <v>424</v>
      </c>
      <c r="L17" t="s">
        <v>425</v>
      </c>
      <c r="M17" t="s">
        <v>426</v>
      </c>
      <c r="N17" t="s">
        <v>426</v>
      </c>
      <c r="O17" t="s">
        <v>425</v>
      </c>
      <c r="P17" t="s">
        <v>425</v>
      </c>
      <c r="Q17" t="s">
        <v>425</v>
      </c>
      <c r="R17" t="s">
        <v>424</v>
      </c>
      <c r="S17" t="s">
        <v>424</v>
      </c>
      <c r="T17" t="s">
        <v>425</v>
      </c>
      <c r="U17" t="s">
        <v>424</v>
      </c>
      <c r="V17" t="s">
        <v>423</v>
      </c>
      <c r="W17" t="s">
        <v>425</v>
      </c>
      <c r="X17" t="s">
        <v>425</v>
      </c>
      <c r="Y17" t="s">
        <v>423</v>
      </c>
      <c r="Z17" t="s">
        <v>425</v>
      </c>
      <c r="AB17">
        <v>28</v>
      </c>
      <c r="AC17" t="str">
        <f t="shared" ref="AC17" si="15">"Q"&amp;AB17&amp;"_S"</f>
        <v>Q28_S</v>
      </c>
      <c r="AD17" s="8" t="str">
        <f t="shared" si="0"/>
        <v>many skills so</v>
      </c>
      <c r="AE17">
        <f t="shared" si="1"/>
        <v>0</v>
      </c>
      <c r="AF17">
        <f t="shared" si="1"/>
        <v>4</v>
      </c>
      <c r="AG17">
        <f t="shared" si="1"/>
        <v>3</v>
      </c>
      <c r="AH17">
        <f t="shared" si="1"/>
        <v>14</v>
      </c>
      <c r="AI17">
        <f t="shared" si="1"/>
        <v>4</v>
      </c>
    </row>
    <row r="18" spans="1:35" x14ac:dyDescent="0.25">
      <c r="A18" t="s">
        <v>799</v>
      </c>
      <c r="B18" t="s">
        <v>423</v>
      </c>
      <c r="C18" t="s">
        <v>426</v>
      </c>
      <c r="D18" t="s">
        <v>425</v>
      </c>
      <c r="E18" t="s">
        <v>426</v>
      </c>
      <c r="F18" t="s">
        <v>425</v>
      </c>
      <c r="G18" t="s">
        <v>422</v>
      </c>
      <c r="H18" t="s">
        <v>423</v>
      </c>
      <c r="I18" t="s">
        <v>424</v>
      </c>
      <c r="J18" t="s">
        <v>425</v>
      </c>
      <c r="K18" t="s">
        <v>424</v>
      </c>
      <c r="L18" t="s">
        <v>423</v>
      </c>
      <c r="M18" t="s">
        <v>424</v>
      </c>
      <c r="N18" t="s">
        <v>422</v>
      </c>
      <c r="O18" t="s">
        <v>423</v>
      </c>
      <c r="P18" t="s">
        <v>425</v>
      </c>
      <c r="Q18" t="s">
        <v>423</v>
      </c>
      <c r="R18" t="s">
        <v>423</v>
      </c>
      <c r="S18" t="s">
        <v>424</v>
      </c>
      <c r="T18" t="s">
        <v>424</v>
      </c>
      <c r="U18" t="s">
        <v>424</v>
      </c>
      <c r="V18" t="s">
        <v>424</v>
      </c>
      <c r="W18" t="s">
        <v>424</v>
      </c>
      <c r="X18" t="s">
        <v>422</v>
      </c>
      <c r="Y18" t="s">
        <v>423</v>
      </c>
      <c r="Z18" t="s">
        <v>425</v>
      </c>
      <c r="AB18">
        <v>29</v>
      </c>
      <c r="AC18" t="str">
        <f t="shared" ref="AC18" si="16">"Q"&amp;AB18&amp;"_B"</f>
        <v>Q29_B</v>
      </c>
      <c r="AD18" s="8" t="str">
        <f t="shared" si="0"/>
        <v>us as companion ba</v>
      </c>
      <c r="AE18">
        <f t="shared" si="1"/>
        <v>3</v>
      </c>
      <c r="AF18">
        <f t="shared" si="1"/>
        <v>8</v>
      </c>
      <c r="AG18">
        <f t="shared" si="1"/>
        <v>7</v>
      </c>
      <c r="AH18">
        <f t="shared" si="1"/>
        <v>5</v>
      </c>
      <c r="AI18">
        <f t="shared" si="1"/>
        <v>2</v>
      </c>
    </row>
    <row r="19" spans="1:35" x14ac:dyDescent="0.25">
      <c r="A19" t="s">
        <v>800</v>
      </c>
      <c r="B19" t="s">
        <v>423</v>
      </c>
      <c r="C19" t="s">
        <v>426</v>
      </c>
      <c r="D19" t="s">
        <v>425</v>
      </c>
      <c r="E19" t="s">
        <v>426</v>
      </c>
      <c r="F19" t="s">
        <v>426</v>
      </c>
      <c r="G19" t="s">
        <v>425</v>
      </c>
      <c r="H19" t="s">
        <v>423</v>
      </c>
      <c r="I19" t="s">
        <v>425</v>
      </c>
      <c r="J19" t="s">
        <v>425</v>
      </c>
      <c r="K19" t="s">
        <v>424</v>
      </c>
      <c r="L19" t="s">
        <v>423</v>
      </c>
      <c r="M19" t="s">
        <v>425</v>
      </c>
      <c r="N19" t="s">
        <v>423</v>
      </c>
      <c r="O19" t="s">
        <v>425</v>
      </c>
      <c r="P19" t="s">
        <v>425</v>
      </c>
      <c r="Q19" t="s">
        <v>423</v>
      </c>
      <c r="R19" t="s">
        <v>424</v>
      </c>
      <c r="S19" t="s">
        <v>422</v>
      </c>
      <c r="T19" t="s">
        <v>425</v>
      </c>
      <c r="U19" t="s">
        <v>424</v>
      </c>
      <c r="V19" t="s">
        <v>424</v>
      </c>
      <c r="W19" t="s">
        <v>423</v>
      </c>
      <c r="X19" t="s">
        <v>424</v>
      </c>
      <c r="Y19" t="s">
        <v>423</v>
      </c>
      <c r="Z19" t="s">
        <v>423</v>
      </c>
      <c r="AB19">
        <v>29</v>
      </c>
      <c r="AC19" t="str">
        <f t="shared" ref="AC19" si="17">"Q"&amp;AB19&amp;"_S"</f>
        <v>Q29_S</v>
      </c>
      <c r="AD19" s="8" t="str">
        <f t="shared" si="0"/>
        <v>us as companion so</v>
      </c>
      <c r="AE19">
        <f t="shared" si="1"/>
        <v>1</v>
      </c>
      <c r="AF19">
        <f t="shared" si="1"/>
        <v>5</v>
      </c>
      <c r="AG19">
        <f t="shared" si="1"/>
        <v>8</v>
      </c>
      <c r="AH19">
        <f t="shared" si="1"/>
        <v>8</v>
      </c>
      <c r="AI19">
        <f t="shared" si="1"/>
        <v>3</v>
      </c>
    </row>
    <row r="20" spans="1:35" x14ac:dyDescent="0.25">
      <c r="A20" t="s">
        <v>801</v>
      </c>
      <c r="B20" t="s">
        <v>425</v>
      </c>
      <c r="C20" t="s">
        <v>426</v>
      </c>
      <c r="D20" t="s">
        <v>425</v>
      </c>
      <c r="E20" t="s">
        <v>426</v>
      </c>
      <c r="F20" t="s">
        <v>426</v>
      </c>
      <c r="G20" t="s">
        <v>424</v>
      </c>
      <c r="H20" t="s">
        <v>425</v>
      </c>
      <c r="I20" t="s">
        <v>424</v>
      </c>
      <c r="J20" t="s">
        <v>426</v>
      </c>
      <c r="K20" t="s">
        <v>425</v>
      </c>
      <c r="L20" t="s">
        <v>425</v>
      </c>
      <c r="M20" t="s">
        <v>426</v>
      </c>
      <c r="N20" t="s">
        <v>425</v>
      </c>
      <c r="O20" t="s">
        <v>423</v>
      </c>
      <c r="P20" t="s">
        <v>425</v>
      </c>
      <c r="Q20" t="s">
        <v>425</v>
      </c>
      <c r="R20" t="s">
        <v>425</v>
      </c>
      <c r="S20" t="s">
        <v>424</v>
      </c>
      <c r="T20" t="s">
        <v>424</v>
      </c>
      <c r="U20" t="s">
        <v>423</v>
      </c>
      <c r="V20" t="s">
        <v>424</v>
      </c>
      <c r="W20" t="s">
        <v>425</v>
      </c>
      <c r="X20" t="s">
        <v>424</v>
      </c>
      <c r="Y20" t="s">
        <v>426</v>
      </c>
      <c r="Z20" t="s">
        <v>426</v>
      </c>
      <c r="AB20">
        <v>30</v>
      </c>
      <c r="AC20" t="str">
        <f t="shared" ref="AC20" si="18">"Q"&amp;AB20&amp;"_B"</f>
        <v>Q30_B</v>
      </c>
      <c r="AD20" s="8" t="str">
        <f t="shared" si="0"/>
        <v>us for entert ba</v>
      </c>
      <c r="AE20">
        <f t="shared" si="1"/>
        <v>0</v>
      </c>
      <c r="AF20">
        <f t="shared" si="1"/>
        <v>6</v>
      </c>
      <c r="AG20">
        <f t="shared" si="1"/>
        <v>2</v>
      </c>
      <c r="AH20">
        <f t="shared" si="1"/>
        <v>10</v>
      </c>
      <c r="AI20">
        <f t="shared" si="1"/>
        <v>7</v>
      </c>
    </row>
    <row r="21" spans="1:35" x14ac:dyDescent="0.25">
      <c r="A21" t="s">
        <v>802</v>
      </c>
      <c r="B21" t="s">
        <v>425</v>
      </c>
      <c r="C21" t="s">
        <v>426</v>
      </c>
      <c r="D21" t="s">
        <v>425</v>
      </c>
      <c r="E21" t="s">
        <v>426</v>
      </c>
      <c r="F21" t="s">
        <v>426</v>
      </c>
      <c r="G21" t="s">
        <v>425</v>
      </c>
      <c r="H21" t="s">
        <v>425</v>
      </c>
      <c r="I21" t="s">
        <v>425</v>
      </c>
      <c r="J21" t="s">
        <v>426</v>
      </c>
      <c r="K21" t="s">
        <v>425</v>
      </c>
      <c r="L21" t="s">
        <v>423</v>
      </c>
      <c r="M21" t="s">
        <v>425</v>
      </c>
      <c r="N21" t="s">
        <v>426</v>
      </c>
      <c r="O21" t="s">
        <v>423</v>
      </c>
      <c r="P21" t="s">
        <v>425</v>
      </c>
      <c r="Q21" t="s">
        <v>425</v>
      </c>
      <c r="R21" t="s">
        <v>426</v>
      </c>
      <c r="S21" t="s">
        <v>422</v>
      </c>
      <c r="T21" t="s">
        <v>426</v>
      </c>
      <c r="U21" t="s">
        <v>423</v>
      </c>
      <c r="V21" t="s">
        <v>424</v>
      </c>
      <c r="W21" t="s">
        <v>425</v>
      </c>
      <c r="X21" t="s">
        <v>423</v>
      </c>
      <c r="Y21" t="s">
        <v>426</v>
      </c>
      <c r="Z21" t="s">
        <v>426</v>
      </c>
      <c r="AB21">
        <v>30</v>
      </c>
      <c r="AC21" t="str">
        <f t="shared" ref="AC21" si="19">"Q"&amp;AB21&amp;"_S"</f>
        <v>Q30_S</v>
      </c>
      <c r="AD21" s="8" t="str">
        <f t="shared" si="0"/>
        <v>us for entert so</v>
      </c>
      <c r="AE21">
        <f t="shared" si="1"/>
        <v>1</v>
      </c>
      <c r="AF21">
        <f t="shared" si="1"/>
        <v>1</v>
      </c>
      <c r="AG21">
        <f t="shared" si="1"/>
        <v>4</v>
      </c>
      <c r="AH21">
        <f t="shared" si="1"/>
        <v>10</v>
      </c>
      <c r="AI21">
        <f t="shared" si="1"/>
        <v>9</v>
      </c>
    </row>
    <row r="22" spans="1:35" x14ac:dyDescent="0.25">
      <c r="A22" t="s">
        <v>803</v>
      </c>
      <c r="B22" t="s">
        <v>424</v>
      </c>
      <c r="C22" t="s">
        <v>425</v>
      </c>
      <c r="D22" t="s">
        <v>425</v>
      </c>
      <c r="E22" t="s">
        <v>425</v>
      </c>
      <c r="F22" t="s">
        <v>424</v>
      </c>
      <c r="G22" t="s">
        <v>424</v>
      </c>
      <c r="H22" t="s">
        <v>424</v>
      </c>
      <c r="I22" t="s">
        <v>424</v>
      </c>
      <c r="J22" t="s">
        <v>425</v>
      </c>
      <c r="K22" t="s">
        <v>424</v>
      </c>
      <c r="L22" t="s">
        <v>423</v>
      </c>
      <c r="M22" t="s">
        <v>425</v>
      </c>
      <c r="N22" t="s">
        <v>422</v>
      </c>
      <c r="O22" t="s">
        <v>423</v>
      </c>
      <c r="P22" t="s">
        <v>423</v>
      </c>
      <c r="Q22" t="s">
        <v>425</v>
      </c>
      <c r="R22" t="s">
        <v>422</v>
      </c>
      <c r="S22" t="s">
        <v>424</v>
      </c>
      <c r="T22" t="s">
        <v>423</v>
      </c>
      <c r="U22" t="s">
        <v>424</v>
      </c>
      <c r="V22" t="s">
        <v>424</v>
      </c>
      <c r="W22" t="s">
        <v>424</v>
      </c>
      <c r="X22" t="s">
        <v>424</v>
      </c>
      <c r="Y22" t="s">
        <v>422</v>
      </c>
      <c r="Z22" t="s">
        <v>422</v>
      </c>
      <c r="AB22">
        <v>31</v>
      </c>
      <c r="AC22" t="str">
        <f t="shared" ref="AC22" si="20">"Q"&amp;AB22&amp;"_B"</f>
        <v>Q31_B</v>
      </c>
      <c r="AD22" t="str">
        <f t="shared" si="0"/>
        <v>help solve tasks ba</v>
      </c>
      <c r="AE22">
        <f t="shared" si="1"/>
        <v>4</v>
      </c>
      <c r="AF22">
        <f t="shared" si="1"/>
        <v>11</v>
      </c>
      <c r="AG22">
        <f t="shared" si="1"/>
        <v>4</v>
      </c>
      <c r="AH22">
        <f t="shared" si="1"/>
        <v>6</v>
      </c>
      <c r="AI22">
        <f t="shared" si="1"/>
        <v>0</v>
      </c>
    </row>
    <row r="23" spans="1:35" x14ac:dyDescent="0.25">
      <c r="A23" t="s">
        <v>804</v>
      </c>
      <c r="B23" t="s">
        <v>424</v>
      </c>
      <c r="C23" t="s">
        <v>425</v>
      </c>
      <c r="D23" t="s">
        <v>425</v>
      </c>
      <c r="E23" t="s">
        <v>425</v>
      </c>
      <c r="F23" t="s">
        <v>423</v>
      </c>
      <c r="G23" t="s">
        <v>425</v>
      </c>
      <c r="H23" t="s">
        <v>424</v>
      </c>
      <c r="I23" t="s">
        <v>425</v>
      </c>
      <c r="J23" t="s">
        <v>424</v>
      </c>
      <c r="K23" t="s">
        <v>424</v>
      </c>
      <c r="L23" t="s">
        <v>423</v>
      </c>
      <c r="M23" t="s">
        <v>423</v>
      </c>
      <c r="N23" t="s">
        <v>423</v>
      </c>
      <c r="O23" t="s">
        <v>423</v>
      </c>
      <c r="P23" t="s">
        <v>423</v>
      </c>
      <c r="Q23" t="s">
        <v>425</v>
      </c>
      <c r="R23" t="s">
        <v>422</v>
      </c>
      <c r="S23" t="s">
        <v>422</v>
      </c>
      <c r="T23" t="s">
        <v>423</v>
      </c>
      <c r="U23" t="s">
        <v>422</v>
      </c>
      <c r="V23" t="s">
        <v>424</v>
      </c>
      <c r="W23" t="s">
        <v>424</v>
      </c>
      <c r="X23" t="s">
        <v>424</v>
      </c>
      <c r="Y23" t="s">
        <v>422</v>
      </c>
      <c r="Z23" t="s">
        <v>422</v>
      </c>
      <c r="AB23">
        <v>31</v>
      </c>
      <c r="AC23" t="str">
        <f t="shared" ref="AC23" si="21">"Q"&amp;AB23&amp;"_S"</f>
        <v>Q31_S</v>
      </c>
      <c r="AD23" t="str">
        <f t="shared" si="0"/>
        <v>help solve tasks so</v>
      </c>
      <c r="AE23">
        <f t="shared" si="1"/>
        <v>5</v>
      </c>
      <c r="AF23">
        <f t="shared" si="1"/>
        <v>7</v>
      </c>
      <c r="AG23">
        <f t="shared" si="1"/>
        <v>7</v>
      </c>
      <c r="AH23">
        <f t="shared" si="1"/>
        <v>6</v>
      </c>
      <c r="AI23">
        <f t="shared" si="1"/>
        <v>0</v>
      </c>
    </row>
    <row r="24" spans="1:35" x14ac:dyDescent="0.25">
      <c r="A24" t="s">
        <v>805</v>
      </c>
      <c r="B24" t="s">
        <v>424</v>
      </c>
      <c r="C24" t="s">
        <v>425</v>
      </c>
      <c r="D24" t="s">
        <v>425</v>
      </c>
      <c r="E24" t="s">
        <v>425</v>
      </c>
      <c r="F24" t="s">
        <v>425</v>
      </c>
      <c r="G24" t="s">
        <v>424</v>
      </c>
      <c r="H24" t="s">
        <v>424</v>
      </c>
      <c r="I24" t="s">
        <v>423</v>
      </c>
      <c r="J24" t="s">
        <v>425</v>
      </c>
      <c r="K24" t="s">
        <v>424</v>
      </c>
      <c r="L24" t="s">
        <v>423</v>
      </c>
      <c r="M24" t="s">
        <v>423</v>
      </c>
      <c r="N24" t="s">
        <v>424</v>
      </c>
      <c r="O24" t="s">
        <v>423</v>
      </c>
      <c r="P24" t="s">
        <v>425</v>
      </c>
      <c r="Q24" t="s">
        <v>423</v>
      </c>
      <c r="R24" t="s">
        <v>422</v>
      </c>
      <c r="S24" t="s">
        <v>424</v>
      </c>
      <c r="T24" t="s">
        <v>424</v>
      </c>
      <c r="U24" t="s">
        <v>424</v>
      </c>
      <c r="V24" t="s">
        <v>424</v>
      </c>
      <c r="W24" t="s">
        <v>424</v>
      </c>
      <c r="X24" t="s">
        <v>422</v>
      </c>
      <c r="Y24" t="s">
        <v>422</v>
      </c>
      <c r="Z24" t="s">
        <v>422</v>
      </c>
      <c r="AB24">
        <v>32</v>
      </c>
      <c r="AC24" t="str">
        <f t="shared" ref="AC24" si="22">"Q"&amp;AB24&amp;"_B"</f>
        <v>Q32_B</v>
      </c>
      <c r="AD24" t="str">
        <f t="shared" si="0"/>
        <v>supporting ba</v>
      </c>
      <c r="AE24">
        <f t="shared" si="1"/>
        <v>4</v>
      </c>
      <c r="AF24">
        <f t="shared" si="1"/>
        <v>10</v>
      </c>
      <c r="AG24">
        <f t="shared" si="1"/>
        <v>5</v>
      </c>
      <c r="AH24">
        <f t="shared" si="1"/>
        <v>6</v>
      </c>
      <c r="AI24">
        <f t="shared" si="1"/>
        <v>0</v>
      </c>
    </row>
    <row r="25" spans="1:35" x14ac:dyDescent="0.25">
      <c r="A25" t="s">
        <v>806</v>
      </c>
      <c r="B25" t="s">
        <v>424</v>
      </c>
      <c r="C25" t="s">
        <v>425</v>
      </c>
      <c r="D25" t="s">
        <v>425</v>
      </c>
      <c r="E25" t="s">
        <v>425</v>
      </c>
      <c r="F25" t="s">
        <v>425</v>
      </c>
      <c r="G25" t="s">
        <v>425</v>
      </c>
      <c r="H25" t="s">
        <v>424</v>
      </c>
      <c r="I25" t="s">
        <v>425</v>
      </c>
      <c r="J25" t="s">
        <v>424</v>
      </c>
      <c r="K25" t="s">
        <v>424</v>
      </c>
      <c r="L25" t="s">
        <v>423</v>
      </c>
      <c r="M25" t="s">
        <v>423</v>
      </c>
      <c r="N25" t="s">
        <v>423</v>
      </c>
      <c r="O25" t="s">
        <v>424</v>
      </c>
      <c r="P25" t="s">
        <v>425</v>
      </c>
      <c r="Q25" t="s">
        <v>424</v>
      </c>
      <c r="R25" t="s">
        <v>424</v>
      </c>
      <c r="S25" t="s">
        <v>422</v>
      </c>
      <c r="T25" t="s">
        <v>425</v>
      </c>
      <c r="U25" t="s">
        <v>423</v>
      </c>
      <c r="V25" t="s">
        <v>424</v>
      </c>
      <c r="W25" t="s">
        <v>424</v>
      </c>
      <c r="X25" t="s">
        <v>425</v>
      </c>
      <c r="Y25" t="s">
        <v>422</v>
      </c>
      <c r="Z25" t="s">
        <v>422</v>
      </c>
      <c r="AB25">
        <v>32</v>
      </c>
      <c r="AC25" t="str">
        <f t="shared" ref="AC25" si="23">"Q"&amp;AB25&amp;"_S"</f>
        <v>Q32_S</v>
      </c>
      <c r="AD25" t="str">
        <f t="shared" si="0"/>
        <v>supporting so</v>
      </c>
      <c r="AE25">
        <f t="shared" si="1"/>
        <v>3</v>
      </c>
      <c r="AF25">
        <f t="shared" si="1"/>
        <v>9</v>
      </c>
      <c r="AG25">
        <f t="shared" si="1"/>
        <v>4</v>
      </c>
      <c r="AH25">
        <f t="shared" si="1"/>
        <v>9</v>
      </c>
      <c r="AI25">
        <f t="shared" si="1"/>
        <v>0</v>
      </c>
    </row>
    <row r="26" spans="1:35" x14ac:dyDescent="0.25">
      <c r="A26" t="s">
        <v>807</v>
      </c>
      <c r="B26" t="s">
        <v>423</v>
      </c>
      <c r="C26" t="s">
        <v>425</v>
      </c>
      <c r="D26" t="s">
        <v>425</v>
      </c>
      <c r="E26" t="s">
        <v>425</v>
      </c>
      <c r="F26" t="s">
        <v>425</v>
      </c>
      <c r="G26" t="s">
        <v>424</v>
      </c>
      <c r="H26" t="s">
        <v>423</v>
      </c>
      <c r="I26" t="s">
        <v>425</v>
      </c>
      <c r="J26" t="s">
        <v>425</v>
      </c>
      <c r="K26" t="s">
        <v>423</v>
      </c>
      <c r="L26" t="s">
        <v>425</v>
      </c>
      <c r="M26" t="s">
        <v>424</v>
      </c>
      <c r="N26" t="s">
        <v>425</v>
      </c>
      <c r="O26" t="s">
        <v>425</v>
      </c>
      <c r="P26" t="s">
        <v>425</v>
      </c>
      <c r="Q26" t="s">
        <v>425</v>
      </c>
      <c r="R26" t="s">
        <v>424</v>
      </c>
      <c r="S26" t="s">
        <v>424</v>
      </c>
      <c r="T26" t="s">
        <v>424</v>
      </c>
      <c r="U26" t="s">
        <v>423</v>
      </c>
      <c r="V26" t="s">
        <v>425</v>
      </c>
      <c r="W26" t="s">
        <v>425</v>
      </c>
      <c r="X26" t="s">
        <v>422</v>
      </c>
      <c r="Y26" t="s">
        <v>425</v>
      </c>
      <c r="Z26" t="s">
        <v>424</v>
      </c>
      <c r="AB26">
        <v>33</v>
      </c>
      <c r="AC26" t="str">
        <f t="shared" ref="AC26" si="24">"Q"&amp;AB26&amp;"_B"</f>
        <v>Q33_B</v>
      </c>
      <c r="AD26" t="str">
        <f t="shared" si="0"/>
        <v>word steering ba</v>
      </c>
      <c r="AE26">
        <f t="shared" si="1"/>
        <v>1</v>
      </c>
      <c r="AF26">
        <f t="shared" si="1"/>
        <v>6</v>
      </c>
      <c r="AG26">
        <f t="shared" si="1"/>
        <v>4</v>
      </c>
      <c r="AH26">
        <f t="shared" si="1"/>
        <v>14</v>
      </c>
      <c r="AI26">
        <f t="shared" si="1"/>
        <v>0</v>
      </c>
    </row>
    <row r="27" spans="1:35" x14ac:dyDescent="0.25">
      <c r="A27" t="s">
        <v>808</v>
      </c>
      <c r="B27" t="s">
        <v>425</v>
      </c>
      <c r="C27" t="s">
        <v>425</v>
      </c>
      <c r="D27" t="s">
        <v>425</v>
      </c>
      <c r="E27" t="s">
        <v>425</v>
      </c>
      <c r="F27" t="s">
        <v>425</v>
      </c>
      <c r="G27" t="s">
        <v>425</v>
      </c>
      <c r="H27" t="s">
        <v>425</v>
      </c>
      <c r="I27" t="s">
        <v>425</v>
      </c>
      <c r="J27" t="s">
        <v>425</v>
      </c>
      <c r="K27" t="s">
        <v>423</v>
      </c>
      <c r="L27" t="s">
        <v>425</v>
      </c>
      <c r="M27" t="s">
        <v>425</v>
      </c>
      <c r="N27" t="s">
        <v>425</v>
      </c>
      <c r="O27" t="s">
        <v>425</v>
      </c>
      <c r="P27" t="s">
        <v>423</v>
      </c>
      <c r="Q27" t="s">
        <v>423</v>
      </c>
      <c r="R27" t="s">
        <v>422</v>
      </c>
      <c r="S27" t="s">
        <v>423</v>
      </c>
      <c r="T27" t="s">
        <v>423</v>
      </c>
      <c r="U27" t="s">
        <v>424</v>
      </c>
      <c r="V27" t="s">
        <v>425</v>
      </c>
      <c r="W27" t="s">
        <v>425</v>
      </c>
      <c r="X27" t="s">
        <v>422</v>
      </c>
      <c r="Y27" t="s">
        <v>424</v>
      </c>
      <c r="Z27" t="s">
        <v>425</v>
      </c>
      <c r="AB27">
        <v>33</v>
      </c>
      <c r="AC27" t="str">
        <f t="shared" ref="AC27" si="25">"Q"&amp;AB27&amp;"_S"</f>
        <v>Q33_S</v>
      </c>
      <c r="AD27" t="str">
        <f t="shared" si="0"/>
        <v>word steering so</v>
      </c>
      <c r="AE27">
        <f t="shared" si="1"/>
        <v>2</v>
      </c>
      <c r="AF27">
        <f t="shared" si="1"/>
        <v>2</v>
      </c>
      <c r="AG27">
        <f t="shared" si="1"/>
        <v>5</v>
      </c>
      <c r="AH27">
        <f t="shared" si="1"/>
        <v>16</v>
      </c>
      <c r="AI27">
        <f t="shared" si="1"/>
        <v>0</v>
      </c>
    </row>
    <row r="28" spans="1:35" x14ac:dyDescent="0.25">
      <c r="A28" t="s">
        <v>809</v>
      </c>
      <c r="B28" t="s">
        <v>424</v>
      </c>
      <c r="C28" t="s">
        <v>425</v>
      </c>
      <c r="D28" t="s">
        <v>424</v>
      </c>
      <c r="E28" t="s">
        <v>425</v>
      </c>
      <c r="F28" t="s">
        <v>424</v>
      </c>
      <c r="G28" t="s">
        <v>424</v>
      </c>
      <c r="H28" t="s">
        <v>424</v>
      </c>
      <c r="I28" t="s">
        <v>424</v>
      </c>
      <c r="J28" t="s">
        <v>424</v>
      </c>
      <c r="K28" t="s">
        <v>422</v>
      </c>
      <c r="L28" t="s">
        <v>423</v>
      </c>
      <c r="M28" t="s">
        <v>423</v>
      </c>
      <c r="N28" t="s">
        <v>424</v>
      </c>
      <c r="O28" t="s">
        <v>423</v>
      </c>
      <c r="P28" t="s">
        <v>423</v>
      </c>
      <c r="Q28" t="s">
        <v>423</v>
      </c>
      <c r="R28" t="s">
        <v>424</v>
      </c>
      <c r="S28" t="s">
        <v>424</v>
      </c>
      <c r="T28" t="s">
        <v>423</v>
      </c>
      <c r="U28" t="s">
        <v>423</v>
      </c>
      <c r="V28" t="s">
        <v>423</v>
      </c>
      <c r="W28" t="s">
        <v>425</v>
      </c>
      <c r="X28" t="s">
        <v>422</v>
      </c>
      <c r="Y28" t="s">
        <v>425</v>
      </c>
      <c r="Z28" t="s">
        <v>424</v>
      </c>
      <c r="AB28">
        <v>34</v>
      </c>
      <c r="AC28" t="str">
        <f t="shared" ref="AC28" si="26">"Q"&amp;AB28&amp;"_B"</f>
        <v>Q34_B</v>
      </c>
      <c r="AD28" t="str">
        <f t="shared" si="0"/>
        <v>beh steering ba</v>
      </c>
      <c r="AE28">
        <f t="shared" si="1"/>
        <v>2</v>
      </c>
      <c r="AF28">
        <f t="shared" si="1"/>
        <v>11</v>
      </c>
      <c r="AG28">
        <f t="shared" si="1"/>
        <v>8</v>
      </c>
      <c r="AH28">
        <f t="shared" si="1"/>
        <v>4</v>
      </c>
      <c r="AI28">
        <f t="shared" si="1"/>
        <v>0</v>
      </c>
    </row>
    <row r="29" spans="1:35" x14ac:dyDescent="0.25">
      <c r="A29" t="s">
        <v>810</v>
      </c>
      <c r="B29" t="s">
        <v>425</v>
      </c>
      <c r="C29" t="s">
        <v>425</v>
      </c>
      <c r="D29" t="s">
        <v>425</v>
      </c>
      <c r="E29" t="s">
        <v>425</v>
      </c>
      <c r="F29" t="s">
        <v>423</v>
      </c>
      <c r="G29" t="s">
        <v>425</v>
      </c>
      <c r="H29" t="s">
        <v>423</v>
      </c>
      <c r="I29" t="s">
        <v>423</v>
      </c>
      <c r="J29" t="s">
        <v>425</v>
      </c>
      <c r="K29" t="s">
        <v>422</v>
      </c>
      <c r="L29" t="s">
        <v>425</v>
      </c>
      <c r="M29" t="s">
        <v>424</v>
      </c>
      <c r="N29" t="s">
        <v>425</v>
      </c>
      <c r="O29" t="s">
        <v>425</v>
      </c>
      <c r="P29" t="s">
        <v>424</v>
      </c>
      <c r="Q29" t="s">
        <v>424</v>
      </c>
      <c r="R29" t="s">
        <v>422</v>
      </c>
      <c r="S29" t="s">
        <v>423</v>
      </c>
      <c r="T29" t="s">
        <v>422</v>
      </c>
      <c r="U29" t="s">
        <v>423</v>
      </c>
      <c r="V29" t="s">
        <v>423</v>
      </c>
      <c r="W29" t="s">
        <v>424</v>
      </c>
      <c r="X29" t="s">
        <v>423</v>
      </c>
      <c r="Y29" t="s">
        <v>424</v>
      </c>
      <c r="Z29" t="s">
        <v>425</v>
      </c>
      <c r="AB29">
        <v>34</v>
      </c>
      <c r="AC29" t="str">
        <f t="shared" ref="AC29" si="27">"Q"&amp;AB29&amp;"_S"</f>
        <v>Q34_S</v>
      </c>
      <c r="AD29" t="str">
        <f t="shared" si="0"/>
        <v>beh steering so</v>
      </c>
      <c r="AE29">
        <f t="shared" si="1"/>
        <v>3</v>
      </c>
      <c r="AF29">
        <f t="shared" si="1"/>
        <v>5</v>
      </c>
      <c r="AG29">
        <f t="shared" si="1"/>
        <v>7</v>
      </c>
      <c r="AH29">
        <f t="shared" si="1"/>
        <v>10</v>
      </c>
      <c r="AI29">
        <f t="shared" si="1"/>
        <v>0</v>
      </c>
    </row>
    <row r="30" spans="1:35" x14ac:dyDescent="0.25">
      <c r="A30" t="s">
        <v>811</v>
      </c>
      <c r="B30" t="s">
        <v>425</v>
      </c>
      <c r="C30" t="s">
        <v>426</v>
      </c>
      <c r="D30" t="s">
        <v>423</v>
      </c>
      <c r="E30" t="s">
        <v>426</v>
      </c>
      <c r="F30" t="s">
        <v>425</v>
      </c>
      <c r="G30" t="s">
        <v>422</v>
      </c>
      <c r="H30" t="s">
        <v>425</v>
      </c>
      <c r="I30" t="s">
        <v>425</v>
      </c>
      <c r="J30" t="s">
        <v>423</v>
      </c>
      <c r="K30" t="s">
        <v>423</v>
      </c>
      <c r="L30" t="s">
        <v>425</v>
      </c>
      <c r="M30" t="s">
        <v>425</v>
      </c>
      <c r="N30" t="s">
        <v>423</v>
      </c>
      <c r="O30" t="s">
        <v>423</v>
      </c>
      <c r="P30" t="s">
        <v>423</v>
      </c>
      <c r="Q30" t="s">
        <v>423</v>
      </c>
      <c r="R30" t="s">
        <v>424</v>
      </c>
      <c r="S30" t="s">
        <v>424</v>
      </c>
      <c r="T30" t="s">
        <v>424</v>
      </c>
      <c r="U30" t="s">
        <v>424</v>
      </c>
      <c r="V30" t="s">
        <v>425</v>
      </c>
      <c r="W30" t="s">
        <v>424</v>
      </c>
      <c r="X30" t="s">
        <v>422</v>
      </c>
      <c r="Y30" t="s">
        <v>425</v>
      </c>
      <c r="Z30" t="s">
        <v>424</v>
      </c>
      <c r="AB30">
        <v>35</v>
      </c>
      <c r="AC30" t="str">
        <f t="shared" ref="AC30" si="28">"Q"&amp;AB30&amp;"_B"</f>
        <v>Q35_B</v>
      </c>
      <c r="AD30" t="str">
        <f t="shared" si="0"/>
        <v>easy to interact ba</v>
      </c>
      <c r="AE30">
        <f t="shared" si="1"/>
        <v>2</v>
      </c>
      <c r="AF30">
        <f t="shared" si="1"/>
        <v>6</v>
      </c>
      <c r="AG30">
        <f t="shared" si="1"/>
        <v>7</v>
      </c>
      <c r="AH30">
        <f t="shared" si="1"/>
        <v>8</v>
      </c>
      <c r="AI30">
        <f t="shared" si="1"/>
        <v>2</v>
      </c>
    </row>
    <row r="31" spans="1:35" x14ac:dyDescent="0.25">
      <c r="A31" t="s">
        <v>812</v>
      </c>
      <c r="B31" t="s">
        <v>426</v>
      </c>
      <c r="C31" t="s">
        <v>425</v>
      </c>
      <c r="D31" t="s">
        <v>424</v>
      </c>
      <c r="E31" t="s">
        <v>425</v>
      </c>
      <c r="F31" t="s">
        <v>425</v>
      </c>
      <c r="G31" t="s">
        <v>425</v>
      </c>
      <c r="H31" t="s">
        <v>425</v>
      </c>
      <c r="I31" t="s">
        <v>425</v>
      </c>
      <c r="J31" t="s">
        <v>425</v>
      </c>
      <c r="K31" t="s">
        <v>423</v>
      </c>
      <c r="L31" t="s">
        <v>423</v>
      </c>
      <c r="M31" t="s">
        <v>425</v>
      </c>
      <c r="N31" t="s">
        <v>423</v>
      </c>
      <c r="O31" t="s">
        <v>425</v>
      </c>
      <c r="P31" t="s">
        <v>423</v>
      </c>
      <c r="Q31" t="s">
        <v>423</v>
      </c>
      <c r="R31" t="s">
        <v>424</v>
      </c>
      <c r="S31" t="s">
        <v>424</v>
      </c>
      <c r="T31" t="s">
        <v>425</v>
      </c>
      <c r="U31" t="s">
        <v>424</v>
      </c>
      <c r="V31" t="s">
        <v>425</v>
      </c>
      <c r="W31" t="s">
        <v>424</v>
      </c>
      <c r="X31" t="s">
        <v>422</v>
      </c>
      <c r="Y31" t="s">
        <v>424</v>
      </c>
      <c r="Z31" t="s">
        <v>424</v>
      </c>
      <c r="AB31">
        <v>35</v>
      </c>
      <c r="AC31" t="str">
        <f t="shared" ref="AC31" si="29">"Q"&amp;AB31&amp;"_S"</f>
        <v>Q35_S</v>
      </c>
      <c r="AD31" t="str">
        <f t="shared" si="0"/>
        <v>easy to interact so</v>
      </c>
      <c r="AE31">
        <f t="shared" si="1"/>
        <v>1</v>
      </c>
      <c r="AF31">
        <f t="shared" si="1"/>
        <v>7</v>
      </c>
      <c r="AG31">
        <f t="shared" si="1"/>
        <v>5</v>
      </c>
      <c r="AH31">
        <f t="shared" si="1"/>
        <v>11</v>
      </c>
      <c r="AI31">
        <f t="shared" si="1"/>
        <v>1</v>
      </c>
    </row>
    <row r="32" spans="1:35" x14ac:dyDescent="0.25">
      <c r="A32" t="s">
        <v>813</v>
      </c>
      <c r="B32" t="s">
        <v>423</v>
      </c>
      <c r="C32" t="s">
        <v>425</v>
      </c>
      <c r="D32" t="s">
        <v>425</v>
      </c>
      <c r="E32" t="s">
        <v>426</v>
      </c>
      <c r="F32" t="s">
        <v>425</v>
      </c>
      <c r="G32" t="s">
        <v>425</v>
      </c>
      <c r="H32" t="s">
        <v>423</v>
      </c>
      <c r="I32" t="s">
        <v>425</v>
      </c>
      <c r="J32" t="s">
        <v>425</v>
      </c>
      <c r="K32" t="s">
        <v>423</v>
      </c>
      <c r="L32" t="s">
        <v>423</v>
      </c>
      <c r="M32" t="s">
        <v>425</v>
      </c>
      <c r="N32" t="s">
        <v>424</v>
      </c>
      <c r="O32" t="s">
        <v>423</v>
      </c>
      <c r="P32" t="s">
        <v>425</v>
      </c>
      <c r="Q32" t="s">
        <v>425</v>
      </c>
      <c r="R32" t="s">
        <v>423</v>
      </c>
      <c r="S32" t="s">
        <v>424</v>
      </c>
      <c r="T32" t="s">
        <v>423</v>
      </c>
      <c r="U32" t="s">
        <v>423</v>
      </c>
      <c r="V32" t="s">
        <v>423</v>
      </c>
      <c r="W32" t="s">
        <v>423</v>
      </c>
      <c r="X32" t="s">
        <v>423</v>
      </c>
      <c r="Y32" t="s">
        <v>425</v>
      </c>
      <c r="Z32" t="s">
        <v>423</v>
      </c>
      <c r="AB32">
        <v>36</v>
      </c>
      <c r="AC32" t="str">
        <f t="shared" ref="AC32" si="30">"Q"&amp;AB32&amp;"_B"</f>
        <v>Q36_B</v>
      </c>
      <c r="AD32" s="8" t="str">
        <f t="shared" si="0"/>
        <v>good idea to use ba</v>
      </c>
      <c r="AE32">
        <f t="shared" si="1"/>
        <v>0</v>
      </c>
      <c r="AF32">
        <f t="shared" si="1"/>
        <v>2</v>
      </c>
      <c r="AG32">
        <f t="shared" si="1"/>
        <v>12</v>
      </c>
      <c r="AH32">
        <f t="shared" si="1"/>
        <v>10</v>
      </c>
      <c r="AI32">
        <f t="shared" si="1"/>
        <v>1</v>
      </c>
    </row>
    <row r="33" spans="1:35" x14ac:dyDescent="0.25">
      <c r="A33" t="s">
        <v>814</v>
      </c>
      <c r="B33" t="s">
        <v>423</v>
      </c>
      <c r="C33" t="s">
        <v>425</v>
      </c>
      <c r="D33" t="s">
        <v>425</v>
      </c>
      <c r="E33" t="s">
        <v>426</v>
      </c>
      <c r="F33" t="s">
        <v>426</v>
      </c>
      <c r="G33" t="s">
        <v>425</v>
      </c>
      <c r="H33" t="s">
        <v>423</v>
      </c>
      <c r="I33" t="s">
        <v>425</v>
      </c>
      <c r="J33" t="s">
        <v>425</v>
      </c>
      <c r="K33" t="s">
        <v>423</v>
      </c>
      <c r="L33" t="s">
        <v>423</v>
      </c>
      <c r="M33" t="s">
        <v>423</v>
      </c>
      <c r="N33" t="s">
        <v>425</v>
      </c>
      <c r="O33" t="s">
        <v>423</v>
      </c>
      <c r="P33" t="s">
        <v>423</v>
      </c>
      <c r="Q33" t="s">
        <v>425</v>
      </c>
      <c r="R33" t="s">
        <v>425</v>
      </c>
      <c r="S33" t="s">
        <v>424</v>
      </c>
      <c r="T33" t="s">
        <v>425</v>
      </c>
      <c r="U33" t="s">
        <v>423</v>
      </c>
      <c r="V33" t="s">
        <v>423</v>
      </c>
      <c r="W33" t="s">
        <v>425</v>
      </c>
      <c r="X33" t="s">
        <v>425</v>
      </c>
      <c r="Y33" t="s">
        <v>425</v>
      </c>
      <c r="Z33" t="s">
        <v>423</v>
      </c>
      <c r="AB33">
        <v>36</v>
      </c>
      <c r="AC33" t="str">
        <f t="shared" ref="AC33" si="31">"Q"&amp;AB33&amp;"_S"</f>
        <v>Q36_S</v>
      </c>
      <c r="AD33" s="8" t="str">
        <f t="shared" si="0"/>
        <v>good idea to use so</v>
      </c>
      <c r="AE33">
        <f t="shared" si="1"/>
        <v>0</v>
      </c>
      <c r="AF33">
        <f t="shared" si="1"/>
        <v>1</v>
      </c>
      <c r="AG33">
        <f t="shared" si="1"/>
        <v>10</v>
      </c>
      <c r="AH33">
        <f t="shared" si="1"/>
        <v>12</v>
      </c>
      <c r="AI33">
        <f t="shared" si="1"/>
        <v>2</v>
      </c>
    </row>
    <row r="34" spans="1:35" x14ac:dyDescent="0.25">
      <c r="A34" t="s">
        <v>815</v>
      </c>
      <c r="B34" t="s">
        <v>424</v>
      </c>
      <c r="C34" t="s">
        <v>423</v>
      </c>
      <c r="D34" t="s">
        <v>425</v>
      </c>
      <c r="E34" t="s">
        <v>423</v>
      </c>
      <c r="F34" t="s">
        <v>423</v>
      </c>
      <c r="G34" t="s">
        <v>422</v>
      </c>
      <c r="H34" t="s">
        <v>422</v>
      </c>
      <c r="I34" t="s">
        <v>425</v>
      </c>
      <c r="J34" t="s">
        <v>425</v>
      </c>
      <c r="K34" t="s">
        <v>424</v>
      </c>
      <c r="L34" t="s">
        <v>425</v>
      </c>
      <c r="M34" t="s">
        <v>426</v>
      </c>
      <c r="N34" t="s">
        <v>425</v>
      </c>
      <c r="O34" t="s">
        <v>425</v>
      </c>
      <c r="P34" t="s">
        <v>423</v>
      </c>
      <c r="Q34" t="s">
        <v>425</v>
      </c>
      <c r="R34" t="s">
        <v>423</v>
      </c>
      <c r="S34" t="s">
        <v>424</v>
      </c>
      <c r="T34" t="s">
        <v>423</v>
      </c>
      <c r="U34" t="s">
        <v>425</v>
      </c>
      <c r="V34" t="s">
        <v>424</v>
      </c>
      <c r="W34" t="s">
        <v>424</v>
      </c>
      <c r="X34" t="s">
        <v>424</v>
      </c>
      <c r="Y34" t="s">
        <v>422</v>
      </c>
      <c r="Z34" t="s">
        <v>422</v>
      </c>
      <c r="AB34">
        <v>37</v>
      </c>
      <c r="AC34" t="str">
        <f t="shared" ref="AC34" si="32">"Q"&amp;AB34&amp;"_B"</f>
        <v>Q37_B</v>
      </c>
      <c r="AD34" t="str">
        <f t="shared" si="0"/>
        <v>afraid mistakes ba</v>
      </c>
      <c r="AE34">
        <f t="shared" si="1"/>
        <v>4</v>
      </c>
      <c r="AF34">
        <f t="shared" si="1"/>
        <v>6</v>
      </c>
      <c r="AG34">
        <f t="shared" si="1"/>
        <v>6</v>
      </c>
      <c r="AH34">
        <f t="shared" si="1"/>
        <v>8</v>
      </c>
      <c r="AI34">
        <f t="shared" si="1"/>
        <v>1</v>
      </c>
    </row>
    <row r="35" spans="1:35" x14ac:dyDescent="0.25">
      <c r="A35" t="s">
        <v>816</v>
      </c>
      <c r="B35" t="s">
        <v>422</v>
      </c>
      <c r="C35" t="s">
        <v>423</v>
      </c>
      <c r="D35" t="s">
        <v>424</v>
      </c>
      <c r="E35" t="s">
        <v>423</v>
      </c>
      <c r="F35" t="s">
        <v>424</v>
      </c>
      <c r="G35" t="s">
        <v>424</v>
      </c>
      <c r="H35" t="s">
        <v>424</v>
      </c>
      <c r="I35" t="s">
        <v>424</v>
      </c>
      <c r="J35" t="s">
        <v>424</v>
      </c>
      <c r="K35" t="s">
        <v>424</v>
      </c>
      <c r="L35" t="s">
        <v>424</v>
      </c>
      <c r="M35" t="s">
        <v>425</v>
      </c>
      <c r="N35" t="s">
        <v>424</v>
      </c>
      <c r="O35" t="s">
        <v>424</v>
      </c>
      <c r="P35" t="s">
        <v>425</v>
      </c>
      <c r="Q35" t="s">
        <v>425</v>
      </c>
      <c r="R35" t="s">
        <v>425</v>
      </c>
      <c r="S35" t="s">
        <v>425</v>
      </c>
      <c r="T35" t="s">
        <v>423</v>
      </c>
      <c r="U35" t="s">
        <v>425</v>
      </c>
      <c r="V35" t="s">
        <v>425</v>
      </c>
      <c r="W35" t="s">
        <v>422</v>
      </c>
      <c r="X35" t="s">
        <v>424</v>
      </c>
      <c r="Y35" t="s">
        <v>422</v>
      </c>
      <c r="Z35" t="s">
        <v>422</v>
      </c>
      <c r="AB35">
        <v>37</v>
      </c>
      <c r="AC35" t="str">
        <f t="shared" ref="AC35" si="33">"Q"&amp;AB35&amp;"_S"</f>
        <v>Q37_S</v>
      </c>
      <c r="AD35" t="str">
        <f t="shared" si="0"/>
        <v>afraid mistakes so</v>
      </c>
      <c r="AE35">
        <f t="shared" ref="AE35:AI57" si="34">COUNTIF($B35:$Z35,AE$1)</f>
        <v>4</v>
      </c>
      <c r="AF35">
        <f t="shared" si="34"/>
        <v>11</v>
      </c>
      <c r="AG35">
        <f t="shared" si="34"/>
        <v>3</v>
      </c>
      <c r="AH35">
        <f t="shared" si="34"/>
        <v>7</v>
      </c>
      <c r="AI35">
        <f t="shared" si="34"/>
        <v>0</v>
      </c>
    </row>
    <row r="36" spans="1:35" x14ac:dyDescent="0.25">
      <c r="A36" t="s">
        <v>817</v>
      </c>
      <c r="B36" t="s">
        <v>425</v>
      </c>
      <c r="C36" t="s">
        <v>425</v>
      </c>
      <c r="D36" t="s">
        <v>425</v>
      </c>
      <c r="E36" t="s">
        <v>423</v>
      </c>
      <c r="F36" t="s">
        <v>425</v>
      </c>
      <c r="G36" t="s">
        <v>424</v>
      </c>
      <c r="H36" t="s">
        <v>425</v>
      </c>
      <c r="I36" t="s">
        <v>424</v>
      </c>
      <c r="J36" t="s">
        <v>425</v>
      </c>
      <c r="K36" t="s">
        <v>425</v>
      </c>
      <c r="L36" t="s">
        <v>423</v>
      </c>
      <c r="M36" t="s">
        <v>424</v>
      </c>
      <c r="N36" t="s">
        <v>423</v>
      </c>
      <c r="O36" t="s">
        <v>423</v>
      </c>
      <c r="P36" t="s">
        <v>425</v>
      </c>
      <c r="Q36" t="s">
        <v>425</v>
      </c>
      <c r="R36" t="s">
        <v>425</v>
      </c>
      <c r="S36" t="s">
        <v>423</v>
      </c>
      <c r="T36" t="s">
        <v>424</v>
      </c>
      <c r="U36" t="s">
        <v>425</v>
      </c>
      <c r="V36" t="s">
        <v>425</v>
      </c>
      <c r="W36" t="s">
        <v>424</v>
      </c>
      <c r="X36" t="s">
        <v>424</v>
      </c>
      <c r="Y36" t="s">
        <v>425</v>
      </c>
      <c r="Z36" t="s">
        <v>424</v>
      </c>
      <c r="AB36">
        <v>38</v>
      </c>
      <c r="AC36" t="str">
        <f t="shared" ref="AC36" si="35">"Q"&amp;AB36&amp;"_B"</f>
        <v>Q38_B</v>
      </c>
      <c r="AD36" s="8" t="str">
        <f t="shared" si="0"/>
        <v>comfortable ba</v>
      </c>
      <c r="AE36">
        <f t="shared" si="34"/>
        <v>0</v>
      </c>
      <c r="AF36">
        <f t="shared" si="34"/>
        <v>7</v>
      </c>
      <c r="AG36">
        <f t="shared" si="34"/>
        <v>5</v>
      </c>
      <c r="AH36">
        <f t="shared" si="34"/>
        <v>13</v>
      </c>
      <c r="AI36">
        <f t="shared" si="34"/>
        <v>0</v>
      </c>
    </row>
    <row r="37" spans="1:35" x14ac:dyDescent="0.25">
      <c r="A37" t="s">
        <v>818</v>
      </c>
      <c r="B37" t="s">
        <v>425</v>
      </c>
      <c r="C37" t="s">
        <v>425</v>
      </c>
      <c r="D37" t="s">
        <v>425</v>
      </c>
      <c r="E37" t="s">
        <v>425</v>
      </c>
      <c r="F37" t="s">
        <v>426</v>
      </c>
      <c r="G37" t="s">
        <v>425</v>
      </c>
      <c r="H37" t="s">
        <v>425</v>
      </c>
      <c r="I37" t="s">
        <v>425</v>
      </c>
      <c r="J37" t="s">
        <v>425</v>
      </c>
      <c r="K37" t="s">
        <v>425</v>
      </c>
      <c r="L37" t="s">
        <v>425</v>
      </c>
      <c r="M37" t="s">
        <v>426</v>
      </c>
      <c r="N37" t="s">
        <v>425</v>
      </c>
      <c r="O37" t="s">
        <v>425</v>
      </c>
      <c r="P37" t="s">
        <v>423</v>
      </c>
      <c r="Q37" t="s">
        <v>425</v>
      </c>
      <c r="R37" t="s">
        <v>424</v>
      </c>
      <c r="S37" t="s">
        <v>423</v>
      </c>
      <c r="T37" t="s">
        <v>423</v>
      </c>
      <c r="U37" t="s">
        <v>423</v>
      </c>
      <c r="V37" t="s">
        <v>425</v>
      </c>
      <c r="W37" t="s">
        <v>423</v>
      </c>
      <c r="X37" t="s">
        <v>423</v>
      </c>
      <c r="Y37" t="s">
        <v>426</v>
      </c>
      <c r="Z37" t="s">
        <v>424</v>
      </c>
      <c r="AB37">
        <v>38</v>
      </c>
      <c r="AC37" t="str">
        <f t="shared" ref="AC37" si="36">"Q"&amp;AB37&amp;"_S"</f>
        <v>Q38_S</v>
      </c>
      <c r="AD37" s="8" t="str">
        <f t="shared" si="0"/>
        <v>comfortable so</v>
      </c>
      <c r="AE37">
        <f t="shared" si="34"/>
        <v>0</v>
      </c>
      <c r="AF37">
        <f t="shared" si="34"/>
        <v>2</v>
      </c>
      <c r="AG37">
        <f t="shared" si="34"/>
        <v>6</v>
      </c>
      <c r="AH37">
        <f t="shared" si="34"/>
        <v>14</v>
      </c>
      <c r="AI37">
        <f t="shared" si="34"/>
        <v>3</v>
      </c>
    </row>
    <row r="38" spans="1:35" x14ac:dyDescent="0.25">
      <c r="A38" t="s">
        <v>819</v>
      </c>
      <c r="B38" t="s">
        <v>424</v>
      </c>
      <c r="C38" t="s">
        <v>424</v>
      </c>
      <c r="D38" t="s">
        <v>422</v>
      </c>
      <c r="E38" t="s">
        <v>426</v>
      </c>
      <c r="F38" t="s">
        <v>424</v>
      </c>
      <c r="G38" t="s">
        <v>423</v>
      </c>
      <c r="H38" t="s">
        <v>424</v>
      </c>
      <c r="I38" t="s">
        <v>425</v>
      </c>
      <c r="J38" t="s">
        <v>424</v>
      </c>
      <c r="K38" t="s">
        <v>425</v>
      </c>
      <c r="L38" t="s">
        <v>425</v>
      </c>
      <c r="M38" t="s">
        <v>422</v>
      </c>
      <c r="N38" t="s">
        <v>423</v>
      </c>
      <c r="O38" t="s">
        <v>424</v>
      </c>
      <c r="P38" t="s">
        <v>423</v>
      </c>
      <c r="Q38" t="s">
        <v>423</v>
      </c>
      <c r="R38" t="s">
        <v>424</v>
      </c>
      <c r="S38" t="s">
        <v>424</v>
      </c>
      <c r="T38" t="s">
        <v>424</v>
      </c>
      <c r="U38" t="s">
        <v>424</v>
      </c>
      <c r="V38" t="s">
        <v>424</v>
      </c>
      <c r="W38" t="s">
        <v>425</v>
      </c>
      <c r="X38" t="s">
        <v>425</v>
      </c>
      <c r="Y38" t="s">
        <v>423</v>
      </c>
      <c r="Z38" t="s">
        <v>425</v>
      </c>
      <c r="AB38">
        <v>39</v>
      </c>
      <c r="AC38" t="str">
        <f t="shared" ref="AC38" si="37">"Q"&amp;AB38&amp;"_B"</f>
        <v>Q39_B</v>
      </c>
      <c r="AD38" t="str">
        <f t="shared" si="0"/>
        <v>help needed ba</v>
      </c>
      <c r="AE38">
        <f t="shared" si="34"/>
        <v>2</v>
      </c>
      <c r="AF38">
        <f t="shared" si="34"/>
        <v>11</v>
      </c>
      <c r="AG38">
        <f t="shared" si="34"/>
        <v>5</v>
      </c>
      <c r="AH38">
        <f t="shared" si="34"/>
        <v>6</v>
      </c>
      <c r="AI38">
        <f t="shared" si="34"/>
        <v>1</v>
      </c>
    </row>
    <row r="39" spans="1:35" x14ac:dyDescent="0.25">
      <c r="A39" t="s">
        <v>820</v>
      </c>
      <c r="B39" t="s">
        <v>424</v>
      </c>
      <c r="C39" t="s">
        <v>423</v>
      </c>
      <c r="D39" t="s">
        <v>422</v>
      </c>
      <c r="E39" t="s">
        <v>426</v>
      </c>
      <c r="F39" t="s">
        <v>424</v>
      </c>
      <c r="G39" t="s">
        <v>425</v>
      </c>
      <c r="H39" t="s">
        <v>424</v>
      </c>
      <c r="I39" t="s">
        <v>423</v>
      </c>
      <c r="J39" t="s">
        <v>424</v>
      </c>
      <c r="K39" t="s">
        <v>423</v>
      </c>
      <c r="L39" t="s">
        <v>425</v>
      </c>
      <c r="M39" t="s">
        <v>424</v>
      </c>
      <c r="N39" t="s">
        <v>423</v>
      </c>
      <c r="O39" t="s">
        <v>423</v>
      </c>
      <c r="P39" t="s">
        <v>424</v>
      </c>
      <c r="Q39" t="s">
        <v>423</v>
      </c>
      <c r="R39" t="s">
        <v>423</v>
      </c>
      <c r="S39" t="s">
        <v>424</v>
      </c>
      <c r="T39" t="s">
        <v>424</v>
      </c>
      <c r="U39" t="s">
        <v>425</v>
      </c>
      <c r="V39" t="s">
        <v>424</v>
      </c>
      <c r="W39" t="s">
        <v>424</v>
      </c>
      <c r="X39" t="s">
        <v>424</v>
      </c>
      <c r="Y39" t="s">
        <v>424</v>
      </c>
      <c r="Z39" t="s">
        <v>424</v>
      </c>
      <c r="AB39">
        <v>39</v>
      </c>
      <c r="AC39" t="str">
        <f t="shared" ref="AC39" si="38">"Q"&amp;AB39&amp;"_S"</f>
        <v>Q39_S</v>
      </c>
      <c r="AD39" t="str">
        <f t="shared" si="0"/>
        <v>help needed so</v>
      </c>
      <c r="AE39">
        <f t="shared" si="34"/>
        <v>1</v>
      </c>
      <c r="AF39">
        <f t="shared" si="34"/>
        <v>13</v>
      </c>
      <c r="AG39">
        <f t="shared" si="34"/>
        <v>7</v>
      </c>
      <c r="AH39">
        <f t="shared" si="34"/>
        <v>3</v>
      </c>
      <c r="AI39">
        <f t="shared" si="34"/>
        <v>1</v>
      </c>
    </row>
    <row r="40" spans="1:35" x14ac:dyDescent="0.25">
      <c r="A40" t="s">
        <v>821</v>
      </c>
      <c r="B40" t="s">
        <v>425</v>
      </c>
      <c r="C40" t="s">
        <v>425</v>
      </c>
      <c r="D40" t="s">
        <v>426</v>
      </c>
      <c r="E40" t="s">
        <v>422</v>
      </c>
      <c r="F40" t="s">
        <v>425</v>
      </c>
      <c r="G40" t="s">
        <v>424</v>
      </c>
      <c r="H40" t="s">
        <v>425</v>
      </c>
      <c r="I40" t="s">
        <v>423</v>
      </c>
      <c r="J40" t="s">
        <v>424</v>
      </c>
      <c r="K40" t="s">
        <v>424</v>
      </c>
      <c r="L40" t="s">
        <v>424</v>
      </c>
      <c r="M40" t="s">
        <v>425</v>
      </c>
      <c r="N40" t="s">
        <v>423</v>
      </c>
      <c r="O40" t="s">
        <v>423</v>
      </c>
      <c r="P40" t="s">
        <v>425</v>
      </c>
      <c r="Q40" t="s">
        <v>425</v>
      </c>
      <c r="R40" t="s">
        <v>423</v>
      </c>
      <c r="S40" t="s">
        <v>424</v>
      </c>
      <c r="T40" t="s">
        <v>423</v>
      </c>
      <c r="U40" t="s">
        <v>425</v>
      </c>
      <c r="V40" t="s">
        <v>423</v>
      </c>
      <c r="W40" t="s">
        <v>424</v>
      </c>
      <c r="X40" t="s">
        <v>424</v>
      </c>
      <c r="Y40" t="s">
        <v>424</v>
      </c>
      <c r="Z40" t="s">
        <v>425</v>
      </c>
      <c r="AB40">
        <v>40</v>
      </c>
      <c r="AC40" t="str">
        <f t="shared" ref="AC40:AC56" si="39">"Q"&amp;AB40&amp;"_B"</f>
        <v>Q40_B</v>
      </c>
      <c r="AD40" t="str">
        <f t="shared" si="0"/>
        <v>no help needed ba</v>
      </c>
      <c r="AE40">
        <f t="shared" si="34"/>
        <v>1</v>
      </c>
      <c r="AF40">
        <f t="shared" si="34"/>
        <v>8</v>
      </c>
      <c r="AG40">
        <f t="shared" si="34"/>
        <v>6</v>
      </c>
      <c r="AH40">
        <f t="shared" si="34"/>
        <v>9</v>
      </c>
      <c r="AI40">
        <f t="shared" si="34"/>
        <v>1</v>
      </c>
    </row>
    <row r="41" spans="1:35" x14ac:dyDescent="0.25">
      <c r="A41" t="s">
        <v>822</v>
      </c>
      <c r="B41" t="s">
        <v>424</v>
      </c>
      <c r="C41" t="s">
        <v>423</v>
      </c>
      <c r="D41" t="s">
        <v>426</v>
      </c>
      <c r="E41" t="s">
        <v>422</v>
      </c>
      <c r="F41" t="s">
        <v>425</v>
      </c>
      <c r="G41" t="s">
        <v>424</v>
      </c>
      <c r="H41" t="s">
        <v>425</v>
      </c>
      <c r="I41" t="s">
        <v>424</v>
      </c>
      <c r="J41" t="s">
        <v>424</v>
      </c>
      <c r="K41" t="s">
        <v>423</v>
      </c>
      <c r="L41" t="s">
        <v>424</v>
      </c>
      <c r="M41" t="s">
        <v>425</v>
      </c>
      <c r="N41" t="s">
        <v>423</v>
      </c>
      <c r="O41" t="s">
        <v>425</v>
      </c>
      <c r="P41" t="s">
        <v>425</v>
      </c>
      <c r="Q41" t="s">
        <v>425</v>
      </c>
      <c r="R41" t="s">
        <v>424</v>
      </c>
      <c r="S41" t="s">
        <v>424</v>
      </c>
      <c r="T41" t="s">
        <v>425</v>
      </c>
      <c r="U41" t="s">
        <v>424</v>
      </c>
      <c r="V41" t="s">
        <v>425</v>
      </c>
      <c r="W41" t="s">
        <v>425</v>
      </c>
      <c r="X41" t="s">
        <v>424</v>
      </c>
      <c r="Y41" t="s">
        <v>425</v>
      </c>
      <c r="Z41" t="s">
        <v>425</v>
      </c>
      <c r="AB41">
        <v>40</v>
      </c>
      <c r="AC41" t="str">
        <f t="shared" ref="AC41:AC57" si="40">"Q"&amp;AB41&amp;"_S"</f>
        <v>Q40_S</v>
      </c>
      <c r="AD41" t="str">
        <f t="shared" si="0"/>
        <v>no help needed so</v>
      </c>
      <c r="AE41">
        <f t="shared" si="34"/>
        <v>1</v>
      </c>
      <c r="AF41">
        <f t="shared" si="34"/>
        <v>9</v>
      </c>
      <c r="AG41">
        <f t="shared" si="34"/>
        <v>3</v>
      </c>
      <c r="AH41">
        <f t="shared" si="34"/>
        <v>11</v>
      </c>
      <c r="AI41">
        <f t="shared" si="34"/>
        <v>1</v>
      </c>
    </row>
    <row r="42" spans="1:35" x14ac:dyDescent="0.25">
      <c r="A42" t="s">
        <v>823</v>
      </c>
      <c r="B42" t="s">
        <v>423</v>
      </c>
      <c r="C42" t="s">
        <v>423</v>
      </c>
      <c r="D42" t="s">
        <v>425</v>
      </c>
      <c r="E42" t="s">
        <v>423</v>
      </c>
      <c r="F42" t="s">
        <v>423</v>
      </c>
      <c r="G42" t="s">
        <v>425</v>
      </c>
      <c r="H42" t="s">
        <v>424</v>
      </c>
      <c r="I42" t="s">
        <v>424</v>
      </c>
      <c r="J42" t="s">
        <v>424</v>
      </c>
      <c r="K42" t="s">
        <v>425</v>
      </c>
      <c r="L42" t="s">
        <v>425</v>
      </c>
      <c r="M42" t="s">
        <v>424</v>
      </c>
      <c r="N42" t="s">
        <v>424</v>
      </c>
      <c r="O42" t="s">
        <v>425</v>
      </c>
      <c r="P42" t="s">
        <v>423</v>
      </c>
      <c r="Q42" t="s">
        <v>423</v>
      </c>
      <c r="R42" t="s">
        <v>425</v>
      </c>
      <c r="S42" t="s">
        <v>424</v>
      </c>
      <c r="T42" t="s">
        <v>423</v>
      </c>
      <c r="U42" t="s">
        <v>425</v>
      </c>
      <c r="V42" t="s">
        <v>423</v>
      </c>
      <c r="W42" t="s">
        <v>425</v>
      </c>
      <c r="X42" t="s">
        <v>426</v>
      </c>
      <c r="Y42" t="s">
        <v>422</v>
      </c>
      <c r="Z42" t="s">
        <v>426</v>
      </c>
      <c r="AB42">
        <v>41</v>
      </c>
      <c r="AC42" t="str">
        <f t="shared" si="39"/>
        <v>Q41_B</v>
      </c>
      <c r="AD42" t="str">
        <f>A42</f>
        <v>training needed ba</v>
      </c>
      <c r="AE42">
        <f t="shared" si="34"/>
        <v>1</v>
      </c>
      <c r="AF42">
        <f t="shared" si="34"/>
        <v>6</v>
      </c>
      <c r="AG42">
        <f t="shared" si="34"/>
        <v>8</v>
      </c>
      <c r="AH42">
        <f t="shared" si="34"/>
        <v>8</v>
      </c>
      <c r="AI42">
        <f t="shared" si="34"/>
        <v>2</v>
      </c>
    </row>
    <row r="43" spans="1:35" x14ac:dyDescent="0.25">
      <c r="A43" t="s">
        <v>824</v>
      </c>
      <c r="B43" t="s">
        <v>423</v>
      </c>
      <c r="C43" t="s">
        <v>423</v>
      </c>
      <c r="D43" t="s">
        <v>425</v>
      </c>
      <c r="E43" t="s">
        <v>422</v>
      </c>
      <c r="F43" t="s">
        <v>425</v>
      </c>
      <c r="G43" t="s">
        <v>424</v>
      </c>
      <c r="H43" t="s">
        <v>424</v>
      </c>
      <c r="I43" t="s">
        <v>424</v>
      </c>
      <c r="J43" t="s">
        <v>424</v>
      </c>
      <c r="K43" t="s">
        <v>425</v>
      </c>
      <c r="L43" t="s">
        <v>425</v>
      </c>
      <c r="M43" t="s">
        <v>424</v>
      </c>
      <c r="N43" t="s">
        <v>426</v>
      </c>
      <c r="O43" t="s">
        <v>423</v>
      </c>
      <c r="P43" t="s">
        <v>423</v>
      </c>
      <c r="Q43" t="s">
        <v>423</v>
      </c>
      <c r="R43" t="s">
        <v>423</v>
      </c>
      <c r="S43" t="s">
        <v>423</v>
      </c>
      <c r="T43" t="s">
        <v>424</v>
      </c>
      <c r="U43" t="s">
        <v>425</v>
      </c>
      <c r="V43" t="s">
        <v>425</v>
      </c>
      <c r="W43" t="s">
        <v>424</v>
      </c>
      <c r="X43" t="s">
        <v>424</v>
      </c>
      <c r="Y43" t="s">
        <v>424</v>
      </c>
      <c r="Z43" t="s">
        <v>425</v>
      </c>
      <c r="AB43">
        <v>41</v>
      </c>
      <c r="AC43" t="str">
        <f t="shared" si="40"/>
        <v>Q41_S</v>
      </c>
      <c r="AD43" t="str">
        <f t="shared" si="0"/>
        <v>training needed so</v>
      </c>
      <c r="AE43">
        <f t="shared" si="34"/>
        <v>1</v>
      </c>
      <c r="AF43">
        <f t="shared" si="34"/>
        <v>9</v>
      </c>
      <c r="AG43">
        <f t="shared" si="34"/>
        <v>7</v>
      </c>
      <c r="AH43">
        <f t="shared" si="34"/>
        <v>7</v>
      </c>
      <c r="AI43">
        <f t="shared" si="34"/>
        <v>1</v>
      </c>
    </row>
    <row r="44" spans="1:35" x14ac:dyDescent="0.25">
      <c r="A44" t="s">
        <v>825</v>
      </c>
      <c r="B44" t="s">
        <v>423</v>
      </c>
      <c r="C44" t="s">
        <v>425</v>
      </c>
      <c r="D44" t="s">
        <v>425</v>
      </c>
      <c r="E44" t="s">
        <v>426</v>
      </c>
      <c r="F44" t="s">
        <v>425</v>
      </c>
      <c r="G44" t="s">
        <v>425</v>
      </c>
      <c r="H44" t="s">
        <v>423</v>
      </c>
      <c r="I44" t="s">
        <v>425</v>
      </c>
      <c r="J44" t="s">
        <v>426</v>
      </c>
      <c r="K44" t="s">
        <v>423</v>
      </c>
      <c r="L44" t="s">
        <v>423</v>
      </c>
      <c r="M44" t="s">
        <v>425</v>
      </c>
      <c r="N44" t="s">
        <v>425</v>
      </c>
      <c r="O44" t="s">
        <v>423</v>
      </c>
      <c r="P44" t="s">
        <v>425</v>
      </c>
      <c r="Q44" t="s">
        <v>425</v>
      </c>
      <c r="R44" t="s">
        <v>425</v>
      </c>
      <c r="S44" t="s">
        <v>424</v>
      </c>
      <c r="T44" t="s">
        <v>424</v>
      </c>
      <c r="U44" t="s">
        <v>425</v>
      </c>
      <c r="V44" t="s">
        <v>423</v>
      </c>
      <c r="W44" t="s">
        <v>424</v>
      </c>
      <c r="X44" t="s">
        <v>425</v>
      </c>
      <c r="Y44" t="s">
        <v>425</v>
      </c>
      <c r="Z44" t="s">
        <v>423</v>
      </c>
      <c r="AB44">
        <v>42</v>
      </c>
      <c r="AC44" t="str">
        <f t="shared" si="39"/>
        <v>Q42_B</v>
      </c>
      <c r="AD44" t="str">
        <f t="shared" si="0"/>
        <v>likable ba</v>
      </c>
      <c r="AE44">
        <f t="shared" si="34"/>
        <v>0</v>
      </c>
      <c r="AF44">
        <f t="shared" si="34"/>
        <v>3</v>
      </c>
      <c r="AG44">
        <f t="shared" si="34"/>
        <v>7</v>
      </c>
      <c r="AH44">
        <f t="shared" si="34"/>
        <v>13</v>
      </c>
      <c r="AI44">
        <f t="shared" si="34"/>
        <v>2</v>
      </c>
    </row>
    <row r="45" spans="1:35" x14ac:dyDescent="0.25">
      <c r="A45" t="s">
        <v>826</v>
      </c>
      <c r="B45" t="s">
        <v>425</v>
      </c>
      <c r="C45" t="s">
        <v>425</v>
      </c>
      <c r="D45" t="s">
        <v>425</v>
      </c>
      <c r="E45" t="s">
        <v>425</v>
      </c>
      <c r="F45" t="s">
        <v>426</v>
      </c>
      <c r="G45" t="s">
        <v>425</v>
      </c>
      <c r="H45" t="s">
        <v>423</v>
      </c>
      <c r="I45" t="s">
        <v>425</v>
      </c>
      <c r="J45" t="s">
        <v>425</v>
      </c>
      <c r="K45" t="s">
        <v>423</v>
      </c>
      <c r="L45" t="s">
        <v>423</v>
      </c>
      <c r="M45" t="s">
        <v>425</v>
      </c>
      <c r="N45" t="s">
        <v>425</v>
      </c>
      <c r="O45" t="s">
        <v>424</v>
      </c>
      <c r="P45" t="s">
        <v>425</v>
      </c>
      <c r="Q45" t="s">
        <v>425</v>
      </c>
      <c r="R45" t="s">
        <v>425</v>
      </c>
      <c r="S45" t="s">
        <v>423</v>
      </c>
      <c r="T45" t="s">
        <v>423</v>
      </c>
      <c r="U45" t="s">
        <v>425</v>
      </c>
      <c r="V45" t="s">
        <v>423</v>
      </c>
      <c r="W45" t="s">
        <v>425</v>
      </c>
      <c r="X45" t="s">
        <v>423</v>
      </c>
      <c r="Y45" t="s">
        <v>425</v>
      </c>
      <c r="Z45" t="s">
        <v>424</v>
      </c>
      <c r="AB45">
        <v>42</v>
      </c>
      <c r="AC45" t="str">
        <f t="shared" si="40"/>
        <v>Q42_S</v>
      </c>
      <c r="AD45" t="str">
        <f t="shared" si="0"/>
        <v>likable so</v>
      </c>
      <c r="AE45">
        <f t="shared" si="34"/>
        <v>0</v>
      </c>
      <c r="AF45">
        <f t="shared" si="34"/>
        <v>2</v>
      </c>
      <c r="AG45">
        <f t="shared" si="34"/>
        <v>7</v>
      </c>
      <c r="AH45">
        <f t="shared" si="34"/>
        <v>15</v>
      </c>
      <c r="AI45">
        <f t="shared" si="34"/>
        <v>1</v>
      </c>
    </row>
    <row r="46" spans="1:35" x14ac:dyDescent="0.25">
      <c r="A46" t="s">
        <v>827</v>
      </c>
      <c r="B46" t="s">
        <v>424</v>
      </c>
      <c r="C46" t="s">
        <v>423</v>
      </c>
      <c r="D46" t="s">
        <v>425</v>
      </c>
      <c r="E46" t="s">
        <v>422</v>
      </c>
      <c r="F46" t="s">
        <v>422</v>
      </c>
      <c r="G46" t="s">
        <v>422</v>
      </c>
      <c r="H46" t="s">
        <v>424</v>
      </c>
      <c r="I46" t="s">
        <v>422</v>
      </c>
      <c r="J46" t="s">
        <v>422</v>
      </c>
      <c r="K46" t="s">
        <v>422</v>
      </c>
      <c r="L46" t="s">
        <v>424</v>
      </c>
      <c r="M46" t="s">
        <v>422</v>
      </c>
      <c r="N46" t="s">
        <v>422</v>
      </c>
      <c r="O46" t="s">
        <v>425</v>
      </c>
      <c r="P46" t="s">
        <v>423</v>
      </c>
      <c r="Q46" t="s">
        <v>425</v>
      </c>
      <c r="R46" t="s">
        <v>422</v>
      </c>
      <c r="S46" t="s">
        <v>424</v>
      </c>
      <c r="T46" t="s">
        <v>423</v>
      </c>
      <c r="U46" t="s">
        <v>424</v>
      </c>
      <c r="V46" t="s">
        <v>423</v>
      </c>
      <c r="W46" t="s">
        <v>425</v>
      </c>
      <c r="X46" t="s">
        <v>422</v>
      </c>
      <c r="Y46" t="s">
        <v>422</v>
      </c>
      <c r="Z46" t="s">
        <v>422</v>
      </c>
      <c r="AB46">
        <v>43</v>
      </c>
      <c r="AC46" t="str">
        <f t="shared" si="39"/>
        <v>Q43_B</v>
      </c>
      <c r="AD46" t="str">
        <f t="shared" si="0"/>
        <v>threatening ba</v>
      </c>
      <c r="AE46">
        <f t="shared" si="34"/>
        <v>12</v>
      </c>
      <c r="AF46">
        <f t="shared" si="34"/>
        <v>5</v>
      </c>
      <c r="AG46">
        <f t="shared" si="34"/>
        <v>4</v>
      </c>
      <c r="AH46">
        <f t="shared" si="34"/>
        <v>4</v>
      </c>
      <c r="AI46">
        <f t="shared" si="34"/>
        <v>0</v>
      </c>
    </row>
    <row r="47" spans="1:35" x14ac:dyDescent="0.25">
      <c r="A47" t="s">
        <v>828</v>
      </c>
      <c r="B47" t="s">
        <v>422</v>
      </c>
      <c r="C47" t="s">
        <v>425</v>
      </c>
      <c r="D47" t="s">
        <v>424</v>
      </c>
      <c r="E47" t="s">
        <v>422</v>
      </c>
      <c r="F47" t="s">
        <v>424</v>
      </c>
      <c r="G47" t="s">
        <v>424</v>
      </c>
      <c r="H47" t="s">
        <v>424</v>
      </c>
      <c r="I47" t="s">
        <v>424</v>
      </c>
      <c r="J47" t="s">
        <v>422</v>
      </c>
      <c r="K47" t="s">
        <v>422</v>
      </c>
      <c r="L47" t="s">
        <v>424</v>
      </c>
      <c r="M47" t="s">
        <v>422</v>
      </c>
      <c r="N47" t="s">
        <v>422</v>
      </c>
      <c r="O47" t="s">
        <v>423</v>
      </c>
      <c r="P47" t="s">
        <v>424</v>
      </c>
      <c r="Q47" t="s">
        <v>424</v>
      </c>
      <c r="R47" t="s">
        <v>422</v>
      </c>
      <c r="S47" t="s">
        <v>422</v>
      </c>
      <c r="T47" t="s">
        <v>423</v>
      </c>
      <c r="U47" t="s">
        <v>424</v>
      </c>
      <c r="V47" t="s">
        <v>423</v>
      </c>
      <c r="W47" t="s">
        <v>422</v>
      </c>
      <c r="X47" t="s">
        <v>422</v>
      </c>
      <c r="Y47" t="s">
        <v>422</v>
      </c>
      <c r="Z47" t="s">
        <v>422</v>
      </c>
      <c r="AB47">
        <v>43</v>
      </c>
      <c r="AC47" t="str">
        <f t="shared" si="40"/>
        <v>Q43_S</v>
      </c>
      <c r="AD47" t="str">
        <f t="shared" si="0"/>
        <v>threatening so</v>
      </c>
      <c r="AE47">
        <f t="shared" si="34"/>
        <v>12</v>
      </c>
      <c r="AF47">
        <f t="shared" si="34"/>
        <v>9</v>
      </c>
      <c r="AG47">
        <f t="shared" si="34"/>
        <v>3</v>
      </c>
      <c r="AH47">
        <f t="shared" si="34"/>
        <v>1</v>
      </c>
      <c r="AI47">
        <f t="shared" si="34"/>
        <v>0</v>
      </c>
    </row>
    <row r="48" spans="1:35" x14ac:dyDescent="0.25">
      <c r="A48" t="s">
        <v>829</v>
      </c>
      <c r="B48" t="s">
        <v>424</v>
      </c>
      <c r="C48" t="s">
        <v>424</v>
      </c>
      <c r="D48" t="s">
        <v>424</v>
      </c>
      <c r="E48" t="s">
        <v>423</v>
      </c>
      <c r="F48" t="s">
        <v>425</v>
      </c>
      <c r="G48" t="s">
        <v>422</v>
      </c>
      <c r="H48" t="s">
        <v>423</v>
      </c>
      <c r="I48" t="s">
        <v>423</v>
      </c>
      <c r="J48" t="s">
        <v>422</v>
      </c>
      <c r="K48" t="s">
        <v>422</v>
      </c>
      <c r="L48" t="s">
        <v>424</v>
      </c>
      <c r="M48" t="s">
        <v>424</v>
      </c>
      <c r="N48" t="s">
        <v>422</v>
      </c>
      <c r="O48" t="s">
        <v>424</v>
      </c>
      <c r="P48" t="s">
        <v>424</v>
      </c>
      <c r="Q48" t="s">
        <v>425</v>
      </c>
      <c r="R48" t="s">
        <v>422</v>
      </c>
      <c r="S48" t="s">
        <v>424</v>
      </c>
      <c r="T48" t="s">
        <v>423</v>
      </c>
      <c r="U48" t="s">
        <v>423</v>
      </c>
      <c r="V48" t="s">
        <v>423</v>
      </c>
      <c r="W48" t="s">
        <v>424</v>
      </c>
      <c r="X48" t="s">
        <v>422</v>
      </c>
      <c r="Y48" t="s">
        <v>422</v>
      </c>
      <c r="Z48" t="s">
        <v>422</v>
      </c>
      <c r="AB48">
        <v>44</v>
      </c>
      <c r="AC48" t="str">
        <f t="shared" si="39"/>
        <v>Q44_B</v>
      </c>
      <c r="AD48" s="8" t="str">
        <f t="shared" si="0"/>
        <v>sth in common ba</v>
      </c>
      <c r="AE48">
        <f t="shared" si="34"/>
        <v>8</v>
      </c>
      <c r="AF48">
        <f t="shared" si="34"/>
        <v>9</v>
      </c>
      <c r="AG48">
        <f t="shared" si="34"/>
        <v>6</v>
      </c>
      <c r="AH48">
        <f t="shared" si="34"/>
        <v>2</v>
      </c>
      <c r="AI48">
        <f t="shared" si="34"/>
        <v>0</v>
      </c>
    </row>
    <row r="49" spans="1:35" x14ac:dyDescent="0.25">
      <c r="A49" t="s">
        <v>830</v>
      </c>
      <c r="B49" t="s">
        <v>424</v>
      </c>
      <c r="C49" t="s">
        <v>423</v>
      </c>
      <c r="D49" t="s">
        <v>424</v>
      </c>
      <c r="E49" t="s">
        <v>423</v>
      </c>
      <c r="F49" t="s">
        <v>425</v>
      </c>
      <c r="G49" t="s">
        <v>424</v>
      </c>
      <c r="H49" t="s">
        <v>424</v>
      </c>
      <c r="I49" t="s">
        <v>423</v>
      </c>
      <c r="J49" t="s">
        <v>422</v>
      </c>
      <c r="K49" t="s">
        <v>424</v>
      </c>
      <c r="L49" t="s">
        <v>424</v>
      </c>
      <c r="M49" t="s">
        <v>424</v>
      </c>
      <c r="N49" t="s">
        <v>423</v>
      </c>
      <c r="O49" t="s">
        <v>424</v>
      </c>
      <c r="P49" t="s">
        <v>423</v>
      </c>
      <c r="Q49" t="s">
        <v>423</v>
      </c>
      <c r="R49" t="s">
        <v>422</v>
      </c>
      <c r="S49" t="s">
        <v>422</v>
      </c>
      <c r="T49" t="s">
        <v>425</v>
      </c>
      <c r="U49" t="s">
        <v>425</v>
      </c>
      <c r="V49" t="s">
        <v>425</v>
      </c>
      <c r="W49" t="s">
        <v>424</v>
      </c>
      <c r="X49" t="s">
        <v>424</v>
      </c>
      <c r="Y49" t="s">
        <v>424</v>
      </c>
      <c r="Z49" t="s">
        <v>422</v>
      </c>
      <c r="AB49">
        <v>44</v>
      </c>
      <c r="AC49" t="str">
        <f t="shared" si="40"/>
        <v>Q44_S</v>
      </c>
      <c r="AD49" s="8" t="str">
        <f t="shared" si="0"/>
        <v>sth in common so</v>
      </c>
      <c r="AE49">
        <f t="shared" si="34"/>
        <v>4</v>
      </c>
      <c r="AF49">
        <f t="shared" si="34"/>
        <v>11</v>
      </c>
      <c r="AG49">
        <f t="shared" si="34"/>
        <v>6</v>
      </c>
      <c r="AH49">
        <f t="shared" si="34"/>
        <v>4</v>
      </c>
      <c r="AI49">
        <f t="shared" si="34"/>
        <v>0</v>
      </c>
    </row>
    <row r="50" spans="1:35" x14ac:dyDescent="0.25">
      <c r="A50" t="s">
        <v>831</v>
      </c>
      <c r="B50" t="s">
        <v>425</v>
      </c>
      <c r="C50" t="s">
        <v>425</v>
      </c>
      <c r="D50" t="s">
        <v>423</v>
      </c>
      <c r="E50" t="s">
        <v>425</v>
      </c>
      <c r="F50" t="s">
        <v>423</v>
      </c>
      <c r="G50" t="s">
        <v>422</v>
      </c>
      <c r="H50" t="s">
        <v>423</v>
      </c>
      <c r="I50" t="s">
        <v>425</v>
      </c>
      <c r="J50" t="s">
        <v>426</v>
      </c>
      <c r="K50" t="s">
        <v>423</v>
      </c>
      <c r="L50" t="s">
        <v>423</v>
      </c>
      <c r="M50" t="s">
        <v>425</v>
      </c>
      <c r="N50" t="s">
        <v>423</v>
      </c>
      <c r="O50" t="s">
        <v>423</v>
      </c>
      <c r="P50" t="s">
        <v>424</v>
      </c>
      <c r="Q50" t="s">
        <v>423</v>
      </c>
      <c r="R50" t="s">
        <v>422</v>
      </c>
      <c r="S50" t="s">
        <v>424</v>
      </c>
      <c r="T50" t="s">
        <v>424</v>
      </c>
      <c r="U50" t="s">
        <v>424</v>
      </c>
      <c r="V50" t="s">
        <v>425</v>
      </c>
      <c r="W50" t="s">
        <v>424</v>
      </c>
      <c r="X50" t="s">
        <v>422</v>
      </c>
      <c r="Y50" t="s">
        <v>424</v>
      </c>
      <c r="Z50" t="s">
        <v>424</v>
      </c>
      <c r="AB50">
        <v>45</v>
      </c>
      <c r="AC50" t="str">
        <f t="shared" si="39"/>
        <v>Q45_B</v>
      </c>
      <c r="AD50" s="8" t="str">
        <f t="shared" si="0"/>
        <v>could trust ba</v>
      </c>
      <c r="AE50">
        <f t="shared" si="34"/>
        <v>3</v>
      </c>
      <c r="AF50">
        <f t="shared" si="34"/>
        <v>7</v>
      </c>
      <c r="AG50">
        <f t="shared" si="34"/>
        <v>8</v>
      </c>
      <c r="AH50">
        <f t="shared" si="34"/>
        <v>6</v>
      </c>
      <c r="AI50">
        <f t="shared" si="34"/>
        <v>1</v>
      </c>
    </row>
    <row r="51" spans="1:35" x14ac:dyDescent="0.25">
      <c r="A51" t="s">
        <v>832</v>
      </c>
      <c r="B51" t="s">
        <v>425</v>
      </c>
      <c r="C51" t="s">
        <v>425</v>
      </c>
      <c r="D51" t="s">
        <v>425</v>
      </c>
      <c r="E51" t="s">
        <v>423</v>
      </c>
      <c r="F51" t="s">
        <v>425</v>
      </c>
      <c r="G51" t="s">
        <v>424</v>
      </c>
      <c r="H51" t="s">
        <v>424</v>
      </c>
      <c r="I51" t="s">
        <v>425</v>
      </c>
      <c r="J51" t="s">
        <v>422</v>
      </c>
      <c r="K51" t="s">
        <v>423</v>
      </c>
      <c r="L51" t="s">
        <v>423</v>
      </c>
      <c r="M51" t="s">
        <v>423</v>
      </c>
      <c r="N51" t="s">
        <v>425</v>
      </c>
      <c r="O51" t="s">
        <v>424</v>
      </c>
      <c r="P51" t="s">
        <v>423</v>
      </c>
      <c r="Q51" t="s">
        <v>425</v>
      </c>
      <c r="R51" t="s">
        <v>425</v>
      </c>
      <c r="S51" t="s">
        <v>424</v>
      </c>
      <c r="T51" t="s">
        <v>423</v>
      </c>
      <c r="U51" t="s">
        <v>425</v>
      </c>
      <c r="V51" t="s">
        <v>425</v>
      </c>
      <c r="W51" t="s">
        <v>425</v>
      </c>
      <c r="X51" t="s">
        <v>423</v>
      </c>
      <c r="Y51" t="s">
        <v>424</v>
      </c>
      <c r="Z51" t="s">
        <v>424</v>
      </c>
      <c r="AB51">
        <v>45</v>
      </c>
      <c r="AC51" t="str">
        <f t="shared" si="40"/>
        <v>Q45_S</v>
      </c>
      <c r="AD51" s="8" t="str">
        <f t="shared" si="0"/>
        <v>could trust so</v>
      </c>
      <c r="AE51">
        <f t="shared" si="34"/>
        <v>1</v>
      </c>
      <c r="AF51">
        <f t="shared" si="34"/>
        <v>6</v>
      </c>
      <c r="AG51">
        <f t="shared" si="34"/>
        <v>7</v>
      </c>
      <c r="AH51">
        <f t="shared" si="34"/>
        <v>11</v>
      </c>
      <c r="AI51">
        <f t="shared" si="34"/>
        <v>0</v>
      </c>
    </row>
    <row r="52" spans="1:35" x14ac:dyDescent="0.25">
      <c r="A52" t="s">
        <v>833</v>
      </c>
      <c r="B52" t="s">
        <v>422</v>
      </c>
      <c r="C52" t="s">
        <v>423</v>
      </c>
      <c r="D52" t="s">
        <v>425</v>
      </c>
      <c r="E52" t="s">
        <v>423</v>
      </c>
      <c r="F52" t="s">
        <v>423</v>
      </c>
      <c r="G52" t="s">
        <v>422</v>
      </c>
      <c r="H52" t="s">
        <v>422</v>
      </c>
      <c r="I52" t="s">
        <v>425</v>
      </c>
      <c r="J52" t="s">
        <v>422</v>
      </c>
      <c r="K52" t="s">
        <v>423</v>
      </c>
      <c r="L52" t="s">
        <v>424</v>
      </c>
      <c r="M52" t="s">
        <v>423</v>
      </c>
      <c r="N52" t="s">
        <v>424</v>
      </c>
      <c r="O52" t="s">
        <v>423</v>
      </c>
      <c r="P52" t="s">
        <v>423</v>
      </c>
      <c r="Q52" t="s">
        <v>423</v>
      </c>
      <c r="R52" t="s">
        <v>422</v>
      </c>
      <c r="S52" t="s">
        <v>424</v>
      </c>
      <c r="T52" t="s">
        <v>423</v>
      </c>
      <c r="U52" t="s">
        <v>424</v>
      </c>
      <c r="V52" t="s">
        <v>424</v>
      </c>
      <c r="W52" t="s">
        <v>424</v>
      </c>
      <c r="X52" t="s">
        <v>424</v>
      </c>
      <c r="Y52" t="s">
        <v>424</v>
      </c>
      <c r="Z52" t="s">
        <v>424</v>
      </c>
      <c r="AB52">
        <v>46</v>
      </c>
      <c r="AC52" t="str">
        <f t="shared" si="39"/>
        <v>Q46_B</v>
      </c>
      <c r="AD52" s="8" t="str">
        <f t="shared" si="0"/>
        <v>follow advice ba</v>
      </c>
      <c r="AE52">
        <f t="shared" si="34"/>
        <v>5</v>
      </c>
      <c r="AF52">
        <f t="shared" si="34"/>
        <v>9</v>
      </c>
      <c r="AG52">
        <f t="shared" si="34"/>
        <v>9</v>
      </c>
      <c r="AH52">
        <f t="shared" si="34"/>
        <v>2</v>
      </c>
      <c r="AI52">
        <f t="shared" si="34"/>
        <v>0</v>
      </c>
    </row>
    <row r="53" spans="1:35" x14ac:dyDescent="0.25">
      <c r="A53" t="s">
        <v>834</v>
      </c>
      <c r="B53" t="s">
        <v>425</v>
      </c>
      <c r="C53" t="s">
        <v>425</v>
      </c>
      <c r="D53" t="s">
        <v>425</v>
      </c>
      <c r="E53" t="s">
        <v>423</v>
      </c>
      <c r="F53" t="s">
        <v>425</v>
      </c>
      <c r="G53" t="s">
        <v>424</v>
      </c>
      <c r="H53" t="s">
        <v>422</v>
      </c>
      <c r="I53" t="s">
        <v>425</v>
      </c>
      <c r="J53" t="s">
        <v>422</v>
      </c>
      <c r="K53" t="s">
        <v>423</v>
      </c>
      <c r="L53" t="s">
        <v>423</v>
      </c>
      <c r="M53" t="s">
        <v>423</v>
      </c>
      <c r="N53" t="s">
        <v>424</v>
      </c>
      <c r="O53" t="s">
        <v>424</v>
      </c>
      <c r="P53" t="s">
        <v>423</v>
      </c>
      <c r="Q53" t="s">
        <v>423</v>
      </c>
      <c r="R53" t="s">
        <v>422</v>
      </c>
      <c r="S53" t="s">
        <v>424</v>
      </c>
      <c r="T53" t="s">
        <v>423</v>
      </c>
      <c r="U53" t="s">
        <v>424</v>
      </c>
      <c r="V53" t="s">
        <v>423</v>
      </c>
      <c r="W53" t="s">
        <v>424</v>
      </c>
      <c r="X53" t="s">
        <v>423</v>
      </c>
      <c r="Y53" t="s">
        <v>424</v>
      </c>
      <c r="Z53" t="s">
        <v>423</v>
      </c>
      <c r="AB53">
        <v>46</v>
      </c>
      <c r="AC53" t="str">
        <f t="shared" si="40"/>
        <v>Q46_S</v>
      </c>
      <c r="AD53" s="8" t="str">
        <f t="shared" si="0"/>
        <v>follow advice so</v>
      </c>
      <c r="AE53">
        <f t="shared" si="34"/>
        <v>3</v>
      </c>
      <c r="AF53">
        <f t="shared" si="34"/>
        <v>7</v>
      </c>
      <c r="AG53">
        <f t="shared" si="34"/>
        <v>10</v>
      </c>
      <c r="AH53">
        <f t="shared" si="34"/>
        <v>5</v>
      </c>
      <c r="AI53">
        <f t="shared" si="34"/>
        <v>0</v>
      </c>
    </row>
    <row r="54" spans="1:35" x14ac:dyDescent="0.25">
      <c r="A54" t="s">
        <v>835</v>
      </c>
      <c r="B54" t="s">
        <v>423</v>
      </c>
      <c r="C54" t="s">
        <v>424</v>
      </c>
      <c r="D54" t="s">
        <v>425</v>
      </c>
      <c r="E54" t="s">
        <v>425</v>
      </c>
      <c r="F54" t="s">
        <v>425</v>
      </c>
      <c r="G54" t="s">
        <v>424</v>
      </c>
      <c r="H54" t="s">
        <v>425</v>
      </c>
      <c r="I54" t="s">
        <v>423</v>
      </c>
      <c r="J54" t="s">
        <v>424</v>
      </c>
      <c r="K54" t="s">
        <v>424</v>
      </c>
      <c r="L54" t="s">
        <v>425</v>
      </c>
      <c r="M54" t="s">
        <v>423</v>
      </c>
      <c r="N54" t="s">
        <v>425</v>
      </c>
      <c r="O54" t="s">
        <v>423</v>
      </c>
      <c r="P54" t="s">
        <v>425</v>
      </c>
      <c r="Q54" t="s">
        <v>425</v>
      </c>
      <c r="R54" t="s">
        <v>422</v>
      </c>
      <c r="S54" t="s">
        <v>424</v>
      </c>
      <c r="T54" t="s">
        <v>423</v>
      </c>
      <c r="U54" t="s">
        <v>423</v>
      </c>
      <c r="V54" t="s">
        <v>423</v>
      </c>
      <c r="W54" t="s">
        <v>423</v>
      </c>
      <c r="X54" t="s">
        <v>422</v>
      </c>
      <c r="Y54" t="s">
        <v>423</v>
      </c>
      <c r="Z54" t="s">
        <v>424</v>
      </c>
      <c r="AB54">
        <v>47</v>
      </c>
      <c r="AC54" t="str">
        <f t="shared" si="39"/>
        <v>Q47_B</v>
      </c>
      <c r="AD54" s="8" t="str">
        <f t="shared" si="0"/>
        <v>is social actor ba</v>
      </c>
      <c r="AE54">
        <f t="shared" si="34"/>
        <v>2</v>
      </c>
      <c r="AF54">
        <f t="shared" si="34"/>
        <v>6</v>
      </c>
      <c r="AG54">
        <f t="shared" si="34"/>
        <v>9</v>
      </c>
      <c r="AH54">
        <f t="shared" si="34"/>
        <v>8</v>
      </c>
      <c r="AI54">
        <f t="shared" si="34"/>
        <v>0</v>
      </c>
    </row>
    <row r="55" spans="1:35" x14ac:dyDescent="0.25">
      <c r="A55" t="s">
        <v>836</v>
      </c>
      <c r="B55" t="s">
        <v>424</v>
      </c>
      <c r="C55" t="s">
        <v>425</v>
      </c>
      <c r="D55" t="s">
        <v>425</v>
      </c>
      <c r="E55" t="s">
        <v>425</v>
      </c>
      <c r="F55" t="s">
        <v>425</v>
      </c>
      <c r="G55" t="s">
        <v>425</v>
      </c>
      <c r="H55" t="s">
        <v>425</v>
      </c>
      <c r="I55" t="s">
        <v>425</v>
      </c>
      <c r="J55" t="s">
        <v>424</v>
      </c>
      <c r="K55" t="s">
        <v>424</v>
      </c>
      <c r="L55" t="s">
        <v>425</v>
      </c>
      <c r="M55" t="s">
        <v>425</v>
      </c>
      <c r="N55" t="s">
        <v>425</v>
      </c>
      <c r="O55" t="s">
        <v>423</v>
      </c>
      <c r="P55" t="s">
        <v>425</v>
      </c>
      <c r="Q55" t="s">
        <v>425</v>
      </c>
      <c r="R55" t="s">
        <v>422</v>
      </c>
      <c r="S55" t="s">
        <v>424</v>
      </c>
      <c r="T55" t="s">
        <v>423</v>
      </c>
      <c r="U55" t="s">
        <v>423</v>
      </c>
      <c r="V55" t="s">
        <v>425</v>
      </c>
      <c r="W55" t="s">
        <v>425</v>
      </c>
      <c r="X55" t="s">
        <v>423</v>
      </c>
      <c r="Y55" t="s">
        <v>424</v>
      </c>
      <c r="Z55" t="s">
        <v>424</v>
      </c>
      <c r="AB55">
        <v>47</v>
      </c>
      <c r="AC55" t="str">
        <f t="shared" si="40"/>
        <v>Q47_S</v>
      </c>
      <c r="AD55" s="8" t="str">
        <f t="shared" si="0"/>
        <v>is social actor so</v>
      </c>
      <c r="AE55">
        <f t="shared" si="34"/>
        <v>1</v>
      </c>
      <c r="AF55">
        <f t="shared" si="34"/>
        <v>6</v>
      </c>
      <c r="AG55">
        <f t="shared" si="34"/>
        <v>4</v>
      </c>
      <c r="AH55">
        <f t="shared" si="34"/>
        <v>14</v>
      </c>
      <c r="AI55">
        <f t="shared" si="34"/>
        <v>0</v>
      </c>
    </row>
    <row r="56" spans="1:35" x14ac:dyDescent="0.25">
      <c r="A56" t="s">
        <v>837</v>
      </c>
      <c r="B56" t="s">
        <v>423</v>
      </c>
      <c r="C56" t="s">
        <v>425</v>
      </c>
      <c r="D56" t="s">
        <v>424</v>
      </c>
      <c r="E56" t="s">
        <v>425</v>
      </c>
      <c r="F56" t="s">
        <v>423</v>
      </c>
      <c r="G56" t="s">
        <v>424</v>
      </c>
      <c r="H56" t="s">
        <v>423</v>
      </c>
      <c r="I56" t="s">
        <v>423</v>
      </c>
      <c r="J56" t="s">
        <v>425</v>
      </c>
      <c r="K56" t="s">
        <v>424</v>
      </c>
      <c r="L56" t="s">
        <v>425</v>
      </c>
      <c r="M56" t="s">
        <v>423</v>
      </c>
      <c r="N56" t="s">
        <v>422</v>
      </c>
      <c r="O56" t="s">
        <v>425</v>
      </c>
      <c r="P56" t="s">
        <v>423</v>
      </c>
      <c r="Q56" t="s">
        <v>423</v>
      </c>
      <c r="R56" t="s">
        <v>424</v>
      </c>
      <c r="S56" t="s">
        <v>422</v>
      </c>
      <c r="T56" t="s">
        <v>424</v>
      </c>
      <c r="U56" t="s">
        <v>424</v>
      </c>
      <c r="V56" t="s">
        <v>424</v>
      </c>
      <c r="W56" t="s">
        <v>423</v>
      </c>
      <c r="X56" t="s">
        <v>422</v>
      </c>
      <c r="Y56" t="s">
        <v>422</v>
      </c>
      <c r="Z56" t="s">
        <v>422</v>
      </c>
      <c r="AB56">
        <v>48</v>
      </c>
      <c r="AC56" t="str">
        <f t="shared" si="39"/>
        <v>Q48_B</v>
      </c>
      <c r="AD56" s="8" t="str">
        <f t="shared" si="0"/>
        <v>felt understood ba</v>
      </c>
      <c r="AE56">
        <f t="shared" si="34"/>
        <v>5</v>
      </c>
      <c r="AF56">
        <f t="shared" si="34"/>
        <v>7</v>
      </c>
      <c r="AG56">
        <f t="shared" si="34"/>
        <v>8</v>
      </c>
      <c r="AH56">
        <f t="shared" si="34"/>
        <v>5</v>
      </c>
      <c r="AI56">
        <f t="shared" si="34"/>
        <v>0</v>
      </c>
    </row>
    <row r="57" spans="1:35" x14ac:dyDescent="0.25">
      <c r="A57" t="s">
        <v>838</v>
      </c>
      <c r="B57" t="s">
        <v>423</v>
      </c>
      <c r="C57" t="s">
        <v>425</v>
      </c>
      <c r="D57" t="s">
        <v>426</v>
      </c>
      <c r="E57" t="s">
        <v>425</v>
      </c>
      <c r="F57" t="s">
        <v>423</v>
      </c>
      <c r="G57" t="s">
        <v>425</v>
      </c>
      <c r="H57" t="s">
        <v>425</v>
      </c>
      <c r="I57" t="s">
        <v>423</v>
      </c>
      <c r="J57" t="s">
        <v>425</v>
      </c>
      <c r="K57" t="s">
        <v>424</v>
      </c>
      <c r="L57" t="s">
        <v>425</v>
      </c>
      <c r="M57" t="s">
        <v>424</v>
      </c>
      <c r="N57" t="s">
        <v>425</v>
      </c>
      <c r="O57" t="s">
        <v>424</v>
      </c>
      <c r="P57" t="s">
        <v>424</v>
      </c>
      <c r="Q57" t="s">
        <v>423</v>
      </c>
      <c r="R57" t="s">
        <v>422</v>
      </c>
      <c r="S57" t="s">
        <v>422</v>
      </c>
      <c r="T57" t="s">
        <v>424</v>
      </c>
      <c r="U57" t="s">
        <v>425</v>
      </c>
      <c r="V57" t="s">
        <v>425</v>
      </c>
      <c r="W57" t="s">
        <v>423</v>
      </c>
      <c r="X57" t="s">
        <v>424</v>
      </c>
      <c r="Y57" t="s">
        <v>425</v>
      </c>
      <c r="Z57" t="s">
        <v>423</v>
      </c>
      <c r="AB57">
        <v>48</v>
      </c>
      <c r="AC57" t="str">
        <f t="shared" si="40"/>
        <v>Q48_S</v>
      </c>
      <c r="AD57" s="8" t="str">
        <f t="shared" si="0"/>
        <v>felt understood so</v>
      </c>
      <c r="AE57">
        <f t="shared" si="34"/>
        <v>2</v>
      </c>
      <c r="AF57">
        <f t="shared" si="34"/>
        <v>6</v>
      </c>
      <c r="AG57">
        <f t="shared" si="34"/>
        <v>6</v>
      </c>
      <c r="AH57">
        <f t="shared" si="34"/>
        <v>10</v>
      </c>
      <c r="AI57">
        <f t="shared" si="34"/>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5"/>
  <sheetViews>
    <sheetView topLeftCell="A52" zoomScale="85" zoomScaleNormal="85" workbookViewId="0">
      <selection activeCell="L78" sqref="L78"/>
    </sheetView>
  </sheetViews>
  <sheetFormatPr defaultRowHeight="15" x14ac:dyDescent="0.25"/>
  <cols>
    <col min="1" max="1" width="22.42578125" customWidth="1"/>
  </cols>
  <sheetData>
    <row r="1" spans="1:12" x14ac:dyDescent="0.25">
      <c r="A1" t="s">
        <v>931</v>
      </c>
      <c r="B1" t="s">
        <v>1160</v>
      </c>
      <c r="C1" t="s">
        <v>1159</v>
      </c>
      <c r="D1" t="s">
        <v>976</v>
      </c>
      <c r="E1" t="s">
        <v>932</v>
      </c>
      <c r="F1" t="s">
        <v>933</v>
      </c>
      <c r="G1" t="s">
        <v>934</v>
      </c>
      <c r="H1" t="s">
        <v>935</v>
      </c>
      <c r="I1" t="s">
        <v>936</v>
      </c>
      <c r="J1" t="s">
        <v>937</v>
      </c>
      <c r="K1" t="s">
        <v>938</v>
      </c>
    </row>
    <row r="2" spans="1:12" x14ac:dyDescent="0.25">
      <c r="A2" t="s">
        <v>977</v>
      </c>
      <c r="B2">
        <v>4</v>
      </c>
      <c r="C2">
        <v>4</v>
      </c>
      <c r="D2" t="s">
        <v>978</v>
      </c>
      <c r="E2" t="s">
        <v>925</v>
      </c>
      <c r="F2">
        <v>45.5</v>
      </c>
      <c r="G2">
        <v>0.64573417377611397</v>
      </c>
      <c r="H2">
        <v>-0.45969637231218202</v>
      </c>
      <c r="J2">
        <v>6.5010884429759996E-2</v>
      </c>
      <c r="K2" t="s">
        <v>942</v>
      </c>
      <c r="L2" t="str">
        <f>IF(J2&lt;0.1,"none",IF(J2&lt;0.3,"small",IF(J2&lt;0.5,"medium","strong")))</f>
        <v>none</v>
      </c>
    </row>
    <row r="3" spans="1:12" x14ac:dyDescent="0.25">
      <c r="A3" t="s">
        <v>977</v>
      </c>
      <c r="B3">
        <v>4</v>
      </c>
      <c r="C3">
        <v>4</v>
      </c>
      <c r="D3" t="s">
        <v>978</v>
      </c>
      <c r="E3" t="s">
        <v>928</v>
      </c>
      <c r="F3">
        <v>59.5</v>
      </c>
      <c r="G3">
        <v>0.32286708688805699</v>
      </c>
      <c r="H3">
        <v>0.45969637231218202</v>
      </c>
      <c r="J3">
        <v>6.5010884429759996E-2</v>
      </c>
      <c r="K3" t="s">
        <v>942</v>
      </c>
      <c r="L3" t="str">
        <f t="shared" ref="L3:L66" si="0">IF(J3&lt;0.1,"none",IF(J3&lt;0.3,"small",IF(J3&lt;0.5,"medium","strong")))</f>
        <v>none</v>
      </c>
    </row>
    <row r="4" spans="1:12" x14ac:dyDescent="0.25">
      <c r="A4" t="s">
        <v>977</v>
      </c>
      <c r="B4">
        <v>4</v>
      </c>
      <c r="C4">
        <v>4</v>
      </c>
      <c r="D4" t="s">
        <v>978</v>
      </c>
      <c r="E4" t="s">
        <v>929</v>
      </c>
      <c r="F4">
        <v>59.5</v>
      </c>
      <c r="G4">
        <v>0.67713291311194201</v>
      </c>
      <c r="H4">
        <v>0.45969637231218202</v>
      </c>
      <c r="J4">
        <v>6.5010884429759996E-2</v>
      </c>
      <c r="K4" t="s">
        <v>942</v>
      </c>
      <c r="L4" t="str">
        <f t="shared" si="0"/>
        <v>none</v>
      </c>
    </row>
    <row r="5" spans="1:12" x14ac:dyDescent="0.25">
      <c r="A5" t="s">
        <v>965</v>
      </c>
      <c r="B5">
        <v>2</v>
      </c>
      <c r="C5">
        <v>2</v>
      </c>
      <c r="D5" t="s">
        <v>979</v>
      </c>
      <c r="E5" t="s">
        <v>925</v>
      </c>
      <c r="F5">
        <v>28</v>
      </c>
      <c r="G5">
        <v>0.64175808934232004</v>
      </c>
      <c r="H5">
        <v>-0.46524210519923498</v>
      </c>
      <c r="J5">
        <v>6.5795169495976899E-2</v>
      </c>
      <c r="K5" t="s">
        <v>942</v>
      </c>
      <c r="L5" t="str">
        <f t="shared" si="0"/>
        <v>none</v>
      </c>
    </row>
    <row r="6" spans="1:12" x14ac:dyDescent="0.25">
      <c r="A6" t="s">
        <v>965</v>
      </c>
      <c r="B6">
        <v>2</v>
      </c>
      <c r="C6">
        <v>2</v>
      </c>
      <c r="D6" t="s">
        <v>979</v>
      </c>
      <c r="E6" t="s">
        <v>928</v>
      </c>
      <c r="F6">
        <v>38</v>
      </c>
      <c r="G6">
        <v>0.32087904467116002</v>
      </c>
      <c r="H6">
        <v>0.46524210519923498</v>
      </c>
      <c r="J6">
        <v>6.5795169495976899E-2</v>
      </c>
      <c r="K6" t="s">
        <v>942</v>
      </c>
      <c r="L6" t="str">
        <f t="shared" si="0"/>
        <v>none</v>
      </c>
    </row>
    <row r="7" spans="1:12" x14ac:dyDescent="0.25">
      <c r="A7" t="s">
        <v>965</v>
      </c>
      <c r="B7">
        <v>2</v>
      </c>
      <c r="C7">
        <v>2</v>
      </c>
      <c r="D7" t="s">
        <v>979</v>
      </c>
      <c r="E7" t="s">
        <v>929</v>
      </c>
      <c r="F7">
        <v>38</v>
      </c>
      <c r="G7">
        <v>0.67912095532883898</v>
      </c>
      <c r="H7">
        <v>0.46524210519923498</v>
      </c>
      <c r="J7">
        <v>6.5795169495976899E-2</v>
      </c>
      <c r="K7" t="s">
        <v>942</v>
      </c>
      <c r="L7" t="str">
        <f t="shared" si="0"/>
        <v>none</v>
      </c>
    </row>
    <row r="8" spans="1:12" x14ac:dyDescent="0.25">
      <c r="A8" t="s">
        <v>980</v>
      </c>
      <c r="B8">
        <v>3</v>
      </c>
      <c r="C8">
        <v>3</v>
      </c>
      <c r="D8" t="s">
        <v>981</v>
      </c>
      <c r="E8" t="s">
        <v>925</v>
      </c>
      <c r="F8">
        <v>44.5</v>
      </c>
      <c r="G8">
        <v>0.11594999403537699</v>
      </c>
      <c r="H8">
        <v>-1.5720024025250301</v>
      </c>
      <c r="J8">
        <v>0.22231471177339901</v>
      </c>
      <c r="K8" t="s">
        <v>927</v>
      </c>
      <c r="L8" t="str">
        <f t="shared" si="0"/>
        <v>small</v>
      </c>
    </row>
    <row r="9" spans="1:12" s="18" customFormat="1" x14ac:dyDescent="0.25">
      <c r="A9" s="18" t="s">
        <v>980</v>
      </c>
      <c r="B9">
        <v>3</v>
      </c>
      <c r="C9">
        <v>3</v>
      </c>
      <c r="D9" s="18" t="s">
        <v>981</v>
      </c>
      <c r="E9" s="18" t="s">
        <v>928</v>
      </c>
      <c r="F9" s="18">
        <v>108.5</v>
      </c>
      <c r="G9" s="18">
        <v>5.7974997017688802E-2</v>
      </c>
      <c r="H9" s="18">
        <v>1.5720024025250301</v>
      </c>
      <c r="J9" s="18">
        <v>0.22231471177339901</v>
      </c>
      <c r="K9" s="18" t="s">
        <v>927</v>
      </c>
      <c r="L9" t="str">
        <f t="shared" si="0"/>
        <v>small</v>
      </c>
    </row>
    <row r="10" spans="1:12" x14ac:dyDescent="0.25">
      <c r="A10" t="s">
        <v>980</v>
      </c>
      <c r="B10">
        <v>3</v>
      </c>
      <c r="C10">
        <v>3</v>
      </c>
      <c r="D10" t="s">
        <v>981</v>
      </c>
      <c r="E10" t="s">
        <v>929</v>
      </c>
      <c r="F10">
        <v>108.5</v>
      </c>
      <c r="G10">
        <v>0.94202500298231095</v>
      </c>
      <c r="H10">
        <v>1.5720024025250301</v>
      </c>
      <c r="J10">
        <v>0.22231471177339901</v>
      </c>
      <c r="K10" t="s">
        <v>927</v>
      </c>
      <c r="L10" t="str">
        <f t="shared" si="0"/>
        <v>small</v>
      </c>
    </row>
    <row r="11" spans="1:12" x14ac:dyDescent="0.25">
      <c r="A11" t="s">
        <v>982</v>
      </c>
      <c r="B11">
        <v>3</v>
      </c>
      <c r="C11">
        <v>3</v>
      </c>
      <c r="D11" t="s">
        <v>983</v>
      </c>
      <c r="E11" t="s">
        <v>925</v>
      </c>
      <c r="F11">
        <v>67.5</v>
      </c>
      <c r="G11">
        <v>0.65250746669900195</v>
      </c>
      <c r="H11">
        <v>-0.45028151394683302</v>
      </c>
      <c r="J11">
        <v>6.3679422390950202E-2</v>
      </c>
      <c r="K11" t="s">
        <v>942</v>
      </c>
      <c r="L11" t="str">
        <f t="shared" si="0"/>
        <v>none</v>
      </c>
    </row>
    <row r="12" spans="1:12" x14ac:dyDescent="0.25">
      <c r="A12" t="s">
        <v>982</v>
      </c>
      <c r="B12">
        <v>3</v>
      </c>
      <c r="C12">
        <v>3</v>
      </c>
      <c r="D12" t="s">
        <v>983</v>
      </c>
      <c r="E12" t="s">
        <v>928</v>
      </c>
      <c r="F12">
        <v>85.5</v>
      </c>
      <c r="G12">
        <v>0.32625373334950097</v>
      </c>
      <c r="H12">
        <v>0.45028151394683302</v>
      </c>
      <c r="J12">
        <v>6.3679422390950202E-2</v>
      </c>
      <c r="K12" t="s">
        <v>942</v>
      </c>
      <c r="L12" t="str">
        <f t="shared" si="0"/>
        <v>none</v>
      </c>
    </row>
    <row r="13" spans="1:12" x14ac:dyDescent="0.25">
      <c r="A13" t="s">
        <v>982</v>
      </c>
      <c r="B13">
        <v>3</v>
      </c>
      <c r="C13">
        <v>3</v>
      </c>
      <c r="D13" t="s">
        <v>983</v>
      </c>
      <c r="E13" t="s">
        <v>929</v>
      </c>
      <c r="F13">
        <v>85.5</v>
      </c>
      <c r="G13">
        <v>0.67374626665049897</v>
      </c>
      <c r="H13">
        <v>0.45028151394683302</v>
      </c>
      <c r="J13">
        <v>6.3679422390950202E-2</v>
      </c>
      <c r="K13" t="s">
        <v>942</v>
      </c>
      <c r="L13" t="str">
        <f t="shared" si="0"/>
        <v>none</v>
      </c>
    </row>
    <row r="14" spans="1:12" x14ac:dyDescent="0.25">
      <c r="A14" t="s">
        <v>984</v>
      </c>
      <c r="B14">
        <v>4</v>
      </c>
      <c r="C14">
        <v>4</v>
      </c>
      <c r="D14" t="s">
        <v>985</v>
      </c>
      <c r="E14" t="s">
        <v>925</v>
      </c>
      <c r="F14">
        <v>32.5</v>
      </c>
      <c r="G14">
        <v>0.31731050786291398</v>
      </c>
      <c r="H14">
        <v>-1</v>
      </c>
      <c r="J14">
        <v>0.141421356237309</v>
      </c>
      <c r="K14" t="s">
        <v>942</v>
      </c>
      <c r="L14" t="str">
        <f t="shared" si="0"/>
        <v>small</v>
      </c>
    </row>
    <row r="15" spans="1:12" x14ac:dyDescent="0.25">
      <c r="A15" t="s">
        <v>984</v>
      </c>
      <c r="B15">
        <v>4</v>
      </c>
      <c r="C15">
        <v>4</v>
      </c>
      <c r="D15" t="s">
        <v>985</v>
      </c>
      <c r="E15" t="s">
        <v>928</v>
      </c>
      <c r="F15">
        <v>58.5</v>
      </c>
      <c r="G15">
        <v>0.15865525393145699</v>
      </c>
      <c r="H15">
        <v>1</v>
      </c>
      <c r="J15">
        <v>0.141421356237309</v>
      </c>
      <c r="K15" t="s">
        <v>942</v>
      </c>
      <c r="L15" t="str">
        <f t="shared" si="0"/>
        <v>small</v>
      </c>
    </row>
    <row r="16" spans="1:12" x14ac:dyDescent="0.25">
      <c r="A16" t="s">
        <v>984</v>
      </c>
      <c r="B16">
        <v>4</v>
      </c>
      <c r="C16">
        <v>4</v>
      </c>
      <c r="D16" t="s">
        <v>985</v>
      </c>
      <c r="E16" t="s">
        <v>929</v>
      </c>
      <c r="F16">
        <v>58.5</v>
      </c>
      <c r="G16">
        <v>0.84134474606854204</v>
      </c>
      <c r="H16">
        <v>1</v>
      </c>
      <c r="J16">
        <v>0.141421356237309</v>
      </c>
      <c r="K16" t="s">
        <v>942</v>
      </c>
      <c r="L16" t="str">
        <f t="shared" si="0"/>
        <v>small</v>
      </c>
    </row>
    <row r="17" spans="1:12" x14ac:dyDescent="0.25">
      <c r="A17" t="s">
        <v>986</v>
      </c>
      <c r="B17">
        <v>4</v>
      </c>
      <c r="C17">
        <v>4</v>
      </c>
      <c r="D17" t="s">
        <v>987</v>
      </c>
      <c r="E17" t="s">
        <v>925</v>
      </c>
      <c r="F17">
        <v>48</v>
      </c>
      <c r="G17">
        <v>0.77028772647366595</v>
      </c>
      <c r="H17">
        <v>-0.291998558035372</v>
      </c>
      <c r="J17">
        <v>4.1294832096701102E-2</v>
      </c>
      <c r="K17" t="s">
        <v>942</v>
      </c>
      <c r="L17" t="str">
        <f t="shared" si="0"/>
        <v>none</v>
      </c>
    </row>
    <row r="18" spans="1:12" x14ac:dyDescent="0.25">
      <c r="A18" t="s">
        <v>986</v>
      </c>
      <c r="B18">
        <v>4</v>
      </c>
      <c r="C18">
        <v>4</v>
      </c>
      <c r="D18" t="s">
        <v>987</v>
      </c>
      <c r="E18" t="s">
        <v>928</v>
      </c>
      <c r="F18">
        <v>57</v>
      </c>
      <c r="G18">
        <v>0.38514386323683297</v>
      </c>
      <c r="H18">
        <v>0.291998558035372</v>
      </c>
      <c r="J18">
        <v>4.1294832096701102E-2</v>
      </c>
      <c r="K18" t="s">
        <v>942</v>
      </c>
      <c r="L18" t="str">
        <f t="shared" si="0"/>
        <v>none</v>
      </c>
    </row>
    <row r="19" spans="1:12" x14ac:dyDescent="0.25">
      <c r="A19" t="s">
        <v>986</v>
      </c>
      <c r="B19">
        <v>4</v>
      </c>
      <c r="C19">
        <v>4</v>
      </c>
      <c r="D19" t="s">
        <v>987</v>
      </c>
      <c r="E19" t="s">
        <v>929</v>
      </c>
      <c r="F19">
        <v>57</v>
      </c>
      <c r="G19">
        <v>0.61485613676316597</v>
      </c>
      <c r="H19">
        <v>0.291998558035372</v>
      </c>
      <c r="J19">
        <v>4.1294832096701102E-2</v>
      </c>
      <c r="K19" t="s">
        <v>942</v>
      </c>
      <c r="L19" t="str">
        <f t="shared" si="0"/>
        <v>none</v>
      </c>
    </row>
    <row r="20" spans="1:12" x14ac:dyDescent="0.25">
      <c r="A20" t="s">
        <v>988</v>
      </c>
      <c r="B20">
        <v>3</v>
      </c>
      <c r="C20">
        <v>3</v>
      </c>
      <c r="D20" t="s">
        <v>989</v>
      </c>
      <c r="E20" t="s">
        <v>925</v>
      </c>
      <c r="F20">
        <v>27</v>
      </c>
      <c r="G20">
        <v>9.7109722259035899E-2</v>
      </c>
      <c r="H20">
        <v>-1.6590301240125001</v>
      </c>
      <c r="J20">
        <v>0.23462229017639999</v>
      </c>
      <c r="K20" t="s">
        <v>927</v>
      </c>
      <c r="L20" t="str">
        <f t="shared" si="0"/>
        <v>small</v>
      </c>
    </row>
    <row r="21" spans="1:12" s="11" customFormat="1" x14ac:dyDescent="0.25">
      <c r="A21" s="11" t="s">
        <v>988</v>
      </c>
      <c r="B21">
        <v>3</v>
      </c>
      <c r="C21">
        <v>3</v>
      </c>
      <c r="D21" s="11" t="s">
        <v>989</v>
      </c>
      <c r="E21" s="11" t="s">
        <v>928</v>
      </c>
      <c r="F21" s="11">
        <v>78</v>
      </c>
      <c r="G21" s="11">
        <v>4.8554861129517901E-2</v>
      </c>
      <c r="H21" s="11">
        <v>1.6590301240125001</v>
      </c>
      <c r="I21" s="11" t="s">
        <v>926</v>
      </c>
      <c r="J21" s="11">
        <v>0.23462229017639999</v>
      </c>
      <c r="K21" s="11" t="s">
        <v>927</v>
      </c>
      <c r="L21" t="str">
        <f t="shared" si="0"/>
        <v>small</v>
      </c>
    </row>
    <row r="22" spans="1:12" x14ac:dyDescent="0.25">
      <c r="A22" t="s">
        <v>988</v>
      </c>
      <c r="B22">
        <v>3</v>
      </c>
      <c r="C22">
        <v>3</v>
      </c>
      <c r="D22" t="s">
        <v>989</v>
      </c>
      <c r="E22" t="s">
        <v>929</v>
      </c>
      <c r="F22">
        <v>78</v>
      </c>
      <c r="G22">
        <v>0.95144513887048199</v>
      </c>
      <c r="H22">
        <v>1.6590301240125001</v>
      </c>
      <c r="J22">
        <v>0.23462229017639999</v>
      </c>
      <c r="K22" t="s">
        <v>927</v>
      </c>
      <c r="L22" t="str">
        <f t="shared" si="0"/>
        <v>small</v>
      </c>
    </row>
    <row r="23" spans="1:12" x14ac:dyDescent="0.25">
      <c r="A23" t="s">
        <v>990</v>
      </c>
      <c r="B23">
        <v>3</v>
      </c>
      <c r="C23">
        <v>4</v>
      </c>
      <c r="D23" t="s">
        <v>991</v>
      </c>
      <c r="E23" t="s">
        <v>925</v>
      </c>
      <c r="F23">
        <v>14</v>
      </c>
      <c r="G23">
        <v>1.3736588797262301E-2</v>
      </c>
      <c r="H23">
        <v>-2.4640788517849002</v>
      </c>
      <c r="I23" t="s">
        <v>926</v>
      </c>
      <c r="J23">
        <v>0.34847337309509302</v>
      </c>
      <c r="K23" t="s">
        <v>927</v>
      </c>
      <c r="L23" t="str">
        <f t="shared" si="0"/>
        <v>medium</v>
      </c>
    </row>
    <row r="24" spans="1:12" s="8" customFormat="1" x14ac:dyDescent="0.25">
      <c r="A24" s="8" t="s">
        <v>990</v>
      </c>
      <c r="B24">
        <v>3</v>
      </c>
      <c r="C24">
        <v>4</v>
      </c>
      <c r="D24" s="8" t="s">
        <v>991</v>
      </c>
      <c r="E24" s="8" t="s">
        <v>928</v>
      </c>
      <c r="F24" s="8">
        <v>91</v>
      </c>
      <c r="G24" s="8">
        <v>6.8682943986311902E-3</v>
      </c>
      <c r="H24" s="8">
        <v>2.4640788517849002</v>
      </c>
      <c r="I24" s="8" t="s">
        <v>930</v>
      </c>
      <c r="J24" s="8">
        <v>0.34847337309509302</v>
      </c>
      <c r="K24" s="8" t="s">
        <v>927</v>
      </c>
      <c r="L24" t="str">
        <f t="shared" si="0"/>
        <v>medium</v>
      </c>
    </row>
    <row r="25" spans="1:12" x14ac:dyDescent="0.25">
      <c r="A25" t="s">
        <v>990</v>
      </c>
      <c r="B25">
        <v>3</v>
      </c>
      <c r="C25">
        <v>4</v>
      </c>
      <c r="D25" t="s">
        <v>991</v>
      </c>
      <c r="E25" t="s">
        <v>929</v>
      </c>
      <c r="F25">
        <v>91</v>
      </c>
      <c r="G25">
        <v>0.99313170560136799</v>
      </c>
      <c r="H25">
        <v>2.4640788517849002</v>
      </c>
      <c r="J25">
        <v>0.34847337309509302</v>
      </c>
      <c r="K25" t="s">
        <v>927</v>
      </c>
      <c r="L25" t="str">
        <f t="shared" si="0"/>
        <v>medium</v>
      </c>
    </row>
    <row r="26" spans="1:12" x14ac:dyDescent="0.25">
      <c r="A26" t="s">
        <v>992</v>
      </c>
      <c r="B26">
        <v>3</v>
      </c>
      <c r="C26">
        <v>3</v>
      </c>
      <c r="D26" t="s">
        <v>993</v>
      </c>
      <c r="E26" t="s">
        <v>925</v>
      </c>
      <c r="F26">
        <v>12</v>
      </c>
      <c r="G26">
        <v>2.9708278895255302E-2</v>
      </c>
      <c r="H26">
        <v>-2.1739581420168799</v>
      </c>
      <c r="I26" t="s">
        <v>926</v>
      </c>
      <c r="J26">
        <v>0.307444108847168</v>
      </c>
      <c r="K26" t="s">
        <v>927</v>
      </c>
      <c r="L26" t="str">
        <f t="shared" si="0"/>
        <v>medium</v>
      </c>
    </row>
    <row r="27" spans="1:12" s="8" customFormat="1" x14ac:dyDescent="0.25">
      <c r="A27" s="8" t="s">
        <v>992</v>
      </c>
      <c r="B27">
        <v>3</v>
      </c>
      <c r="C27">
        <v>3</v>
      </c>
      <c r="D27" s="8" t="s">
        <v>993</v>
      </c>
      <c r="E27" s="8" t="s">
        <v>928</v>
      </c>
      <c r="F27" s="8">
        <v>66</v>
      </c>
      <c r="G27" s="8">
        <v>1.48541394476276E-2</v>
      </c>
      <c r="H27" s="8">
        <v>2.1739581420168799</v>
      </c>
      <c r="I27" s="8" t="s">
        <v>926</v>
      </c>
      <c r="J27" s="8">
        <v>0.307444108847168</v>
      </c>
      <c r="K27" s="8" t="s">
        <v>927</v>
      </c>
      <c r="L27" t="str">
        <f t="shared" si="0"/>
        <v>medium</v>
      </c>
    </row>
    <row r="28" spans="1:12" x14ac:dyDescent="0.25">
      <c r="A28" t="s">
        <v>992</v>
      </c>
      <c r="B28">
        <v>3</v>
      </c>
      <c r="C28">
        <v>3</v>
      </c>
      <c r="D28" t="s">
        <v>993</v>
      </c>
      <c r="E28" t="s">
        <v>929</v>
      </c>
      <c r="F28">
        <v>66</v>
      </c>
      <c r="G28">
        <v>0.98514586055237197</v>
      </c>
      <c r="H28">
        <v>2.1739581420168799</v>
      </c>
      <c r="J28">
        <v>0.307444108847168</v>
      </c>
      <c r="K28" t="s">
        <v>927</v>
      </c>
      <c r="L28" t="str">
        <f t="shared" si="0"/>
        <v>medium</v>
      </c>
    </row>
    <row r="29" spans="1:12" x14ac:dyDescent="0.25">
      <c r="A29" t="s">
        <v>994</v>
      </c>
      <c r="B29">
        <v>4</v>
      </c>
      <c r="C29">
        <v>4</v>
      </c>
      <c r="D29" t="s">
        <v>995</v>
      </c>
      <c r="E29" t="s">
        <v>925</v>
      </c>
      <c r="F29">
        <v>10.5</v>
      </c>
      <c r="G29">
        <v>0.141893515770323</v>
      </c>
      <c r="H29">
        <v>-1.4687761472690499</v>
      </c>
      <c r="J29">
        <v>0.20771631475579899</v>
      </c>
      <c r="K29" t="s">
        <v>927</v>
      </c>
      <c r="L29" t="str">
        <f t="shared" si="0"/>
        <v>small</v>
      </c>
    </row>
    <row r="30" spans="1:12" s="18" customFormat="1" x14ac:dyDescent="0.25">
      <c r="A30" s="18" t="s">
        <v>994</v>
      </c>
      <c r="B30">
        <v>4</v>
      </c>
      <c r="C30">
        <v>4</v>
      </c>
      <c r="D30" s="18" t="s">
        <v>995</v>
      </c>
      <c r="E30" s="18" t="s">
        <v>928</v>
      </c>
      <c r="F30" s="18">
        <v>34.5</v>
      </c>
      <c r="G30" s="18">
        <v>7.0946757885161901E-2</v>
      </c>
      <c r="H30" s="18">
        <v>1.4687761472690499</v>
      </c>
      <c r="J30" s="18">
        <v>0.20771631475579899</v>
      </c>
      <c r="K30" s="18" t="s">
        <v>927</v>
      </c>
      <c r="L30" t="str">
        <f t="shared" si="0"/>
        <v>small</v>
      </c>
    </row>
    <row r="31" spans="1:12" x14ac:dyDescent="0.25">
      <c r="A31" t="s">
        <v>994</v>
      </c>
      <c r="B31">
        <v>4</v>
      </c>
      <c r="C31">
        <v>4</v>
      </c>
      <c r="D31" t="s">
        <v>995</v>
      </c>
      <c r="E31" t="s">
        <v>929</v>
      </c>
      <c r="F31">
        <v>34.5</v>
      </c>
      <c r="G31">
        <v>0.92905324211483797</v>
      </c>
      <c r="H31">
        <v>1.4687761472690499</v>
      </c>
      <c r="J31">
        <v>0.20771631475579899</v>
      </c>
      <c r="K31" t="s">
        <v>927</v>
      </c>
      <c r="L31" t="str">
        <f t="shared" si="0"/>
        <v>small</v>
      </c>
    </row>
    <row r="32" spans="1:12" x14ac:dyDescent="0.25">
      <c r="A32" t="s">
        <v>996</v>
      </c>
      <c r="B32">
        <v>2</v>
      </c>
      <c r="C32">
        <v>3</v>
      </c>
      <c r="D32" t="s">
        <v>997</v>
      </c>
      <c r="E32" t="s">
        <v>925</v>
      </c>
      <c r="F32">
        <v>14</v>
      </c>
      <c r="G32">
        <v>0.56571979914418902</v>
      </c>
      <c r="H32">
        <v>-0.57436652689418999</v>
      </c>
      <c r="J32">
        <v>8.1227693210689497E-2</v>
      </c>
      <c r="K32" t="s">
        <v>942</v>
      </c>
      <c r="L32" t="str">
        <f t="shared" si="0"/>
        <v>none</v>
      </c>
    </row>
    <row r="33" spans="1:12" x14ac:dyDescent="0.25">
      <c r="A33" t="s">
        <v>996</v>
      </c>
      <c r="B33">
        <v>2</v>
      </c>
      <c r="C33">
        <v>3</v>
      </c>
      <c r="D33" t="s">
        <v>997</v>
      </c>
      <c r="E33" t="s">
        <v>928</v>
      </c>
      <c r="F33">
        <v>22</v>
      </c>
      <c r="G33">
        <v>0.28285989957209401</v>
      </c>
      <c r="H33">
        <v>0.57436652689418999</v>
      </c>
      <c r="J33">
        <v>8.1227693210689497E-2</v>
      </c>
      <c r="K33" t="s">
        <v>942</v>
      </c>
      <c r="L33" t="str">
        <f t="shared" si="0"/>
        <v>none</v>
      </c>
    </row>
    <row r="34" spans="1:12" x14ac:dyDescent="0.25">
      <c r="A34" t="s">
        <v>996</v>
      </c>
      <c r="B34">
        <v>2</v>
      </c>
      <c r="C34">
        <v>3</v>
      </c>
      <c r="D34" t="s">
        <v>997</v>
      </c>
      <c r="E34" t="s">
        <v>929</v>
      </c>
      <c r="F34">
        <v>22</v>
      </c>
      <c r="G34">
        <v>0.71714010042790499</v>
      </c>
      <c r="H34">
        <v>0.57436652689418999</v>
      </c>
      <c r="J34">
        <v>8.1227693210689497E-2</v>
      </c>
      <c r="K34" t="s">
        <v>942</v>
      </c>
      <c r="L34" t="str">
        <f t="shared" si="0"/>
        <v>none</v>
      </c>
    </row>
    <row r="35" spans="1:12" x14ac:dyDescent="0.25">
      <c r="A35" t="s">
        <v>998</v>
      </c>
      <c r="B35">
        <v>2</v>
      </c>
      <c r="C35">
        <v>3</v>
      </c>
      <c r="D35" t="s">
        <v>999</v>
      </c>
      <c r="E35" t="s">
        <v>925</v>
      </c>
      <c r="F35">
        <v>21</v>
      </c>
      <c r="G35">
        <v>0.271315479889847</v>
      </c>
      <c r="H35">
        <v>-1.1000381964338499</v>
      </c>
      <c r="J35">
        <v>0.155568893652519</v>
      </c>
      <c r="K35" t="s">
        <v>942</v>
      </c>
      <c r="L35" t="str">
        <f t="shared" si="0"/>
        <v>small</v>
      </c>
    </row>
    <row r="36" spans="1:12" x14ac:dyDescent="0.25">
      <c r="A36" t="s">
        <v>998</v>
      </c>
      <c r="B36">
        <v>2</v>
      </c>
      <c r="C36">
        <v>3</v>
      </c>
      <c r="D36" t="s">
        <v>999</v>
      </c>
      <c r="E36" t="s">
        <v>928</v>
      </c>
      <c r="F36">
        <v>45</v>
      </c>
      <c r="G36">
        <v>0.135657739944923</v>
      </c>
      <c r="H36">
        <v>1.1000381964338499</v>
      </c>
      <c r="J36">
        <v>0.155568893652519</v>
      </c>
      <c r="K36" t="s">
        <v>942</v>
      </c>
      <c r="L36" t="str">
        <f t="shared" si="0"/>
        <v>small</v>
      </c>
    </row>
    <row r="37" spans="1:12" x14ac:dyDescent="0.25">
      <c r="A37" t="s">
        <v>998</v>
      </c>
      <c r="B37">
        <v>2</v>
      </c>
      <c r="C37">
        <v>3</v>
      </c>
      <c r="D37" t="s">
        <v>999</v>
      </c>
      <c r="E37" t="s">
        <v>929</v>
      </c>
      <c r="F37">
        <v>45</v>
      </c>
      <c r="G37">
        <v>0.86434226005507597</v>
      </c>
      <c r="H37">
        <v>1.1000381964338499</v>
      </c>
      <c r="J37">
        <v>0.155568893652519</v>
      </c>
      <c r="K37" t="s">
        <v>942</v>
      </c>
      <c r="L37" t="str">
        <f t="shared" si="0"/>
        <v>small</v>
      </c>
    </row>
    <row r="38" spans="1:12" x14ac:dyDescent="0.25">
      <c r="A38" t="s">
        <v>1000</v>
      </c>
      <c r="B38">
        <v>4</v>
      </c>
      <c r="C38">
        <v>4</v>
      </c>
      <c r="D38" t="s">
        <v>1001</v>
      </c>
      <c r="E38" t="s">
        <v>925</v>
      </c>
      <c r="F38">
        <v>28.5</v>
      </c>
      <c r="G38">
        <v>0.39244812424757503</v>
      </c>
      <c r="H38">
        <v>-0.85518611049413595</v>
      </c>
      <c r="J38">
        <v>0.12094157958139</v>
      </c>
      <c r="K38" t="s">
        <v>942</v>
      </c>
      <c r="L38" t="str">
        <f t="shared" si="0"/>
        <v>small</v>
      </c>
    </row>
    <row r="39" spans="1:12" x14ac:dyDescent="0.25">
      <c r="A39" t="s">
        <v>1000</v>
      </c>
      <c r="B39">
        <v>4</v>
      </c>
      <c r="C39">
        <v>4</v>
      </c>
      <c r="D39" t="s">
        <v>1001</v>
      </c>
      <c r="E39" t="s">
        <v>928</v>
      </c>
      <c r="F39">
        <v>49.5</v>
      </c>
      <c r="G39">
        <v>0.19622406212378701</v>
      </c>
      <c r="H39">
        <v>0.85518611049413595</v>
      </c>
      <c r="J39">
        <v>0.12094157958139</v>
      </c>
      <c r="K39" t="s">
        <v>942</v>
      </c>
      <c r="L39" t="str">
        <f t="shared" si="0"/>
        <v>small</v>
      </c>
    </row>
    <row r="40" spans="1:12" x14ac:dyDescent="0.25">
      <c r="A40" t="s">
        <v>1000</v>
      </c>
      <c r="B40">
        <v>4</v>
      </c>
      <c r="C40">
        <v>4</v>
      </c>
      <c r="D40" t="s">
        <v>1001</v>
      </c>
      <c r="E40" t="s">
        <v>929</v>
      </c>
      <c r="F40">
        <v>49.5</v>
      </c>
      <c r="G40">
        <v>0.80377593787621204</v>
      </c>
      <c r="H40">
        <v>0.85518611049413595</v>
      </c>
      <c r="J40">
        <v>0.12094157958139</v>
      </c>
      <c r="K40" t="s">
        <v>942</v>
      </c>
      <c r="L40" t="str">
        <f t="shared" si="0"/>
        <v>small</v>
      </c>
    </row>
    <row r="41" spans="1:12" x14ac:dyDescent="0.25">
      <c r="A41" t="s">
        <v>1002</v>
      </c>
      <c r="B41">
        <v>2</v>
      </c>
      <c r="C41">
        <v>3</v>
      </c>
      <c r="D41" t="s">
        <v>1003</v>
      </c>
      <c r="E41" t="s">
        <v>925</v>
      </c>
      <c r="F41">
        <v>68.5</v>
      </c>
      <c r="G41">
        <v>0.160441976079464</v>
      </c>
      <c r="H41">
        <v>-1.40358663888805</v>
      </c>
      <c r="J41">
        <v>0.19849712606811501</v>
      </c>
      <c r="K41" t="s">
        <v>942</v>
      </c>
      <c r="L41" t="str">
        <f t="shared" si="0"/>
        <v>small</v>
      </c>
    </row>
    <row r="42" spans="1:12" x14ac:dyDescent="0.25">
      <c r="A42" t="s">
        <v>1002</v>
      </c>
      <c r="B42">
        <v>2</v>
      </c>
      <c r="C42">
        <v>3</v>
      </c>
      <c r="D42" t="s">
        <v>1003</v>
      </c>
      <c r="E42" t="s">
        <v>928</v>
      </c>
      <c r="F42">
        <v>141.5</v>
      </c>
      <c r="G42">
        <v>8.0220988039732294E-2</v>
      </c>
      <c r="H42">
        <v>1.40358663888805</v>
      </c>
      <c r="J42">
        <v>0.19849712606811501</v>
      </c>
      <c r="K42" t="s">
        <v>942</v>
      </c>
      <c r="L42" t="str">
        <f t="shared" si="0"/>
        <v>small</v>
      </c>
    </row>
    <row r="43" spans="1:12" x14ac:dyDescent="0.25">
      <c r="A43" t="s">
        <v>1002</v>
      </c>
      <c r="B43">
        <v>2</v>
      </c>
      <c r="C43">
        <v>3</v>
      </c>
      <c r="D43" t="s">
        <v>1003</v>
      </c>
      <c r="E43" t="s">
        <v>929</v>
      </c>
      <c r="F43">
        <v>141.5</v>
      </c>
      <c r="G43">
        <v>0.91977901196026701</v>
      </c>
      <c r="H43">
        <v>1.40358663888805</v>
      </c>
      <c r="J43">
        <v>0.19849712606811501</v>
      </c>
      <c r="K43" t="s">
        <v>942</v>
      </c>
      <c r="L43" t="str">
        <f t="shared" si="0"/>
        <v>small</v>
      </c>
    </row>
    <row r="44" spans="1:12" x14ac:dyDescent="0.25">
      <c r="A44" t="s">
        <v>1004</v>
      </c>
      <c r="B44">
        <v>3</v>
      </c>
      <c r="C44">
        <v>3</v>
      </c>
      <c r="D44" t="s">
        <v>1005</v>
      </c>
      <c r="E44" t="s">
        <v>925</v>
      </c>
      <c r="F44">
        <v>24.5</v>
      </c>
      <c r="G44">
        <v>0.75065464095750201</v>
      </c>
      <c r="H44">
        <v>-0.31777628479942499</v>
      </c>
      <c r="J44">
        <v>4.4940353176388198E-2</v>
      </c>
      <c r="K44" t="s">
        <v>942</v>
      </c>
      <c r="L44" t="str">
        <f t="shared" si="0"/>
        <v>none</v>
      </c>
    </row>
    <row r="45" spans="1:12" x14ac:dyDescent="0.25">
      <c r="A45" t="s">
        <v>1004</v>
      </c>
      <c r="B45">
        <v>3</v>
      </c>
      <c r="C45">
        <v>3</v>
      </c>
      <c r="D45" t="s">
        <v>1005</v>
      </c>
      <c r="E45" t="s">
        <v>928</v>
      </c>
      <c r="F45">
        <v>30.5</v>
      </c>
      <c r="G45">
        <v>0.375327320478751</v>
      </c>
      <c r="H45">
        <v>0.31777628479942499</v>
      </c>
      <c r="J45">
        <v>4.4940353176388198E-2</v>
      </c>
      <c r="K45" t="s">
        <v>942</v>
      </c>
      <c r="L45" t="str">
        <f t="shared" si="0"/>
        <v>none</v>
      </c>
    </row>
    <row r="46" spans="1:12" x14ac:dyDescent="0.25">
      <c r="A46" t="s">
        <v>1004</v>
      </c>
      <c r="B46">
        <v>3</v>
      </c>
      <c r="C46">
        <v>3</v>
      </c>
      <c r="D46" t="s">
        <v>1005</v>
      </c>
      <c r="E46" t="s">
        <v>929</v>
      </c>
      <c r="F46">
        <v>30.5</v>
      </c>
      <c r="G46">
        <v>0.62467267952124805</v>
      </c>
      <c r="H46">
        <v>0.31777628479942499</v>
      </c>
      <c r="J46">
        <v>4.4940353176388198E-2</v>
      </c>
      <c r="K46" t="s">
        <v>942</v>
      </c>
      <c r="L46" t="str">
        <f t="shared" si="0"/>
        <v>none</v>
      </c>
    </row>
    <row r="47" spans="1:12" x14ac:dyDescent="0.25">
      <c r="A47" t="s">
        <v>1006</v>
      </c>
      <c r="B47">
        <v>3</v>
      </c>
      <c r="C47">
        <v>4</v>
      </c>
      <c r="D47" t="s">
        <v>1007</v>
      </c>
      <c r="E47" t="s">
        <v>925</v>
      </c>
      <c r="F47">
        <v>8</v>
      </c>
      <c r="G47">
        <v>0.131668016022814</v>
      </c>
      <c r="H47">
        <v>-1.50755672288881</v>
      </c>
      <c r="J47">
        <v>0.21320071635561</v>
      </c>
      <c r="K47" t="s">
        <v>927</v>
      </c>
      <c r="L47" t="str">
        <f t="shared" si="0"/>
        <v>small</v>
      </c>
    </row>
    <row r="48" spans="1:12" s="18" customFormat="1" x14ac:dyDescent="0.25">
      <c r="A48" s="18" t="s">
        <v>1006</v>
      </c>
      <c r="B48">
        <v>3</v>
      </c>
      <c r="C48">
        <v>4</v>
      </c>
      <c r="D48" s="18" t="s">
        <v>1007</v>
      </c>
      <c r="E48" s="18" t="s">
        <v>928</v>
      </c>
      <c r="F48" s="18">
        <v>28</v>
      </c>
      <c r="G48" s="18">
        <v>6.5834008011407097E-2</v>
      </c>
      <c r="H48" s="18">
        <v>1.50755672288881</v>
      </c>
      <c r="J48" s="18">
        <v>0.21320071635561</v>
      </c>
      <c r="K48" s="18" t="s">
        <v>927</v>
      </c>
      <c r="L48" t="str">
        <f t="shared" si="0"/>
        <v>small</v>
      </c>
    </row>
    <row r="49" spans="1:12" x14ac:dyDescent="0.25">
      <c r="A49" t="s">
        <v>1006</v>
      </c>
      <c r="B49">
        <v>3</v>
      </c>
      <c r="C49">
        <v>4</v>
      </c>
      <c r="D49" t="s">
        <v>1007</v>
      </c>
      <c r="E49" t="s">
        <v>929</v>
      </c>
      <c r="F49">
        <v>28</v>
      </c>
      <c r="G49">
        <v>0.93416599198859196</v>
      </c>
      <c r="H49">
        <v>1.50755672288881</v>
      </c>
      <c r="J49">
        <v>0.21320071635561</v>
      </c>
      <c r="K49" t="s">
        <v>927</v>
      </c>
      <c r="L49" t="str">
        <f t="shared" si="0"/>
        <v>small</v>
      </c>
    </row>
    <row r="50" spans="1:12" x14ac:dyDescent="0.25">
      <c r="A50" t="s">
        <v>1008</v>
      </c>
      <c r="B50">
        <v>3</v>
      </c>
      <c r="C50">
        <v>2</v>
      </c>
      <c r="D50" t="s">
        <v>1009</v>
      </c>
      <c r="E50" t="s">
        <v>925</v>
      </c>
      <c r="F50">
        <v>43</v>
      </c>
      <c r="G50">
        <v>0.18331548117975499</v>
      </c>
      <c r="H50">
        <v>-1.3306157385308699</v>
      </c>
      <c r="J50">
        <v>0.18817748237374499</v>
      </c>
      <c r="K50" t="s">
        <v>942</v>
      </c>
      <c r="L50" t="str">
        <f t="shared" si="0"/>
        <v>small</v>
      </c>
    </row>
    <row r="51" spans="1:12" x14ac:dyDescent="0.25">
      <c r="A51" t="s">
        <v>1008</v>
      </c>
      <c r="B51">
        <v>3</v>
      </c>
      <c r="C51">
        <v>2</v>
      </c>
      <c r="D51" t="s">
        <v>1009</v>
      </c>
      <c r="E51" t="s">
        <v>928</v>
      </c>
      <c r="F51">
        <v>43</v>
      </c>
      <c r="G51">
        <v>0.90834225941012203</v>
      </c>
      <c r="H51">
        <v>-1.3306157385308699</v>
      </c>
      <c r="J51">
        <v>0.18817748237374499</v>
      </c>
      <c r="K51" t="s">
        <v>942</v>
      </c>
      <c r="L51" t="str">
        <f t="shared" si="0"/>
        <v>small</v>
      </c>
    </row>
    <row r="52" spans="1:12" x14ac:dyDescent="0.25">
      <c r="A52" t="s">
        <v>1008</v>
      </c>
      <c r="B52">
        <v>3</v>
      </c>
      <c r="C52">
        <v>2</v>
      </c>
      <c r="D52" t="s">
        <v>1009</v>
      </c>
      <c r="E52" t="s">
        <v>929</v>
      </c>
      <c r="F52">
        <v>43</v>
      </c>
      <c r="G52">
        <v>9.1657740589877801E-2</v>
      </c>
      <c r="H52">
        <v>-1.3306157385308699</v>
      </c>
      <c r="J52">
        <v>0.18817748237374499</v>
      </c>
      <c r="K52" t="s">
        <v>942</v>
      </c>
      <c r="L52" t="str">
        <f t="shared" si="0"/>
        <v>small</v>
      </c>
    </row>
    <row r="53" spans="1:12" x14ac:dyDescent="0.25">
      <c r="A53" t="s">
        <v>1010</v>
      </c>
      <c r="B53">
        <v>4</v>
      </c>
      <c r="C53">
        <v>4</v>
      </c>
      <c r="D53" t="s">
        <v>1011</v>
      </c>
      <c r="E53" t="s">
        <v>925</v>
      </c>
      <c r="F53">
        <v>25</v>
      </c>
      <c r="G53">
        <v>3.7140190368393E-2</v>
      </c>
      <c r="H53">
        <v>-2.0842196696139399</v>
      </c>
      <c r="I53" t="s">
        <v>926</v>
      </c>
      <c r="J53">
        <v>0.29475317237328102</v>
      </c>
      <c r="K53" t="s">
        <v>927</v>
      </c>
      <c r="L53" t="str">
        <f t="shared" si="0"/>
        <v>small</v>
      </c>
    </row>
    <row r="54" spans="1:12" s="8" customFormat="1" x14ac:dyDescent="0.25">
      <c r="A54" s="8" t="s">
        <v>1010</v>
      </c>
      <c r="B54">
        <v>4</v>
      </c>
      <c r="C54">
        <v>4</v>
      </c>
      <c r="D54" s="8" t="s">
        <v>1011</v>
      </c>
      <c r="E54" s="8" t="s">
        <v>928</v>
      </c>
      <c r="F54" s="8">
        <v>95</v>
      </c>
      <c r="G54" s="8">
        <v>1.85700951841965E-2</v>
      </c>
      <c r="H54" s="8">
        <v>2.0842196696139399</v>
      </c>
      <c r="I54" s="8" t="s">
        <v>926</v>
      </c>
      <c r="J54" s="8">
        <v>0.29475317237328102</v>
      </c>
      <c r="K54" s="8" t="s">
        <v>927</v>
      </c>
      <c r="L54" t="str">
        <f t="shared" si="0"/>
        <v>small</v>
      </c>
    </row>
    <row r="55" spans="1:12" x14ac:dyDescent="0.25">
      <c r="A55" t="s">
        <v>1010</v>
      </c>
      <c r="B55">
        <v>4</v>
      </c>
      <c r="C55">
        <v>4</v>
      </c>
      <c r="D55" t="s">
        <v>1011</v>
      </c>
      <c r="E55" t="s">
        <v>929</v>
      </c>
      <c r="F55">
        <v>95</v>
      </c>
      <c r="G55">
        <v>0.98142990481580294</v>
      </c>
      <c r="H55">
        <v>2.0842196696139399</v>
      </c>
      <c r="J55">
        <v>0.29475317237328102</v>
      </c>
      <c r="K55" t="s">
        <v>927</v>
      </c>
      <c r="L55" t="str">
        <f t="shared" si="0"/>
        <v>small</v>
      </c>
    </row>
    <row r="56" spans="1:12" x14ac:dyDescent="0.25">
      <c r="A56" t="s">
        <v>1012</v>
      </c>
      <c r="B56">
        <v>2</v>
      </c>
      <c r="C56">
        <v>2</v>
      </c>
      <c r="D56" t="s">
        <v>1013</v>
      </c>
      <c r="E56" t="s">
        <v>925</v>
      </c>
      <c r="F56">
        <v>36.5</v>
      </c>
      <c r="G56">
        <v>0.51213215358905495</v>
      </c>
      <c r="H56">
        <v>-0.65552133665630596</v>
      </c>
      <c r="J56">
        <v>9.2704716472428797E-2</v>
      </c>
      <c r="K56" t="s">
        <v>942</v>
      </c>
      <c r="L56" t="str">
        <f t="shared" si="0"/>
        <v>none</v>
      </c>
    </row>
    <row r="57" spans="1:12" x14ac:dyDescent="0.25">
      <c r="A57" t="s">
        <v>1012</v>
      </c>
      <c r="B57">
        <v>2</v>
      </c>
      <c r="C57">
        <v>2</v>
      </c>
      <c r="D57" t="s">
        <v>1013</v>
      </c>
      <c r="E57" t="s">
        <v>928</v>
      </c>
      <c r="F57">
        <v>36.5</v>
      </c>
      <c r="G57">
        <v>0.74393392320547203</v>
      </c>
      <c r="H57">
        <v>-0.65552133665630596</v>
      </c>
      <c r="J57">
        <v>9.2704716472428797E-2</v>
      </c>
      <c r="K57" t="s">
        <v>942</v>
      </c>
      <c r="L57" t="str">
        <f t="shared" si="0"/>
        <v>none</v>
      </c>
    </row>
    <row r="58" spans="1:12" x14ac:dyDescent="0.25">
      <c r="A58" t="s">
        <v>1012</v>
      </c>
      <c r="B58">
        <v>2</v>
      </c>
      <c r="C58">
        <v>2</v>
      </c>
      <c r="D58" t="s">
        <v>1013</v>
      </c>
      <c r="E58" t="s">
        <v>929</v>
      </c>
      <c r="F58">
        <v>36.5</v>
      </c>
      <c r="G58">
        <v>0.25606607679452698</v>
      </c>
      <c r="H58">
        <v>-0.65552133665630596</v>
      </c>
      <c r="J58">
        <v>9.2704716472428797E-2</v>
      </c>
      <c r="K58" t="s">
        <v>942</v>
      </c>
      <c r="L58" t="str">
        <f t="shared" si="0"/>
        <v>none</v>
      </c>
    </row>
    <row r="59" spans="1:12" x14ac:dyDescent="0.25">
      <c r="A59" t="s">
        <v>1014</v>
      </c>
      <c r="B59">
        <v>3</v>
      </c>
      <c r="C59">
        <v>3</v>
      </c>
      <c r="D59" t="s">
        <v>1015</v>
      </c>
      <c r="E59" t="s">
        <v>925</v>
      </c>
      <c r="F59">
        <v>31</v>
      </c>
      <c r="G59">
        <v>0.85407606099345301</v>
      </c>
      <c r="H59">
        <v>-0.183920195948681</v>
      </c>
      <c r="J59">
        <v>2.6010243550494201E-2</v>
      </c>
      <c r="K59" t="s">
        <v>942</v>
      </c>
      <c r="L59" t="str">
        <f t="shared" si="0"/>
        <v>none</v>
      </c>
    </row>
    <row r="60" spans="1:12" x14ac:dyDescent="0.25">
      <c r="A60" t="s">
        <v>1014</v>
      </c>
      <c r="B60">
        <v>3</v>
      </c>
      <c r="C60">
        <v>3</v>
      </c>
      <c r="D60" t="s">
        <v>1015</v>
      </c>
      <c r="E60" t="s">
        <v>928</v>
      </c>
      <c r="F60">
        <v>35</v>
      </c>
      <c r="G60">
        <v>0.42703803049672601</v>
      </c>
      <c r="H60">
        <v>0.183920195948681</v>
      </c>
      <c r="J60">
        <v>2.6010243550494201E-2</v>
      </c>
      <c r="K60" t="s">
        <v>942</v>
      </c>
      <c r="L60" t="str">
        <f t="shared" si="0"/>
        <v>none</v>
      </c>
    </row>
    <row r="61" spans="1:12" x14ac:dyDescent="0.25">
      <c r="A61" t="s">
        <v>1014</v>
      </c>
      <c r="B61">
        <v>3</v>
      </c>
      <c r="C61">
        <v>3</v>
      </c>
      <c r="D61" t="s">
        <v>1015</v>
      </c>
      <c r="E61" t="s">
        <v>929</v>
      </c>
      <c r="F61">
        <v>35</v>
      </c>
      <c r="G61">
        <v>0.57296196950327305</v>
      </c>
      <c r="H61">
        <v>0.183920195948681</v>
      </c>
      <c r="J61">
        <v>2.6010243550494201E-2</v>
      </c>
      <c r="K61" t="s">
        <v>942</v>
      </c>
      <c r="L61" t="str">
        <f t="shared" si="0"/>
        <v>none</v>
      </c>
    </row>
    <row r="62" spans="1:12" x14ac:dyDescent="0.25">
      <c r="A62" t="s">
        <v>1016</v>
      </c>
      <c r="B62">
        <v>3</v>
      </c>
      <c r="C62">
        <v>3</v>
      </c>
      <c r="D62" t="s">
        <v>1017</v>
      </c>
      <c r="E62" t="s">
        <v>925</v>
      </c>
      <c r="F62">
        <v>30.5</v>
      </c>
      <c r="G62">
        <v>0.28104285850570698</v>
      </c>
      <c r="H62">
        <v>-1.0779796036211</v>
      </c>
      <c r="J62">
        <v>0.152449337540253</v>
      </c>
      <c r="K62" t="s">
        <v>942</v>
      </c>
      <c r="L62" t="str">
        <f t="shared" si="0"/>
        <v>small</v>
      </c>
    </row>
    <row r="63" spans="1:12" x14ac:dyDescent="0.25">
      <c r="A63" t="s">
        <v>1016</v>
      </c>
      <c r="B63">
        <v>3</v>
      </c>
      <c r="C63">
        <v>3</v>
      </c>
      <c r="D63" t="s">
        <v>1017</v>
      </c>
      <c r="E63" t="s">
        <v>928</v>
      </c>
      <c r="F63">
        <v>30.5</v>
      </c>
      <c r="G63">
        <v>0.85947857074714595</v>
      </c>
      <c r="H63">
        <v>-1.0779796036211</v>
      </c>
      <c r="J63">
        <v>0.152449337540253</v>
      </c>
      <c r="K63" t="s">
        <v>942</v>
      </c>
      <c r="L63" t="str">
        <f t="shared" si="0"/>
        <v>small</v>
      </c>
    </row>
    <row r="64" spans="1:12" x14ac:dyDescent="0.25">
      <c r="A64" t="s">
        <v>1016</v>
      </c>
      <c r="B64">
        <v>3</v>
      </c>
      <c r="C64">
        <v>3</v>
      </c>
      <c r="D64" t="s">
        <v>1017</v>
      </c>
      <c r="E64" t="s">
        <v>929</v>
      </c>
      <c r="F64">
        <v>30.5</v>
      </c>
      <c r="G64">
        <v>0.14052142925285299</v>
      </c>
      <c r="H64">
        <v>-1.0779796036211</v>
      </c>
      <c r="J64">
        <v>0.152449337540253</v>
      </c>
      <c r="K64" t="s">
        <v>942</v>
      </c>
      <c r="L64" t="str">
        <f t="shared" si="0"/>
        <v>small</v>
      </c>
    </row>
    <row r="65" spans="1:12" x14ac:dyDescent="0.25">
      <c r="A65" t="s">
        <v>1018</v>
      </c>
      <c r="B65">
        <v>4</v>
      </c>
      <c r="C65">
        <v>4</v>
      </c>
      <c r="D65" t="s">
        <v>1019</v>
      </c>
      <c r="E65" t="s">
        <v>925</v>
      </c>
      <c r="F65">
        <v>25</v>
      </c>
      <c r="G65">
        <v>0.78151129499871297</v>
      </c>
      <c r="H65">
        <v>-0.27735009811261402</v>
      </c>
      <c r="J65">
        <v>3.9223227027636802E-2</v>
      </c>
      <c r="K65" t="s">
        <v>942</v>
      </c>
      <c r="L65" t="str">
        <f t="shared" si="0"/>
        <v>none</v>
      </c>
    </row>
    <row r="66" spans="1:12" x14ac:dyDescent="0.25">
      <c r="A66" t="s">
        <v>1018</v>
      </c>
      <c r="B66">
        <v>4</v>
      </c>
      <c r="C66">
        <v>4</v>
      </c>
      <c r="D66" t="s">
        <v>1019</v>
      </c>
      <c r="E66" t="s">
        <v>928</v>
      </c>
      <c r="F66">
        <v>30</v>
      </c>
      <c r="G66">
        <v>0.39075564749935598</v>
      </c>
      <c r="H66">
        <v>0.27735009811261402</v>
      </c>
      <c r="J66">
        <v>3.9223227027636802E-2</v>
      </c>
      <c r="K66" t="s">
        <v>942</v>
      </c>
      <c r="L66" t="str">
        <f t="shared" si="0"/>
        <v>none</v>
      </c>
    </row>
    <row r="67" spans="1:12" x14ac:dyDescent="0.25">
      <c r="A67" t="s">
        <v>1018</v>
      </c>
      <c r="B67">
        <v>4</v>
      </c>
      <c r="C67">
        <v>4</v>
      </c>
      <c r="D67" t="s">
        <v>1019</v>
      </c>
      <c r="E67" t="s">
        <v>929</v>
      </c>
      <c r="F67">
        <v>30</v>
      </c>
      <c r="G67">
        <v>0.60924435250064302</v>
      </c>
      <c r="H67">
        <v>0.27735009811261402</v>
      </c>
      <c r="J67">
        <v>3.9223227027636802E-2</v>
      </c>
      <c r="K67" t="s">
        <v>942</v>
      </c>
      <c r="L67" t="str">
        <f t="shared" ref="L67:L85" si="1">IF(J67&lt;0.1,"none",IF(J67&lt;0.3,"small",IF(J67&lt;0.5,"medium","strong")))</f>
        <v>none</v>
      </c>
    </row>
    <row r="68" spans="1:12" x14ac:dyDescent="0.25">
      <c r="A68" t="s">
        <v>1020</v>
      </c>
      <c r="B68">
        <v>2</v>
      </c>
      <c r="C68">
        <v>2</v>
      </c>
      <c r="D68" t="s">
        <v>1021</v>
      </c>
      <c r="E68" t="s">
        <v>925</v>
      </c>
      <c r="F68">
        <v>18</v>
      </c>
      <c r="G68">
        <v>0.16347891095622599</v>
      </c>
      <c r="H68">
        <v>-1.3934660285832301</v>
      </c>
      <c r="J68">
        <v>0.197065855632858</v>
      </c>
      <c r="K68" t="s">
        <v>942</v>
      </c>
      <c r="L68" t="str">
        <f t="shared" si="1"/>
        <v>small</v>
      </c>
    </row>
    <row r="69" spans="1:12" x14ac:dyDescent="0.25">
      <c r="A69" t="s">
        <v>1020</v>
      </c>
      <c r="B69">
        <v>2</v>
      </c>
      <c r="C69">
        <v>2</v>
      </c>
      <c r="D69" t="s">
        <v>1021</v>
      </c>
      <c r="E69" t="s">
        <v>928</v>
      </c>
      <c r="F69">
        <v>18</v>
      </c>
      <c r="G69">
        <v>0.91826054452188599</v>
      </c>
      <c r="H69">
        <v>-1.3934660285832301</v>
      </c>
      <c r="J69">
        <v>0.197065855632858</v>
      </c>
      <c r="K69" t="s">
        <v>942</v>
      </c>
      <c r="L69" t="str">
        <f t="shared" si="1"/>
        <v>small</v>
      </c>
    </row>
    <row r="70" spans="1:12" x14ac:dyDescent="0.25">
      <c r="A70" t="s">
        <v>1020</v>
      </c>
      <c r="B70">
        <v>2</v>
      </c>
      <c r="C70">
        <v>2</v>
      </c>
      <c r="D70" t="s">
        <v>1021</v>
      </c>
      <c r="E70" t="s">
        <v>929</v>
      </c>
      <c r="F70">
        <v>18</v>
      </c>
      <c r="G70">
        <v>8.1739455478113093E-2</v>
      </c>
      <c r="H70">
        <v>-1.3934660285832301</v>
      </c>
      <c r="J70">
        <v>0.197065855632858</v>
      </c>
      <c r="K70" t="s">
        <v>942</v>
      </c>
      <c r="L70" t="str">
        <f t="shared" si="1"/>
        <v>small</v>
      </c>
    </row>
    <row r="71" spans="1:12" x14ac:dyDescent="0.25">
      <c r="A71" t="s">
        <v>1022</v>
      </c>
      <c r="B71">
        <v>2</v>
      </c>
      <c r="C71">
        <v>2</v>
      </c>
      <c r="D71" t="s">
        <v>1023</v>
      </c>
      <c r="E71" t="s">
        <v>925</v>
      </c>
      <c r="F71">
        <v>19.5</v>
      </c>
      <c r="G71">
        <v>4.5500263896358403E-2</v>
      </c>
      <c r="H71">
        <v>-2</v>
      </c>
      <c r="I71" t="s">
        <v>926</v>
      </c>
      <c r="J71">
        <v>0.28284271247461901</v>
      </c>
      <c r="K71" t="s">
        <v>927</v>
      </c>
      <c r="L71" t="str">
        <f t="shared" si="1"/>
        <v>small</v>
      </c>
    </row>
    <row r="72" spans="1:12" s="8" customFormat="1" x14ac:dyDescent="0.25">
      <c r="A72" s="8" t="s">
        <v>1022</v>
      </c>
      <c r="B72">
        <v>2</v>
      </c>
      <c r="C72">
        <v>2</v>
      </c>
      <c r="D72" s="8" t="s">
        <v>1023</v>
      </c>
      <c r="E72" s="8" t="s">
        <v>928</v>
      </c>
      <c r="F72" s="8">
        <v>71.5</v>
      </c>
      <c r="G72" s="8">
        <v>2.2750131948179202E-2</v>
      </c>
      <c r="H72" s="8">
        <v>2</v>
      </c>
      <c r="I72" s="8" t="s">
        <v>926</v>
      </c>
      <c r="J72" s="8">
        <v>0.28284271247461901</v>
      </c>
      <c r="K72" s="8" t="s">
        <v>927</v>
      </c>
      <c r="L72" t="str">
        <f t="shared" si="1"/>
        <v>small</v>
      </c>
    </row>
    <row r="73" spans="1:12" x14ac:dyDescent="0.25">
      <c r="A73" t="s">
        <v>1022</v>
      </c>
      <c r="B73">
        <v>2</v>
      </c>
      <c r="C73">
        <v>2</v>
      </c>
      <c r="D73" t="s">
        <v>1023</v>
      </c>
      <c r="E73" t="s">
        <v>929</v>
      </c>
      <c r="F73">
        <v>71.5</v>
      </c>
      <c r="G73">
        <v>0.97724986805182001</v>
      </c>
      <c r="H73">
        <v>2</v>
      </c>
      <c r="J73">
        <v>0.28284271247461901</v>
      </c>
      <c r="K73" t="s">
        <v>927</v>
      </c>
      <c r="L73" t="str">
        <f t="shared" si="1"/>
        <v>small</v>
      </c>
    </row>
    <row r="74" spans="1:12" x14ac:dyDescent="0.25">
      <c r="A74" t="s">
        <v>1024</v>
      </c>
      <c r="B74">
        <v>3</v>
      </c>
      <c r="C74">
        <v>3</v>
      </c>
      <c r="D74" t="s">
        <v>1025</v>
      </c>
      <c r="E74" t="s">
        <v>925</v>
      </c>
      <c r="F74">
        <v>40</v>
      </c>
      <c r="G74">
        <v>0.132249708338258</v>
      </c>
      <c r="H74">
        <v>-1.5052893255973101</v>
      </c>
      <c r="J74">
        <v>0.21288005795551701</v>
      </c>
      <c r="K74" t="s">
        <v>927</v>
      </c>
      <c r="L74" t="str">
        <f t="shared" si="1"/>
        <v>small</v>
      </c>
    </row>
    <row r="75" spans="1:12" s="18" customFormat="1" x14ac:dyDescent="0.25">
      <c r="A75" s="18" t="s">
        <v>1024</v>
      </c>
      <c r="B75">
        <v>3</v>
      </c>
      <c r="C75">
        <v>3</v>
      </c>
      <c r="D75" s="18" t="s">
        <v>1025</v>
      </c>
      <c r="E75" s="18" t="s">
        <v>928</v>
      </c>
      <c r="F75" s="18">
        <v>96</v>
      </c>
      <c r="G75" s="18">
        <v>6.6124854169128999E-2</v>
      </c>
      <c r="H75" s="18">
        <v>1.5052893255973101</v>
      </c>
      <c r="J75" s="18">
        <v>0.21288005795551701</v>
      </c>
      <c r="K75" s="18" t="s">
        <v>927</v>
      </c>
      <c r="L75" t="str">
        <f t="shared" si="1"/>
        <v>small</v>
      </c>
    </row>
    <row r="76" spans="1:12" x14ac:dyDescent="0.25">
      <c r="A76" t="s">
        <v>1024</v>
      </c>
      <c r="B76">
        <v>3</v>
      </c>
      <c r="C76">
        <v>3</v>
      </c>
      <c r="D76" t="s">
        <v>1025</v>
      </c>
      <c r="E76" t="s">
        <v>929</v>
      </c>
      <c r="F76">
        <v>96</v>
      </c>
      <c r="G76">
        <v>0.93387514583087095</v>
      </c>
      <c r="H76">
        <v>1.5052893255973101</v>
      </c>
      <c r="J76">
        <v>0.21288005795551701</v>
      </c>
      <c r="K76" t="s">
        <v>927</v>
      </c>
      <c r="L76" t="str">
        <f t="shared" si="1"/>
        <v>small</v>
      </c>
    </row>
    <row r="77" spans="1:12" x14ac:dyDescent="0.25">
      <c r="A77" t="s">
        <v>1026</v>
      </c>
      <c r="B77">
        <v>2</v>
      </c>
      <c r="C77">
        <v>3</v>
      </c>
      <c r="D77" t="s">
        <v>1027</v>
      </c>
      <c r="E77" t="s">
        <v>925</v>
      </c>
      <c r="F77">
        <v>4.5</v>
      </c>
      <c r="G77">
        <v>2.0921335337794E-2</v>
      </c>
      <c r="H77">
        <v>-2.3094010767584998</v>
      </c>
      <c r="I77" t="s">
        <v>926</v>
      </c>
      <c r="J77">
        <v>0.32659863237108999</v>
      </c>
      <c r="K77" t="s">
        <v>927</v>
      </c>
      <c r="L77" t="str">
        <f t="shared" si="1"/>
        <v>medium</v>
      </c>
    </row>
    <row r="78" spans="1:12" s="8" customFormat="1" x14ac:dyDescent="0.25">
      <c r="A78" s="8" t="s">
        <v>1026</v>
      </c>
      <c r="B78">
        <v>2</v>
      </c>
      <c r="C78">
        <v>3</v>
      </c>
      <c r="D78" s="8" t="s">
        <v>1027</v>
      </c>
      <c r="E78" s="8" t="s">
        <v>928</v>
      </c>
      <c r="F78" s="8">
        <v>40.5</v>
      </c>
      <c r="G78" s="8">
        <v>1.0460667668897E-2</v>
      </c>
      <c r="H78" s="8">
        <v>2.3094010767584998</v>
      </c>
      <c r="I78" s="8" t="s">
        <v>926</v>
      </c>
      <c r="J78" s="8">
        <v>0.32659863237108999</v>
      </c>
      <c r="K78" s="8" t="s">
        <v>927</v>
      </c>
      <c r="L78" t="str">
        <f t="shared" si="1"/>
        <v>medium</v>
      </c>
    </row>
    <row r="79" spans="1:12" x14ac:dyDescent="0.25">
      <c r="A79" t="s">
        <v>1026</v>
      </c>
      <c r="B79">
        <v>2</v>
      </c>
      <c r="C79">
        <v>3</v>
      </c>
      <c r="D79" t="s">
        <v>1027</v>
      </c>
      <c r="E79" t="s">
        <v>929</v>
      </c>
      <c r="F79">
        <v>40.5</v>
      </c>
      <c r="G79">
        <v>0.98953933233110303</v>
      </c>
      <c r="H79">
        <v>2.3094010767584998</v>
      </c>
      <c r="J79">
        <v>0.32659863237108999</v>
      </c>
      <c r="K79" t="s">
        <v>927</v>
      </c>
      <c r="L79" t="str">
        <f t="shared" si="1"/>
        <v>medium</v>
      </c>
    </row>
    <row r="80" spans="1:12" x14ac:dyDescent="0.25">
      <c r="A80" t="s">
        <v>1028</v>
      </c>
      <c r="B80">
        <v>3</v>
      </c>
      <c r="C80">
        <v>4</v>
      </c>
      <c r="D80" t="s">
        <v>1029</v>
      </c>
      <c r="E80" t="s">
        <v>925</v>
      </c>
      <c r="F80">
        <v>7</v>
      </c>
      <c r="G80">
        <v>5.7103092178302603E-2</v>
      </c>
      <c r="H80">
        <v>-1.9025208769898601</v>
      </c>
      <c r="J80">
        <v>0.26905708269370199</v>
      </c>
      <c r="K80" t="s">
        <v>927</v>
      </c>
      <c r="L80" t="str">
        <f t="shared" si="1"/>
        <v>small</v>
      </c>
    </row>
    <row r="81" spans="1:12" s="11" customFormat="1" x14ac:dyDescent="0.25">
      <c r="A81" s="11" t="s">
        <v>1028</v>
      </c>
      <c r="B81">
        <v>3</v>
      </c>
      <c r="C81">
        <v>4</v>
      </c>
      <c r="D81" s="11" t="s">
        <v>1029</v>
      </c>
      <c r="E81" s="11" t="s">
        <v>928</v>
      </c>
      <c r="F81" s="11">
        <v>38</v>
      </c>
      <c r="G81" s="11">
        <v>2.8551546089151301E-2</v>
      </c>
      <c r="H81" s="11">
        <v>1.9025208769898601</v>
      </c>
      <c r="I81" s="11" t="s">
        <v>926</v>
      </c>
      <c r="J81" s="11">
        <v>0.26905708269370199</v>
      </c>
      <c r="K81" s="11" t="s">
        <v>927</v>
      </c>
      <c r="L81" t="str">
        <f t="shared" si="1"/>
        <v>small</v>
      </c>
    </row>
    <row r="82" spans="1:12" x14ac:dyDescent="0.25">
      <c r="A82" t="s">
        <v>1028</v>
      </c>
      <c r="B82">
        <v>3</v>
      </c>
      <c r="C82">
        <v>4</v>
      </c>
      <c r="D82" t="s">
        <v>1029</v>
      </c>
      <c r="E82" t="s">
        <v>929</v>
      </c>
      <c r="F82">
        <v>38</v>
      </c>
      <c r="G82">
        <v>0.971448453910848</v>
      </c>
      <c r="H82">
        <v>1.9025208769898601</v>
      </c>
      <c r="J82">
        <v>0.26905708269370199</v>
      </c>
      <c r="K82" t="s">
        <v>927</v>
      </c>
      <c r="L82" t="str">
        <f t="shared" si="1"/>
        <v>small</v>
      </c>
    </row>
    <row r="83" spans="1:12" x14ac:dyDescent="0.25">
      <c r="A83" t="s">
        <v>1030</v>
      </c>
      <c r="B83">
        <v>3</v>
      </c>
      <c r="C83">
        <v>3</v>
      </c>
      <c r="D83" t="s">
        <v>1032</v>
      </c>
      <c r="E83" t="s">
        <v>925</v>
      </c>
      <c r="F83">
        <v>17</v>
      </c>
      <c r="G83">
        <v>4.3482689215052203E-2</v>
      </c>
      <c r="H83">
        <v>-2.0190435888810701</v>
      </c>
      <c r="I83" t="s">
        <v>926</v>
      </c>
      <c r="J83">
        <v>0.28553588264180502</v>
      </c>
      <c r="K83" t="s">
        <v>927</v>
      </c>
      <c r="L83" t="str">
        <f t="shared" si="1"/>
        <v>small</v>
      </c>
    </row>
    <row r="84" spans="1:12" s="8" customFormat="1" x14ac:dyDescent="0.25">
      <c r="A84" s="8" t="s">
        <v>1030</v>
      </c>
      <c r="B84">
        <v>3</v>
      </c>
      <c r="C84">
        <v>3</v>
      </c>
      <c r="D84" s="8" t="s">
        <v>1032</v>
      </c>
      <c r="E84" s="8" t="s">
        <v>928</v>
      </c>
      <c r="F84" s="8">
        <v>74</v>
      </c>
      <c r="G84" s="8">
        <v>2.1741344607526102E-2</v>
      </c>
      <c r="H84" s="8">
        <v>2.0190435888810701</v>
      </c>
      <c r="I84" s="8" t="s">
        <v>926</v>
      </c>
      <c r="J84" s="8">
        <v>0.28553588264180502</v>
      </c>
      <c r="K84" s="8" t="s">
        <v>927</v>
      </c>
      <c r="L84" t="str">
        <f t="shared" si="1"/>
        <v>small</v>
      </c>
    </row>
    <row r="85" spans="1:12" x14ac:dyDescent="0.25">
      <c r="A85" t="s">
        <v>1030</v>
      </c>
      <c r="B85">
        <v>3</v>
      </c>
      <c r="C85">
        <v>3</v>
      </c>
      <c r="D85" t="s">
        <v>1032</v>
      </c>
      <c r="E85" t="s">
        <v>929</v>
      </c>
      <c r="F85">
        <v>74</v>
      </c>
      <c r="G85">
        <v>0.97825865539247303</v>
      </c>
      <c r="H85">
        <v>2.0190435888810701</v>
      </c>
      <c r="J85">
        <v>0.28553588264180502</v>
      </c>
      <c r="K85" t="s">
        <v>927</v>
      </c>
      <c r="L85" t="str">
        <f t="shared" si="1"/>
        <v>small</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26"/>
  <sheetViews>
    <sheetView topLeftCell="P1" workbookViewId="0">
      <selection sqref="A1:AN26"/>
    </sheetView>
  </sheetViews>
  <sheetFormatPr defaultRowHeight="15" x14ac:dyDescent="0.25"/>
  <sheetData>
    <row r="1" spans="1:40" x14ac:dyDescent="0.25">
      <c r="A1" t="s">
        <v>839</v>
      </c>
      <c r="B1" t="s">
        <v>840</v>
      </c>
      <c r="C1" t="s">
        <v>841</v>
      </c>
      <c r="D1" t="s">
        <v>842</v>
      </c>
      <c r="E1" t="s">
        <v>843</v>
      </c>
      <c r="F1" t="s">
        <v>844</v>
      </c>
      <c r="G1" t="s">
        <v>845</v>
      </c>
      <c r="H1" t="s">
        <v>846</v>
      </c>
      <c r="I1" t="s">
        <v>847</v>
      </c>
      <c r="J1" t="s">
        <v>848</v>
      </c>
      <c r="K1" t="s">
        <v>849</v>
      </c>
      <c r="L1" t="s">
        <v>850</v>
      </c>
      <c r="M1" t="s">
        <v>851</v>
      </c>
      <c r="N1" t="s">
        <v>852</v>
      </c>
      <c r="O1" t="s">
        <v>853</v>
      </c>
      <c r="P1" t="s">
        <v>854</v>
      </c>
      <c r="Q1" t="s">
        <v>855</v>
      </c>
      <c r="R1" t="s">
        <v>856</v>
      </c>
      <c r="S1" t="s">
        <v>857</v>
      </c>
      <c r="T1" t="s">
        <v>858</v>
      </c>
      <c r="U1" t="s">
        <v>859</v>
      </c>
      <c r="V1" t="s">
        <v>860</v>
      </c>
      <c r="W1" t="s">
        <v>861</v>
      </c>
      <c r="X1" t="s">
        <v>862</v>
      </c>
      <c r="Y1" t="s">
        <v>863</v>
      </c>
      <c r="Z1" t="s">
        <v>864</v>
      </c>
      <c r="AA1" t="s">
        <v>865</v>
      </c>
      <c r="AB1" t="s">
        <v>866</v>
      </c>
      <c r="AC1" t="s">
        <v>867</v>
      </c>
      <c r="AD1" t="s">
        <v>868</v>
      </c>
      <c r="AE1" t="s">
        <v>869</v>
      </c>
      <c r="AF1" t="s">
        <v>870</v>
      </c>
      <c r="AG1" t="s">
        <v>871</v>
      </c>
      <c r="AH1" t="s">
        <v>872</v>
      </c>
      <c r="AI1" t="s">
        <v>873</v>
      </c>
      <c r="AJ1" t="s">
        <v>874</v>
      </c>
      <c r="AK1" t="s">
        <v>875</v>
      </c>
      <c r="AL1" t="s">
        <v>876</v>
      </c>
      <c r="AM1" t="s">
        <v>877</v>
      </c>
      <c r="AN1" t="s">
        <v>878</v>
      </c>
    </row>
    <row r="2" spans="1:40" x14ac:dyDescent="0.25">
      <c r="A2" t="s">
        <v>424</v>
      </c>
      <c r="B2" t="s">
        <v>425</v>
      </c>
      <c r="C2" t="s">
        <v>423</v>
      </c>
      <c r="D2" t="s">
        <v>425</v>
      </c>
      <c r="E2" t="s">
        <v>425</v>
      </c>
      <c r="F2" t="s">
        <v>426</v>
      </c>
      <c r="G2" t="s">
        <v>425</v>
      </c>
      <c r="H2" t="s">
        <v>426</v>
      </c>
      <c r="I2" t="s">
        <v>425</v>
      </c>
      <c r="J2" t="s">
        <v>425</v>
      </c>
      <c r="K2" t="s">
        <v>424</v>
      </c>
      <c r="L2" t="s">
        <v>425</v>
      </c>
      <c r="M2" t="s">
        <v>423</v>
      </c>
      <c r="N2" t="s">
        <v>423</v>
      </c>
      <c r="O2" t="s">
        <v>426</v>
      </c>
      <c r="P2" t="s">
        <v>426</v>
      </c>
      <c r="Q2" t="s">
        <v>422</v>
      </c>
      <c r="R2" t="s">
        <v>426</v>
      </c>
      <c r="S2" t="s">
        <v>426</v>
      </c>
      <c r="T2" t="s">
        <v>425</v>
      </c>
      <c r="U2" t="s">
        <v>423</v>
      </c>
      <c r="V2" t="s">
        <v>424</v>
      </c>
      <c r="W2" t="s">
        <v>425</v>
      </c>
      <c r="X2" t="s">
        <v>424</v>
      </c>
      <c r="Y2" t="s">
        <v>425</v>
      </c>
      <c r="Z2" t="s">
        <v>424</v>
      </c>
      <c r="AA2" t="s">
        <v>423</v>
      </c>
      <c r="AB2" t="s">
        <v>426</v>
      </c>
      <c r="AC2" t="s">
        <v>426</v>
      </c>
      <c r="AD2" t="s">
        <v>426</v>
      </c>
      <c r="AE2" t="s">
        <v>425</v>
      </c>
      <c r="AF2" t="s">
        <v>426</v>
      </c>
      <c r="AG2" t="s">
        <v>425</v>
      </c>
      <c r="AH2" t="s">
        <v>425</v>
      </c>
      <c r="AI2" t="s">
        <v>424</v>
      </c>
      <c r="AJ2" t="s">
        <v>425</v>
      </c>
      <c r="AK2" t="s">
        <v>424</v>
      </c>
      <c r="AL2" t="s">
        <v>423</v>
      </c>
      <c r="AM2" t="s">
        <v>423</v>
      </c>
      <c r="AN2" t="s">
        <v>423</v>
      </c>
    </row>
    <row r="3" spans="1:40" x14ac:dyDescent="0.25">
      <c r="A3" t="s">
        <v>424</v>
      </c>
      <c r="B3" t="s">
        <v>423</v>
      </c>
      <c r="C3" t="s">
        <v>425</v>
      </c>
      <c r="D3" t="s">
        <v>425</v>
      </c>
      <c r="E3" t="s">
        <v>426</v>
      </c>
      <c r="F3" t="s">
        <v>426</v>
      </c>
      <c r="G3" t="s">
        <v>426</v>
      </c>
      <c r="H3" t="s">
        <v>426</v>
      </c>
      <c r="I3" t="s">
        <v>426</v>
      </c>
      <c r="J3" t="s">
        <v>425</v>
      </c>
      <c r="K3" t="s">
        <v>426</v>
      </c>
      <c r="L3" t="s">
        <v>423</v>
      </c>
      <c r="M3" t="s">
        <v>425</v>
      </c>
      <c r="N3" t="s">
        <v>425</v>
      </c>
      <c r="O3" t="s">
        <v>426</v>
      </c>
      <c r="P3" t="s">
        <v>426</v>
      </c>
      <c r="Q3" t="s">
        <v>424</v>
      </c>
      <c r="R3" t="s">
        <v>425</v>
      </c>
      <c r="S3" t="s">
        <v>425</v>
      </c>
      <c r="T3" t="s">
        <v>425</v>
      </c>
      <c r="U3" t="s">
        <v>423</v>
      </c>
      <c r="V3" t="s">
        <v>423</v>
      </c>
      <c r="W3" t="s">
        <v>425</v>
      </c>
      <c r="X3" t="s">
        <v>425</v>
      </c>
      <c r="Y3" t="s">
        <v>425</v>
      </c>
      <c r="Z3" t="s">
        <v>423</v>
      </c>
      <c r="AA3" t="s">
        <v>425</v>
      </c>
      <c r="AB3" t="s">
        <v>425</v>
      </c>
      <c r="AC3" t="s">
        <v>426</v>
      </c>
      <c r="AD3" t="s">
        <v>426</v>
      </c>
      <c r="AE3" t="s">
        <v>426</v>
      </c>
      <c r="AF3" t="s">
        <v>426</v>
      </c>
      <c r="AG3" t="s">
        <v>425</v>
      </c>
      <c r="AH3" t="s">
        <v>426</v>
      </c>
      <c r="AI3" t="s">
        <v>423</v>
      </c>
      <c r="AJ3" t="s">
        <v>425</v>
      </c>
      <c r="AK3" t="s">
        <v>423</v>
      </c>
      <c r="AL3" t="s">
        <v>425</v>
      </c>
      <c r="AM3" t="s">
        <v>423</v>
      </c>
      <c r="AN3" t="s">
        <v>423</v>
      </c>
    </row>
    <row r="4" spans="1:40" x14ac:dyDescent="0.25">
      <c r="A4" t="s">
        <v>424</v>
      </c>
      <c r="B4" t="s">
        <v>425</v>
      </c>
      <c r="C4" t="s">
        <v>424</v>
      </c>
      <c r="D4" t="s">
        <v>425</v>
      </c>
      <c r="E4" t="s">
        <v>426</v>
      </c>
      <c r="F4" t="s">
        <v>426</v>
      </c>
      <c r="G4" t="s">
        <v>426</v>
      </c>
      <c r="H4" t="s">
        <v>426</v>
      </c>
      <c r="I4" t="s">
        <v>425</v>
      </c>
      <c r="J4" t="s">
        <v>425</v>
      </c>
      <c r="K4" t="s">
        <v>425</v>
      </c>
      <c r="L4" t="s">
        <v>425</v>
      </c>
      <c r="M4" t="s">
        <v>422</v>
      </c>
      <c r="N4" t="s">
        <v>425</v>
      </c>
      <c r="O4" t="s">
        <v>422</v>
      </c>
      <c r="P4" t="s">
        <v>425</v>
      </c>
      <c r="Q4" t="s">
        <v>424</v>
      </c>
      <c r="R4" t="s">
        <v>425</v>
      </c>
      <c r="S4" t="s">
        <v>424</v>
      </c>
      <c r="T4" t="s">
        <v>425</v>
      </c>
      <c r="U4" t="s">
        <v>422</v>
      </c>
      <c r="V4" t="s">
        <v>425</v>
      </c>
      <c r="W4" t="s">
        <v>424</v>
      </c>
      <c r="X4" t="s">
        <v>426</v>
      </c>
      <c r="Y4" t="s">
        <v>422</v>
      </c>
      <c r="Z4" t="s">
        <v>425</v>
      </c>
      <c r="AA4" t="s">
        <v>424</v>
      </c>
      <c r="AB4" t="s">
        <v>425</v>
      </c>
      <c r="AC4" t="s">
        <v>423</v>
      </c>
      <c r="AD4" t="s">
        <v>425</v>
      </c>
      <c r="AE4" t="s">
        <v>422</v>
      </c>
      <c r="AF4" t="s">
        <v>426</v>
      </c>
      <c r="AG4" t="s">
        <v>422</v>
      </c>
      <c r="AH4" t="s">
        <v>425</v>
      </c>
      <c r="AI4" t="s">
        <v>425</v>
      </c>
      <c r="AJ4" t="s">
        <v>425</v>
      </c>
      <c r="AK4" t="s">
        <v>425</v>
      </c>
      <c r="AL4" t="s">
        <v>425</v>
      </c>
      <c r="AM4" t="s">
        <v>425</v>
      </c>
      <c r="AN4" t="s">
        <v>425</v>
      </c>
    </row>
    <row r="5" spans="1:40" x14ac:dyDescent="0.25">
      <c r="A5" t="s">
        <v>425</v>
      </c>
      <c r="B5" t="s">
        <v>425</v>
      </c>
      <c r="C5" t="s">
        <v>425</v>
      </c>
      <c r="D5" t="s">
        <v>425</v>
      </c>
      <c r="E5" t="s">
        <v>425</v>
      </c>
      <c r="F5" t="s">
        <v>426</v>
      </c>
      <c r="G5" t="s">
        <v>426</v>
      </c>
      <c r="H5" t="s">
        <v>426</v>
      </c>
      <c r="I5" t="s">
        <v>425</v>
      </c>
      <c r="J5" t="s">
        <v>425</v>
      </c>
      <c r="K5" t="s">
        <v>425</v>
      </c>
      <c r="L5" t="s">
        <v>425</v>
      </c>
      <c r="M5" t="s">
        <v>425</v>
      </c>
      <c r="N5" t="s">
        <v>425</v>
      </c>
      <c r="O5" t="s">
        <v>425</v>
      </c>
      <c r="P5" t="s">
        <v>426</v>
      </c>
      <c r="Q5" t="s">
        <v>423</v>
      </c>
      <c r="R5" t="s">
        <v>422</v>
      </c>
      <c r="S5" t="s">
        <v>423</v>
      </c>
      <c r="T5" t="s">
        <v>425</v>
      </c>
      <c r="U5" t="s">
        <v>423</v>
      </c>
      <c r="V5" t="s">
        <v>423</v>
      </c>
      <c r="W5" t="s">
        <v>424</v>
      </c>
      <c r="X5" t="s">
        <v>423</v>
      </c>
      <c r="Y5" t="s">
        <v>424</v>
      </c>
      <c r="Z5" t="s">
        <v>423</v>
      </c>
      <c r="AA5" t="s">
        <v>423</v>
      </c>
      <c r="AB5" t="s">
        <v>425</v>
      </c>
      <c r="AC5" t="s">
        <v>426</v>
      </c>
      <c r="AD5" t="s">
        <v>425</v>
      </c>
      <c r="AE5" t="s">
        <v>425</v>
      </c>
      <c r="AF5" t="s">
        <v>426</v>
      </c>
      <c r="AG5" t="s">
        <v>425</v>
      </c>
      <c r="AH5" t="s">
        <v>425</v>
      </c>
      <c r="AI5" t="s">
        <v>424</v>
      </c>
      <c r="AJ5" t="s">
        <v>423</v>
      </c>
      <c r="AK5" t="s">
        <v>424</v>
      </c>
      <c r="AL5" t="s">
        <v>423</v>
      </c>
      <c r="AM5" t="s">
        <v>426</v>
      </c>
      <c r="AN5" t="s">
        <v>425</v>
      </c>
    </row>
    <row r="6" spans="1:40" x14ac:dyDescent="0.25">
      <c r="A6" t="s">
        <v>425</v>
      </c>
      <c r="B6" t="s">
        <v>425</v>
      </c>
      <c r="C6" t="s">
        <v>425</v>
      </c>
      <c r="D6" t="s">
        <v>426</v>
      </c>
      <c r="E6" t="s">
        <v>426</v>
      </c>
      <c r="F6" t="s">
        <v>426</v>
      </c>
      <c r="G6" t="s">
        <v>424</v>
      </c>
      <c r="H6" t="s">
        <v>425</v>
      </c>
      <c r="I6" t="s">
        <v>425</v>
      </c>
      <c r="J6" t="s">
        <v>426</v>
      </c>
      <c r="K6" t="s">
        <v>423</v>
      </c>
      <c r="L6" t="s">
        <v>425</v>
      </c>
      <c r="M6" t="s">
        <v>423</v>
      </c>
      <c r="N6" t="s">
        <v>425</v>
      </c>
      <c r="O6" t="s">
        <v>425</v>
      </c>
      <c r="P6" t="s">
        <v>426</v>
      </c>
      <c r="Q6" t="s">
        <v>423</v>
      </c>
      <c r="R6" t="s">
        <v>423</v>
      </c>
      <c r="S6" t="s">
        <v>425</v>
      </c>
      <c r="T6" t="s">
        <v>425</v>
      </c>
      <c r="U6" t="s">
        <v>423</v>
      </c>
      <c r="V6" t="s">
        <v>423</v>
      </c>
      <c r="W6" t="s">
        <v>425</v>
      </c>
      <c r="X6" t="s">
        <v>425</v>
      </c>
      <c r="Y6" t="s">
        <v>424</v>
      </c>
      <c r="Z6" t="s">
        <v>425</v>
      </c>
      <c r="AA6" t="s">
        <v>425</v>
      </c>
      <c r="AB6" t="s">
        <v>425</v>
      </c>
      <c r="AC6" t="s">
        <v>425</v>
      </c>
      <c r="AD6" t="s">
        <v>425</v>
      </c>
      <c r="AE6" t="s">
        <v>425</v>
      </c>
      <c r="AF6" t="s">
        <v>426</v>
      </c>
      <c r="AG6" t="s">
        <v>425</v>
      </c>
      <c r="AH6" t="s">
        <v>425</v>
      </c>
      <c r="AI6" t="s">
        <v>425</v>
      </c>
      <c r="AJ6" t="s">
        <v>425</v>
      </c>
      <c r="AK6" t="s">
        <v>425</v>
      </c>
      <c r="AL6" t="s">
        <v>425</v>
      </c>
      <c r="AM6" t="s">
        <v>426</v>
      </c>
      <c r="AN6" t="s">
        <v>426</v>
      </c>
    </row>
    <row r="7" spans="1:40" x14ac:dyDescent="0.25">
      <c r="A7" t="s">
        <v>424</v>
      </c>
      <c r="B7" t="s">
        <v>424</v>
      </c>
      <c r="C7" t="s">
        <v>424</v>
      </c>
      <c r="D7" t="s">
        <v>423</v>
      </c>
      <c r="E7" t="s">
        <v>426</v>
      </c>
      <c r="F7" t="s">
        <v>426</v>
      </c>
      <c r="G7" t="s">
        <v>425</v>
      </c>
      <c r="H7" t="s">
        <v>426</v>
      </c>
      <c r="I7" t="s">
        <v>425</v>
      </c>
      <c r="J7" t="s">
        <v>426</v>
      </c>
      <c r="K7" t="s">
        <v>425</v>
      </c>
      <c r="L7" t="s">
        <v>426</v>
      </c>
      <c r="M7" t="s">
        <v>423</v>
      </c>
      <c r="N7" t="s">
        <v>425</v>
      </c>
      <c r="O7" t="s">
        <v>425</v>
      </c>
      <c r="P7" t="s">
        <v>426</v>
      </c>
      <c r="Q7" t="s">
        <v>423</v>
      </c>
      <c r="R7" t="s">
        <v>426</v>
      </c>
      <c r="S7" t="s">
        <v>424</v>
      </c>
      <c r="T7" t="s">
        <v>426</v>
      </c>
      <c r="U7" t="s">
        <v>423</v>
      </c>
      <c r="V7" t="s">
        <v>423</v>
      </c>
      <c r="W7" t="s">
        <v>424</v>
      </c>
      <c r="X7" t="s">
        <v>423</v>
      </c>
      <c r="Y7" t="s">
        <v>423</v>
      </c>
      <c r="Z7" t="s">
        <v>423</v>
      </c>
      <c r="AA7" t="s">
        <v>424</v>
      </c>
      <c r="AB7" t="s">
        <v>424</v>
      </c>
      <c r="AC7" t="s">
        <v>424</v>
      </c>
      <c r="AD7" t="s">
        <v>425</v>
      </c>
      <c r="AE7" t="s">
        <v>425</v>
      </c>
      <c r="AF7" t="s">
        <v>426</v>
      </c>
      <c r="AG7" t="s">
        <v>424</v>
      </c>
      <c r="AH7" t="s">
        <v>425</v>
      </c>
      <c r="AI7" t="s">
        <v>422</v>
      </c>
      <c r="AJ7" t="s">
        <v>426</v>
      </c>
      <c r="AK7" t="s">
        <v>422</v>
      </c>
      <c r="AL7" t="s">
        <v>426</v>
      </c>
      <c r="AM7" t="s">
        <v>425</v>
      </c>
      <c r="AN7" t="s">
        <v>425</v>
      </c>
    </row>
    <row r="8" spans="1:40" x14ac:dyDescent="0.25">
      <c r="A8" t="s">
        <v>423</v>
      </c>
      <c r="B8" t="s">
        <v>423</v>
      </c>
      <c r="C8" t="s">
        <v>425</v>
      </c>
      <c r="D8" t="s">
        <v>425</v>
      </c>
      <c r="E8" t="s">
        <v>425</v>
      </c>
      <c r="F8" t="s">
        <v>425</v>
      </c>
      <c r="G8" t="s">
        <v>425</v>
      </c>
      <c r="H8" t="s">
        <v>423</v>
      </c>
      <c r="I8" t="s">
        <v>425</v>
      </c>
      <c r="J8" t="s">
        <v>425</v>
      </c>
      <c r="K8" t="s">
        <v>423</v>
      </c>
      <c r="L8" t="s">
        <v>423</v>
      </c>
      <c r="M8" t="s">
        <v>425</v>
      </c>
      <c r="N8" t="s">
        <v>425</v>
      </c>
      <c r="O8" t="s">
        <v>423</v>
      </c>
      <c r="P8" t="s">
        <v>425</v>
      </c>
      <c r="Q8" t="s">
        <v>424</v>
      </c>
      <c r="R8" t="s">
        <v>425</v>
      </c>
      <c r="S8" t="s">
        <v>425</v>
      </c>
      <c r="T8" t="s">
        <v>425</v>
      </c>
      <c r="U8" t="s">
        <v>422</v>
      </c>
      <c r="V8" t="s">
        <v>424</v>
      </c>
      <c r="W8" t="s">
        <v>424</v>
      </c>
      <c r="X8" t="s">
        <v>423</v>
      </c>
      <c r="Y8" t="s">
        <v>424</v>
      </c>
      <c r="Z8" t="s">
        <v>424</v>
      </c>
      <c r="AA8" t="s">
        <v>423</v>
      </c>
      <c r="AB8" t="s">
        <v>425</v>
      </c>
      <c r="AC8" t="s">
        <v>423</v>
      </c>
      <c r="AD8" t="s">
        <v>425</v>
      </c>
      <c r="AE8" t="s">
        <v>423</v>
      </c>
      <c r="AF8" t="s">
        <v>423</v>
      </c>
      <c r="AG8" t="s">
        <v>423</v>
      </c>
      <c r="AH8" t="s">
        <v>425</v>
      </c>
      <c r="AI8" t="s">
        <v>423</v>
      </c>
      <c r="AJ8" t="s">
        <v>425</v>
      </c>
      <c r="AK8" t="s">
        <v>423</v>
      </c>
      <c r="AL8" t="s">
        <v>425</v>
      </c>
      <c r="AM8" t="s">
        <v>423</v>
      </c>
      <c r="AN8" t="s">
        <v>423</v>
      </c>
    </row>
    <row r="9" spans="1:40" x14ac:dyDescent="0.25">
      <c r="A9" t="s">
        <v>424</v>
      </c>
      <c r="B9" t="s">
        <v>423</v>
      </c>
      <c r="C9" t="s">
        <v>425</v>
      </c>
      <c r="D9" t="s">
        <v>425</v>
      </c>
      <c r="E9" t="s">
        <v>426</v>
      </c>
      <c r="F9" t="s">
        <v>426</v>
      </c>
      <c r="G9" t="s">
        <v>425</v>
      </c>
      <c r="H9" t="s">
        <v>425</v>
      </c>
      <c r="I9" t="s">
        <v>423</v>
      </c>
      <c r="J9" t="s">
        <v>425</v>
      </c>
      <c r="K9" t="s">
        <v>425</v>
      </c>
      <c r="L9" t="s">
        <v>425</v>
      </c>
      <c r="M9" t="s">
        <v>425</v>
      </c>
      <c r="N9" t="s">
        <v>424</v>
      </c>
      <c r="O9" t="s">
        <v>423</v>
      </c>
      <c r="P9" t="s">
        <v>425</v>
      </c>
      <c r="Q9" t="s">
        <v>424</v>
      </c>
      <c r="R9" t="s">
        <v>425</v>
      </c>
      <c r="S9" t="s">
        <v>425</v>
      </c>
      <c r="T9" t="s">
        <v>425</v>
      </c>
      <c r="U9" t="s">
        <v>423</v>
      </c>
      <c r="V9" t="s">
        <v>423</v>
      </c>
      <c r="W9" t="s">
        <v>423</v>
      </c>
      <c r="X9" t="s">
        <v>423</v>
      </c>
      <c r="Y9" t="s">
        <v>423</v>
      </c>
      <c r="Z9" t="s">
        <v>425</v>
      </c>
      <c r="AA9" t="s">
        <v>425</v>
      </c>
      <c r="AB9" t="s">
        <v>425</v>
      </c>
      <c r="AC9" t="s">
        <v>425</v>
      </c>
      <c r="AD9" t="s">
        <v>425</v>
      </c>
      <c r="AE9" t="s">
        <v>423</v>
      </c>
      <c r="AF9" t="s">
        <v>425</v>
      </c>
      <c r="AG9" t="s">
        <v>425</v>
      </c>
      <c r="AH9" t="s">
        <v>423</v>
      </c>
      <c r="AI9" t="s">
        <v>423</v>
      </c>
      <c r="AJ9" t="s">
        <v>425</v>
      </c>
      <c r="AK9" t="s">
        <v>424</v>
      </c>
      <c r="AL9" t="s">
        <v>425</v>
      </c>
      <c r="AM9" t="s">
        <v>425</v>
      </c>
      <c r="AN9" t="s">
        <v>425</v>
      </c>
    </row>
    <row r="10" spans="1:40" x14ac:dyDescent="0.25">
      <c r="A10" t="s">
        <v>424</v>
      </c>
      <c r="B10" t="s">
        <v>422</v>
      </c>
      <c r="C10" t="s">
        <v>423</v>
      </c>
      <c r="D10" t="s">
        <v>424</v>
      </c>
      <c r="E10" t="s">
        <v>426</v>
      </c>
      <c r="F10" t="s">
        <v>426</v>
      </c>
      <c r="G10" t="s">
        <v>426</v>
      </c>
      <c r="H10" t="s">
        <v>426</v>
      </c>
      <c r="I10" t="s">
        <v>425</v>
      </c>
      <c r="J10" t="s">
        <v>425</v>
      </c>
      <c r="K10" t="s">
        <v>422</v>
      </c>
      <c r="L10" t="s">
        <v>422</v>
      </c>
      <c r="M10" t="s">
        <v>425</v>
      </c>
      <c r="N10" t="s">
        <v>422</v>
      </c>
      <c r="O10" t="s">
        <v>425</v>
      </c>
      <c r="P10" t="s">
        <v>426</v>
      </c>
      <c r="Q10" t="s">
        <v>423</v>
      </c>
      <c r="R10" t="s">
        <v>425</v>
      </c>
      <c r="S10" t="s">
        <v>425</v>
      </c>
      <c r="T10" t="s">
        <v>426</v>
      </c>
      <c r="U10" t="s">
        <v>423</v>
      </c>
      <c r="V10" t="s">
        <v>425</v>
      </c>
      <c r="W10" t="s">
        <v>423</v>
      </c>
      <c r="X10" t="s">
        <v>425</v>
      </c>
      <c r="Y10" t="s">
        <v>423</v>
      </c>
      <c r="Z10" t="s">
        <v>425</v>
      </c>
      <c r="AA10" t="s">
        <v>425</v>
      </c>
      <c r="AB10" t="s">
        <v>425</v>
      </c>
      <c r="AC10" t="s">
        <v>426</v>
      </c>
      <c r="AD10" t="s">
        <v>425</v>
      </c>
      <c r="AE10" t="s">
        <v>426</v>
      </c>
      <c r="AF10" t="s">
        <v>426</v>
      </c>
      <c r="AG10" t="s">
        <v>425</v>
      </c>
      <c r="AH10" t="s">
        <v>425</v>
      </c>
      <c r="AI10" t="s">
        <v>422</v>
      </c>
      <c r="AJ10" t="s">
        <v>425</v>
      </c>
      <c r="AK10" t="s">
        <v>422</v>
      </c>
      <c r="AL10" t="s">
        <v>422</v>
      </c>
      <c r="AM10" t="s">
        <v>425</v>
      </c>
      <c r="AN10" t="s">
        <v>425</v>
      </c>
    </row>
    <row r="11" spans="1:40" x14ac:dyDescent="0.25">
      <c r="A11" t="s">
        <v>422</v>
      </c>
      <c r="B11" t="s">
        <v>424</v>
      </c>
      <c r="C11" t="s">
        <v>424</v>
      </c>
      <c r="D11" t="s">
        <v>424</v>
      </c>
      <c r="E11" t="s">
        <v>423</v>
      </c>
      <c r="F11" t="s">
        <v>423</v>
      </c>
      <c r="G11" t="s">
        <v>425</v>
      </c>
      <c r="H11" t="s">
        <v>425</v>
      </c>
      <c r="I11" t="s">
        <v>423</v>
      </c>
      <c r="J11" t="s">
        <v>424</v>
      </c>
      <c r="K11" t="s">
        <v>424</v>
      </c>
      <c r="L11" t="s">
        <v>424</v>
      </c>
      <c r="M11" t="s">
        <v>424</v>
      </c>
      <c r="N11" t="s">
        <v>424</v>
      </c>
      <c r="O11" t="s">
        <v>423</v>
      </c>
      <c r="P11" t="s">
        <v>423</v>
      </c>
      <c r="Q11" t="s">
        <v>424</v>
      </c>
      <c r="R11" t="s">
        <v>425</v>
      </c>
      <c r="S11" t="s">
        <v>423</v>
      </c>
      <c r="T11" t="s">
        <v>425</v>
      </c>
      <c r="U11" t="s">
        <v>424</v>
      </c>
      <c r="V11" t="s">
        <v>424</v>
      </c>
      <c r="W11" t="s">
        <v>424</v>
      </c>
      <c r="X11" t="s">
        <v>423</v>
      </c>
      <c r="Y11" t="s">
        <v>422</v>
      </c>
      <c r="Z11" t="s">
        <v>424</v>
      </c>
      <c r="AA11" t="s">
        <v>424</v>
      </c>
      <c r="AB11" t="s">
        <v>424</v>
      </c>
      <c r="AC11" t="s">
        <v>423</v>
      </c>
      <c r="AD11" t="s">
        <v>423</v>
      </c>
      <c r="AE11" t="s">
        <v>423</v>
      </c>
      <c r="AF11" t="s">
        <v>423</v>
      </c>
      <c r="AG11" t="s">
        <v>424</v>
      </c>
      <c r="AH11" t="s">
        <v>424</v>
      </c>
      <c r="AI11" t="s">
        <v>424</v>
      </c>
      <c r="AJ11" t="s">
        <v>424</v>
      </c>
      <c r="AK11" t="s">
        <v>424</v>
      </c>
      <c r="AL11" t="s">
        <v>424</v>
      </c>
      <c r="AM11" t="s">
        <v>423</v>
      </c>
      <c r="AN11" t="s">
        <v>424</v>
      </c>
    </row>
    <row r="12" spans="1:40" x14ac:dyDescent="0.25">
      <c r="A12" t="s">
        <v>425</v>
      </c>
      <c r="B12" t="s">
        <v>423</v>
      </c>
      <c r="C12" t="s">
        <v>425</v>
      </c>
      <c r="D12" t="s">
        <v>424</v>
      </c>
      <c r="E12" t="s">
        <v>423</v>
      </c>
      <c r="F12" t="s">
        <v>425</v>
      </c>
      <c r="G12" t="s">
        <v>424</v>
      </c>
      <c r="H12" t="s">
        <v>424</v>
      </c>
      <c r="I12" t="s">
        <v>425</v>
      </c>
      <c r="J12" t="s">
        <v>424</v>
      </c>
      <c r="K12" t="s">
        <v>423</v>
      </c>
      <c r="L12" t="s">
        <v>424</v>
      </c>
      <c r="M12" t="s">
        <v>425</v>
      </c>
      <c r="N12" t="s">
        <v>425</v>
      </c>
      <c r="O12" t="s">
        <v>426</v>
      </c>
      <c r="P12" t="s">
        <v>425</v>
      </c>
      <c r="Q12" t="s">
        <v>426</v>
      </c>
      <c r="R12" t="s">
        <v>425</v>
      </c>
      <c r="S12" t="s">
        <v>425</v>
      </c>
      <c r="T12" t="s">
        <v>425</v>
      </c>
      <c r="U12" t="s">
        <v>423</v>
      </c>
      <c r="V12" t="s">
        <v>423</v>
      </c>
      <c r="W12" t="s">
        <v>425</v>
      </c>
      <c r="X12" t="s">
        <v>423</v>
      </c>
      <c r="Y12" t="s">
        <v>423</v>
      </c>
      <c r="Z12" t="s">
        <v>423</v>
      </c>
      <c r="AA12" t="s">
        <v>424</v>
      </c>
      <c r="AB12" t="s">
        <v>425</v>
      </c>
      <c r="AC12" t="s">
        <v>423</v>
      </c>
      <c r="AD12" t="s">
        <v>425</v>
      </c>
      <c r="AE12" t="s">
        <v>426</v>
      </c>
      <c r="AF12" t="s">
        <v>425</v>
      </c>
      <c r="AG12" t="s">
        <v>425</v>
      </c>
      <c r="AH12" t="s">
        <v>425</v>
      </c>
      <c r="AI12" t="s">
        <v>425</v>
      </c>
      <c r="AJ12" t="s">
        <v>424</v>
      </c>
      <c r="AK12" t="s">
        <v>425</v>
      </c>
      <c r="AL12" t="s">
        <v>424</v>
      </c>
      <c r="AM12" t="s">
        <v>424</v>
      </c>
      <c r="AN12" t="s">
        <v>423</v>
      </c>
    </row>
    <row r="13" spans="1:40" x14ac:dyDescent="0.25">
      <c r="A13" t="s">
        <v>424</v>
      </c>
      <c r="B13" t="s">
        <v>423</v>
      </c>
      <c r="C13" t="s">
        <v>423</v>
      </c>
      <c r="D13" t="s">
        <v>423</v>
      </c>
      <c r="E13" t="s">
        <v>425</v>
      </c>
      <c r="F13" t="s">
        <v>426</v>
      </c>
      <c r="G13" t="s">
        <v>423</v>
      </c>
      <c r="H13" t="s">
        <v>424</v>
      </c>
      <c r="I13" t="s">
        <v>424</v>
      </c>
      <c r="J13" t="s">
        <v>425</v>
      </c>
      <c r="K13" t="s">
        <v>422</v>
      </c>
      <c r="L13" t="s">
        <v>424</v>
      </c>
      <c r="M13" t="s">
        <v>425</v>
      </c>
      <c r="N13" t="s">
        <v>425</v>
      </c>
      <c r="O13" t="s">
        <v>425</v>
      </c>
      <c r="P13" t="s">
        <v>425</v>
      </c>
      <c r="Q13" t="s">
        <v>423</v>
      </c>
      <c r="R13" t="s">
        <v>425</v>
      </c>
      <c r="S13" t="s">
        <v>424</v>
      </c>
      <c r="T13" t="s">
        <v>425</v>
      </c>
      <c r="U13" t="s">
        <v>423</v>
      </c>
      <c r="V13" t="s">
        <v>423</v>
      </c>
      <c r="W13" t="s">
        <v>425</v>
      </c>
      <c r="X13" t="s">
        <v>425</v>
      </c>
      <c r="Y13" t="s">
        <v>423</v>
      </c>
      <c r="Z13" t="s">
        <v>423</v>
      </c>
      <c r="AA13" t="s">
        <v>425</v>
      </c>
      <c r="AB13" t="s">
        <v>425</v>
      </c>
      <c r="AC13" t="s">
        <v>425</v>
      </c>
      <c r="AD13" t="s">
        <v>425</v>
      </c>
      <c r="AE13" t="s">
        <v>425</v>
      </c>
      <c r="AF13" t="s">
        <v>426</v>
      </c>
      <c r="AG13" t="s">
        <v>424</v>
      </c>
      <c r="AH13" t="s">
        <v>423</v>
      </c>
      <c r="AI13" t="s">
        <v>424</v>
      </c>
      <c r="AJ13" t="s">
        <v>423</v>
      </c>
      <c r="AK13" t="s">
        <v>424</v>
      </c>
      <c r="AL13" t="s">
        <v>424</v>
      </c>
      <c r="AM13" t="s">
        <v>423</v>
      </c>
      <c r="AN13" t="s">
        <v>423</v>
      </c>
    </row>
    <row r="14" spans="1:40" x14ac:dyDescent="0.25">
      <c r="A14" t="s">
        <v>422</v>
      </c>
      <c r="B14" t="s">
        <v>425</v>
      </c>
      <c r="C14" t="s">
        <v>424</v>
      </c>
      <c r="D14" t="s">
        <v>425</v>
      </c>
      <c r="E14" t="s">
        <v>426</v>
      </c>
      <c r="F14" t="s">
        <v>426</v>
      </c>
      <c r="G14" t="s">
        <v>423</v>
      </c>
      <c r="H14" t="s">
        <v>425</v>
      </c>
      <c r="I14" t="s">
        <v>423</v>
      </c>
      <c r="J14" t="s">
        <v>425</v>
      </c>
      <c r="K14" t="s">
        <v>426</v>
      </c>
      <c r="L14" t="s">
        <v>426</v>
      </c>
      <c r="M14" t="s">
        <v>424</v>
      </c>
      <c r="N14" t="s">
        <v>425</v>
      </c>
      <c r="O14" t="s">
        <v>424</v>
      </c>
      <c r="P14" t="s">
        <v>425</v>
      </c>
      <c r="Q14" t="s">
        <v>424</v>
      </c>
      <c r="R14" t="s">
        <v>426</v>
      </c>
      <c r="S14" t="s">
        <v>424</v>
      </c>
      <c r="T14" t="s">
        <v>425</v>
      </c>
      <c r="U14" t="s">
        <v>424</v>
      </c>
      <c r="V14" t="s">
        <v>423</v>
      </c>
      <c r="W14" t="s">
        <v>424</v>
      </c>
      <c r="X14" t="s">
        <v>423</v>
      </c>
      <c r="Y14" t="s">
        <v>424</v>
      </c>
      <c r="Z14" t="s">
        <v>425</v>
      </c>
      <c r="AA14" t="s">
        <v>422</v>
      </c>
      <c r="AB14" t="s">
        <v>423</v>
      </c>
      <c r="AC14" t="s">
        <v>425</v>
      </c>
      <c r="AD14" t="s">
        <v>426</v>
      </c>
      <c r="AE14" t="s">
        <v>425</v>
      </c>
      <c r="AF14" t="s">
        <v>426</v>
      </c>
      <c r="AG14" t="s">
        <v>424</v>
      </c>
      <c r="AH14" t="s">
        <v>425</v>
      </c>
      <c r="AI14" t="s">
        <v>425</v>
      </c>
      <c r="AJ14" t="s">
        <v>426</v>
      </c>
      <c r="AK14" t="s">
        <v>425</v>
      </c>
      <c r="AL14" t="s">
        <v>425</v>
      </c>
      <c r="AM14" t="s">
        <v>425</v>
      </c>
      <c r="AN14" t="s">
        <v>425</v>
      </c>
    </row>
    <row r="15" spans="1:40" x14ac:dyDescent="0.25">
      <c r="A15" t="s">
        <v>423</v>
      </c>
      <c r="B15" t="s">
        <v>423</v>
      </c>
      <c r="C15" t="s">
        <v>425</v>
      </c>
      <c r="D15" t="s">
        <v>425</v>
      </c>
      <c r="E15" t="s">
        <v>425</v>
      </c>
      <c r="F15" t="s">
        <v>425</v>
      </c>
      <c r="G15" t="s">
        <v>425</v>
      </c>
      <c r="H15" t="s">
        <v>425</v>
      </c>
      <c r="I15" t="s">
        <v>425</v>
      </c>
      <c r="J15" t="s">
        <v>423</v>
      </c>
      <c r="K15" t="s">
        <v>423</v>
      </c>
      <c r="L15" t="s">
        <v>424</v>
      </c>
      <c r="M15" t="s">
        <v>425</v>
      </c>
      <c r="N15" t="s">
        <v>425</v>
      </c>
      <c r="O15" t="s">
        <v>423</v>
      </c>
      <c r="P15" t="s">
        <v>423</v>
      </c>
      <c r="Q15" t="s">
        <v>425</v>
      </c>
      <c r="R15" t="s">
        <v>425</v>
      </c>
      <c r="S15" t="s">
        <v>425</v>
      </c>
      <c r="T15" t="s">
        <v>425</v>
      </c>
      <c r="U15" t="s">
        <v>425</v>
      </c>
      <c r="V15" t="s">
        <v>423</v>
      </c>
      <c r="W15" t="s">
        <v>425</v>
      </c>
      <c r="X15" t="s">
        <v>424</v>
      </c>
      <c r="Y15" t="s">
        <v>425</v>
      </c>
      <c r="Z15" t="s">
        <v>425</v>
      </c>
      <c r="AA15" t="s">
        <v>423</v>
      </c>
      <c r="AB15" t="s">
        <v>425</v>
      </c>
      <c r="AC15" t="s">
        <v>423</v>
      </c>
      <c r="AD15" t="s">
        <v>423</v>
      </c>
      <c r="AE15" t="s">
        <v>423</v>
      </c>
      <c r="AF15" t="s">
        <v>423</v>
      </c>
      <c r="AG15" t="s">
        <v>425</v>
      </c>
      <c r="AH15" t="s">
        <v>425</v>
      </c>
      <c r="AI15" t="s">
        <v>424</v>
      </c>
      <c r="AJ15" t="s">
        <v>423</v>
      </c>
      <c r="AK15" t="s">
        <v>423</v>
      </c>
      <c r="AL15" t="s">
        <v>424</v>
      </c>
      <c r="AM15" t="s">
        <v>423</v>
      </c>
      <c r="AN15" t="s">
        <v>423</v>
      </c>
    </row>
    <row r="16" spans="1:40" x14ac:dyDescent="0.25">
      <c r="A16" t="s">
        <v>423</v>
      </c>
      <c r="B16" t="s">
        <v>424</v>
      </c>
      <c r="C16" t="s">
        <v>425</v>
      </c>
      <c r="D16" t="s">
        <v>425</v>
      </c>
      <c r="E16" t="s">
        <v>425</v>
      </c>
      <c r="F16" t="s">
        <v>425</v>
      </c>
      <c r="G16" t="s">
        <v>423</v>
      </c>
      <c r="H16" t="s">
        <v>423</v>
      </c>
      <c r="I16" t="s">
        <v>425</v>
      </c>
      <c r="J16" t="s">
        <v>425</v>
      </c>
      <c r="K16" t="s">
        <v>425</v>
      </c>
      <c r="L16" t="s">
        <v>425</v>
      </c>
      <c r="M16" t="s">
        <v>423</v>
      </c>
      <c r="N16" t="s">
        <v>424</v>
      </c>
      <c r="O16" t="s">
        <v>425</v>
      </c>
      <c r="P16" t="s">
        <v>425</v>
      </c>
      <c r="Q16" t="s">
        <v>423</v>
      </c>
      <c r="R16" t="s">
        <v>423</v>
      </c>
      <c r="S16" t="s">
        <v>425</v>
      </c>
      <c r="T16" t="s">
        <v>425</v>
      </c>
      <c r="U16" t="s">
        <v>424</v>
      </c>
      <c r="V16" t="s">
        <v>424</v>
      </c>
      <c r="W16" t="s">
        <v>424</v>
      </c>
      <c r="X16" t="s">
        <v>424</v>
      </c>
      <c r="Y16" t="s">
        <v>424</v>
      </c>
      <c r="Z16" t="s">
        <v>424</v>
      </c>
      <c r="AA16" t="s">
        <v>423</v>
      </c>
      <c r="AB16" t="s">
        <v>425</v>
      </c>
      <c r="AC16" t="s">
        <v>423</v>
      </c>
      <c r="AD16" t="s">
        <v>425</v>
      </c>
      <c r="AE16" t="s">
        <v>425</v>
      </c>
      <c r="AF16" t="s">
        <v>425</v>
      </c>
      <c r="AG16" t="s">
        <v>425</v>
      </c>
      <c r="AH16" t="s">
        <v>425</v>
      </c>
      <c r="AI16" t="s">
        <v>423</v>
      </c>
      <c r="AJ16" t="s">
        <v>423</v>
      </c>
      <c r="AK16" t="s">
        <v>423</v>
      </c>
      <c r="AL16" t="s">
        <v>424</v>
      </c>
      <c r="AM16" t="s">
        <v>425</v>
      </c>
      <c r="AN16" t="s">
        <v>425</v>
      </c>
    </row>
    <row r="17" spans="1:40" x14ac:dyDescent="0.25">
      <c r="A17" t="s">
        <v>425</v>
      </c>
      <c r="B17" t="s">
        <v>424</v>
      </c>
      <c r="C17" t="s">
        <v>425</v>
      </c>
      <c r="D17" t="s">
        <v>425</v>
      </c>
      <c r="E17" t="s">
        <v>425</v>
      </c>
      <c r="F17" t="s">
        <v>426</v>
      </c>
      <c r="G17" t="s">
        <v>426</v>
      </c>
      <c r="H17" t="s">
        <v>426</v>
      </c>
      <c r="I17" t="s">
        <v>425</v>
      </c>
      <c r="J17" t="s">
        <v>425</v>
      </c>
      <c r="K17" t="s">
        <v>425</v>
      </c>
      <c r="L17" t="s">
        <v>425</v>
      </c>
      <c r="M17" t="s">
        <v>424</v>
      </c>
      <c r="N17" t="s">
        <v>424</v>
      </c>
      <c r="O17" t="s">
        <v>424</v>
      </c>
      <c r="P17" t="s">
        <v>423</v>
      </c>
      <c r="Q17" t="s">
        <v>425</v>
      </c>
      <c r="R17" t="s">
        <v>425</v>
      </c>
      <c r="S17" t="s">
        <v>425</v>
      </c>
      <c r="T17" t="s">
        <v>425</v>
      </c>
      <c r="U17" t="s">
        <v>423</v>
      </c>
      <c r="V17" t="s">
        <v>423</v>
      </c>
      <c r="W17" t="s">
        <v>423</v>
      </c>
      <c r="X17" t="s">
        <v>424</v>
      </c>
      <c r="Y17" t="s">
        <v>425</v>
      </c>
      <c r="Z17" t="s">
        <v>424</v>
      </c>
      <c r="AA17" t="s">
        <v>425</v>
      </c>
      <c r="AB17" t="s">
        <v>423</v>
      </c>
      <c r="AC17" t="s">
        <v>425</v>
      </c>
      <c r="AD17" t="s">
        <v>425</v>
      </c>
      <c r="AE17" t="s">
        <v>425</v>
      </c>
      <c r="AF17" t="s">
        <v>425</v>
      </c>
      <c r="AG17" t="s">
        <v>425</v>
      </c>
      <c r="AH17" t="s">
        <v>423</v>
      </c>
      <c r="AI17" t="s">
        <v>423</v>
      </c>
      <c r="AJ17" t="s">
        <v>423</v>
      </c>
      <c r="AK17" t="s">
        <v>423</v>
      </c>
      <c r="AL17" t="s">
        <v>423</v>
      </c>
      <c r="AM17" t="s">
        <v>425</v>
      </c>
      <c r="AN17" t="s">
        <v>425</v>
      </c>
    </row>
    <row r="18" spans="1:40" x14ac:dyDescent="0.25">
      <c r="A18" t="s">
        <v>424</v>
      </c>
      <c r="B18" t="s">
        <v>422</v>
      </c>
      <c r="C18" t="s">
        <v>423</v>
      </c>
      <c r="D18" t="s">
        <v>424</v>
      </c>
      <c r="E18" t="s">
        <v>426</v>
      </c>
      <c r="F18" t="s">
        <v>426</v>
      </c>
      <c r="G18" t="s">
        <v>426</v>
      </c>
      <c r="H18" t="s">
        <v>425</v>
      </c>
      <c r="I18" t="s">
        <v>424</v>
      </c>
      <c r="J18" t="s">
        <v>424</v>
      </c>
      <c r="K18" t="s">
        <v>422</v>
      </c>
      <c r="L18" t="s">
        <v>423</v>
      </c>
      <c r="M18" t="s">
        <v>422</v>
      </c>
      <c r="N18" t="s">
        <v>422</v>
      </c>
      <c r="O18" t="s">
        <v>423</v>
      </c>
      <c r="P18" t="s">
        <v>423</v>
      </c>
      <c r="Q18" t="s">
        <v>425</v>
      </c>
      <c r="R18" t="s">
        <v>424</v>
      </c>
      <c r="S18" t="s">
        <v>423</v>
      </c>
      <c r="T18" t="s">
        <v>424</v>
      </c>
      <c r="U18" t="s">
        <v>423</v>
      </c>
      <c r="V18" t="s">
        <v>424</v>
      </c>
      <c r="W18" t="s">
        <v>424</v>
      </c>
      <c r="X18" t="s">
        <v>424</v>
      </c>
      <c r="Y18" t="s">
        <v>424</v>
      </c>
      <c r="Z18" t="s">
        <v>424</v>
      </c>
      <c r="AA18" t="s">
        <v>422</v>
      </c>
      <c r="AB18" t="s">
        <v>422</v>
      </c>
      <c r="AC18" t="s">
        <v>423</v>
      </c>
      <c r="AD18" t="s">
        <v>423</v>
      </c>
      <c r="AE18" t="s">
        <v>425</v>
      </c>
      <c r="AF18" t="s">
        <v>422</v>
      </c>
      <c r="AG18" t="s">
        <v>425</v>
      </c>
      <c r="AH18" t="s">
        <v>422</v>
      </c>
      <c r="AI18" t="s">
        <v>425</v>
      </c>
      <c r="AJ18" t="s">
        <v>425</v>
      </c>
      <c r="AK18" t="s">
        <v>425</v>
      </c>
      <c r="AL18" t="s">
        <v>424</v>
      </c>
      <c r="AM18" t="s">
        <v>424</v>
      </c>
      <c r="AN18" t="s">
        <v>423</v>
      </c>
    </row>
    <row r="19" spans="1:40" x14ac:dyDescent="0.25">
      <c r="A19" t="s">
        <v>424</v>
      </c>
      <c r="B19" t="s">
        <v>424</v>
      </c>
      <c r="C19" t="s">
        <v>423</v>
      </c>
      <c r="D19" t="s">
        <v>424</v>
      </c>
      <c r="E19" t="s">
        <v>424</v>
      </c>
      <c r="F19" t="s">
        <v>424</v>
      </c>
      <c r="G19" t="s">
        <v>423</v>
      </c>
      <c r="H19" t="s">
        <v>425</v>
      </c>
      <c r="I19" t="s">
        <v>424</v>
      </c>
      <c r="J19" t="s">
        <v>424</v>
      </c>
      <c r="K19" t="s">
        <v>424</v>
      </c>
      <c r="L19" t="s">
        <v>424</v>
      </c>
      <c r="M19" t="s">
        <v>423</v>
      </c>
      <c r="N19" t="s">
        <v>422</v>
      </c>
      <c r="O19" t="s">
        <v>424</v>
      </c>
      <c r="P19" t="s">
        <v>423</v>
      </c>
      <c r="Q19" t="s">
        <v>425</v>
      </c>
      <c r="R19" t="s">
        <v>423</v>
      </c>
      <c r="S19" t="s">
        <v>424</v>
      </c>
      <c r="T19" t="s">
        <v>425</v>
      </c>
      <c r="U19" t="s">
        <v>423</v>
      </c>
      <c r="V19" t="s">
        <v>423</v>
      </c>
      <c r="W19" t="s">
        <v>424</v>
      </c>
      <c r="X19" t="s">
        <v>425</v>
      </c>
      <c r="Y19" t="s">
        <v>423</v>
      </c>
      <c r="Z19" t="s">
        <v>423</v>
      </c>
      <c r="AA19" t="s">
        <v>423</v>
      </c>
      <c r="AB19" t="s">
        <v>424</v>
      </c>
      <c r="AC19" t="s">
        <v>425</v>
      </c>
      <c r="AD19" t="s">
        <v>423</v>
      </c>
      <c r="AE19" t="s">
        <v>423</v>
      </c>
      <c r="AF19" t="s">
        <v>423</v>
      </c>
      <c r="AG19" t="s">
        <v>424</v>
      </c>
      <c r="AH19" t="s">
        <v>424</v>
      </c>
      <c r="AI19" t="s">
        <v>423</v>
      </c>
      <c r="AJ19" t="s">
        <v>424</v>
      </c>
      <c r="AK19" t="s">
        <v>423</v>
      </c>
      <c r="AL19" t="s">
        <v>424</v>
      </c>
      <c r="AM19" t="s">
        <v>424</v>
      </c>
      <c r="AN19" t="s">
        <v>424</v>
      </c>
    </row>
    <row r="20" spans="1:40" x14ac:dyDescent="0.25">
      <c r="A20" t="s">
        <v>422</v>
      </c>
      <c r="B20" t="s">
        <v>424</v>
      </c>
      <c r="C20" t="s">
        <v>425</v>
      </c>
      <c r="D20" t="s">
        <v>425</v>
      </c>
      <c r="E20" t="s">
        <v>423</v>
      </c>
      <c r="F20" t="s">
        <v>426</v>
      </c>
      <c r="G20" t="s">
        <v>425</v>
      </c>
      <c r="H20" t="s">
        <v>423</v>
      </c>
      <c r="I20" t="s">
        <v>424</v>
      </c>
      <c r="J20" t="s">
        <v>425</v>
      </c>
      <c r="K20" t="s">
        <v>423</v>
      </c>
      <c r="L20" t="s">
        <v>425</v>
      </c>
      <c r="M20" t="s">
        <v>424</v>
      </c>
      <c r="N20" t="s">
        <v>423</v>
      </c>
      <c r="O20" t="s">
        <v>424</v>
      </c>
      <c r="P20" t="s">
        <v>423</v>
      </c>
      <c r="Q20" t="s">
        <v>425</v>
      </c>
      <c r="R20" t="s">
        <v>425</v>
      </c>
      <c r="S20" t="s">
        <v>424</v>
      </c>
      <c r="T20" t="s">
        <v>423</v>
      </c>
      <c r="U20" t="s">
        <v>423</v>
      </c>
      <c r="V20" t="s">
        <v>423</v>
      </c>
      <c r="W20" t="s">
        <v>423</v>
      </c>
      <c r="X20" t="s">
        <v>423</v>
      </c>
      <c r="Y20" t="s">
        <v>423</v>
      </c>
      <c r="Z20" t="s">
        <v>423</v>
      </c>
      <c r="AA20" t="s">
        <v>424</v>
      </c>
      <c r="AB20" t="s">
        <v>425</v>
      </c>
      <c r="AC20" t="s">
        <v>423</v>
      </c>
      <c r="AD20" t="s">
        <v>425</v>
      </c>
      <c r="AE20" t="s">
        <v>423</v>
      </c>
      <c r="AF20" t="s">
        <v>423</v>
      </c>
      <c r="AG20" t="s">
        <v>424</v>
      </c>
      <c r="AH20" t="s">
        <v>424</v>
      </c>
      <c r="AI20" t="s">
        <v>425</v>
      </c>
      <c r="AJ20" t="s">
        <v>423</v>
      </c>
      <c r="AK20" t="s">
        <v>425</v>
      </c>
      <c r="AL20" t="s">
        <v>423</v>
      </c>
      <c r="AM20" t="s">
        <v>424</v>
      </c>
      <c r="AN20" t="s">
        <v>423</v>
      </c>
    </row>
    <row r="21" spans="1:40" x14ac:dyDescent="0.25">
      <c r="A21" t="s">
        <v>423</v>
      </c>
      <c r="B21" t="s">
        <v>424</v>
      </c>
      <c r="C21" t="s">
        <v>424</v>
      </c>
      <c r="D21" t="s">
        <v>424</v>
      </c>
      <c r="E21" t="s">
        <v>425</v>
      </c>
      <c r="F21" t="s">
        <v>425</v>
      </c>
      <c r="G21" t="s">
        <v>423</v>
      </c>
      <c r="H21" t="s">
        <v>423</v>
      </c>
      <c r="I21" t="s">
        <v>423</v>
      </c>
      <c r="J21" t="s">
        <v>424</v>
      </c>
      <c r="K21" t="s">
        <v>423</v>
      </c>
      <c r="L21" t="s">
        <v>423</v>
      </c>
      <c r="M21" t="s">
        <v>424</v>
      </c>
      <c r="N21" t="s">
        <v>424</v>
      </c>
      <c r="O21" t="s">
        <v>424</v>
      </c>
      <c r="P21" t="s">
        <v>424</v>
      </c>
      <c r="Q21" t="s">
        <v>425</v>
      </c>
      <c r="R21" t="s">
        <v>425</v>
      </c>
      <c r="S21" t="s">
        <v>424</v>
      </c>
      <c r="T21" t="s">
        <v>424</v>
      </c>
      <c r="U21" t="s">
        <v>424</v>
      </c>
      <c r="V21" t="s">
        <v>424</v>
      </c>
      <c r="W21" t="s">
        <v>423</v>
      </c>
      <c r="X21" t="s">
        <v>424</v>
      </c>
      <c r="Y21" t="s">
        <v>424</v>
      </c>
      <c r="Z21" t="s">
        <v>424</v>
      </c>
      <c r="AA21" t="s">
        <v>424</v>
      </c>
      <c r="AB21" t="s">
        <v>423</v>
      </c>
      <c r="AC21" t="s">
        <v>425</v>
      </c>
      <c r="AD21" t="s">
        <v>425</v>
      </c>
      <c r="AE21" t="s">
        <v>425</v>
      </c>
      <c r="AF21" t="s">
        <v>425</v>
      </c>
      <c r="AG21" t="s">
        <v>423</v>
      </c>
      <c r="AH21" t="s">
        <v>423</v>
      </c>
      <c r="AI21" t="s">
        <v>424</v>
      </c>
      <c r="AJ21" t="s">
        <v>424</v>
      </c>
      <c r="AK21" t="s">
        <v>425</v>
      </c>
      <c r="AL21" t="s">
        <v>423</v>
      </c>
      <c r="AM21" t="s">
        <v>425</v>
      </c>
      <c r="AN21" t="s">
        <v>425</v>
      </c>
    </row>
    <row r="22" spans="1:40" x14ac:dyDescent="0.25">
      <c r="A22" t="s">
        <v>422</v>
      </c>
      <c r="B22" t="s">
        <v>423</v>
      </c>
      <c r="C22" t="s">
        <v>424</v>
      </c>
      <c r="D22" t="s">
        <v>424</v>
      </c>
      <c r="E22" t="s">
        <v>425</v>
      </c>
      <c r="F22" t="s">
        <v>423</v>
      </c>
      <c r="G22" t="s">
        <v>423</v>
      </c>
      <c r="H22" t="s">
        <v>423</v>
      </c>
      <c r="I22" t="s">
        <v>423</v>
      </c>
      <c r="J22" t="s">
        <v>424</v>
      </c>
      <c r="K22" t="s">
        <v>424</v>
      </c>
      <c r="L22" t="s">
        <v>423</v>
      </c>
      <c r="M22" t="s">
        <v>424</v>
      </c>
      <c r="N22" t="s">
        <v>423</v>
      </c>
      <c r="O22" t="s">
        <v>423</v>
      </c>
      <c r="P22" t="s">
        <v>425</v>
      </c>
      <c r="Q22" t="s">
        <v>423</v>
      </c>
      <c r="R22" t="s">
        <v>425</v>
      </c>
      <c r="S22" t="s">
        <v>423</v>
      </c>
      <c r="T22" t="s">
        <v>425</v>
      </c>
      <c r="U22" t="s">
        <v>423</v>
      </c>
      <c r="W22" t="s">
        <v>424</v>
      </c>
      <c r="X22" t="s">
        <v>423</v>
      </c>
      <c r="Y22" t="s">
        <v>423</v>
      </c>
      <c r="Z22" t="s">
        <v>423</v>
      </c>
      <c r="AA22" t="s">
        <v>423</v>
      </c>
      <c r="AB22" t="s">
        <v>423</v>
      </c>
      <c r="AC22" t="s">
        <v>425</v>
      </c>
      <c r="AD22" t="s">
        <v>423</v>
      </c>
      <c r="AE22" t="s">
        <v>423</v>
      </c>
      <c r="AF22" t="s">
        <v>423</v>
      </c>
      <c r="AG22" t="s">
        <v>423</v>
      </c>
      <c r="AH22" t="s">
        <v>423</v>
      </c>
      <c r="AI22" t="s">
        <v>424</v>
      </c>
      <c r="AJ22" t="s">
        <v>423</v>
      </c>
      <c r="AK22" t="s">
        <v>424</v>
      </c>
      <c r="AL22" t="s">
        <v>424</v>
      </c>
      <c r="AM22" t="s">
        <v>423</v>
      </c>
      <c r="AN22" t="s">
        <v>426</v>
      </c>
    </row>
    <row r="23" spans="1:40" x14ac:dyDescent="0.25">
      <c r="A23" t="s">
        <v>424</v>
      </c>
      <c r="B23" t="s">
        <v>423</v>
      </c>
      <c r="C23" t="s">
        <v>424</v>
      </c>
      <c r="D23" t="s">
        <v>425</v>
      </c>
      <c r="E23" t="s">
        <v>424</v>
      </c>
      <c r="F23" t="s">
        <v>425</v>
      </c>
      <c r="G23" t="s">
        <v>425</v>
      </c>
      <c r="H23" t="s">
        <v>425</v>
      </c>
      <c r="I23" t="s">
        <v>423</v>
      </c>
      <c r="J23" t="s">
        <v>423</v>
      </c>
      <c r="K23" t="s">
        <v>424</v>
      </c>
      <c r="L23" t="s">
        <v>424</v>
      </c>
      <c r="M23" t="s">
        <v>424</v>
      </c>
      <c r="N23" t="s">
        <v>425</v>
      </c>
      <c r="O23" t="s">
        <v>424</v>
      </c>
      <c r="P23" t="s">
        <v>425</v>
      </c>
      <c r="Q23" t="s">
        <v>425</v>
      </c>
      <c r="R23" t="s">
        <v>425</v>
      </c>
      <c r="S23" t="s">
        <v>423</v>
      </c>
      <c r="T23" t="s">
        <v>425</v>
      </c>
      <c r="U23" t="s">
        <v>425</v>
      </c>
      <c r="V23" t="s">
        <v>424</v>
      </c>
      <c r="W23" t="s">
        <v>424</v>
      </c>
      <c r="X23" t="s">
        <v>424</v>
      </c>
      <c r="Y23" t="s">
        <v>424</v>
      </c>
      <c r="Z23" t="s">
        <v>424</v>
      </c>
      <c r="AA23" t="s">
        <v>424</v>
      </c>
      <c r="AB23" t="s">
        <v>423</v>
      </c>
      <c r="AC23" t="s">
        <v>424</v>
      </c>
      <c r="AD23" t="s">
        <v>425</v>
      </c>
      <c r="AE23" t="s">
        <v>424</v>
      </c>
      <c r="AF23" t="s">
        <v>425</v>
      </c>
      <c r="AG23" t="s">
        <v>423</v>
      </c>
      <c r="AH23" t="s">
        <v>425</v>
      </c>
      <c r="AI23" t="s">
        <v>425</v>
      </c>
      <c r="AJ23" t="s">
        <v>424</v>
      </c>
      <c r="AK23" t="s">
        <v>425</v>
      </c>
      <c r="AL23" t="s">
        <v>424</v>
      </c>
      <c r="AM23" t="s">
        <v>424</v>
      </c>
      <c r="AN23" t="s">
        <v>423</v>
      </c>
    </row>
    <row r="24" spans="1:40" x14ac:dyDescent="0.25">
      <c r="A24" t="s">
        <v>422</v>
      </c>
      <c r="B24" t="s">
        <v>424</v>
      </c>
      <c r="C24" t="s">
        <v>422</v>
      </c>
      <c r="D24" t="s">
        <v>424</v>
      </c>
      <c r="E24" t="s">
        <v>424</v>
      </c>
      <c r="F24" t="s">
        <v>422</v>
      </c>
      <c r="G24" t="s">
        <v>423</v>
      </c>
      <c r="H24" t="s">
        <v>425</v>
      </c>
      <c r="I24" t="s">
        <v>422</v>
      </c>
      <c r="J24" t="s">
        <v>424</v>
      </c>
      <c r="K24" t="s">
        <v>424</v>
      </c>
      <c r="L24" t="s">
        <v>424</v>
      </c>
      <c r="M24" t="s">
        <v>422</v>
      </c>
      <c r="N24" t="s">
        <v>425</v>
      </c>
      <c r="O24" t="s">
        <v>423</v>
      </c>
      <c r="P24" t="s">
        <v>423</v>
      </c>
      <c r="Q24" t="s">
        <v>424</v>
      </c>
      <c r="R24" t="s">
        <v>423</v>
      </c>
      <c r="S24" t="s">
        <v>422</v>
      </c>
      <c r="T24" t="s">
        <v>424</v>
      </c>
      <c r="U24" t="s">
        <v>422</v>
      </c>
      <c r="V24" t="s">
        <v>423</v>
      </c>
      <c r="W24" t="s">
        <v>422</v>
      </c>
      <c r="X24" t="s">
        <v>422</v>
      </c>
      <c r="Y24" t="s">
        <v>422</v>
      </c>
      <c r="Z24" t="s">
        <v>422</v>
      </c>
      <c r="AA24" t="s">
        <v>422</v>
      </c>
      <c r="AB24" t="s">
        <v>423</v>
      </c>
      <c r="AC24" t="s">
        <v>425</v>
      </c>
      <c r="AD24" t="s">
        <v>425</v>
      </c>
      <c r="AE24" t="s">
        <v>423</v>
      </c>
      <c r="AF24" t="s">
        <v>423</v>
      </c>
      <c r="AG24" t="s">
        <v>422</v>
      </c>
      <c r="AH24" t="s">
        <v>422</v>
      </c>
      <c r="AI24" t="s">
        <v>422</v>
      </c>
      <c r="AJ24" t="s">
        <v>422</v>
      </c>
      <c r="AK24" t="s">
        <v>422</v>
      </c>
      <c r="AL24" t="s">
        <v>422</v>
      </c>
      <c r="AM24" t="s">
        <v>426</v>
      </c>
      <c r="AN24" t="s">
        <v>426</v>
      </c>
    </row>
    <row r="25" spans="1:40" x14ac:dyDescent="0.25">
      <c r="A25" t="s">
        <v>422</v>
      </c>
      <c r="B25" t="s">
        <v>422</v>
      </c>
      <c r="C25" t="s">
        <v>424</v>
      </c>
      <c r="D25" t="s">
        <v>422</v>
      </c>
      <c r="E25" t="s">
        <v>425</v>
      </c>
      <c r="F25" t="s">
        <v>426</v>
      </c>
      <c r="G25" t="s">
        <v>426</v>
      </c>
      <c r="H25" t="s">
        <v>424</v>
      </c>
      <c r="I25" t="s">
        <v>425</v>
      </c>
      <c r="J25" t="s">
        <v>423</v>
      </c>
      <c r="K25" t="s">
        <v>425</v>
      </c>
      <c r="L25" t="s">
        <v>424</v>
      </c>
      <c r="M25" t="s">
        <v>423</v>
      </c>
      <c r="N25" t="s">
        <v>423</v>
      </c>
      <c r="O25" t="s">
        <v>423</v>
      </c>
      <c r="P25" t="s">
        <v>425</v>
      </c>
      <c r="Q25" t="s">
        <v>424</v>
      </c>
      <c r="R25" t="s">
        <v>423</v>
      </c>
      <c r="S25" t="s">
        <v>425</v>
      </c>
      <c r="T25" t="s">
        <v>425</v>
      </c>
      <c r="U25" t="s">
        <v>423</v>
      </c>
      <c r="V25" t="s">
        <v>423</v>
      </c>
      <c r="W25" t="s">
        <v>422</v>
      </c>
      <c r="X25" t="s">
        <v>424</v>
      </c>
      <c r="Y25" t="s">
        <v>423</v>
      </c>
      <c r="Z25" t="s">
        <v>424</v>
      </c>
      <c r="AA25" t="s">
        <v>425</v>
      </c>
      <c r="AB25" t="s">
        <v>423</v>
      </c>
      <c r="AC25" t="s">
        <v>425</v>
      </c>
      <c r="AD25" t="s">
        <v>425</v>
      </c>
      <c r="AE25" t="s">
        <v>423</v>
      </c>
      <c r="AF25" t="s">
        <v>425</v>
      </c>
      <c r="AG25" t="s">
        <v>423</v>
      </c>
      <c r="AH25" t="s">
        <v>425</v>
      </c>
      <c r="AI25" t="s">
        <v>426</v>
      </c>
      <c r="AJ25" t="s">
        <v>425</v>
      </c>
      <c r="AK25" t="s">
        <v>425</v>
      </c>
      <c r="AL25" t="s">
        <v>424</v>
      </c>
      <c r="AM25" t="s">
        <v>423</v>
      </c>
      <c r="AN25" t="s">
        <v>423</v>
      </c>
    </row>
    <row r="26" spans="1:40" x14ac:dyDescent="0.25">
      <c r="A26" t="s">
        <v>422</v>
      </c>
      <c r="B26" t="s">
        <v>422</v>
      </c>
      <c r="C26" t="s">
        <v>424</v>
      </c>
      <c r="D26" t="s">
        <v>425</v>
      </c>
      <c r="E26" t="s">
        <v>424</v>
      </c>
      <c r="F26" t="s">
        <v>424</v>
      </c>
      <c r="G26" t="s">
        <v>423</v>
      </c>
      <c r="H26" t="s">
        <v>425</v>
      </c>
      <c r="I26" t="s">
        <v>423</v>
      </c>
      <c r="J26" t="s">
        <v>425</v>
      </c>
      <c r="K26" t="s">
        <v>424</v>
      </c>
      <c r="L26" t="s">
        <v>424</v>
      </c>
      <c r="M26" t="s">
        <v>424</v>
      </c>
      <c r="N26" t="s">
        <v>425</v>
      </c>
      <c r="O26" t="s">
        <v>426</v>
      </c>
      <c r="P26" t="s">
        <v>426</v>
      </c>
      <c r="Q26" t="s">
        <v>423</v>
      </c>
      <c r="R26" t="s">
        <v>426</v>
      </c>
      <c r="S26" t="s">
        <v>424</v>
      </c>
      <c r="T26" t="s">
        <v>425</v>
      </c>
      <c r="U26" t="s">
        <v>424</v>
      </c>
      <c r="V26" t="s">
        <v>423</v>
      </c>
      <c r="W26" t="s">
        <v>422</v>
      </c>
      <c r="X26" t="s">
        <v>423</v>
      </c>
      <c r="Y26" t="s">
        <v>422</v>
      </c>
      <c r="Z26" t="s">
        <v>424</v>
      </c>
      <c r="AA26" t="s">
        <v>424</v>
      </c>
      <c r="AB26" t="s">
        <v>424</v>
      </c>
      <c r="AC26" t="s">
        <v>426</v>
      </c>
      <c r="AD26" t="s">
        <v>424</v>
      </c>
      <c r="AE26" t="s">
        <v>426</v>
      </c>
      <c r="AF26" t="s">
        <v>426</v>
      </c>
      <c r="AG26" t="s">
        <v>424</v>
      </c>
      <c r="AH26" t="s">
        <v>425</v>
      </c>
      <c r="AI26" t="s">
        <v>423</v>
      </c>
      <c r="AJ26" t="s">
        <v>423</v>
      </c>
      <c r="AK26" t="s">
        <v>422</v>
      </c>
      <c r="AL26" t="s">
        <v>425</v>
      </c>
      <c r="AM26" t="s">
        <v>422</v>
      </c>
      <c r="AN26" t="s">
        <v>424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I41"/>
  <sheetViews>
    <sheetView topLeftCell="G1" workbookViewId="0">
      <selection activeCell="AE1" sqref="AE1:AI1048576"/>
    </sheetView>
  </sheetViews>
  <sheetFormatPr defaultRowHeight="15" x14ac:dyDescent="0.25"/>
  <sheetData>
    <row r="1" spans="1:35" x14ac:dyDescent="0.25">
      <c r="AE1" t="s">
        <v>422</v>
      </c>
      <c r="AF1" t="s">
        <v>424</v>
      </c>
      <c r="AG1" t="s">
        <v>423</v>
      </c>
      <c r="AH1" t="s">
        <v>425</v>
      </c>
      <c r="AI1" t="s">
        <v>426</v>
      </c>
    </row>
    <row r="2" spans="1:35" x14ac:dyDescent="0.25">
      <c r="A2" t="s">
        <v>839</v>
      </c>
      <c r="B2" t="s">
        <v>424</v>
      </c>
      <c r="C2" t="s">
        <v>424</v>
      </c>
      <c r="D2" t="s">
        <v>424</v>
      </c>
      <c r="E2" t="s">
        <v>425</v>
      </c>
      <c r="F2" t="s">
        <v>425</v>
      </c>
      <c r="G2" t="s">
        <v>424</v>
      </c>
      <c r="H2" t="s">
        <v>423</v>
      </c>
      <c r="I2" t="s">
        <v>424</v>
      </c>
      <c r="J2" t="s">
        <v>424</v>
      </c>
      <c r="K2" t="s">
        <v>422</v>
      </c>
      <c r="L2" t="s">
        <v>425</v>
      </c>
      <c r="M2" t="s">
        <v>424</v>
      </c>
      <c r="N2" t="s">
        <v>422</v>
      </c>
      <c r="O2" t="s">
        <v>423</v>
      </c>
      <c r="P2" t="s">
        <v>423</v>
      </c>
      <c r="Q2" t="s">
        <v>425</v>
      </c>
      <c r="R2" t="s">
        <v>424</v>
      </c>
      <c r="S2" t="s">
        <v>424</v>
      </c>
      <c r="T2" t="s">
        <v>422</v>
      </c>
      <c r="U2" t="s">
        <v>423</v>
      </c>
      <c r="V2" t="s">
        <v>422</v>
      </c>
      <c r="W2" t="s">
        <v>424</v>
      </c>
      <c r="X2" t="s">
        <v>422</v>
      </c>
      <c r="Y2" t="s">
        <v>422</v>
      </c>
      <c r="Z2" t="s">
        <v>422</v>
      </c>
      <c r="AB2">
        <v>49</v>
      </c>
      <c r="AC2" t="str">
        <f>"Q"&amp;AB2&amp;"_B"</f>
        <v>Q49_B</v>
      </c>
      <c r="AD2" s="8" t="str">
        <f>A2</f>
        <v>interact like human ba</v>
      </c>
      <c r="AE2" s="8">
        <f>COUNTIF($B2:$Z2,AE$1)</f>
        <v>7</v>
      </c>
      <c r="AF2" s="8">
        <f>COUNTIF($B2:$Z2,AF$1)</f>
        <v>10</v>
      </c>
      <c r="AG2" s="8">
        <f>COUNTIF($B2:$Z2,AG$1)</f>
        <v>4</v>
      </c>
      <c r="AH2" s="8">
        <f>COUNTIF($B2:$Z2,AH$1)</f>
        <v>4</v>
      </c>
      <c r="AI2" s="8">
        <f>COUNTIF($B2:$Z2,AI$1)</f>
        <v>0</v>
      </c>
    </row>
    <row r="3" spans="1:35" x14ac:dyDescent="0.25">
      <c r="A3" t="s">
        <v>840</v>
      </c>
      <c r="B3" t="s">
        <v>425</v>
      </c>
      <c r="C3" t="s">
        <v>423</v>
      </c>
      <c r="D3" t="s">
        <v>425</v>
      </c>
      <c r="E3" t="s">
        <v>425</v>
      </c>
      <c r="F3" t="s">
        <v>425</v>
      </c>
      <c r="G3" t="s">
        <v>424</v>
      </c>
      <c r="H3" t="s">
        <v>423</v>
      </c>
      <c r="I3" t="s">
        <v>423</v>
      </c>
      <c r="J3" t="s">
        <v>422</v>
      </c>
      <c r="K3" t="s">
        <v>424</v>
      </c>
      <c r="L3" t="s">
        <v>423</v>
      </c>
      <c r="M3" t="s">
        <v>423</v>
      </c>
      <c r="N3" t="s">
        <v>425</v>
      </c>
      <c r="O3" t="s">
        <v>423</v>
      </c>
      <c r="P3" t="s">
        <v>424</v>
      </c>
      <c r="Q3" t="s">
        <v>424</v>
      </c>
      <c r="R3" t="s">
        <v>422</v>
      </c>
      <c r="S3" t="s">
        <v>424</v>
      </c>
      <c r="T3" t="s">
        <v>424</v>
      </c>
      <c r="U3" t="s">
        <v>424</v>
      </c>
      <c r="V3" t="s">
        <v>423</v>
      </c>
      <c r="W3" t="s">
        <v>423</v>
      </c>
      <c r="X3" t="s">
        <v>424</v>
      </c>
      <c r="Y3" t="s">
        <v>422</v>
      </c>
      <c r="Z3" t="s">
        <v>422</v>
      </c>
      <c r="AB3">
        <v>49</v>
      </c>
      <c r="AC3" t="str">
        <f>"Q"&amp;AB3&amp;"_S"</f>
        <v>Q49_S</v>
      </c>
      <c r="AD3" s="8" t="str">
        <f t="shared" ref="AD3:AD41" si="0">A3</f>
        <v>interact like human so</v>
      </c>
      <c r="AE3" s="8">
        <f t="shared" ref="AE3:AI34" si="1">COUNTIF($B3:$Z3,AE$1)</f>
        <v>4</v>
      </c>
      <c r="AF3" s="8">
        <f t="shared" si="1"/>
        <v>8</v>
      </c>
      <c r="AG3" s="8">
        <f t="shared" si="1"/>
        <v>8</v>
      </c>
      <c r="AH3" s="8">
        <f t="shared" si="1"/>
        <v>5</v>
      </c>
      <c r="AI3" s="8">
        <f t="shared" si="1"/>
        <v>0</v>
      </c>
    </row>
    <row r="4" spans="1:35" x14ac:dyDescent="0.25">
      <c r="A4" t="s">
        <v>841</v>
      </c>
      <c r="B4" t="s">
        <v>423</v>
      </c>
      <c r="C4" t="s">
        <v>425</v>
      </c>
      <c r="D4" t="s">
        <v>424</v>
      </c>
      <c r="E4" t="s">
        <v>425</v>
      </c>
      <c r="F4" t="s">
        <v>425</v>
      </c>
      <c r="G4" t="s">
        <v>424</v>
      </c>
      <c r="H4" t="s">
        <v>425</v>
      </c>
      <c r="I4" t="s">
        <v>425</v>
      </c>
      <c r="J4" t="s">
        <v>423</v>
      </c>
      <c r="K4" t="s">
        <v>424</v>
      </c>
      <c r="L4" t="s">
        <v>425</v>
      </c>
      <c r="M4" t="s">
        <v>423</v>
      </c>
      <c r="N4" t="s">
        <v>424</v>
      </c>
      <c r="O4" t="s">
        <v>425</v>
      </c>
      <c r="P4" t="s">
        <v>425</v>
      </c>
      <c r="Q4" t="s">
        <v>425</v>
      </c>
      <c r="R4" t="s">
        <v>423</v>
      </c>
      <c r="S4" t="s">
        <v>423</v>
      </c>
      <c r="T4" t="s">
        <v>425</v>
      </c>
      <c r="U4" t="s">
        <v>424</v>
      </c>
      <c r="V4" t="s">
        <v>424</v>
      </c>
      <c r="W4" t="s">
        <v>424</v>
      </c>
      <c r="X4" t="s">
        <v>422</v>
      </c>
      <c r="Y4" t="s">
        <v>424</v>
      </c>
      <c r="Z4" t="s">
        <v>424</v>
      </c>
      <c r="AB4">
        <v>50</v>
      </c>
      <c r="AC4" t="str">
        <f t="shared" ref="AC4" si="2">"Q"&amp;AB4&amp;"_B"</f>
        <v>Q50_B</v>
      </c>
      <c r="AD4" t="str">
        <f t="shared" si="0"/>
        <v>socially engaged ba</v>
      </c>
      <c r="AE4">
        <f t="shared" si="1"/>
        <v>1</v>
      </c>
      <c r="AF4">
        <f t="shared" si="1"/>
        <v>9</v>
      </c>
      <c r="AG4">
        <f t="shared" si="1"/>
        <v>5</v>
      </c>
      <c r="AH4">
        <f t="shared" si="1"/>
        <v>10</v>
      </c>
      <c r="AI4">
        <f t="shared" si="1"/>
        <v>0</v>
      </c>
    </row>
    <row r="5" spans="1:35" x14ac:dyDescent="0.25">
      <c r="A5" t="s">
        <v>842</v>
      </c>
      <c r="B5" t="s">
        <v>425</v>
      </c>
      <c r="C5" t="s">
        <v>425</v>
      </c>
      <c r="D5" t="s">
        <v>425</v>
      </c>
      <c r="E5" t="s">
        <v>425</v>
      </c>
      <c r="F5" t="s">
        <v>426</v>
      </c>
      <c r="G5" t="s">
        <v>423</v>
      </c>
      <c r="H5" t="s">
        <v>425</v>
      </c>
      <c r="I5" t="s">
        <v>425</v>
      </c>
      <c r="J5" t="s">
        <v>424</v>
      </c>
      <c r="K5" t="s">
        <v>424</v>
      </c>
      <c r="L5" t="s">
        <v>424</v>
      </c>
      <c r="M5" t="s">
        <v>423</v>
      </c>
      <c r="N5" t="s">
        <v>425</v>
      </c>
      <c r="O5" t="s">
        <v>425</v>
      </c>
      <c r="P5" t="s">
        <v>425</v>
      </c>
      <c r="Q5" t="s">
        <v>425</v>
      </c>
      <c r="R5" t="s">
        <v>424</v>
      </c>
      <c r="S5" t="s">
        <v>424</v>
      </c>
      <c r="T5" t="s">
        <v>425</v>
      </c>
      <c r="U5" t="s">
        <v>424</v>
      </c>
      <c r="V5" t="s">
        <v>424</v>
      </c>
      <c r="W5" t="s">
        <v>425</v>
      </c>
      <c r="X5" t="s">
        <v>424</v>
      </c>
      <c r="Y5" t="s">
        <v>422</v>
      </c>
      <c r="Z5" t="s">
        <v>425</v>
      </c>
      <c r="AB5">
        <v>50</v>
      </c>
      <c r="AC5" t="str">
        <f t="shared" ref="AC5" si="3">"Q"&amp;AB5&amp;"_S"</f>
        <v>Q50_S</v>
      </c>
      <c r="AD5" t="str">
        <f t="shared" si="0"/>
        <v>socially engaged so</v>
      </c>
      <c r="AE5">
        <f t="shared" si="1"/>
        <v>1</v>
      </c>
      <c r="AF5">
        <f t="shared" si="1"/>
        <v>8</v>
      </c>
      <c r="AG5">
        <f t="shared" si="1"/>
        <v>2</v>
      </c>
      <c r="AH5">
        <f t="shared" si="1"/>
        <v>13</v>
      </c>
      <c r="AI5">
        <f t="shared" si="1"/>
        <v>1</v>
      </c>
    </row>
    <row r="6" spans="1:35" x14ac:dyDescent="0.25">
      <c r="A6" t="s">
        <v>843</v>
      </c>
      <c r="B6" t="s">
        <v>425</v>
      </c>
      <c r="C6" t="s">
        <v>426</v>
      </c>
      <c r="D6" t="s">
        <v>426</v>
      </c>
      <c r="E6" t="s">
        <v>425</v>
      </c>
      <c r="F6" t="s">
        <v>426</v>
      </c>
      <c r="G6" t="s">
        <v>426</v>
      </c>
      <c r="H6" t="s">
        <v>425</v>
      </c>
      <c r="I6" t="s">
        <v>426</v>
      </c>
      <c r="J6" t="s">
        <v>426</v>
      </c>
      <c r="K6" t="s">
        <v>423</v>
      </c>
      <c r="L6" t="s">
        <v>423</v>
      </c>
      <c r="M6" t="s">
        <v>425</v>
      </c>
      <c r="N6" t="s">
        <v>426</v>
      </c>
      <c r="O6" t="s">
        <v>425</v>
      </c>
      <c r="P6" t="s">
        <v>425</v>
      </c>
      <c r="Q6" t="s">
        <v>425</v>
      </c>
      <c r="R6" t="s">
        <v>426</v>
      </c>
      <c r="S6" t="s">
        <v>424</v>
      </c>
      <c r="T6" t="s">
        <v>423</v>
      </c>
      <c r="U6" t="s">
        <v>425</v>
      </c>
      <c r="V6" t="s">
        <v>425</v>
      </c>
      <c r="W6" t="s">
        <v>424</v>
      </c>
      <c r="X6" t="s">
        <v>424</v>
      </c>
      <c r="Y6" t="s">
        <v>425</v>
      </c>
      <c r="Z6" t="s">
        <v>424</v>
      </c>
      <c r="AB6">
        <v>51</v>
      </c>
      <c r="AC6" t="str">
        <f t="shared" ref="AC6" si="4">"Q"&amp;AB6&amp;"_B"</f>
        <v>Q51_B</v>
      </c>
      <c r="AD6" s="8" t="str">
        <f t="shared" si="0"/>
        <v>enjoyed ba</v>
      </c>
      <c r="AE6" s="8">
        <f t="shared" si="1"/>
        <v>0</v>
      </c>
      <c r="AF6" s="8">
        <f t="shared" si="1"/>
        <v>4</v>
      </c>
      <c r="AG6" s="8">
        <f t="shared" si="1"/>
        <v>3</v>
      </c>
      <c r="AH6" s="8">
        <f t="shared" si="1"/>
        <v>10</v>
      </c>
      <c r="AI6" s="8">
        <f t="shared" si="1"/>
        <v>8</v>
      </c>
    </row>
    <row r="7" spans="1:35" x14ac:dyDescent="0.25">
      <c r="A7" t="s">
        <v>844</v>
      </c>
      <c r="B7" t="s">
        <v>426</v>
      </c>
      <c r="C7" t="s">
        <v>426</v>
      </c>
      <c r="D7" t="s">
        <v>426</v>
      </c>
      <c r="E7" t="s">
        <v>426</v>
      </c>
      <c r="F7" t="s">
        <v>426</v>
      </c>
      <c r="G7" t="s">
        <v>426</v>
      </c>
      <c r="H7" t="s">
        <v>425</v>
      </c>
      <c r="I7" t="s">
        <v>426</v>
      </c>
      <c r="J7" t="s">
        <v>426</v>
      </c>
      <c r="K7" t="s">
        <v>423</v>
      </c>
      <c r="L7" t="s">
        <v>425</v>
      </c>
      <c r="M7" t="s">
        <v>426</v>
      </c>
      <c r="N7" t="s">
        <v>426</v>
      </c>
      <c r="O7" t="s">
        <v>425</v>
      </c>
      <c r="P7" t="s">
        <v>425</v>
      </c>
      <c r="Q7" t="s">
        <v>426</v>
      </c>
      <c r="R7" t="s">
        <v>426</v>
      </c>
      <c r="S7" t="s">
        <v>424</v>
      </c>
      <c r="T7" t="s">
        <v>426</v>
      </c>
      <c r="U7" t="s">
        <v>425</v>
      </c>
      <c r="V7" t="s">
        <v>423</v>
      </c>
      <c r="W7" t="s">
        <v>425</v>
      </c>
      <c r="X7" t="s">
        <v>422</v>
      </c>
      <c r="Y7" t="s">
        <v>426</v>
      </c>
      <c r="Z7" t="s">
        <v>424</v>
      </c>
      <c r="AB7">
        <v>51</v>
      </c>
      <c r="AC7" t="str">
        <f t="shared" ref="AC7" si="5">"Q"&amp;AB7&amp;"_S"</f>
        <v>Q51_S</v>
      </c>
      <c r="AD7" s="8" t="str">
        <f t="shared" si="0"/>
        <v>enjoyed so</v>
      </c>
      <c r="AE7" s="8">
        <f t="shared" si="1"/>
        <v>1</v>
      </c>
      <c r="AF7" s="8">
        <f t="shared" si="1"/>
        <v>2</v>
      </c>
      <c r="AG7" s="8">
        <f t="shared" si="1"/>
        <v>2</v>
      </c>
      <c r="AH7" s="8">
        <f t="shared" si="1"/>
        <v>6</v>
      </c>
      <c r="AI7" s="8">
        <f t="shared" si="1"/>
        <v>14</v>
      </c>
    </row>
    <row r="8" spans="1:35" x14ac:dyDescent="0.25">
      <c r="A8" t="s">
        <v>845</v>
      </c>
      <c r="B8" t="s">
        <v>425</v>
      </c>
      <c r="C8" t="s">
        <v>426</v>
      </c>
      <c r="D8" t="s">
        <v>426</v>
      </c>
      <c r="E8" t="s">
        <v>426</v>
      </c>
      <c r="F8" t="s">
        <v>424</v>
      </c>
      <c r="G8" t="s">
        <v>425</v>
      </c>
      <c r="H8" t="s">
        <v>425</v>
      </c>
      <c r="I8" t="s">
        <v>425</v>
      </c>
      <c r="J8" t="s">
        <v>426</v>
      </c>
      <c r="K8" t="s">
        <v>425</v>
      </c>
      <c r="L8" t="s">
        <v>424</v>
      </c>
      <c r="M8" t="s">
        <v>423</v>
      </c>
      <c r="N8" t="s">
        <v>423</v>
      </c>
      <c r="O8" t="s">
        <v>425</v>
      </c>
      <c r="P8" t="s">
        <v>423</v>
      </c>
      <c r="Q8" t="s">
        <v>426</v>
      </c>
      <c r="R8" t="s">
        <v>426</v>
      </c>
      <c r="S8" t="s">
        <v>423</v>
      </c>
      <c r="T8" t="s">
        <v>425</v>
      </c>
      <c r="U8" t="s">
        <v>423</v>
      </c>
      <c r="V8" t="s">
        <v>423</v>
      </c>
      <c r="W8" t="s">
        <v>425</v>
      </c>
      <c r="X8" t="s">
        <v>423</v>
      </c>
      <c r="Y8" t="s">
        <v>426</v>
      </c>
      <c r="Z8" t="s">
        <v>423</v>
      </c>
      <c r="AB8">
        <v>52</v>
      </c>
      <c r="AC8" t="str">
        <f t="shared" ref="AC8" si="6">"Q"&amp;AB8&amp;"_B"</f>
        <v>Q52_B</v>
      </c>
      <c r="AD8" t="str">
        <f t="shared" si="0"/>
        <v>surprised ba</v>
      </c>
      <c r="AE8">
        <f t="shared" si="1"/>
        <v>0</v>
      </c>
      <c r="AF8">
        <f t="shared" si="1"/>
        <v>2</v>
      </c>
      <c r="AG8">
        <f t="shared" si="1"/>
        <v>8</v>
      </c>
      <c r="AH8">
        <f t="shared" si="1"/>
        <v>8</v>
      </c>
      <c r="AI8">
        <f t="shared" si="1"/>
        <v>7</v>
      </c>
    </row>
    <row r="9" spans="1:35" x14ac:dyDescent="0.25">
      <c r="A9" t="s">
        <v>846</v>
      </c>
      <c r="B9" t="s">
        <v>426</v>
      </c>
      <c r="C9" t="s">
        <v>426</v>
      </c>
      <c r="D9" t="s">
        <v>426</v>
      </c>
      <c r="E9" t="s">
        <v>426</v>
      </c>
      <c r="F9" t="s">
        <v>425</v>
      </c>
      <c r="G9" t="s">
        <v>426</v>
      </c>
      <c r="H9" t="s">
        <v>423</v>
      </c>
      <c r="I9" t="s">
        <v>425</v>
      </c>
      <c r="J9" t="s">
        <v>426</v>
      </c>
      <c r="K9" t="s">
        <v>425</v>
      </c>
      <c r="L9" t="s">
        <v>424</v>
      </c>
      <c r="M9" t="s">
        <v>424</v>
      </c>
      <c r="N9" t="s">
        <v>425</v>
      </c>
      <c r="O9" t="s">
        <v>425</v>
      </c>
      <c r="P9" t="s">
        <v>423</v>
      </c>
      <c r="Q9" t="s">
        <v>426</v>
      </c>
      <c r="R9" t="s">
        <v>425</v>
      </c>
      <c r="S9" t="s">
        <v>425</v>
      </c>
      <c r="T9" t="s">
        <v>423</v>
      </c>
      <c r="U9" t="s">
        <v>423</v>
      </c>
      <c r="V9" t="s">
        <v>423</v>
      </c>
      <c r="W9" t="s">
        <v>425</v>
      </c>
      <c r="X9" t="s">
        <v>425</v>
      </c>
      <c r="Y9" t="s">
        <v>424</v>
      </c>
      <c r="Z9" t="s">
        <v>425</v>
      </c>
      <c r="AB9">
        <v>52</v>
      </c>
      <c r="AC9" t="str">
        <f t="shared" ref="AC9" si="7">"Q"&amp;AB9&amp;"_S"</f>
        <v>Q52_S</v>
      </c>
      <c r="AD9" t="str">
        <f t="shared" si="0"/>
        <v>surprised so</v>
      </c>
      <c r="AE9">
        <f t="shared" si="1"/>
        <v>0</v>
      </c>
      <c r="AF9">
        <f t="shared" si="1"/>
        <v>3</v>
      </c>
      <c r="AG9">
        <f t="shared" si="1"/>
        <v>5</v>
      </c>
      <c r="AH9">
        <f t="shared" si="1"/>
        <v>10</v>
      </c>
      <c r="AI9">
        <f t="shared" si="1"/>
        <v>7</v>
      </c>
    </row>
    <row r="10" spans="1:35" x14ac:dyDescent="0.25">
      <c r="A10" t="s">
        <v>847</v>
      </c>
      <c r="B10" t="s">
        <v>425</v>
      </c>
      <c r="C10" t="s">
        <v>426</v>
      </c>
      <c r="D10" t="s">
        <v>425</v>
      </c>
      <c r="E10" t="s">
        <v>425</v>
      </c>
      <c r="F10" t="s">
        <v>425</v>
      </c>
      <c r="G10" t="s">
        <v>425</v>
      </c>
      <c r="H10" t="s">
        <v>425</v>
      </c>
      <c r="I10" t="s">
        <v>423</v>
      </c>
      <c r="J10" t="s">
        <v>425</v>
      </c>
      <c r="K10" t="s">
        <v>423</v>
      </c>
      <c r="L10" t="s">
        <v>425</v>
      </c>
      <c r="M10" t="s">
        <v>424</v>
      </c>
      <c r="N10" t="s">
        <v>423</v>
      </c>
      <c r="O10" t="s">
        <v>425</v>
      </c>
      <c r="P10" t="s">
        <v>425</v>
      </c>
      <c r="Q10" t="s">
        <v>425</v>
      </c>
      <c r="R10" t="s">
        <v>424</v>
      </c>
      <c r="S10" t="s">
        <v>424</v>
      </c>
      <c r="T10" t="s">
        <v>424</v>
      </c>
      <c r="U10" t="s">
        <v>423</v>
      </c>
      <c r="V10" t="s">
        <v>423</v>
      </c>
      <c r="W10" t="s">
        <v>423</v>
      </c>
      <c r="X10" t="s">
        <v>422</v>
      </c>
      <c r="Y10" t="s">
        <v>425</v>
      </c>
      <c r="Z10" t="s">
        <v>423</v>
      </c>
      <c r="AB10">
        <v>53</v>
      </c>
      <c r="AC10" t="str">
        <f t="shared" ref="AC10" si="8">"Q"&amp;AB10&amp;"_B"</f>
        <v>Q53_B</v>
      </c>
      <c r="AD10" t="str">
        <f t="shared" si="0"/>
        <v>satisfied ba</v>
      </c>
      <c r="AE10">
        <f t="shared" si="1"/>
        <v>1</v>
      </c>
      <c r="AF10">
        <f t="shared" si="1"/>
        <v>4</v>
      </c>
      <c r="AG10">
        <f t="shared" si="1"/>
        <v>7</v>
      </c>
      <c r="AH10">
        <f t="shared" si="1"/>
        <v>12</v>
      </c>
      <c r="AI10">
        <f t="shared" si="1"/>
        <v>1</v>
      </c>
    </row>
    <row r="11" spans="1:35" x14ac:dyDescent="0.25">
      <c r="A11" t="s">
        <v>848</v>
      </c>
      <c r="B11" t="s">
        <v>425</v>
      </c>
      <c r="C11" t="s">
        <v>425</v>
      </c>
      <c r="D11" t="s">
        <v>425</v>
      </c>
      <c r="E11" t="s">
        <v>425</v>
      </c>
      <c r="F11" t="s">
        <v>426</v>
      </c>
      <c r="G11" t="s">
        <v>426</v>
      </c>
      <c r="H11" t="s">
        <v>425</v>
      </c>
      <c r="I11" t="s">
        <v>425</v>
      </c>
      <c r="J11" t="s">
        <v>425</v>
      </c>
      <c r="K11" t="s">
        <v>424</v>
      </c>
      <c r="L11" t="s">
        <v>424</v>
      </c>
      <c r="M11" t="s">
        <v>425</v>
      </c>
      <c r="N11" t="s">
        <v>425</v>
      </c>
      <c r="O11" t="s">
        <v>423</v>
      </c>
      <c r="P11" t="s">
        <v>425</v>
      </c>
      <c r="Q11" t="s">
        <v>425</v>
      </c>
      <c r="R11" t="s">
        <v>424</v>
      </c>
      <c r="S11" t="s">
        <v>424</v>
      </c>
      <c r="T11" t="s">
        <v>425</v>
      </c>
      <c r="U11" t="s">
        <v>424</v>
      </c>
      <c r="V11" t="s">
        <v>424</v>
      </c>
      <c r="W11" t="s">
        <v>423</v>
      </c>
      <c r="X11" t="s">
        <v>424</v>
      </c>
      <c r="Y11" t="s">
        <v>423</v>
      </c>
      <c r="Z11" t="s">
        <v>425</v>
      </c>
      <c r="AB11">
        <v>53</v>
      </c>
      <c r="AC11" t="str">
        <f t="shared" ref="AC11" si="9">"Q"&amp;AB11&amp;"_S"</f>
        <v>Q53_S</v>
      </c>
      <c r="AD11" t="str">
        <f t="shared" si="0"/>
        <v>satisfied so</v>
      </c>
      <c r="AE11">
        <f t="shared" si="1"/>
        <v>0</v>
      </c>
      <c r="AF11">
        <f t="shared" si="1"/>
        <v>7</v>
      </c>
      <c r="AG11">
        <f t="shared" si="1"/>
        <v>3</v>
      </c>
      <c r="AH11">
        <f t="shared" si="1"/>
        <v>13</v>
      </c>
      <c r="AI11">
        <f t="shared" si="1"/>
        <v>2</v>
      </c>
    </row>
    <row r="12" spans="1:35" x14ac:dyDescent="0.25">
      <c r="A12" t="s">
        <v>849</v>
      </c>
      <c r="B12" t="s">
        <v>424</v>
      </c>
      <c r="C12" t="s">
        <v>426</v>
      </c>
      <c r="D12" t="s">
        <v>425</v>
      </c>
      <c r="E12" t="s">
        <v>425</v>
      </c>
      <c r="F12" t="s">
        <v>423</v>
      </c>
      <c r="G12" t="s">
        <v>425</v>
      </c>
      <c r="H12" t="s">
        <v>423</v>
      </c>
      <c r="I12" t="s">
        <v>425</v>
      </c>
      <c r="J12" t="s">
        <v>422</v>
      </c>
      <c r="K12" t="s">
        <v>424</v>
      </c>
      <c r="L12" t="s">
        <v>423</v>
      </c>
      <c r="M12" t="s">
        <v>422</v>
      </c>
      <c r="N12" t="s">
        <v>426</v>
      </c>
      <c r="O12" t="s">
        <v>423</v>
      </c>
      <c r="P12" t="s">
        <v>425</v>
      </c>
      <c r="Q12" t="s">
        <v>425</v>
      </c>
      <c r="R12" t="s">
        <v>422</v>
      </c>
      <c r="S12" t="s">
        <v>424</v>
      </c>
      <c r="T12" t="s">
        <v>423</v>
      </c>
      <c r="U12" t="s">
        <v>423</v>
      </c>
      <c r="V12" t="s">
        <v>424</v>
      </c>
      <c r="W12" t="s">
        <v>424</v>
      </c>
      <c r="X12" t="s">
        <v>424</v>
      </c>
      <c r="Y12" t="s">
        <v>425</v>
      </c>
      <c r="Z12" t="s">
        <v>424</v>
      </c>
      <c r="AB12">
        <v>54</v>
      </c>
      <c r="AC12" t="str">
        <f t="shared" ref="AC12" si="10">"Q"&amp;AB12&amp;"_B"</f>
        <v>Q54_B</v>
      </c>
      <c r="AD12" t="str">
        <f t="shared" si="0"/>
        <v>attachment ba</v>
      </c>
      <c r="AE12">
        <f t="shared" si="1"/>
        <v>3</v>
      </c>
      <c r="AF12">
        <f t="shared" si="1"/>
        <v>7</v>
      </c>
      <c r="AG12">
        <f t="shared" si="1"/>
        <v>6</v>
      </c>
      <c r="AH12">
        <f t="shared" si="1"/>
        <v>7</v>
      </c>
      <c r="AI12">
        <f t="shared" si="1"/>
        <v>2</v>
      </c>
    </row>
    <row r="13" spans="1:35" x14ac:dyDescent="0.25">
      <c r="A13" t="s">
        <v>850</v>
      </c>
      <c r="B13" t="s">
        <v>425</v>
      </c>
      <c r="C13" t="s">
        <v>423</v>
      </c>
      <c r="D13" t="s">
        <v>425</v>
      </c>
      <c r="E13" t="s">
        <v>425</v>
      </c>
      <c r="F13" t="s">
        <v>425</v>
      </c>
      <c r="G13" t="s">
        <v>426</v>
      </c>
      <c r="H13" t="s">
        <v>423</v>
      </c>
      <c r="I13" t="s">
        <v>425</v>
      </c>
      <c r="J13" t="s">
        <v>422</v>
      </c>
      <c r="K13" t="s">
        <v>424</v>
      </c>
      <c r="L13" t="s">
        <v>424</v>
      </c>
      <c r="M13" t="s">
        <v>424</v>
      </c>
      <c r="N13" t="s">
        <v>426</v>
      </c>
      <c r="O13" t="s">
        <v>424</v>
      </c>
      <c r="P13" t="s">
        <v>425</v>
      </c>
      <c r="Q13" t="s">
        <v>425</v>
      </c>
      <c r="R13" t="s">
        <v>423</v>
      </c>
      <c r="S13" t="s">
        <v>424</v>
      </c>
      <c r="T13" t="s">
        <v>425</v>
      </c>
      <c r="U13" t="s">
        <v>423</v>
      </c>
      <c r="V13" t="s">
        <v>423</v>
      </c>
      <c r="W13" t="s">
        <v>424</v>
      </c>
      <c r="X13" t="s">
        <v>424</v>
      </c>
      <c r="Y13" t="s">
        <v>424</v>
      </c>
      <c r="Z13" t="s">
        <v>424</v>
      </c>
      <c r="AB13">
        <v>54</v>
      </c>
      <c r="AC13" t="str">
        <f t="shared" ref="AC13" si="11">"Q"&amp;AB13&amp;"_S"</f>
        <v>Q54_S</v>
      </c>
      <c r="AD13" t="str">
        <f t="shared" si="0"/>
        <v>attachment so</v>
      </c>
      <c r="AE13">
        <f t="shared" si="1"/>
        <v>1</v>
      </c>
      <c r="AF13">
        <f t="shared" si="1"/>
        <v>9</v>
      </c>
      <c r="AG13">
        <f t="shared" si="1"/>
        <v>5</v>
      </c>
      <c r="AH13">
        <f t="shared" si="1"/>
        <v>8</v>
      </c>
      <c r="AI13">
        <f t="shared" si="1"/>
        <v>2</v>
      </c>
    </row>
    <row r="14" spans="1:35" x14ac:dyDescent="0.25">
      <c r="A14" t="s">
        <v>851</v>
      </c>
      <c r="B14" t="s">
        <v>423</v>
      </c>
      <c r="C14" t="s">
        <v>425</v>
      </c>
      <c r="D14" t="s">
        <v>422</v>
      </c>
      <c r="E14" t="s">
        <v>425</v>
      </c>
      <c r="F14" t="s">
        <v>423</v>
      </c>
      <c r="G14" t="s">
        <v>423</v>
      </c>
      <c r="H14" t="s">
        <v>425</v>
      </c>
      <c r="I14" t="s">
        <v>425</v>
      </c>
      <c r="J14" t="s">
        <v>425</v>
      </c>
      <c r="K14" t="s">
        <v>424</v>
      </c>
      <c r="L14" t="s">
        <v>425</v>
      </c>
      <c r="M14" t="s">
        <v>425</v>
      </c>
      <c r="N14" t="s">
        <v>424</v>
      </c>
      <c r="O14" t="s">
        <v>425</v>
      </c>
      <c r="P14" t="s">
        <v>423</v>
      </c>
      <c r="Q14" t="s">
        <v>424</v>
      </c>
      <c r="R14" t="s">
        <v>422</v>
      </c>
      <c r="S14" t="s">
        <v>423</v>
      </c>
      <c r="T14" t="s">
        <v>424</v>
      </c>
      <c r="U14" t="s">
        <v>424</v>
      </c>
      <c r="V14" t="s">
        <v>424</v>
      </c>
      <c r="W14" t="s">
        <v>424</v>
      </c>
      <c r="X14" t="s">
        <v>422</v>
      </c>
      <c r="Y14" t="s">
        <v>423</v>
      </c>
      <c r="Z14" t="s">
        <v>424</v>
      </c>
      <c r="AB14">
        <v>55</v>
      </c>
      <c r="AC14" t="str">
        <f t="shared" ref="AC14" si="12">"Q"&amp;AB14&amp;"_B"</f>
        <v>Q55_B</v>
      </c>
      <c r="AD14" t="str">
        <f t="shared" si="0"/>
        <v>reacted made sense ba</v>
      </c>
      <c r="AE14">
        <f t="shared" si="1"/>
        <v>3</v>
      </c>
      <c r="AF14">
        <f t="shared" si="1"/>
        <v>8</v>
      </c>
      <c r="AG14">
        <f t="shared" si="1"/>
        <v>6</v>
      </c>
      <c r="AH14">
        <f t="shared" si="1"/>
        <v>8</v>
      </c>
      <c r="AI14">
        <f t="shared" si="1"/>
        <v>0</v>
      </c>
    </row>
    <row r="15" spans="1:35" x14ac:dyDescent="0.25">
      <c r="A15" t="s">
        <v>852</v>
      </c>
      <c r="B15" t="s">
        <v>423</v>
      </c>
      <c r="C15" t="s">
        <v>425</v>
      </c>
      <c r="D15" t="s">
        <v>425</v>
      </c>
      <c r="E15" t="s">
        <v>425</v>
      </c>
      <c r="F15" t="s">
        <v>425</v>
      </c>
      <c r="G15" t="s">
        <v>425</v>
      </c>
      <c r="H15" t="s">
        <v>425</v>
      </c>
      <c r="I15" t="s">
        <v>424</v>
      </c>
      <c r="J15" t="s">
        <v>422</v>
      </c>
      <c r="K15" t="s">
        <v>424</v>
      </c>
      <c r="L15" t="s">
        <v>425</v>
      </c>
      <c r="M15" t="s">
        <v>425</v>
      </c>
      <c r="N15" t="s">
        <v>425</v>
      </c>
      <c r="O15" t="s">
        <v>425</v>
      </c>
      <c r="P15" t="s">
        <v>424</v>
      </c>
      <c r="Q15" t="s">
        <v>424</v>
      </c>
      <c r="R15" t="s">
        <v>422</v>
      </c>
      <c r="S15" t="s">
        <v>422</v>
      </c>
      <c r="T15" t="s">
        <v>423</v>
      </c>
      <c r="U15" t="s">
        <v>424</v>
      </c>
      <c r="V15" t="s">
        <v>423</v>
      </c>
      <c r="W15" t="s">
        <v>425</v>
      </c>
      <c r="X15" t="s">
        <v>425</v>
      </c>
      <c r="Y15" t="s">
        <v>423</v>
      </c>
      <c r="Z15" t="s">
        <v>425</v>
      </c>
      <c r="AB15">
        <v>55</v>
      </c>
      <c r="AC15" t="str">
        <f t="shared" ref="AC15" si="13">"Q"&amp;AB15&amp;"_S"</f>
        <v>Q55_S</v>
      </c>
      <c r="AD15" t="str">
        <f t="shared" si="0"/>
        <v>reacted made sense so</v>
      </c>
      <c r="AE15">
        <f t="shared" si="1"/>
        <v>3</v>
      </c>
      <c r="AF15">
        <f t="shared" si="1"/>
        <v>5</v>
      </c>
      <c r="AG15">
        <f t="shared" si="1"/>
        <v>4</v>
      </c>
      <c r="AH15">
        <f t="shared" si="1"/>
        <v>13</v>
      </c>
      <c r="AI15">
        <f t="shared" si="1"/>
        <v>0</v>
      </c>
    </row>
    <row r="16" spans="1:35" x14ac:dyDescent="0.25">
      <c r="A16" t="s">
        <v>853</v>
      </c>
      <c r="B16" t="s">
        <v>426</v>
      </c>
      <c r="C16" t="s">
        <v>426</v>
      </c>
      <c r="D16" t="s">
        <v>422</v>
      </c>
      <c r="E16" t="s">
        <v>425</v>
      </c>
      <c r="F16" t="s">
        <v>425</v>
      </c>
      <c r="G16" t="s">
        <v>425</v>
      </c>
      <c r="H16" t="s">
        <v>423</v>
      </c>
      <c r="I16" t="s">
        <v>423</v>
      </c>
      <c r="J16" t="s">
        <v>425</v>
      </c>
      <c r="K16" t="s">
        <v>423</v>
      </c>
      <c r="L16" t="s">
        <v>426</v>
      </c>
      <c r="M16" t="s">
        <v>425</v>
      </c>
      <c r="N16" t="s">
        <v>424</v>
      </c>
      <c r="O16" t="s">
        <v>423</v>
      </c>
      <c r="P16" t="s">
        <v>425</v>
      </c>
      <c r="Q16" t="s">
        <v>424</v>
      </c>
      <c r="R16" t="s">
        <v>423</v>
      </c>
      <c r="S16" t="s">
        <v>424</v>
      </c>
      <c r="T16" t="s">
        <v>424</v>
      </c>
      <c r="U16" t="s">
        <v>424</v>
      </c>
      <c r="V16" t="s">
        <v>423</v>
      </c>
      <c r="W16" t="s">
        <v>424</v>
      </c>
      <c r="X16" t="s">
        <v>423</v>
      </c>
      <c r="Y16" t="s">
        <v>423</v>
      </c>
      <c r="Z16" t="s">
        <v>426</v>
      </c>
      <c r="AB16">
        <v>56</v>
      </c>
      <c r="AC16" t="str">
        <f t="shared" ref="AC16" si="14">"Q"&amp;AB16&amp;"_B"</f>
        <v>Q56_B</v>
      </c>
      <c r="AD16" s="8" t="str">
        <f t="shared" si="0"/>
        <v>appropriate ba</v>
      </c>
      <c r="AE16" s="8">
        <f t="shared" si="1"/>
        <v>1</v>
      </c>
      <c r="AF16" s="8">
        <f t="shared" si="1"/>
        <v>6</v>
      </c>
      <c r="AG16" s="8">
        <f t="shared" si="1"/>
        <v>8</v>
      </c>
      <c r="AH16" s="8">
        <f t="shared" si="1"/>
        <v>6</v>
      </c>
      <c r="AI16" s="8">
        <f t="shared" si="1"/>
        <v>4</v>
      </c>
    </row>
    <row r="17" spans="1:35" x14ac:dyDescent="0.25">
      <c r="A17" t="s">
        <v>854</v>
      </c>
      <c r="B17" t="s">
        <v>426</v>
      </c>
      <c r="C17" t="s">
        <v>426</v>
      </c>
      <c r="D17" t="s">
        <v>425</v>
      </c>
      <c r="E17" t="s">
        <v>426</v>
      </c>
      <c r="F17" t="s">
        <v>426</v>
      </c>
      <c r="G17" t="s">
        <v>426</v>
      </c>
      <c r="H17" t="s">
        <v>425</v>
      </c>
      <c r="I17" t="s">
        <v>425</v>
      </c>
      <c r="J17" t="s">
        <v>426</v>
      </c>
      <c r="K17" t="s">
        <v>423</v>
      </c>
      <c r="L17" t="s">
        <v>425</v>
      </c>
      <c r="M17" t="s">
        <v>425</v>
      </c>
      <c r="N17" t="s">
        <v>425</v>
      </c>
      <c r="O17" t="s">
        <v>423</v>
      </c>
      <c r="P17" t="s">
        <v>425</v>
      </c>
      <c r="Q17" t="s">
        <v>423</v>
      </c>
      <c r="R17" t="s">
        <v>423</v>
      </c>
      <c r="S17" t="s">
        <v>423</v>
      </c>
      <c r="T17" t="s">
        <v>423</v>
      </c>
      <c r="U17" t="s">
        <v>424</v>
      </c>
      <c r="V17" t="s">
        <v>425</v>
      </c>
      <c r="W17" t="s">
        <v>425</v>
      </c>
      <c r="X17" t="s">
        <v>423</v>
      </c>
      <c r="Y17" t="s">
        <v>425</v>
      </c>
      <c r="Z17" t="s">
        <v>426</v>
      </c>
      <c r="AB17">
        <v>56</v>
      </c>
      <c r="AC17" t="str">
        <f t="shared" ref="AC17" si="15">"Q"&amp;AB17&amp;"_S"</f>
        <v>Q56_S</v>
      </c>
      <c r="AD17" s="8" t="str">
        <f t="shared" si="0"/>
        <v>appropriate so</v>
      </c>
      <c r="AE17" s="8">
        <f t="shared" si="1"/>
        <v>0</v>
      </c>
      <c r="AF17" s="8">
        <f t="shared" si="1"/>
        <v>1</v>
      </c>
      <c r="AG17" s="8">
        <f t="shared" si="1"/>
        <v>7</v>
      </c>
      <c r="AH17" s="8">
        <f t="shared" si="1"/>
        <v>10</v>
      </c>
      <c r="AI17" s="8">
        <f t="shared" si="1"/>
        <v>7</v>
      </c>
    </row>
    <row r="18" spans="1:35" x14ac:dyDescent="0.25">
      <c r="A18" t="s">
        <v>855</v>
      </c>
      <c r="B18" t="s">
        <v>422</v>
      </c>
      <c r="C18" t="s">
        <v>424</v>
      </c>
      <c r="D18" t="s">
        <v>424</v>
      </c>
      <c r="E18" t="s">
        <v>423</v>
      </c>
      <c r="F18" t="s">
        <v>423</v>
      </c>
      <c r="G18" t="s">
        <v>423</v>
      </c>
      <c r="H18" t="s">
        <v>424</v>
      </c>
      <c r="I18" t="s">
        <v>424</v>
      </c>
      <c r="J18" t="s">
        <v>423</v>
      </c>
      <c r="K18" t="s">
        <v>424</v>
      </c>
      <c r="L18" t="s">
        <v>426</v>
      </c>
      <c r="M18" t="s">
        <v>423</v>
      </c>
      <c r="N18" t="s">
        <v>424</v>
      </c>
      <c r="O18" t="s">
        <v>425</v>
      </c>
      <c r="P18" t="s">
        <v>423</v>
      </c>
      <c r="Q18" t="s">
        <v>425</v>
      </c>
      <c r="R18" t="s">
        <v>425</v>
      </c>
      <c r="S18" t="s">
        <v>425</v>
      </c>
      <c r="T18" t="s">
        <v>425</v>
      </c>
      <c r="U18" t="s">
        <v>425</v>
      </c>
      <c r="V18" t="s">
        <v>423</v>
      </c>
      <c r="W18" t="s">
        <v>425</v>
      </c>
      <c r="X18" t="s">
        <v>424</v>
      </c>
      <c r="Y18" t="s">
        <v>424</v>
      </c>
      <c r="Z18" t="s">
        <v>423</v>
      </c>
      <c r="AB18">
        <v>57</v>
      </c>
      <c r="AC18" t="str">
        <f t="shared" ref="AC18" si="16">"Q"&amp;AB18&amp;"_B"</f>
        <v>Q57_B</v>
      </c>
      <c r="AD18" s="8" t="str">
        <f t="shared" si="0"/>
        <v>different beh ba</v>
      </c>
      <c r="AE18" s="8">
        <f t="shared" si="1"/>
        <v>1</v>
      </c>
      <c r="AF18" s="8">
        <f t="shared" si="1"/>
        <v>8</v>
      </c>
      <c r="AG18" s="8">
        <f t="shared" si="1"/>
        <v>8</v>
      </c>
      <c r="AH18" s="8">
        <f t="shared" si="1"/>
        <v>7</v>
      </c>
      <c r="AI18" s="8">
        <f t="shared" si="1"/>
        <v>1</v>
      </c>
    </row>
    <row r="19" spans="1:35" x14ac:dyDescent="0.25">
      <c r="A19" t="s">
        <v>856</v>
      </c>
      <c r="B19" t="s">
        <v>426</v>
      </c>
      <c r="C19" t="s">
        <v>425</v>
      </c>
      <c r="D19" t="s">
        <v>425</v>
      </c>
      <c r="E19" t="s">
        <v>422</v>
      </c>
      <c r="F19" t="s">
        <v>423</v>
      </c>
      <c r="G19" t="s">
        <v>426</v>
      </c>
      <c r="H19" t="s">
        <v>425</v>
      </c>
      <c r="I19" t="s">
        <v>425</v>
      </c>
      <c r="J19" t="s">
        <v>425</v>
      </c>
      <c r="K19" t="s">
        <v>425</v>
      </c>
      <c r="L19" t="s">
        <v>425</v>
      </c>
      <c r="M19" t="s">
        <v>425</v>
      </c>
      <c r="N19" t="s">
        <v>426</v>
      </c>
      <c r="O19" t="s">
        <v>425</v>
      </c>
      <c r="P19" t="s">
        <v>423</v>
      </c>
      <c r="Q19" t="s">
        <v>425</v>
      </c>
      <c r="R19" t="s">
        <v>424</v>
      </c>
      <c r="S19" t="s">
        <v>423</v>
      </c>
      <c r="T19" t="s">
        <v>425</v>
      </c>
      <c r="U19" t="s">
        <v>425</v>
      </c>
      <c r="V19" t="s">
        <v>425</v>
      </c>
      <c r="W19" t="s">
        <v>425</v>
      </c>
      <c r="X19" t="s">
        <v>423</v>
      </c>
      <c r="Y19" t="s">
        <v>423</v>
      </c>
      <c r="Z19" t="s">
        <v>426</v>
      </c>
      <c r="AB19">
        <v>57</v>
      </c>
      <c r="AC19" t="str">
        <f t="shared" ref="AC19" si="17">"Q"&amp;AB19&amp;"_S"</f>
        <v>Q57_S</v>
      </c>
      <c r="AD19" s="8" t="str">
        <f t="shared" si="0"/>
        <v>different beh so</v>
      </c>
      <c r="AE19" s="8">
        <f t="shared" si="1"/>
        <v>1</v>
      </c>
      <c r="AF19" s="8">
        <f t="shared" si="1"/>
        <v>1</v>
      </c>
      <c r="AG19" s="8">
        <f t="shared" si="1"/>
        <v>5</v>
      </c>
      <c r="AH19" s="8">
        <f t="shared" si="1"/>
        <v>14</v>
      </c>
      <c r="AI19" s="8">
        <f t="shared" si="1"/>
        <v>4</v>
      </c>
    </row>
    <row r="20" spans="1:35" x14ac:dyDescent="0.25">
      <c r="A20" t="s">
        <v>857</v>
      </c>
      <c r="B20" t="s">
        <v>426</v>
      </c>
      <c r="C20" t="s">
        <v>425</v>
      </c>
      <c r="D20" t="s">
        <v>424</v>
      </c>
      <c r="E20" t="s">
        <v>423</v>
      </c>
      <c r="F20" t="s">
        <v>425</v>
      </c>
      <c r="G20" t="s">
        <v>424</v>
      </c>
      <c r="H20" t="s">
        <v>425</v>
      </c>
      <c r="I20" t="s">
        <v>425</v>
      </c>
      <c r="J20" t="s">
        <v>425</v>
      </c>
      <c r="K20" t="s">
        <v>423</v>
      </c>
      <c r="L20" t="s">
        <v>425</v>
      </c>
      <c r="M20" t="s">
        <v>424</v>
      </c>
      <c r="N20" t="s">
        <v>424</v>
      </c>
      <c r="O20" t="s">
        <v>425</v>
      </c>
      <c r="P20" t="s">
        <v>425</v>
      </c>
      <c r="Q20" t="s">
        <v>425</v>
      </c>
      <c r="R20" t="s">
        <v>423</v>
      </c>
      <c r="S20" t="s">
        <v>424</v>
      </c>
      <c r="T20" t="s">
        <v>424</v>
      </c>
      <c r="U20" t="s">
        <v>424</v>
      </c>
      <c r="V20" t="s">
        <v>423</v>
      </c>
      <c r="W20" t="s">
        <v>423</v>
      </c>
      <c r="X20" t="s">
        <v>422</v>
      </c>
      <c r="Y20" t="s">
        <v>425</v>
      </c>
      <c r="Z20" t="s">
        <v>424</v>
      </c>
      <c r="AB20">
        <v>58</v>
      </c>
      <c r="AC20" t="str">
        <f t="shared" ref="AC20" si="18">"Q"&amp;AB20&amp;"_B"</f>
        <v>Q58_B</v>
      </c>
      <c r="AD20" s="8" t="str">
        <f t="shared" si="0"/>
        <v>interpr speech ba</v>
      </c>
      <c r="AE20" s="8">
        <f t="shared" si="1"/>
        <v>1</v>
      </c>
      <c r="AF20" s="8">
        <f t="shared" si="1"/>
        <v>8</v>
      </c>
      <c r="AG20" s="8">
        <f t="shared" si="1"/>
        <v>5</v>
      </c>
      <c r="AH20" s="8">
        <f t="shared" si="1"/>
        <v>10</v>
      </c>
      <c r="AI20" s="8">
        <f t="shared" si="1"/>
        <v>1</v>
      </c>
    </row>
    <row r="21" spans="1:35" x14ac:dyDescent="0.25">
      <c r="A21" t="s">
        <v>858</v>
      </c>
      <c r="B21" t="s">
        <v>425</v>
      </c>
      <c r="C21" t="s">
        <v>425</v>
      </c>
      <c r="D21" t="s">
        <v>425</v>
      </c>
      <c r="E21" t="s">
        <v>425</v>
      </c>
      <c r="F21" t="s">
        <v>425</v>
      </c>
      <c r="G21" t="s">
        <v>426</v>
      </c>
      <c r="H21" t="s">
        <v>425</v>
      </c>
      <c r="I21" t="s">
        <v>425</v>
      </c>
      <c r="J21" t="s">
        <v>426</v>
      </c>
      <c r="K21" t="s">
        <v>425</v>
      </c>
      <c r="L21" t="s">
        <v>425</v>
      </c>
      <c r="M21" t="s">
        <v>425</v>
      </c>
      <c r="N21" t="s">
        <v>425</v>
      </c>
      <c r="O21" t="s">
        <v>425</v>
      </c>
      <c r="P21" t="s">
        <v>425</v>
      </c>
      <c r="Q21" t="s">
        <v>425</v>
      </c>
      <c r="R21" t="s">
        <v>424</v>
      </c>
      <c r="S21" t="s">
        <v>425</v>
      </c>
      <c r="T21" t="s">
        <v>423</v>
      </c>
      <c r="U21" t="s">
        <v>424</v>
      </c>
      <c r="V21" t="s">
        <v>425</v>
      </c>
      <c r="W21" t="s">
        <v>425</v>
      </c>
      <c r="X21" t="s">
        <v>424</v>
      </c>
      <c r="Y21" t="s">
        <v>425</v>
      </c>
      <c r="Z21" t="s">
        <v>425</v>
      </c>
      <c r="AB21">
        <v>58</v>
      </c>
      <c r="AC21" t="str">
        <f t="shared" ref="AC21" si="19">"Q"&amp;AB21&amp;"_S"</f>
        <v>Q58_S</v>
      </c>
      <c r="AD21" s="8" t="str">
        <f t="shared" si="0"/>
        <v>interp speech so</v>
      </c>
      <c r="AE21" s="8">
        <f t="shared" si="1"/>
        <v>0</v>
      </c>
      <c r="AF21" s="8">
        <f t="shared" si="1"/>
        <v>3</v>
      </c>
      <c r="AG21" s="8">
        <f t="shared" si="1"/>
        <v>1</v>
      </c>
      <c r="AH21" s="8">
        <f t="shared" si="1"/>
        <v>19</v>
      </c>
      <c r="AI21" s="8">
        <f t="shared" si="1"/>
        <v>2</v>
      </c>
    </row>
    <row r="22" spans="1:35" x14ac:dyDescent="0.25">
      <c r="A22" t="s">
        <v>859</v>
      </c>
      <c r="B22" t="s">
        <v>423</v>
      </c>
      <c r="C22" t="s">
        <v>423</v>
      </c>
      <c r="D22" t="s">
        <v>422</v>
      </c>
      <c r="E22" t="s">
        <v>423</v>
      </c>
      <c r="F22" t="s">
        <v>423</v>
      </c>
      <c r="G22" t="s">
        <v>423</v>
      </c>
      <c r="H22" t="s">
        <v>422</v>
      </c>
      <c r="I22" t="s">
        <v>423</v>
      </c>
      <c r="J22" t="s">
        <v>423</v>
      </c>
      <c r="K22" t="s">
        <v>424</v>
      </c>
      <c r="L22" t="s">
        <v>423</v>
      </c>
      <c r="M22" t="s">
        <v>423</v>
      </c>
      <c r="N22" t="s">
        <v>424</v>
      </c>
      <c r="O22" t="s">
        <v>425</v>
      </c>
      <c r="P22" t="s">
        <v>424</v>
      </c>
      <c r="Q22" t="s">
        <v>423</v>
      </c>
      <c r="R22" t="s">
        <v>423</v>
      </c>
      <c r="S22" t="s">
        <v>423</v>
      </c>
      <c r="T22" t="s">
        <v>423</v>
      </c>
      <c r="U22" t="s">
        <v>424</v>
      </c>
      <c r="V22" t="s">
        <v>423</v>
      </c>
      <c r="W22" t="s">
        <v>425</v>
      </c>
      <c r="X22" t="s">
        <v>422</v>
      </c>
      <c r="Y22" t="s">
        <v>423</v>
      </c>
      <c r="Z22" t="s">
        <v>424</v>
      </c>
      <c r="AB22">
        <v>59</v>
      </c>
      <c r="AC22" t="str">
        <f t="shared" ref="AC22" si="20">"Q"&amp;AB22&amp;"_B"</f>
        <v>Q59_B</v>
      </c>
      <c r="AD22" t="str">
        <f t="shared" si="0"/>
        <v>facial expr ba</v>
      </c>
      <c r="AE22">
        <f t="shared" si="1"/>
        <v>3</v>
      </c>
      <c r="AF22">
        <f t="shared" si="1"/>
        <v>5</v>
      </c>
      <c r="AG22">
        <f t="shared" si="1"/>
        <v>15</v>
      </c>
      <c r="AH22">
        <f t="shared" si="1"/>
        <v>2</v>
      </c>
      <c r="AI22">
        <f t="shared" si="1"/>
        <v>0</v>
      </c>
    </row>
    <row r="23" spans="1:35" x14ac:dyDescent="0.25">
      <c r="A23" t="s">
        <v>860</v>
      </c>
      <c r="B23" t="s">
        <v>424</v>
      </c>
      <c r="C23" t="s">
        <v>423</v>
      </c>
      <c r="D23" t="s">
        <v>425</v>
      </c>
      <c r="E23" t="s">
        <v>423</v>
      </c>
      <c r="F23" t="s">
        <v>423</v>
      </c>
      <c r="G23" t="s">
        <v>423</v>
      </c>
      <c r="H23" t="s">
        <v>424</v>
      </c>
      <c r="I23" t="s">
        <v>423</v>
      </c>
      <c r="J23" t="s">
        <v>425</v>
      </c>
      <c r="K23" t="s">
        <v>424</v>
      </c>
      <c r="L23" t="s">
        <v>423</v>
      </c>
      <c r="M23" t="s">
        <v>423</v>
      </c>
      <c r="N23" t="s">
        <v>423</v>
      </c>
      <c r="O23" t="s">
        <v>423</v>
      </c>
      <c r="P23" t="s">
        <v>424</v>
      </c>
      <c r="Q23" t="s">
        <v>423</v>
      </c>
      <c r="R23" t="s">
        <v>424</v>
      </c>
      <c r="S23" t="s">
        <v>423</v>
      </c>
      <c r="T23" t="s">
        <v>423</v>
      </c>
      <c r="U23" t="s">
        <v>424</v>
      </c>
      <c r="W23" t="s">
        <v>424</v>
      </c>
      <c r="X23" t="s">
        <v>423</v>
      </c>
      <c r="Y23" t="s">
        <v>423</v>
      </c>
      <c r="Z23" t="s">
        <v>423</v>
      </c>
      <c r="AB23">
        <v>59</v>
      </c>
      <c r="AC23" t="str">
        <f t="shared" ref="AC23" si="21">"Q"&amp;AB23&amp;"_S"</f>
        <v>Q59_S</v>
      </c>
      <c r="AD23" t="str">
        <f t="shared" si="0"/>
        <v>facial expr so</v>
      </c>
      <c r="AE23">
        <f t="shared" si="1"/>
        <v>0</v>
      </c>
      <c r="AF23">
        <f t="shared" si="1"/>
        <v>7</v>
      </c>
      <c r="AG23">
        <f t="shared" si="1"/>
        <v>15</v>
      </c>
      <c r="AH23">
        <f t="shared" si="1"/>
        <v>2</v>
      </c>
      <c r="AI23">
        <f t="shared" si="1"/>
        <v>0</v>
      </c>
    </row>
    <row r="24" spans="1:35" x14ac:dyDescent="0.25">
      <c r="A24" t="s">
        <v>861</v>
      </c>
      <c r="B24" t="s">
        <v>425</v>
      </c>
      <c r="C24" t="s">
        <v>425</v>
      </c>
      <c r="D24" t="s">
        <v>424</v>
      </c>
      <c r="E24" t="s">
        <v>424</v>
      </c>
      <c r="F24" t="s">
        <v>425</v>
      </c>
      <c r="G24" t="s">
        <v>424</v>
      </c>
      <c r="H24" t="s">
        <v>424</v>
      </c>
      <c r="I24" t="s">
        <v>423</v>
      </c>
      <c r="J24" t="s">
        <v>423</v>
      </c>
      <c r="K24" t="s">
        <v>424</v>
      </c>
      <c r="L24" t="s">
        <v>425</v>
      </c>
      <c r="M24" t="s">
        <v>425</v>
      </c>
      <c r="N24" t="s">
        <v>424</v>
      </c>
      <c r="O24" t="s">
        <v>425</v>
      </c>
      <c r="P24" t="s">
        <v>424</v>
      </c>
      <c r="Q24" t="s">
        <v>423</v>
      </c>
      <c r="R24" t="s">
        <v>424</v>
      </c>
      <c r="S24" t="s">
        <v>424</v>
      </c>
      <c r="T24" t="s">
        <v>423</v>
      </c>
      <c r="U24" t="s">
        <v>423</v>
      </c>
      <c r="V24" t="s">
        <v>424</v>
      </c>
      <c r="W24" t="s">
        <v>424</v>
      </c>
      <c r="X24" t="s">
        <v>422</v>
      </c>
      <c r="Y24" t="s">
        <v>422</v>
      </c>
      <c r="Z24" t="s">
        <v>422</v>
      </c>
      <c r="AB24">
        <v>60</v>
      </c>
      <c r="AC24" t="str">
        <f t="shared" ref="AC24" si="22">"Q"&amp;AB24&amp;"_B"</f>
        <v>Q60_B</v>
      </c>
      <c r="AD24" t="str">
        <f t="shared" si="0"/>
        <v>intentions ba</v>
      </c>
      <c r="AE24">
        <f t="shared" si="1"/>
        <v>3</v>
      </c>
      <c r="AF24">
        <f t="shared" si="1"/>
        <v>11</v>
      </c>
      <c r="AG24">
        <f t="shared" si="1"/>
        <v>5</v>
      </c>
      <c r="AH24">
        <f t="shared" si="1"/>
        <v>6</v>
      </c>
      <c r="AI24">
        <f t="shared" si="1"/>
        <v>0</v>
      </c>
    </row>
    <row r="25" spans="1:35" x14ac:dyDescent="0.25">
      <c r="A25" t="s">
        <v>862</v>
      </c>
      <c r="B25" t="s">
        <v>424</v>
      </c>
      <c r="C25" t="s">
        <v>425</v>
      </c>
      <c r="D25" t="s">
        <v>426</v>
      </c>
      <c r="E25" t="s">
        <v>423</v>
      </c>
      <c r="F25" t="s">
        <v>425</v>
      </c>
      <c r="G25" t="s">
        <v>423</v>
      </c>
      <c r="H25" t="s">
        <v>423</v>
      </c>
      <c r="I25" t="s">
        <v>423</v>
      </c>
      <c r="J25" t="s">
        <v>425</v>
      </c>
      <c r="K25" t="s">
        <v>423</v>
      </c>
      <c r="L25" t="s">
        <v>423</v>
      </c>
      <c r="M25" t="s">
        <v>425</v>
      </c>
      <c r="N25" t="s">
        <v>423</v>
      </c>
      <c r="O25" t="s">
        <v>424</v>
      </c>
      <c r="P25" t="s">
        <v>424</v>
      </c>
      <c r="Q25" t="s">
        <v>424</v>
      </c>
      <c r="R25" t="s">
        <v>424</v>
      </c>
      <c r="S25" t="s">
        <v>425</v>
      </c>
      <c r="T25" t="s">
        <v>423</v>
      </c>
      <c r="U25" t="s">
        <v>424</v>
      </c>
      <c r="V25" t="s">
        <v>423</v>
      </c>
      <c r="W25" t="s">
        <v>424</v>
      </c>
      <c r="X25" t="s">
        <v>422</v>
      </c>
      <c r="Y25" t="s">
        <v>424</v>
      </c>
      <c r="Z25" t="s">
        <v>423</v>
      </c>
      <c r="AB25">
        <v>60</v>
      </c>
      <c r="AC25" t="str">
        <f t="shared" ref="AC25" si="23">"Q"&amp;AB25&amp;"_S"</f>
        <v>Q60_S</v>
      </c>
      <c r="AD25" t="str">
        <f t="shared" si="0"/>
        <v>intentions so</v>
      </c>
      <c r="AE25">
        <f t="shared" si="1"/>
        <v>1</v>
      </c>
      <c r="AF25">
        <f t="shared" si="1"/>
        <v>8</v>
      </c>
      <c r="AG25">
        <f t="shared" si="1"/>
        <v>10</v>
      </c>
      <c r="AH25">
        <f t="shared" si="1"/>
        <v>5</v>
      </c>
      <c r="AI25">
        <f t="shared" si="1"/>
        <v>1</v>
      </c>
    </row>
    <row r="26" spans="1:35" x14ac:dyDescent="0.25">
      <c r="A26" t="s">
        <v>863</v>
      </c>
      <c r="B26" t="s">
        <v>425</v>
      </c>
      <c r="C26" t="s">
        <v>425</v>
      </c>
      <c r="D26" t="s">
        <v>422</v>
      </c>
      <c r="E26" t="s">
        <v>424</v>
      </c>
      <c r="F26" t="s">
        <v>424</v>
      </c>
      <c r="G26" t="s">
        <v>423</v>
      </c>
      <c r="H26" t="s">
        <v>424</v>
      </c>
      <c r="I26" t="s">
        <v>423</v>
      </c>
      <c r="J26" t="s">
        <v>423</v>
      </c>
      <c r="K26" t="s">
        <v>422</v>
      </c>
      <c r="L26" t="s">
        <v>423</v>
      </c>
      <c r="M26" t="s">
        <v>423</v>
      </c>
      <c r="N26" t="s">
        <v>424</v>
      </c>
      <c r="O26" t="s">
        <v>425</v>
      </c>
      <c r="P26" t="s">
        <v>424</v>
      </c>
      <c r="Q26" t="s">
        <v>425</v>
      </c>
      <c r="R26" t="s">
        <v>424</v>
      </c>
      <c r="S26" t="s">
        <v>423</v>
      </c>
      <c r="T26" t="s">
        <v>423</v>
      </c>
      <c r="U26" t="s">
        <v>424</v>
      </c>
      <c r="V26" t="s">
        <v>423</v>
      </c>
      <c r="W26" t="s">
        <v>424</v>
      </c>
      <c r="X26" t="s">
        <v>422</v>
      </c>
      <c r="Y26" t="s">
        <v>423</v>
      </c>
      <c r="Z26" t="s">
        <v>422</v>
      </c>
      <c r="AB26">
        <v>61</v>
      </c>
      <c r="AC26" t="str">
        <f t="shared" ref="AC26" si="24">"Q"&amp;AB26&amp;"_B"</f>
        <v>Q61_B</v>
      </c>
      <c r="AD26" t="str">
        <f t="shared" si="0"/>
        <v>social cues ba</v>
      </c>
      <c r="AE26">
        <f t="shared" si="1"/>
        <v>4</v>
      </c>
      <c r="AF26">
        <f t="shared" si="1"/>
        <v>8</v>
      </c>
      <c r="AG26">
        <f t="shared" si="1"/>
        <v>9</v>
      </c>
      <c r="AH26">
        <f t="shared" si="1"/>
        <v>4</v>
      </c>
      <c r="AI26">
        <f t="shared" si="1"/>
        <v>0</v>
      </c>
    </row>
    <row r="27" spans="1:35" x14ac:dyDescent="0.25">
      <c r="A27" t="s">
        <v>864</v>
      </c>
      <c r="B27" t="s">
        <v>424</v>
      </c>
      <c r="C27" t="s">
        <v>423</v>
      </c>
      <c r="D27" t="s">
        <v>425</v>
      </c>
      <c r="E27" t="s">
        <v>423</v>
      </c>
      <c r="F27" t="s">
        <v>425</v>
      </c>
      <c r="G27" t="s">
        <v>423</v>
      </c>
      <c r="H27" t="s">
        <v>424</v>
      </c>
      <c r="I27" t="s">
        <v>425</v>
      </c>
      <c r="J27" t="s">
        <v>425</v>
      </c>
      <c r="K27" t="s">
        <v>424</v>
      </c>
      <c r="L27" t="s">
        <v>423</v>
      </c>
      <c r="M27" t="s">
        <v>423</v>
      </c>
      <c r="N27" t="s">
        <v>425</v>
      </c>
      <c r="O27" t="s">
        <v>425</v>
      </c>
      <c r="P27" t="s">
        <v>424</v>
      </c>
      <c r="Q27" t="s">
        <v>424</v>
      </c>
      <c r="R27" t="s">
        <v>424</v>
      </c>
      <c r="S27" t="s">
        <v>423</v>
      </c>
      <c r="T27" t="s">
        <v>423</v>
      </c>
      <c r="U27" t="s">
        <v>424</v>
      </c>
      <c r="V27" t="s">
        <v>423</v>
      </c>
      <c r="W27" t="s">
        <v>424</v>
      </c>
      <c r="X27" t="s">
        <v>422</v>
      </c>
      <c r="Y27" t="s">
        <v>424</v>
      </c>
      <c r="Z27" t="s">
        <v>424</v>
      </c>
      <c r="AB27">
        <v>61</v>
      </c>
      <c r="AC27" t="str">
        <f t="shared" ref="AC27" si="25">"Q"&amp;AB27&amp;"_S"</f>
        <v>Q61_S</v>
      </c>
      <c r="AD27" t="str">
        <f t="shared" si="0"/>
        <v>social cues so</v>
      </c>
      <c r="AE27">
        <f t="shared" si="1"/>
        <v>1</v>
      </c>
      <c r="AF27">
        <f t="shared" si="1"/>
        <v>10</v>
      </c>
      <c r="AG27">
        <f t="shared" si="1"/>
        <v>8</v>
      </c>
      <c r="AH27">
        <f t="shared" si="1"/>
        <v>6</v>
      </c>
      <c r="AI27">
        <f t="shared" si="1"/>
        <v>0</v>
      </c>
    </row>
    <row r="28" spans="1:35" x14ac:dyDescent="0.25">
      <c r="A28" t="s">
        <v>865</v>
      </c>
      <c r="B28" t="s">
        <v>423</v>
      </c>
      <c r="C28" t="s">
        <v>425</v>
      </c>
      <c r="D28" t="s">
        <v>424</v>
      </c>
      <c r="E28" t="s">
        <v>423</v>
      </c>
      <c r="F28" t="s">
        <v>425</v>
      </c>
      <c r="G28" t="s">
        <v>424</v>
      </c>
      <c r="H28" t="s">
        <v>423</v>
      </c>
      <c r="I28" t="s">
        <v>425</v>
      </c>
      <c r="J28" t="s">
        <v>425</v>
      </c>
      <c r="K28" t="s">
        <v>424</v>
      </c>
      <c r="L28" t="s">
        <v>424</v>
      </c>
      <c r="M28" t="s">
        <v>425</v>
      </c>
      <c r="N28" t="s">
        <v>422</v>
      </c>
      <c r="O28" t="s">
        <v>423</v>
      </c>
      <c r="P28" t="s">
        <v>423</v>
      </c>
      <c r="Q28" t="s">
        <v>425</v>
      </c>
      <c r="R28" t="s">
        <v>422</v>
      </c>
      <c r="S28" t="s">
        <v>423</v>
      </c>
      <c r="T28" t="s">
        <v>424</v>
      </c>
      <c r="U28" t="s">
        <v>424</v>
      </c>
      <c r="V28" t="s">
        <v>423</v>
      </c>
      <c r="W28" t="s">
        <v>424</v>
      </c>
      <c r="X28" t="s">
        <v>422</v>
      </c>
      <c r="Y28" t="s">
        <v>425</v>
      </c>
      <c r="Z28" t="s">
        <v>424</v>
      </c>
      <c r="AB28">
        <v>62</v>
      </c>
      <c r="AC28" t="str">
        <f t="shared" ref="AC28" si="26">"Q"&amp;AB28&amp;"_B"</f>
        <v>Q62_B</v>
      </c>
      <c r="AD28" s="8" t="str">
        <f t="shared" si="0"/>
        <v>adequate ba</v>
      </c>
      <c r="AE28" s="8">
        <f t="shared" si="1"/>
        <v>3</v>
      </c>
      <c r="AF28" s="8">
        <f t="shared" si="1"/>
        <v>8</v>
      </c>
      <c r="AG28" s="8">
        <f t="shared" si="1"/>
        <v>7</v>
      </c>
      <c r="AH28" s="8">
        <f t="shared" si="1"/>
        <v>7</v>
      </c>
      <c r="AI28" s="8">
        <f t="shared" si="1"/>
        <v>0</v>
      </c>
    </row>
    <row r="29" spans="1:35" x14ac:dyDescent="0.25">
      <c r="A29" t="s">
        <v>866</v>
      </c>
      <c r="B29" t="s">
        <v>426</v>
      </c>
      <c r="C29" t="s">
        <v>425</v>
      </c>
      <c r="D29" t="s">
        <v>425</v>
      </c>
      <c r="E29" t="s">
        <v>425</v>
      </c>
      <c r="F29" t="s">
        <v>425</v>
      </c>
      <c r="G29" t="s">
        <v>424</v>
      </c>
      <c r="H29" t="s">
        <v>425</v>
      </c>
      <c r="I29" t="s">
        <v>425</v>
      </c>
      <c r="J29" t="s">
        <v>425</v>
      </c>
      <c r="K29" t="s">
        <v>424</v>
      </c>
      <c r="L29" t="s">
        <v>425</v>
      </c>
      <c r="M29" t="s">
        <v>425</v>
      </c>
      <c r="N29" t="s">
        <v>423</v>
      </c>
      <c r="O29" t="s">
        <v>425</v>
      </c>
      <c r="P29" t="s">
        <v>425</v>
      </c>
      <c r="Q29" t="s">
        <v>423</v>
      </c>
      <c r="R29" t="s">
        <v>422</v>
      </c>
      <c r="S29" t="s">
        <v>424</v>
      </c>
      <c r="T29" t="s">
        <v>425</v>
      </c>
      <c r="U29" t="s">
        <v>423</v>
      </c>
      <c r="V29" t="s">
        <v>423</v>
      </c>
      <c r="W29" t="s">
        <v>423</v>
      </c>
      <c r="X29" t="s">
        <v>423</v>
      </c>
      <c r="Y29" t="s">
        <v>423</v>
      </c>
      <c r="Z29" t="s">
        <v>424</v>
      </c>
      <c r="AB29">
        <v>62</v>
      </c>
      <c r="AC29" t="str">
        <f t="shared" ref="AC29" si="27">"Q"&amp;AB29&amp;"_S"</f>
        <v>Q62_S</v>
      </c>
      <c r="AD29" s="8" t="str">
        <f t="shared" si="0"/>
        <v>adequate so</v>
      </c>
      <c r="AE29" s="8">
        <f t="shared" si="1"/>
        <v>1</v>
      </c>
      <c r="AF29" s="8">
        <f t="shared" si="1"/>
        <v>4</v>
      </c>
      <c r="AG29" s="8">
        <f t="shared" si="1"/>
        <v>7</v>
      </c>
      <c r="AH29" s="8">
        <f t="shared" si="1"/>
        <v>12</v>
      </c>
      <c r="AI29" s="8">
        <f t="shared" si="1"/>
        <v>1</v>
      </c>
    </row>
    <row r="30" spans="1:35" x14ac:dyDescent="0.25">
      <c r="A30" t="s">
        <v>867</v>
      </c>
      <c r="B30" t="s">
        <v>426</v>
      </c>
      <c r="C30" t="s">
        <v>426</v>
      </c>
      <c r="D30" t="s">
        <v>423</v>
      </c>
      <c r="E30" t="s">
        <v>426</v>
      </c>
      <c r="F30" t="s">
        <v>425</v>
      </c>
      <c r="G30" t="s">
        <v>424</v>
      </c>
      <c r="H30" t="s">
        <v>423</v>
      </c>
      <c r="I30" t="s">
        <v>425</v>
      </c>
      <c r="J30" t="s">
        <v>426</v>
      </c>
      <c r="K30" t="s">
        <v>423</v>
      </c>
      <c r="L30" t="s">
        <v>423</v>
      </c>
      <c r="M30" t="s">
        <v>425</v>
      </c>
      <c r="N30" t="s">
        <v>425</v>
      </c>
      <c r="O30" t="s">
        <v>423</v>
      </c>
      <c r="P30" t="s">
        <v>423</v>
      </c>
      <c r="Q30" t="s">
        <v>425</v>
      </c>
      <c r="R30" t="s">
        <v>423</v>
      </c>
      <c r="S30" t="s">
        <v>425</v>
      </c>
      <c r="T30" t="s">
        <v>423</v>
      </c>
      <c r="U30" t="s">
        <v>425</v>
      </c>
      <c r="V30" t="s">
        <v>425</v>
      </c>
      <c r="W30" t="s">
        <v>424</v>
      </c>
      <c r="X30" t="s">
        <v>425</v>
      </c>
      <c r="Y30" t="s">
        <v>425</v>
      </c>
      <c r="Z30" t="s">
        <v>426</v>
      </c>
      <c r="AB30">
        <v>63</v>
      </c>
      <c r="AC30" t="str">
        <f t="shared" ref="AC30" si="28">"Q"&amp;AB30&amp;"_B"</f>
        <v>Q63_B</v>
      </c>
      <c r="AD30" t="str">
        <f t="shared" si="0"/>
        <v>safe and secure ba</v>
      </c>
      <c r="AE30">
        <f t="shared" si="1"/>
        <v>0</v>
      </c>
      <c r="AF30">
        <f t="shared" si="1"/>
        <v>2</v>
      </c>
      <c r="AG30">
        <f t="shared" si="1"/>
        <v>8</v>
      </c>
      <c r="AH30">
        <f t="shared" si="1"/>
        <v>10</v>
      </c>
      <c r="AI30">
        <f t="shared" si="1"/>
        <v>5</v>
      </c>
    </row>
    <row r="31" spans="1:35" x14ac:dyDescent="0.25">
      <c r="A31" t="s">
        <v>868</v>
      </c>
      <c r="B31" t="s">
        <v>426</v>
      </c>
      <c r="C31" t="s">
        <v>426</v>
      </c>
      <c r="D31" t="s">
        <v>425</v>
      </c>
      <c r="E31" t="s">
        <v>425</v>
      </c>
      <c r="F31" t="s">
        <v>425</v>
      </c>
      <c r="G31" t="s">
        <v>425</v>
      </c>
      <c r="H31" t="s">
        <v>425</v>
      </c>
      <c r="I31" t="s">
        <v>425</v>
      </c>
      <c r="J31" t="s">
        <v>425</v>
      </c>
      <c r="K31" t="s">
        <v>423</v>
      </c>
      <c r="L31" t="s">
        <v>425</v>
      </c>
      <c r="M31" t="s">
        <v>425</v>
      </c>
      <c r="N31" t="s">
        <v>426</v>
      </c>
      <c r="O31" t="s">
        <v>423</v>
      </c>
      <c r="P31" t="s">
        <v>425</v>
      </c>
      <c r="Q31" t="s">
        <v>425</v>
      </c>
      <c r="R31" t="s">
        <v>423</v>
      </c>
      <c r="S31" t="s">
        <v>423</v>
      </c>
      <c r="T31" t="s">
        <v>425</v>
      </c>
      <c r="U31" t="s">
        <v>425</v>
      </c>
      <c r="V31" t="s">
        <v>423</v>
      </c>
      <c r="W31" t="s">
        <v>425</v>
      </c>
      <c r="X31" t="s">
        <v>425</v>
      </c>
      <c r="Y31" t="s">
        <v>425</v>
      </c>
      <c r="Z31" t="s">
        <v>424</v>
      </c>
      <c r="AB31">
        <v>63</v>
      </c>
      <c r="AC31" t="str">
        <f t="shared" ref="AC31" si="29">"Q"&amp;AB31&amp;"_S"</f>
        <v>Q63_S</v>
      </c>
      <c r="AD31" t="str">
        <f t="shared" si="0"/>
        <v>safe and secure so</v>
      </c>
      <c r="AE31">
        <f t="shared" si="1"/>
        <v>0</v>
      </c>
      <c r="AF31">
        <f t="shared" si="1"/>
        <v>1</v>
      </c>
      <c r="AG31">
        <f t="shared" si="1"/>
        <v>5</v>
      </c>
      <c r="AH31">
        <f t="shared" si="1"/>
        <v>16</v>
      </c>
      <c r="AI31">
        <f t="shared" si="1"/>
        <v>3</v>
      </c>
    </row>
    <row r="32" spans="1:35" x14ac:dyDescent="0.25">
      <c r="A32" t="s">
        <v>869</v>
      </c>
      <c r="B32" t="s">
        <v>425</v>
      </c>
      <c r="C32" t="s">
        <v>426</v>
      </c>
      <c r="D32" t="s">
        <v>422</v>
      </c>
      <c r="E32" t="s">
        <v>425</v>
      </c>
      <c r="F32" t="s">
        <v>425</v>
      </c>
      <c r="G32" t="s">
        <v>425</v>
      </c>
      <c r="H32" t="s">
        <v>423</v>
      </c>
      <c r="I32" t="s">
        <v>423</v>
      </c>
      <c r="J32" t="s">
        <v>426</v>
      </c>
      <c r="K32" t="s">
        <v>423</v>
      </c>
      <c r="L32" t="s">
        <v>426</v>
      </c>
      <c r="M32" t="s">
        <v>425</v>
      </c>
      <c r="N32" t="s">
        <v>425</v>
      </c>
      <c r="O32" t="s">
        <v>423</v>
      </c>
      <c r="P32" t="s">
        <v>425</v>
      </c>
      <c r="Q32" t="s">
        <v>425</v>
      </c>
      <c r="R32" t="s">
        <v>425</v>
      </c>
      <c r="S32" t="s">
        <v>423</v>
      </c>
      <c r="T32" t="s">
        <v>423</v>
      </c>
      <c r="U32" t="s">
        <v>425</v>
      </c>
      <c r="V32" t="s">
        <v>423</v>
      </c>
      <c r="W32" t="s">
        <v>424</v>
      </c>
      <c r="X32" t="s">
        <v>423</v>
      </c>
      <c r="Y32" t="s">
        <v>423</v>
      </c>
      <c r="Z32" t="s">
        <v>426</v>
      </c>
      <c r="AB32">
        <v>64</v>
      </c>
      <c r="AC32" t="str">
        <f t="shared" ref="AC32" si="30">"Q"&amp;AB32&amp;"_B"</f>
        <v>Q64_B</v>
      </c>
      <c r="AD32" s="8" t="str">
        <f t="shared" si="0"/>
        <v>ethical ba</v>
      </c>
      <c r="AE32" s="8">
        <f t="shared" si="1"/>
        <v>1</v>
      </c>
      <c r="AF32" s="8">
        <f t="shared" si="1"/>
        <v>1</v>
      </c>
      <c r="AG32" s="8">
        <f t="shared" si="1"/>
        <v>9</v>
      </c>
      <c r="AH32" s="8">
        <f t="shared" si="1"/>
        <v>10</v>
      </c>
      <c r="AI32" s="8">
        <f t="shared" si="1"/>
        <v>4</v>
      </c>
    </row>
    <row r="33" spans="1:35" x14ac:dyDescent="0.25">
      <c r="A33" t="s">
        <v>870</v>
      </c>
      <c r="B33" t="s">
        <v>426</v>
      </c>
      <c r="C33" t="s">
        <v>426</v>
      </c>
      <c r="D33" t="s">
        <v>426</v>
      </c>
      <c r="E33" t="s">
        <v>426</v>
      </c>
      <c r="F33" t="s">
        <v>426</v>
      </c>
      <c r="G33" t="s">
        <v>426</v>
      </c>
      <c r="H33" t="s">
        <v>423</v>
      </c>
      <c r="I33" t="s">
        <v>425</v>
      </c>
      <c r="J33" t="s">
        <v>426</v>
      </c>
      <c r="K33" t="s">
        <v>423</v>
      </c>
      <c r="L33" t="s">
        <v>425</v>
      </c>
      <c r="M33" t="s">
        <v>426</v>
      </c>
      <c r="N33" t="s">
        <v>426</v>
      </c>
      <c r="O33" t="s">
        <v>423</v>
      </c>
      <c r="P33" t="s">
        <v>425</v>
      </c>
      <c r="Q33" t="s">
        <v>425</v>
      </c>
      <c r="R33" t="s">
        <v>422</v>
      </c>
      <c r="S33" t="s">
        <v>423</v>
      </c>
      <c r="T33" t="s">
        <v>423</v>
      </c>
      <c r="U33" t="s">
        <v>425</v>
      </c>
      <c r="V33" t="s">
        <v>423</v>
      </c>
      <c r="W33" t="s">
        <v>425</v>
      </c>
      <c r="X33" t="s">
        <v>423</v>
      </c>
      <c r="Y33" t="s">
        <v>425</v>
      </c>
      <c r="Z33" t="s">
        <v>426</v>
      </c>
      <c r="AB33">
        <v>64</v>
      </c>
      <c r="AC33" t="str">
        <f t="shared" ref="AC33" si="31">"Q"&amp;AB33&amp;"_S"</f>
        <v>Q64_S</v>
      </c>
      <c r="AD33" s="8" t="str">
        <f t="shared" si="0"/>
        <v>ethical so</v>
      </c>
      <c r="AE33" s="8">
        <f t="shared" si="1"/>
        <v>1</v>
      </c>
      <c r="AF33" s="8">
        <f t="shared" si="1"/>
        <v>0</v>
      </c>
      <c r="AG33" s="8">
        <f t="shared" si="1"/>
        <v>7</v>
      </c>
      <c r="AH33" s="8">
        <f t="shared" si="1"/>
        <v>7</v>
      </c>
      <c r="AI33" s="8">
        <f t="shared" si="1"/>
        <v>10</v>
      </c>
    </row>
    <row r="34" spans="1:35" x14ac:dyDescent="0.25">
      <c r="A34" t="s">
        <v>871</v>
      </c>
      <c r="B34" t="s">
        <v>425</v>
      </c>
      <c r="C34" t="s">
        <v>425</v>
      </c>
      <c r="D34" t="s">
        <v>422</v>
      </c>
      <c r="E34" t="s">
        <v>425</v>
      </c>
      <c r="F34" t="s">
        <v>425</v>
      </c>
      <c r="G34" t="s">
        <v>424</v>
      </c>
      <c r="H34" t="s">
        <v>423</v>
      </c>
      <c r="I34" t="s">
        <v>425</v>
      </c>
      <c r="J34" t="s">
        <v>425</v>
      </c>
      <c r="K34" t="s">
        <v>424</v>
      </c>
      <c r="L34" t="s">
        <v>425</v>
      </c>
      <c r="M34" t="s">
        <v>424</v>
      </c>
      <c r="N34" t="s">
        <v>424</v>
      </c>
      <c r="O34" t="s">
        <v>425</v>
      </c>
      <c r="P34" t="s">
        <v>425</v>
      </c>
      <c r="Q34" t="s">
        <v>425</v>
      </c>
      <c r="R34" t="s">
        <v>425</v>
      </c>
      <c r="S34" t="s">
        <v>424</v>
      </c>
      <c r="T34" t="s">
        <v>424</v>
      </c>
      <c r="U34" t="s">
        <v>423</v>
      </c>
      <c r="V34" t="s">
        <v>423</v>
      </c>
      <c r="W34" t="s">
        <v>423</v>
      </c>
      <c r="X34" t="s">
        <v>422</v>
      </c>
      <c r="Y34" t="s">
        <v>423</v>
      </c>
      <c r="Z34" t="s">
        <v>424</v>
      </c>
      <c r="AB34">
        <v>65</v>
      </c>
      <c r="AC34" t="str">
        <f t="shared" ref="AC34" si="32">"Q"&amp;AB34&amp;"_B"</f>
        <v>Q65_B</v>
      </c>
      <c r="AD34" s="8" t="str">
        <f t="shared" si="0"/>
        <v>understanding ba</v>
      </c>
      <c r="AE34" s="8">
        <f t="shared" si="1"/>
        <v>2</v>
      </c>
      <c r="AF34" s="8">
        <f t="shared" si="1"/>
        <v>7</v>
      </c>
      <c r="AG34" s="8">
        <f t="shared" si="1"/>
        <v>5</v>
      </c>
      <c r="AH34" s="8">
        <f t="shared" si="1"/>
        <v>11</v>
      </c>
      <c r="AI34" s="8">
        <f t="shared" si="1"/>
        <v>0</v>
      </c>
    </row>
    <row r="35" spans="1:35" x14ac:dyDescent="0.25">
      <c r="A35" t="s">
        <v>872</v>
      </c>
      <c r="B35" t="s">
        <v>425</v>
      </c>
      <c r="C35" t="s">
        <v>426</v>
      </c>
      <c r="D35" t="s">
        <v>425</v>
      </c>
      <c r="E35" t="s">
        <v>425</v>
      </c>
      <c r="F35" t="s">
        <v>425</v>
      </c>
      <c r="G35" t="s">
        <v>425</v>
      </c>
      <c r="H35" t="s">
        <v>425</v>
      </c>
      <c r="I35" t="s">
        <v>423</v>
      </c>
      <c r="J35" t="s">
        <v>425</v>
      </c>
      <c r="K35" t="s">
        <v>424</v>
      </c>
      <c r="L35" t="s">
        <v>425</v>
      </c>
      <c r="M35" t="s">
        <v>423</v>
      </c>
      <c r="N35" t="s">
        <v>425</v>
      </c>
      <c r="O35" t="s">
        <v>425</v>
      </c>
      <c r="P35" t="s">
        <v>425</v>
      </c>
      <c r="Q35" t="s">
        <v>423</v>
      </c>
      <c r="R35" t="s">
        <v>422</v>
      </c>
      <c r="S35" t="s">
        <v>424</v>
      </c>
      <c r="T35" t="s">
        <v>424</v>
      </c>
      <c r="U35" t="s">
        <v>423</v>
      </c>
      <c r="V35" t="s">
        <v>423</v>
      </c>
      <c r="W35" t="s">
        <v>425</v>
      </c>
      <c r="X35" t="s">
        <v>422</v>
      </c>
      <c r="Y35" t="s">
        <v>425</v>
      </c>
      <c r="Z35" t="s">
        <v>425</v>
      </c>
      <c r="AB35">
        <v>65</v>
      </c>
      <c r="AC35" t="str">
        <f t="shared" ref="AC35" si="33">"Q"&amp;AB35&amp;"_S"</f>
        <v>Q65_S</v>
      </c>
      <c r="AD35" s="8" t="str">
        <f t="shared" si="0"/>
        <v>understanding so</v>
      </c>
      <c r="AE35" s="8">
        <f t="shared" ref="AE35:AI41" si="34">COUNTIF($B35:$Z35,AE$1)</f>
        <v>2</v>
      </c>
      <c r="AF35" s="8">
        <f t="shared" si="34"/>
        <v>3</v>
      </c>
      <c r="AG35" s="8">
        <f t="shared" si="34"/>
        <v>5</v>
      </c>
      <c r="AH35" s="8">
        <f t="shared" si="34"/>
        <v>14</v>
      </c>
      <c r="AI35" s="8">
        <f t="shared" si="34"/>
        <v>1</v>
      </c>
    </row>
    <row r="36" spans="1:35" x14ac:dyDescent="0.25">
      <c r="A36" t="s">
        <v>873</v>
      </c>
      <c r="B36" t="s">
        <v>424</v>
      </c>
      <c r="C36" t="s">
        <v>423</v>
      </c>
      <c r="D36" t="s">
        <v>425</v>
      </c>
      <c r="E36" t="s">
        <v>424</v>
      </c>
      <c r="F36" t="s">
        <v>425</v>
      </c>
      <c r="G36" t="s">
        <v>422</v>
      </c>
      <c r="H36" t="s">
        <v>423</v>
      </c>
      <c r="I36" t="s">
        <v>423</v>
      </c>
      <c r="J36" t="s">
        <v>422</v>
      </c>
      <c r="K36" t="s">
        <v>424</v>
      </c>
      <c r="L36" t="s">
        <v>425</v>
      </c>
      <c r="M36" t="s">
        <v>424</v>
      </c>
      <c r="N36" t="s">
        <v>425</v>
      </c>
      <c r="O36" t="s">
        <v>424</v>
      </c>
      <c r="P36" t="s">
        <v>423</v>
      </c>
      <c r="Q36" t="s">
        <v>423</v>
      </c>
      <c r="R36" t="s">
        <v>425</v>
      </c>
      <c r="S36" t="s">
        <v>423</v>
      </c>
      <c r="T36" t="s">
        <v>425</v>
      </c>
      <c r="U36" t="s">
        <v>424</v>
      </c>
      <c r="V36" t="s">
        <v>424</v>
      </c>
      <c r="W36" t="s">
        <v>425</v>
      </c>
      <c r="X36" t="s">
        <v>422</v>
      </c>
      <c r="Y36" t="s">
        <v>426</v>
      </c>
      <c r="Z36" t="s">
        <v>423</v>
      </c>
      <c r="AB36">
        <v>66</v>
      </c>
      <c r="AC36" t="str">
        <f t="shared" ref="AC36" si="35">"Q"&amp;AB36&amp;"_B"</f>
        <v>Q66_B</v>
      </c>
      <c r="AD36" t="str">
        <f t="shared" si="0"/>
        <v>expressed emotions ba</v>
      </c>
      <c r="AE36">
        <f t="shared" si="34"/>
        <v>3</v>
      </c>
      <c r="AF36">
        <f t="shared" si="34"/>
        <v>7</v>
      </c>
      <c r="AG36">
        <f t="shared" si="34"/>
        <v>7</v>
      </c>
      <c r="AH36">
        <f t="shared" si="34"/>
        <v>7</v>
      </c>
      <c r="AI36">
        <f t="shared" si="34"/>
        <v>1</v>
      </c>
    </row>
    <row r="37" spans="1:35" x14ac:dyDescent="0.25">
      <c r="A37" t="s">
        <v>874</v>
      </c>
      <c r="B37" t="s">
        <v>425</v>
      </c>
      <c r="C37" t="s">
        <v>425</v>
      </c>
      <c r="D37" t="s">
        <v>425</v>
      </c>
      <c r="E37" t="s">
        <v>423</v>
      </c>
      <c r="F37" t="s">
        <v>425</v>
      </c>
      <c r="G37" t="s">
        <v>426</v>
      </c>
      <c r="H37" t="s">
        <v>425</v>
      </c>
      <c r="I37" t="s">
        <v>425</v>
      </c>
      <c r="J37" t="s">
        <v>425</v>
      </c>
      <c r="K37" t="s">
        <v>424</v>
      </c>
      <c r="L37" t="s">
        <v>424</v>
      </c>
      <c r="M37" t="s">
        <v>423</v>
      </c>
      <c r="N37" t="s">
        <v>426</v>
      </c>
      <c r="O37" t="s">
        <v>423</v>
      </c>
      <c r="P37" t="s">
        <v>423</v>
      </c>
      <c r="Q37" t="s">
        <v>423</v>
      </c>
      <c r="R37" t="s">
        <v>425</v>
      </c>
      <c r="S37" t="s">
        <v>424</v>
      </c>
      <c r="T37" t="s">
        <v>423</v>
      </c>
      <c r="U37" t="s">
        <v>424</v>
      </c>
      <c r="V37" t="s">
        <v>423</v>
      </c>
      <c r="W37" t="s">
        <v>424</v>
      </c>
      <c r="X37" t="s">
        <v>422</v>
      </c>
      <c r="Y37" t="s">
        <v>425</v>
      </c>
      <c r="Z37" t="s">
        <v>423</v>
      </c>
      <c r="AB37">
        <v>66</v>
      </c>
      <c r="AC37" t="str">
        <f t="shared" ref="AC37" si="36">"Q"&amp;AB37&amp;"_S"</f>
        <v>Q66_S</v>
      </c>
      <c r="AD37" t="str">
        <f t="shared" si="0"/>
        <v>expressed emotions so</v>
      </c>
      <c r="AE37">
        <f t="shared" si="34"/>
        <v>1</v>
      </c>
      <c r="AF37">
        <f t="shared" si="34"/>
        <v>5</v>
      </c>
      <c r="AG37">
        <f t="shared" si="34"/>
        <v>8</v>
      </c>
      <c r="AH37">
        <f t="shared" si="34"/>
        <v>9</v>
      </c>
      <c r="AI37">
        <f t="shared" si="34"/>
        <v>2</v>
      </c>
    </row>
    <row r="38" spans="1:35" x14ac:dyDescent="0.25">
      <c r="A38" t="s">
        <v>875</v>
      </c>
      <c r="B38" t="s">
        <v>424</v>
      </c>
      <c r="C38" t="s">
        <v>423</v>
      </c>
      <c r="D38" t="s">
        <v>425</v>
      </c>
      <c r="E38" t="s">
        <v>424</v>
      </c>
      <c r="F38" t="s">
        <v>425</v>
      </c>
      <c r="G38" t="s">
        <v>422</v>
      </c>
      <c r="H38" t="s">
        <v>423</v>
      </c>
      <c r="I38" t="s">
        <v>424</v>
      </c>
      <c r="J38" t="s">
        <v>422</v>
      </c>
      <c r="K38" t="s">
        <v>424</v>
      </c>
      <c r="L38" t="s">
        <v>425</v>
      </c>
      <c r="M38" t="s">
        <v>424</v>
      </c>
      <c r="N38" t="s">
        <v>425</v>
      </c>
      <c r="O38" t="s">
        <v>423</v>
      </c>
      <c r="P38" t="s">
        <v>423</v>
      </c>
      <c r="Q38" t="s">
        <v>423</v>
      </c>
      <c r="R38" t="s">
        <v>425</v>
      </c>
      <c r="S38" t="s">
        <v>423</v>
      </c>
      <c r="T38" t="s">
        <v>425</v>
      </c>
      <c r="U38" t="s">
        <v>425</v>
      </c>
      <c r="V38" t="s">
        <v>424</v>
      </c>
      <c r="W38" t="s">
        <v>425</v>
      </c>
      <c r="X38" t="s">
        <v>422</v>
      </c>
      <c r="Y38" t="s">
        <v>425</v>
      </c>
      <c r="Z38" t="s">
        <v>422</v>
      </c>
      <c r="AB38">
        <v>67</v>
      </c>
      <c r="AC38" t="str">
        <f t="shared" ref="AC38" si="37">"Q"&amp;AB38&amp;"_B"</f>
        <v>Q67_B</v>
      </c>
      <c r="AD38" t="str">
        <f t="shared" si="0"/>
        <v>feel emotions ba</v>
      </c>
      <c r="AE38">
        <f t="shared" si="34"/>
        <v>4</v>
      </c>
      <c r="AF38">
        <f t="shared" si="34"/>
        <v>6</v>
      </c>
      <c r="AG38">
        <f t="shared" si="34"/>
        <v>6</v>
      </c>
      <c r="AH38">
        <f t="shared" si="34"/>
        <v>9</v>
      </c>
      <c r="AI38">
        <f t="shared" si="34"/>
        <v>0</v>
      </c>
    </row>
    <row r="39" spans="1:35" x14ac:dyDescent="0.25">
      <c r="A39" t="s">
        <v>876</v>
      </c>
      <c r="B39" t="s">
        <v>423</v>
      </c>
      <c r="C39" t="s">
        <v>425</v>
      </c>
      <c r="D39" t="s">
        <v>425</v>
      </c>
      <c r="E39" t="s">
        <v>423</v>
      </c>
      <c r="F39" t="s">
        <v>425</v>
      </c>
      <c r="G39" t="s">
        <v>426</v>
      </c>
      <c r="H39" t="s">
        <v>425</v>
      </c>
      <c r="I39" t="s">
        <v>425</v>
      </c>
      <c r="J39" t="s">
        <v>422</v>
      </c>
      <c r="K39" t="s">
        <v>424</v>
      </c>
      <c r="L39" t="s">
        <v>424</v>
      </c>
      <c r="M39" t="s">
        <v>424</v>
      </c>
      <c r="N39" t="s">
        <v>425</v>
      </c>
      <c r="O39" t="s">
        <v>424</v>
      </c>
      <c r="P39" t="s">
        <v>424</v>
      </c>
      <c r="Q39" t="s">
        <v>423</v>
      </c>
      <c r="R39" t="s">
        <v>424</v>
      </c>
      <c r="S39" t="s">
        <v>424</v>
      </c>
      <c r="T39" t="s">
        <v>423</v>
      </c>
      <c r="U39" t="s">
        <v>423</v>
      </c>
      <c r="V39" t="s">
        <v>424</v>
      </c>
      <c r="W39" t="s">
        <v>424</v>
      </c>
      <c r="X39" t="s">
        <v>422</v>
      </c>
      <c r="Y39" t="s">
        <v>424</v>
      </c>
      <c r="Z39" t="s">
        <v>425</v>
      </c>
      <c r="AB39">
        <v>67</v>
      </c>
      <c r="AC39" t="str">
        <f t="shared" ref="AC39" si="38">"Q"&amp;AB39&amp;"_S"</f>
        <v>Q67_S</v>
      </c>
      <c r="AD39" t="str">
        <f t="shared" si="0"/>
        <v>feel emotions so</v>
      </c>
      <c r="AE39">
        <f t="shared" si="34"/>
        <v>2</v>
      </c>
      <c r="AF39">
        <f t="shared" si="34"/>
        <v>10</v>
      </c>
      <c r="AG39">
        <f t="shared" si="34"/>
        <v>5</v>
      </c>
      <c r="AH39">
        <f t="shared" si="34"/>
        <v>7</v>
      </c>
      <c r="AI39">
        <f t="shared" si="34"/>
        <v>1</v>
      </c>
    </row>
    <row r="40" spans="1:35" x14ac:dyDescent="0.25">
      <c r="A40" t="s">
        <v>877</v>
      </c>
      <c r="B40" t="s">
        <v>423</v>
      </c>
      <c r="C40" t="s">
        <v>423</v>
      </c>
      <c r="D40" t="s">
        <v>425</v>
      </c>
      <c r="E40" t="s">
        <v>426</v>
      </c>
      <c r="F40" t="s">
        <v>426</v>
      </c>
      <c r="G40" t="s">
        <v>425</v>
      </c>
      <c r="H40" t="s">
        <v>423</v>
      </c>
      <c r="I40" t="s">
        <v>425</v>
      </c>
      <c r="J40" t="s">
        <v>425</v>
      </c>
      <c r="K40" t="s">
        <v>423</v>
      </c>
      <c r="L40" t="s">
        <v>424</v>
      </c>
      <c r="M40" t="s">
        <v>423</v>
      </c>
      <c r="N40" t="s">
        <v>425</v>
      </c>
      <c r="O40" t="s">
        <v>423</v>
      </c>
      <c r="P40" t="s">
        <v>425</v>
      </c>
      <c r="Q40" t="s">
        <v>425</v>
      </c>
      <c r="R40" t="s">
        <v>424</v>
      </c>
      <c r="S40" t="s">
        <v>424</v>
      </c>
      <c r="T40" t="s">
        <v>424</v>
      </c>
      <c r="U40" t="s">
        <v>425</v>
      </c>
      <c r="V40" t="s">
        <v>423</v>
      </c>
      <c r="W40" t="s">
        <v>424</v>
      </c>
      <c r="X40" t="s">
        <v>426</v>
      </c>
      <c r="Y40" t="s">
        <v>423</v>
      </c>
      <c r="Z40" t="s">
        <v>422</v>
      </c>
      <c r="AB40">
        <v>68</v>
      </c>
      <c r="AC40" t="str">
        <f t="shared" ref="AC40" si="39">"Q"&amp;AB40&amp;"_B"</f>
        <v>Q68_B</v>
      </c>
      <c r="AD40" s="8" t="str">
        <f t="shared" si="0"/>
        <v>social compan ba</v>
      </c>
      <c r="AE40" s="8">
        <f t="shared" si="34"/>
        <v>1</v>
      </c>
      <c r="AF40" s="8">
        <f t="shared" si="34"/>
        <v>5</v>
      </c>
      <c r="AG40" s="8">
        <f t="shared" si="34"/>
        <v>8</v>
      </c>
      <c r="AH40" s="8">
        <f t="shared" si="34"/>
        <v>8</v>
      </c>
      <c r="AI40" s="8">
        <f t="shared" si="34"/>
        <v>3</v>
      </c>
    </row>
    <row r="41" spans="1:35" x14ac:dyDescent="0.25">
      <c r="A41" t="s">
        <v>878</v>
      </c>
      <c r="B41" t="s">
        <v>423</v>
      </c>
      <c r="C41" t="s">
        <v>423</v>
      </c>
      <c r="D41" t="s">
        <v>425</v>
      </c>
      <c r="E41" t="s">
        <v>425</v>
      </c>
      <c r="F41" t="s">
        <v>426</v>
      </c>
      <c r="G41" t="s">
        <v>425</v>
      </c>
      <c r="H41" t="s">
        <v>423</v>
      </c>
      <c r="I41" t="s">
        <v>425</v>
      </c>
      <c r="J41" t="s">
        <v>425</v>
      </c>
      <c r="K41" t="s">
        <v>424</v>
      </c>
      <c r="L41" t="s">
        <v>423</v>
      </c>
      <c r="M41" t="s">
        <v>423</v>
      </c>
      <c r="N41" t="s">
        <v>425</v>
      </c>
      <c r="O41" t="s">
        <v>423</v>
      </c>
      <c r="P41" t="s">
        <v>425</v>
      </c>
      <c r="Q41" t="s">
        <v>425</v>
      </c>
      <c r="R41" t="s">
        <v>423</v>
      </c>
      <c r="S41" t="s">
        <v>424</v>
      </c>
      <c r="T41" t="s">
        <v>423</v>
      </c>
      <c r="U41" t="s">
        <v>425</v>
      </c>
      <c r="V41" t="s">
        <v>426</v>
      </c>
      <c r="W41" t="s">
        <v>423</v>
      </c>
      <c r="X41" t="s">
        <v>426</v>
      </c>
      <c r="Y41" t="s">
        <v>423</v>
      </c>
      <c r="Z41" t="s">
        <v>424</v>
      </c>
      <c r="AB41">
        <v>68</v>
      </c>
      <c r="AC41" t="str">
        <f t="shared" ref="AC41" si="40">"Q"&amp;AB41&amp;"_S"</f>
        <v>Q68_S</v>
      </c>
      <c r="AD41" s="8" t="str">
        <f t="shared" si="0"/>
        <v>social compan so</v>
      </c>
      <c r="AE41" s="8">
        <f t="shared" si="34"/>
        <v>0</v>
      </c>
      <c r="AF41" s="8">
        <f t="shared" si="34"/>
        <v>3</v>
      </c>
      <c r="AG41" s="8">
        <f t="shared" si="34"/>
        <v>10</v>
      </c>
      <c r="AH41" s="8">
        <f t="shared" si="34"/>
        <v>9</v>
      </c>
      <c r="AI41" s="8">
        <f t="shared" si="34"/>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61"/>
  <sheetViews>
    <sheetView zoomScaleNormal="100" workbookViewId="0">
      <selection activeCell="L6" sqref="L6"/>
    </sheetView>
  </sheetViews>
  <sheetFormatPr defaultRowHeight="15" x14ac:dyDescent="0.25"/>
  <cols>
    <col min="1" max="1" width="22.28515625" customWidth="1"/>
  </cols>
  <sheetData>
    <row r="1" spans="1:12" x14ac:dyDescent="0.25">
      <c r="A1" t="s">
        <v>931</v>
      </c>
      <c r="B1" t="s">
        <v>1160</v>
      </c>
      <c r="C1" t="s">
        <v>1159</v>
      </c>
      <c r="D1" t="s">
        <v>976</v>
      </c>
      <c r="E1" t="s">
        <v>932</v>
      </c>
      <c r="F1" t="s">
        <v>933</v>
      </c>
      <c r="G1" t="s">
        <v>934</v>
      </c>
      <c r="H1" t="s">
        <v>935</v>
      </c>
      <c r="I1" t="s">
        <v>936</v>
      </c>
      <c r="J1" t="s">
        <v>937</v>
      </c>
      <c r="K1" t="s">
        <v>938</v>
      </c>
    </row>
    <row r="2" spans="1:12" x14ac:dyDescent="0.25">
      <c r="A2" t="s">
        <v>1035</v>
      </c>
      <c r="B2">
        <v>2</v>
      </c>
      <c r="C2">
        <v>3</v>
      </c>
      <c r="D2" t="s">
        <v>1036</v>
      </c>
      <c r="E2" t="s">
        <v>925</v>
      </c>
      <c r="F2">
        <v>47</v>
      </c>
      <c r="G2">
        <v>0.144775636992234</v>
      </c>
      <c r="H2">
        <v>-1.4582355175619901</v>
      </c>
      <c r="J2">
        <v>0.20622564460703099</v>
      </c>
      <c r="K2" t="s">
        <v>927</v>
      </c>
      <c r="L2" t="str">
        <f>IF(J2&lt;0.1,"none",IF(J2&lt;0.3,"small",IF(J2&lt;0.5,"medium","strong")))</f>
        <v>small</v>
      </c>
    </row>
    <row r="3" spans="1:12" s="18" customFormat="1" x14ac:dyDescent="0.25">
      <c r="A3" s="18" t="s">
        <v>1035</v>
      </c>
      <c r="B3">
        <v>2</v>
      </c>
      <c r="C3">
        <v>3</v>
      </c>
      <c r="D3" s="18" t="s">
        <v>1036</v>
      </c>
      <c r="E3" s="18" t="s">
        <v>928</v>
      </c>
      <c r="F3" s="18">
        <v>106</v>
      </c>
      <c r="G3" s="18">
        <v>7.2387818496117098E-2</v>
      </c>
      <c r="H3" s="18">
        <v>1.4582355175619901</v>
      </c>
      <c r="J3" s="18">
        <v>0.20622564460703099</v>
      </c>
      <c r="K3" s="18" t="s">
        <v>927</v>
      </c>
      <c r="L3" t="str">
        <f t="shared" ref="L3:L61" si="0">IF(J3&lt;0.1,"none",IF(J3&lt;0.3,"small",IF(J3&lt;0.5,"medium","strong")))</f>
        <v>small</v>
      </c>
    </row>
    <row r="4" spans="1:12" x14ac:dyDescent="0.25">
      <c r="A4" t="s">
        <v>1035</v>
      </c>
      <c r="B4">
        <v>2</v>
      </c>
      <c r="C4">
        <v>3</v>
      </c>
      <c r="D4" t="s">
        <v>1036</v>
      </c>
      <c r="E4" t="s">
        <v>929</v>
      </c>
      <c r="F4">
        <v>106</v>
      </c>
      <c r="G4">
        <v>0.92761218150388203</v>
      </c>
      <c r="H4">
        <v>1.4582355175619901</v>
      </c>
      <c r="J4">
        <v>0.20622564460703099</v>
      </c>
      <c r="K4" t="s">
        <v>927</v>
      </c>
      <c r="L4" t="str">
        <f t="shared" si="0"/>
        <v>small</v>
      </c>
    </row>
    <row r="5" spans="1:12" x14ac:dyDescent="0.25">
      <c r="A5" t="s">
        <v>1037</v>
      </c>
      <c r="B5">
        <v>3</v>
      </c>
      <c r="C5">
        <v>4</v>
      </c>
      <c r="D5" t="s">
        <v>1038</v>
      </c>
      <c r="E5" t="s">
        <v>925</v>
      </c>
      <c r="F5">
        <v>29</v>
      </c>
      <c r="G5">
        <v>0.23343344883884901</v>
      </c>
      <c r="H5">
        <v>-1.1915609387122901</v>
      </c>
      <c r="J5">
        <v>0.16851216399209401</v>
      </c>
      <c r="K5" t="s">
        <v>942</v>
      </c>
      <c r="L5" t="str">
        <f t="shared" si="0"/>
        <v>small</v>
      </c>
    </row>
    <row r="6" spans="1:12" x14ac:dyDescent="0.25">
      <c r="A6" t="s">
        <v>1037</v>
      </c>
      <c r="B6">
        <v>3</v>
      </c>
      <c r="C6">
        <v>4</v>
      </c>
      <c r="D6" t="s">
        <v>1038</v>
      </c>
      <c r="E6" t="s">
        <v>928</v>
      </c>
      <c r="F6">
        <v>62</v>
      </c>
      <c r="G6">
        <v>0.116716724419424</v>
      </c>
      <c r="H6">
        <v>1.1915609387122901</v>
      </c>
      <c r="J6">
        <v>0.16851216399209401</v>
      </c>
      <c r="K6" t="s">
        <v>942</v>
      </c>
      <c r="L6" t="str">
        <f t="shared" si="0"/>
        <v>small</v>
      </c>
    </row>
    <row r="7" spans="1:12" x14ac:dyDescent="0.25">
      <c r="A7" t="s">
        <v>1037</v>
      </c>
      <c r="B7">
        <v>3</v>
      </c>
      <c r="C7">
        <v>4</v>
      </c>
      <c r="D7" t="s">
        <v>1038</v>
      </c>
      <c r="E7" t="s">
        <v>929</v>
      </c>
      <c r="F7">
        <v>62</v>
      </c>
      <c r="G7">
        <v>0.88328327558057496</v>
      </c>
      <c r="H7">
        <v>1.1915609387122901</v>
      </c>
      <c r="J7">
        <v>0.16851216399209401</v>
      </c>
      <c r="K7" t="s">
        <v>942</v>
      </c>
      <c r="L7" t="str">
        <f t="shared" si="0"/>
        <v>small</v>
      </c>
    </row>
    <row r="8" spans="1:12" x14ac:dyDescent="0.25">
      <c r="A8" t="s">
        <v>1039</v>
      </c>
      <c r="B8">
        <v>4</v>
      </c>
      <c r="C8">
        <v>5</v>
      </c>
      <c r="D8" t="s">
        <v>1040</v>
      </c>
      <c r="E8" t="s">
        <v>925</v>
      </c>
      <c r="F8">
        <v>9</v>
      </c>
      <c r="G8">
        <v>4.5579154787925603E-2</v>
      </c>
      <c r="H8">
        <v>-1.9992699397457001</v>
      </c>
      <c r="I8" t="s">
        <v>926</v>
      </c>
      <c r="J8">
        <v>0.28273946636332098</v>
      </c>
      <c r="K8" t="s">
        <v>927</v>
      </c>
      <c r="L8" t="str">
        <f t="shared" si="0"/>
        <v>small</v>
      </c>
    </row>
    <row r="9" spans="1:12" s="8" customFormat="1" x14ac:dyDescent="0.25">
      <c r="A9" s="8" t="s">
        <v>1039</v>
      </c>
      <c r="B9">
        <v>4</v>
      </c>
      <c r="C9">
        <v>5</v>
      </c>
      <c r="D9" s="8" t="s">
        <v>1040</v>
      </c>
      <c r="E9" s="8" t="s">
        <v>928</v>
      </c>
      <c r="F9" s="8">
        <v>46</v>
      </c>
      <c r="G9" s="8">
        <v>2.2789577393962802E-2</v>
      </c>
      <c r="H9" s="8">
        <v>1.9992699397457001</v>
      </c>
      <c r="I9" s="8" t="s">
        <v>926</v>
      </c>
      <c r="J9" s="8">
        <v>0.28273946636332098</v>
      </c>
      <c r="K9" s="8" t="s">
        <v>927</v>
      </c>
      <c r="L9" t="str">
        <f t="shared" si="0"/>
        <v>small</v>
      </c>
    </row>
    <row r="10" spans="1:12" x14ac:dyDescent="0.25">
      <c r="A10" t="s">
        <v>1039</v>
      </c>
      <c r="B10">
        <v>4</v>
      </c>
      <c r="C10">
        <v>5</v>
      </c>
      <c r="D10" t="s">
        <v>1040</v>
      </c>
      <c r="E10" t="s">
        <v>929</v>
      </c>
      <c r="F10">
        <v>46</v>
      </c>
      <c r="G10">
        <v>0.97721042260603697</v>
      </c>
      <c r="H10">
        <v>1.9992699397457001</v>
      </c>
      <c r="J10">
        <v>0.28273946636332098</v>
      </c>
      <c r="K10" t="s">
        <v>927</v>
      </c>
      <c r="L10" t="str">
        <f t="shared" si="0"/>
        <v>small</v>
      </c>
    </row>
    <row r="11" spans="1:12" x14ac:dyDescent="0.25">
      <c r="A11" t="s">
        <v>1041</v>
      </c>
      <c r="B11">
        <v>4</v>
      </c>
      <c r="C11">
        <v>4</v>
      </c>
      <c r="D11" t="s">
        <v>1042</v>
      </c>
      <c r="E11" t="s">
        <v>925</v>
      </c>
      <c r="F11">
        <v>34</v>
      </c>
      <c r="G11">
        <v>0.67464947886146598</v>
      </c>
      <c r="H11">
        <v>-0.41977548016111299</v>
      </c>
      <c r="J11">
        <v>5.9365217719552402E-2</v>
      </c>
      <c r="K11" t="s">
        <v>942</v>
      </c>
      <c r="L11" t="str">
        <f t="shared" si="0"/>
        <v>none</v>
      </c>
    </row>
    <row r="12" spans="1:12" x14ac:dyDescent="0.25">
      <c r="A12" t="s">
        <v>1041</v>
      </c>
      <c r="B12">
        <v>4</v>
      </c>
      <c r="C12">
        <v>4</v>
      </c>
      <c r="D12" t="s">
        <v>1042</v>
      </c>
      <c r="E12" t="s">
        <v>928</v>
      </c>
      <c r="F12">
        <v>44</v>
      </c>
      <c r="G12">
        <v>0.33732473943073299</v>
      </c>
      <c r="H12">
        <v>0.41977548016111299</v>
      </c>
      <c r="J12">
        <v>5.9365217719552402E-2</v>
      </c>
      <c r="K12" t="s">
        <v>942</v>
      </c>
      <c r="L12" t="str">
        <f t="shared" si="0"/>
        <v>none</v>
      </c>
    </row>
    <row r="13" spans="1:12" x14ac:dyDescent="0.25">
      <c r="A13" t="s">
        <v>1041</v>
      </c>
      <c r="B13">
        <v>4</v>
      </c>
      <c r="C13">
        <v>4</v>
      </c>
      <c r="D13" t="s">
        <v>1042</v>
      </c>
      <c r="E13" t="s">
        <v>929</v>
      </c>
      <c r="F13">
        <v>44</v>
      </c>
      <c r="G13">
        <v>0.66267526056926696</v>
      </c>
      <c r="H13">
        <v>0.41977548016111299</v>
      </c>
      <c r="J13">
        <v>5.9365217719552402E-2</v>
      </c>
      <c r="K13" t="s">
        <v>942</v>
      </c>
      <c r="L13" t="str">
        <f t="shared" si="0"/>
        <v>none</v>
      </c>
    </row>
    <row r="14" spans="1:12" x14ac:dyDescent="0.25">
      <c r="A14" t="s">
        <v>1043</v>
      </c>
      <c r="B14">
        <v>4</v>
      </c>
      <c r="C14">
        <v>4</v>
      </c>
      <c r="D14" t="s">
        <v>1044</v>
      </c>
      <c r="E14" t="s">
        <v>925</v>
      </c>
      <c r="F14">
        <v>53</v>
      </c>
      <c r="G14">
        <v>0.67223797390122897</v>
      </c>
      <c r="H14">
        <v>-0.42307851965084903</v>
      </c>
      <c r="J14">
        <v>5.9832338043896302E-2</v>
      </c>
      <c r="K14" t="s">
        <v>942</v>
      </c>
      <c r="L14" t="str">
        <f t="shared" si="0"/>
        <v>none</v>
      </c>
    </row>
    <row r="15" spans="1:12" x14ac:dyDescent="0.25">
      <c r="A15" t="s">
        <v>1043</v>
      </c>
      <c r="B15">
        <v>4</v>
      </c>
      <c r="C15">
        <v>4</v>
      </c>
      <c r="D15" t="s">
        <v>1044</v>
      </c>
      <c r="E15" t="s">
        <v>928</v>
      </c>
      <c r="F15">
        <v>67</v>
      </c>
      <c r="G15">
        <v>0.33611898695061398</v>
      </c>
      <c r="H15">
        <v>0.42307851965084903</v>
      </c>
      <c r="J15">
        <v>5.9832338043896302E-2</v>
      </c>
      <c r="K15" t="s">
        <v>942</v>
      </c>
      <c r="L15" t="str">
        <f t="shared" si="0"/>
        <v>none</v>
      </c>
    </row>
    <row r="16" spans="1:12" x14ac:dyDescent="0.25">
      <c r="A16" t="s">
        <v>1043</v>
      </c>
      <c r="B16">
        <v>4</v>
      </c>
      <c r="C16">
        <v>4</v>
      </c>
      <c r="D16" t="s">
        <v>1044</v>
      </c>
      <c r="E16" t="s">
        <v>929</v>
      </c>
      <c r="F16">
        <v>67</v>
      </c>
      <c r="G16">
        <v>0.66388101304938496</v>
      </c>
      <c r="H16">
        <v>0.42307851965084903</v>
      </c>
      <c r="J16">
        <v>5.9832338043896302E-2</v>
      </c>
      <c r="K16" t="s">
        <v>942</v>
      </c>
      <c r="L16" t="str">
        <f t="shared" si="0"/>
        <v>none</v>
      </c>
    </row>
    <row r="17" spans="1:12" x14ac:dyDescent="0.25">
      <c r="A17" t="s">
        <v>1045</v>
      </c>
      <c r="B17">
        <v>3</v>
      </c>
      <c r="C17">
        <v>3</v>
      </c>
      <c r="D17" t="s">
        <v>1046</v>
      </c>
      <c r="E17" t="s">
        <v>925</v>
      </c>
      <c r="F17">
        <v>27</v>
      </c>
      <c r="G17">
        <v>0.58111239310231599</v>
      </c>
      <c r="H17">
        <v>-0.55176058784604298</v>
      </c>
      <c r="J17">
        <v>7.8030730651482597E-2</v>
      </c>
      <c r="K17" t="s">
        <v>942</v>
      </c>
      <c r="L17" t="str">
        <f t="shared" si="0"/>
        <v>none</v>
      </c>
    </row>
    <row r="18" spans="1:12" x14ac:dyDescent="0.25">
      <c r="A18" t="s">
        <v>1045</v>
      </c>
      <c r="B18">
        <v>3</v>
      </c>
      <c r="C18">
        <v>3</v>
      </c>
      <c r="D18" t="s">
        <v>1046</v>
      </c>
      <c r="E18" t="s">
        <v>928</v>
      </c>
      <c r="F18">
        <v>39</v>
      </c>
      <c r="G18">
        <v>0.290556196551158</v>
      </c>
      <c r="H18">
        <v>0.55176058784604298</v>
      </c>
      <c r="J18">
        <v>7.8030730651482597E-2</v>
      </c>
      <c r="K18" t="s">
        <v>942</v>
      </c>
      <c r="L18" t="str">
        <f t="shared" si="0"/>
        <v>none</v>
      </c>
    </row>
    <row r="19" spans="1:12" x14ac:dyDescent="0.25">
      <c r="A19" t="s">
        <v>1045</v>
      </c>
      <c r="B19">
        <v>3</v>
      </c>
      <c r="C19">
        <v>3</v>
      </c>
      <c r="D19" t="s">
        <v>1046</v>
      </c>
      <c r="E19" t="s">
        <v>929</v>
      </c>
      <c r="F19">
        <v>39</v>
      </c>
      <c r="G19">
        <v>0.70944380344884095</v>
      </c>
      <c r="H19">
        <v>0.55176058784604298</v>
      </c>
      <c r="J19">
        <v>7.8030730651482597E-2</v>
      </c>
      <c r="K19" t="s">
        <v>942</v>
      </c>
      <c r="L19" t="str">
        <f t="shared" si="0"/>
        <v>none</v>
      </c>
    </row>
    <row r="20" spans="1:12" x14ac:dyDescent="0.25">
      <c r="A20" t="s">
        <v>1047</v>
      </c>
      <c r="B20">
        <v>3</v>
      </c>
      <c r="C20">
        <v>4</v>
      </c>
      <c r="D20" t="s">
        <v>1048</v>
      </c>
      <c r="E20" t="s">
        <v>925</v>
      </c>
      <c r="F20">
        <v>31</v>
      </c>
      <c r="G20">
        <v>0.304310902355514</v>
      </c>
      <c r="H20">
        <v>-1.02723270311493</v>
      </c>
      <c r="J20">
        <v>0.14527264204583101</v>
      </c>
      <c r="K20" t="s">
        <v>942</v>
      </c>
      <c r="L20" t="str">
        <f t="shared" si="0"/>
        <v>small</v>
      </c>
    </row>
    <row r="21" spans="1:12" x14ac:dyDescent="0.25">
      <c r="A21" t="s">
        <v>1047</v>
      </c>
      <c r="B21">
        <v>3</v>
      </c>
      <c r="C21">
        <v>4</v>
      </c>
      <c r="D21" t="s">
        <v>1048</v>
      </c>
      <c r="E21" t="s">
        <v>928</v>
      </c>
      <c r="F21">
        <v>60</v>
      </c>
      <c r="G21">
        <v>0.152155451177757</v>
      </c>
      <c r="H21">
        <v>1.02723270311493</v>
      </c>
      <c r="J21">
        <v>0.14527264204583101</v>
      </c>
      <c r="K21" t="s">
        <v>942</v>
      </c>
      <c r="L21" t="str">
        <f t="shared" si="0"/>
        <v>small</v>
      </c>
    </row>
    <row r="22" spans="1:12" x14ac:dyDescent="0.25">
      <c r="A22" t="s">
        <v>1047</v>
      </c>
      <c r="B22">
        <v>3</v>
      </c>
      <c r="C22">
        <v>4</v>
      </c>
      <c r="D22" t="s">
        <v>1048</v>
      </c>
      <c r="E22" t="s">
        <v>929</v>
      </c>
      <c r="F22">
        <v>60</v>
      </c>
      <c r="G22">
        <v>0.84784454882224303</v>
      </c>
      <c r="H22">
        <v>1.02723270311493</v>
      </c>
      <c r="J22">
        <v>0.14527264204583101</v>
      </c>
      <c r="K22" t="s">
        <v>942</v>
      </c>
      <c r="L22" t="str">
        <f t="shared" si="0"/>
        <v>small</v>
      </c>
    </row>
    <row r="23" spans="1:12" x14ac:dyDescent="0.25">
      <c r="A23" t="s">
        <v>1049</v>
      </c>
      <c r="B23">
        <v>3</v>
      </c>
      <c r="C23">
        <v>4</v>
      </c>
      <c r="D23" t="s">
        <v>1050</v>
      </c>
      <c r="E23" t="s">
        <v>925</v>
      </c>
      <c r="F23">
        <v>6.5</v>
      </c>
      <c r="G23">
        <v>1.23221538234178E-3</v>
      </c>
      <c r="H23">
        <v>-3.23131621305687</v>
      </c>
      <c r="I23" t="s">
        <v>930</v>
      </c>
      <c r="J23">
        <v>0.45697712128210999</v>
      </c>
      <c r="K23" t="s">
        <v>927</v>
      </c>
      <c r="L23" t="str">
        <f t="shared" si="0"/>
        <v>medium</v>
      </c>
    </row>
    <row r="24" spans="1:12" s="8" customFormat="1" x14ac:dyDescent="0.25">
      <c r="A24" s="8" t="s">
        <v>1049</v>
      </c>
      <c r="B24">
        <v>3</v>
      </c>
      <c r="C24">
        <v>4</v>
      </c>
      <c r="D24" s="8" t="s">
        <v>1050</v>
      </c>
      <c r="E24" s="8" t="s">
        <v>928</v>
      </c>
      <c r="F24" s="8">
        <v>113.5</v>
      </c>
      <c r="G24" s="8">
        <v>6.1610769117089001E-4</v>
      </c>
      <c r="H24" s="8">
        <v>3.23131621305687</v>
      </c>
      <c r="I24" s="8" t="s">
        <v>930</v>
      </c>
      <c r="J24" s="8">
        <v>0.45697712128210999</v>
      </c>
      <c r="K24" s="8" t="s">
        <v>927</v>
      </c>
      <c r="L24" t="str">
        <f t="shared" si="0"/>
        <v>medium</v>
      </c>
    </row>
    <row r="25" spans="1:12" x14ac:dyDescent="0.25">
      <c r="A25" t="s">
        <v>1049</v>
      </c>
      <c r="B25">
        <v>3</v>
      </c>
      <c r="C25">
        <v>4</v>
      </c>
      <c r="D25" t="s">
        <v>1050</v>
      </c>
      <c r="E25" t="s">
        <v>929</v>
      </c>
      <c r="F25">
        <v>113.5</v>
      </c>
      <c r="G25">
        <v>0.99938389230882896</v>
      </c>
      <c r="H25">
        <v>3.23131621305687</v>
      </c>
      <c r="J25">
        <v>0.45697712128210999</v>
      </c>
      <c r="K25" t="s">
        <v>927</v>
      </c>
      <c r="L25" t="str">
        <f t="shared" si="0"/>
        <v>medium</v>
      </c>
    </row>
    <row r="26" spans="1:12" x14ac:dyDescent="0.25">
      <c r="A26" t="s">
        <v>1051</v>
      </c>
      <c r="B26">
        <v>3</v>
      </c>
      <c r="C26">
        <v>4</v>
      </c>
      <c r="D26" t="s">
        <v>1052</v>
      </c>
      <c r="E26" t="s">
        <v>925</v>
      </c>
      <c r="F26">
        <v>32</v>
      </c>
      <c r="G26">
        <v>1.73065461270497E-2</v>
      </c>
      <c r="H26">
        <v>-2.3801296851556901</v>
      </c>
      <c r="I26" t="s">
        <v>926</v>
      </c>
      <c r="J26">
        <v>0.33660116809539797</v>
      </c>
      <c r="K26" t="s">
        <v>927</v>
      </c>
      <c r="L26" t="str">
        <f t="shared" si="0"/>
        <v>medium</v>
      </c>
    </row>
    <row r="27" spans="1:12" s="8" customFormat="1" x14ac:dyDescent="0.25">
      <c r="A27" s="8" t="s">
        <v>1051</v>
      </c>
      <c r="B27">
        <v>3</v>
      </c>
      <c r="C27">
        <v>4</v>
      </c>
      <c r="D27" s="8" t="s">
        <v>1052</v>
      </c>
      <c r="E27" s="8" t="s">
        <v>928</v>
      </c>
      <c r="F27" s="8">
        <v>139</v>
      </c>
      <c r="G27" s="8">
        <v>8.6532730635248602E-3</v>
      </c>
      <c r="H27" s="8">
        <v>2.3801296851556901</v>
      </c>
      <c r="I27" s="8" t="s">
        <v>930</v>
      </c>
      <c r="J27" s="8">
        <v>0.33660116809539797</v>
      </c>
      <c r="K27" s="8" t="s">
        <v>927</v>
      </c>
      <c r="L27" t="str">
        <f t="shared" si="0"/>
        <v>medium</v>
      </c>
    </row>
    <row r="28" spans="1:12" x14ac:dyDescent="0.25">
      <c r="A28" t="s">
        <v>1051</v>
      </c>
      <c r="B28">
        <v>3</v>
      </c>
      <c r="C28">
        <v>4</v>
      </c>
      <c r="D28" t="s">
        <v>1052</v>
      </c>
      <c r="E28" t="s">
        <v>929</v>
      </c>
      <c r="F28">
        <v>139</v>
      </c>
      <c r="G28">
        <v>0.99134672693647496</v>
      </c>
      <c r="H28">
        <v>2.3801296851556901</v>
      </c>
      <c r="J28">
        <v>0.33660116809539797</v>
      </c>
      <c r="K28" t="s">
        <v>927</v>
      </c>
      <c r="L28" t="str">
        <f t="shared" si="0"/>
        <v>medium</v>
      </c>
    </row>
    <row r="29" spans="1:12" x14ac:dyDescent="0.25">
      <c r="A29" t="s">
        <v>1053</v>
      </c>
      <c r="B29">
        <v>3</v>
      </c>
      <c r="C29">
        <v>4</v>
      </c>
      <c r="D29" t="s">
        <v>1054</v>
      </c>
      <c r="E29" t="s">
        <v>925</v>
      </c>
      <c r="F29">
        <v>10</v>
      </c>
      <c r="G29">
        <v>3.4609050772639702E-3</v>
      </c>
      <c r="H29">
        <v>-2.9235267310234301</v>
      </c>
      <c r="I29" t="s">
        <v>930</v>
      </c>
      <c r="J29">
        <v>0.413449115297361</v>
      </c>
      <c r="K29" t="s">
        <v>927</v>
      </c>
      <c r="L29" t="str">
        <f t="shared" si="0"/>
        <v>medium</v>
      </c>
    </row>
    <row r="30" spans="1:12" s="8" customFormat="1" x14ac:dyDescent="0.25">
      <c r="A30" s="8" t="s">
        <v>1053</v>
      </c>
      <c r="B30">
        <v>3</v>
      </c>
      <c r="C30">
        <v>4</v>
      </c>
      <c r="D30" s="8" t="s">
        <v>1054</v>
      </c>
      <c r="E30" s="8" t="s">
        <v>928</v>
      </c>
      <c r="F30" s="8">
        <v>110</v>
      </c>
      <c r="G30" s="8">
        <v>1.7304525386319799E-3</v>
      </c>
      <c r="H30" s="8">
        <v>2.9235267310234301</v>
      </c>
      <c r="I30" s="8" t="s">
        <v>930</v>
      </c>
      <c r="J30" s="8">
        <v>0.413449115297361</v>
      </c>
      <c r="K30" s="8" t="s">
        <v>927</v>
      </c>
      <c r="L30" t="str">
        <f t="shared" si="0"/>
        <v>medium</v>
      </c>
    </row>
    <row r="31" spans="1:12" x14ac:dyDescent="0.25">
      <c r="A31" t="s">
        <v>1053</v>
      </c>
      <c r="B31">
        <v>3</v>
      </c>
      <c r="C31">
        <v>4</v>
      </c>
      <c r="D31" t="s">
        <v>1054</v>
      </c>
      <c r="E31" t="s">
        <v>929</v>
      </c>
      <c r="F31">
        <v>110</v>
      </c>
      <c r="G31">
        <v>0.99826954746136798</v>
      </c>
      <c r="H31">
        <v>2.9235267310234301</v>
      </c>
      <c r="J31">
        <v>0.413449115297361</v>
      </c>
      <c r="K31" t="s">
        <v>927</v>
      </c>
      <c r="L31" t="str">
        <f t="shared" si="0"/>
        <v>medium</v>
      </c>
    </row>
    <row r="32" spans="1:12" x14ac:dyDescent="0.25">
      <c r="A32" t="s">
        <v>1055</v>
      </c>
      <c r="B32">
        <v>3</v>
      </c>
      <c r="C32">
        <v>3</v>
      </c>
      <c r="D32" t="s">
        <v>1056</v>
      </c>
      <c r="E32" t="s">
        <v>925</v>
      </c>
      <c r="F32">
        <v>20.5</v>
      </c>
      <c r="G32">
        <v>0.45840366748243699</v>
      </c>
      <c r="H32">
        <v>-0.74147799786532598</v>
      </c>
      <c r="J32">
        <v>0.104860824078239</v>
      </c>
      <c r="K32" t="s">
        <v>942</v>
      </c>
      <c r="L32" t="str">
        <f t="shared" si="0"/>
        <v>small</v>
      </c>
    </row>
    <row r="33" spans="1:12" x14ac:dyDescent="0.25">
      <c r="A33" t="s">
        <v>1055</v>
      </c>
      <c r="B33">
        <v>3</v>
      </c>
      <c r="C33">
        <v>3</v>
      </c>
      <c r="D33" t="s">
        <v>1056</v>
      </c>
      <c r="E33" t="s">
        <v>928</v>
      </c>
      <c r="F33">
        <v>34.5</v>
      </c>
      <c r="G33">
        <v>0.229201833741218</v>
      </c>
      <c r="H33">
        <v>0.74147799786532598</v>
      </c>
      <c r="J33">
        <v>0.104860824078239</v>
      </c>
      <c r="K33" t="s">
        <v>942</v>
      </c>
      <c r="L33" t="str">
        <f t="shared" si="0"/>
        <v>small</v>
      </c>
    </row>
    <row r="34" spans="1:12" x14ac:dyDescent="0.25">
      <c r="A34" t="s">
        <v>1055</v>
      </c>
      <c r="B34">
        <v>3</v>
      </c>
      <c r="C34">
        <v>3</v>
      </c>
      <c r="D34" t="s">
        <v>1056</v>
      </c>
      <c r="E34" t="s">
        <v>929</v>
      </c>
      <c r="F34">
        <v>34.5</v>
      </c>
      <c r="G34">
        <v>0.77079816625878095</v>
      </c>
      <c r="H34">
        <v>0.74147799786532598</v>
      </c>
      <c r="J34">
        <v>0.104860824078239</v>
      </c>
      <c r="K34" t="s">
        <v>942</v>
      </c>
      <c r="L34" t="str">
        <f t="shared" si="0"/>
        <v>small</v>
      </c>
    </row>
    <row r="35" spans="1:12" x14ac:dyDescent="0.25">
      <c r="A35" t="s">
        <v>1057</v>
      </c>
      <c r="B35">
        <v>2</v>
      </c>
      <c r="C35">
        <v>3</v>
      </c>
      <c r="D35" t="s">
        <v>1058</v>
      </c>
      <c r="E35" t="s">
        <v>925</v>
      </c>
      <c r="F35">
        <v>45</v>
      </c>
      <c r="G35">
        <v>0.21577911444231401</v>
      </c>
      <c r="H35">
        <v>-1.2378299668339601</v>
      </c>
      <c r="J35">
        <v>0.175055592700843</v>
      </c>
      <c r="K35" t="s">
        <v>942</v>
      </c>
      <c r="L35" t="str">
        <f t="shared" si="0"/>
        <v>small</v>
      </c>
    </row>
    <row r="36" spans="1:12" x14ac:dyDescent="0.25">
      <c r="A36" t="s">
        <v>1057</v>
      </c>
      <c r="B36">
        <v>2</v>
      </c>
      <c r="C36">
        <v>3</v>
      </c>
      <c r="D36" t="s">
        <v>1058</v>
      </c>
      <c r="E36" t="s">
        <v>928</v>
      </c>
      <c r="F36">
        <v>91</v>
      </c>
      <c r="G36">
        <v>0.10788955722115701</v>
      </c>
      <c r="H36">
        <v>1.2378299668339601</v>
      </c>
      <c r="J36">
        <v>0.175055592700843</v>
      </c>
      <c r="K36" t="s">
        <v>942</v>
      </c>
      <c r="L36" t="str">
        <f t="shared" si="0"/>
        <v>small</v>
      </c>
    </row>
    <row r="37" spans="1:12" x14ac:dyDescent="0.25">
      <c r="A37" t="s">
        <v>1057</v>
      </c>
      <c r="B37">
        <v>2</v>
      </c>
      <c r="C37">
        <v>3</v>
      </c>
      <c r="D37" t="s">
        <v>1058</v>
      </c>
      <c r="E37" t="s">
        <v>929</v>
      </c>
      <c r="F37">
        <v>91</v>
      </c>
      <c r="G37">
        <v>0.89211044277884199</v>
      </c>
      <c r="H37">
        <v>1.2378299668339601</v>
      </c>
      <c r="J37">
        <v>0.175055592700843</v>
      </c>
      <c r="K37" t="s">
        <v>942</v>
      </c>
      <c r="L37" t="str">
        <f t="shared" si="0"/>
        <v>small</v>
      </c>
    </row>
    <row r="38" spans="1:12" x14ac:dyDescent="0.25">
      <c r="A38" t="s">
        <v>1059</v>
      </c>
      <c r="B38">
        <v>3</v>
      </c>
      <c r="C38">
        <v>3</v>
      </c>
      <c r="D38" t="s">
        <v>1060</v>
      </c>
      <c r="E38" t="s">
        <v>925</v>
      </c>
      <c r="F38">
        <v>27</v>
      </c>
      <c r="G38">
        <v>0.33394230249776602</v>
      </c>
      <c r="H38">
        <v>-0.96620361867416904</v>
      </c>
      <c r="J38">
        <v>0.13664182615429701</v>
      </c>
      <c r="K38" t="s">
        <v>942</v>
      </c>
      <c r="L38" t="str">
        <f t="shared" si="0"/>
        <v>small</v>
      </c>
    </row>
    <row r="39" spans="1:12" x14ac:dyDescent="0.25">
      <c r="A39" t="s">
        <v>1059</v>
      </c>
      <c r="B39">
        <v>3</v>
      </c>
      <c r="C39">
        <v>3</v>
      </c>
      <c r="D39" t="s">
        <v>1060</v>
      </c>
      <c r="E39" t="s">
        <v>928</v>
      </c>
      <c r="F39">
        <v>51</v>
      </c>
      <c r="G39">
        <v>0.16697115124888301</v>
      </c>
      <c r="H39">
        <v>0.96620361867416904</v>
      </c>
      <c r="J39">
        <v>0.13664182615429701</v>
      </c>
      <c r="K39" t="s">
        <v>942</v>
      </c>
      <c r="L39" t="str">
        <f t="shared" si="0"/>
        <v>small</v>
      </c>
    </row>
    <row r="40" spans="1:12" x14ac:dyDescent="0.25">
      <c r="A40" t="s">
        <v>1059</v>
      </c>
      <c r="B40">
        <v>3</v>
      </c>
      <c r="C40">
        <v>3</v>
      </c>
      <c r="D40" t="s">
        <v>1060</v>
      </c>
      <c r="E40" t="s">
        <v>929</v>
      </c>
      <c r="F40">
        <v>51</v>
      </c>
      <c r="G40">
        <v>0.83302884875111605</v>
      </c>
      <c r="H40">
        <v>0.96620361867416904</v>
      </c>
      <c r="J40">
        <v>0.13664182615429701</v>
      </c>
      <c r="K40" t="s">
        <v>942</v>
      </c>
      <c r="L40" t="str">
        <f t="shared" si="0"/>
        <v>small</v>
      </c>
    </row>
    <row r="41" spans="1:12" x14ac:dyDescent="0.25">
      <c r="A41" t="s">
        <v>1061</v>
      </c>
      <c r="B41">
        <v>3</v>
      </c>
      <c r="C41">
        <v>4</v>
      </c>
      <c r="D41" t="s">
        <v>1062</v>
      </c>
      <c r="E41" t="s">
        <v>925</v>
      </c>
      <c r="F41">
        <v>15</v>
      </c>
      <c r="G41">
        <v>8.2992159952807593E-3</v>
      </c>
      <c r="H41">
        <v>-2.6396480703843501</v>
      </c>
      <c r="I41" t="s">
        <v>930</v>
      </c>
      <c r="J41">
        <v>0.37330261010295301</v>
      </c>
      <c r="K41" t="s">
        <v>927</v>
      </c>
      <c r="L41" t="str">
        <f t="shared" si="0"/>
        <v>medium</v>
      </c>
    </row>
    <row r="42" spans="1:12" s="8" customFormat="1" x14ac:dyDescent="0.25">
      <c r="A42" s="8" t="s">
        <v>1061</v>
      </c>
      <c r="B42">
        <v>3</v>
      </c>
      <c r="C42">
        <v>4</v>
      </c>
      <c r="D42" s="8" t="s">
        <v>1062</v>
      </c>
      <c r="E42" s="8" t="s">
        <v>928</v>
      </c>
      <c r="F42" s="8">
        <v>105</v>
      </c>
      <c r="G42" s="8">
        <v>4.1496079976403796E-3</v>
      </c>
      <c r="H42" s="8">
        <v>2.6396480703843501</v>
      </c>
      <c r="I42" s="8" t="s">
        <v>930</v>
      </c>
      <c r="J42" s="8">
        <v>0.37330261010295301</v>
      </c>
      <c r="K42" s="8" t="s">
        <v>927</v>
      </c>
      <c r="L42" t="str">
        <f t="shared" si="0"/>
        <v>medium</v>
      </c>
    </row>
    <row r="43" spans="1:12" x14ac:dyDescent="0.25">
      <c r="A43" t="s">
        <v>1061</v>
      </c>
      <c r="B43">
        <v>3</v>
      </c>
      <c r="C43">
        <v>4</v>
      </c>
      <c r="D43" t="s">
        <v>1062</v>
      </c>
      <c r="E43" t="s">
        <v>929</v>
      </c>
      <c r="F43">
        <v>105</v>
      </c>
      <c r="G43">
        <v>0.99585039200235903</v>
      </c>
      <c r="H43">
        <v>2.6396480703843501</v>
      </c>
      <c r="J43">
        <v>0.37330261010295301</v>
      </c>
      <c r="K43" t="s">
        <v>927</v>
      </c>
      <c r="L43" t="str">
        <f t="shared" si="0"/>
        <v>medium</v>
      </c>
    </row>
    <row r="44" spans="1:12" x14ac:dyDescent="0.25">
      <c r="A44" t="s">
        <v>1063</v>
      </c>
      <c r="B44">
        <v>4</v>
      </c>
      <c r="C44">
        <v>4</v>
      </c>
      <c r="D44" t="s">
        <v>1064</v>
      </c>
      <c r="E44" t="s">
        <v>925</v>
      </c>
      <c r="F44">
        <v>35</v>
      </c>
      <c r="G44">
        <v>0.43888923759042098</v>
      </c>
      <c r="H44">
        <v>-0.77407026981320903</v>
      </c>
      <c r="J44">
        <v>0.109470067379964</v>
      </c>
      <c r="K44" t="s">
        <v>942</v>
      </c>
      <c r="L44" t="str">
        <f t="shared" si="0"/>
        <v>small</v>
      </c>
    </row>
    <row r="45" spans="1:12" x14ac:dyDescent="0.25">
      <c r="A45" t="s">
        <v>1063</v>
      </c>
      <c r="B45">
        <v>4</v>
      </c>
      <c r="C45">
        <v>4</v>
      </c>
      <c r="D45" t="s">
        <v>1064</v>
      </c>
      <c r="E45" t="s">
        <v>928</v>
      </c>
      <c r="F45">
        <v>56</v>
      </c>
      <c r="G45">
        <v>0.21944461879520999</v>
      </c>
      <c r="H45">
        <v>0.77407026981320903</v>
      </c>
      <c r="J45">
        <v>0.109470067379964</v>
      </c>
      <c r="K45" t="s">
        <v>942</v>
      </c>
      <c r="L45" t="str">
        <f t="shared" si="0"/>
        <v>small</v>
      </c>
    </row>
    <row r="46" spans="1:12" x14ac:dyDescent="0.25">
      <c r="A46" t="s">
        <v>1063</v>
      </c>
      <c r="B46">
        <v>4</v>
      </c>
      <c r="C46">
        <v>4</v>
      </c>
      <c r="D46" t="s">
        <v>1064</v>
      </c>
      <c r="E46" t="s">
        <v>929</v>
      </c>
      <c r="F46">
        <v>56</v>
      </c>
      <c r="G46">
        <v>0.78055538120478896</v>
      </c>
      <c r="H46">
        <v>0.77407026981320903</v>
      </c>
      <c r="J46">
        <v>0.109470067379964</v>
      </c>
      <c r="K46" t="s">
        <v>942</v>
      </c>
      <c r="L46" t="str">
        <f t="shared" si="0"/>
        <v>small</v>
      </c>
    </row>
    <row r="47" spans="1:12" x14ac:dyDescent="0.25">
      <c r="A47" t="s">
        <v>1065</v>
      </c>
      <c r="B47">
        <v>4</v>
      </c>
      <c r="C47">
        <v>4</v>
      </c>
      <c r="D47" t="s">
        <v>1066</v>
      </c>
      <c r="E47" t="s">
        <v>925</v>
      </c>
      <c r="F47">
        <v>16</v>
      </c>
      <c r="G47">
        <v>5.8252885528178401E-2</v>
      </c>
      <c r="H47">
        <v>-1.8937900300630199</v>
      </c>
      <c r="J47">
        <v>0.26782235448020703</v>
      </c>
      <c r="K47" t="s">
        <v>927</v>
      </c>
      <c r="L47" t="str">
        <f t="shared" si="0"/>
        <v>small</v>
      </c>
    </row>
    <row r="48" spans="1:12" s="8" customFormat="1" x14ac:dyDescent="0.25">
      <c r="A48" s="8" t="s">
        <v>1065</v>
      </c>
      <c r="B48">
        <v>4</v>
      </c>
      <c r="C48">
        <v>4</v>
      </c>
      <c r="D48" s="8" t="s">
        <v>1066</v>
      </c>
      <c r="E48" s="8" t="s">
        <v>928</v>
      </c>
      <c r="F48" s="8">
        <v>62</v>
      </c>
      <c r="G48" s="8">
        <v>2.9126442764089201E-2</v>
      </c>
      <c r="H48" s="8">
        <v>1.8937900300630199</v>
      </c>
      <c r="I48" s="8" t="s">
        <v>926</v>
      </c>
      <c r="J48" s="8">
        <v>0.26782235448020703</v>
      </c>
      <c r="K48" s="8" t="s">
        <v>927</v>
      </c>
      <c r="L48" t="str">
        <f t="shared" si="0"/>
        <v>small</v>
      </c>
    </row>
    <row r="49" spans="1:12" x14ac:dyDescent="0.25">
      <c r="A49" t="s">
        <v>1065</v>
      </c>
      <c r="B49">
        <v>4</v>
      </c>
      <c r="C49">
        <v>4</v>
      </c>
      <c r="D49" t="s">
        <v>1066</v>
      </c>
      <c r="E49" t="s">
        <v>929</v>
      </c>
      <c r="F49">
        <v>62</v>
      </c>
      <c r="G49">
        <v>0.97087355723590996</v>
      </c>
      <c r="H49">
        <v>1.8937900300630199</v>
      </c>
      <c r="J49">
        <v>0.26782235448020703</v>
      </c>
      <c r="K49" t="s">
        <v>927</v>
      </c>
      <c r="L49" t="str">
        <f t="shared" si="0"/>
        <v>small</v>
      </c>
    </row>
    <row r="50" spans="1:12" x14ac:dyDescent="0.25">
      <c r="A50" t="s">
        <v>1067</v>
      </c>
      <c r="B50">
        <v>3</v>
      </c>
      <c r="C50">
        <v>4</v>
      </c>
      <c r="D50" t="s">
        <v>1068</v>
      </c>
      <c r="E50" t="s">
        <v>925</v>
      </c>
      <c r="F50">
        <v>19.5</v>
      </c>
      <c r="G50">
        <v>0.117135814724003</v>
      </c>
      <c r="H50">
        <v>-1.5669096371961</v>
      </c>
      <c r="J50">
        <v>0.221594485993583</v>
      </c>
      <c r="K50" t="s">
        <v>927</v>
      </c>
      <c r="L50" t="str">
        <f t="shared" si="0"/>
        <v>small</v>
      </c>
    </row>
    <row r="51" spans="1:12" s="18" customFormat="1" x14ac:dyDescent="0.25">
      <c r="A51" s="18" t="s">
        <v>1067</v>
      </c>
      <c r="B51">
        <v>3</v>
      </c>
      <c r="C51">
        <v>4</v>
      </c>
      <c r="D51" s="18" t="s">
        <v>1068</v>
      </c>
      <c r="E51" s="18" t="s">
        <v>928</v>
      </c>
      <c r="F51" s="18">
        <v>58.5</v>
      </c>
      <c r="G51" s="18">
        <v>5.8567907362001903E-2</v>
      </c>
      <c r="H51" s="18">
        <v>1.5669096371961</v>
      </c>
      <c r="J51" s="18">
        <v>0.221594485993583</v>
      </c>
      <c r="K51" s="18" t="s">
        <v>927</v>
      </c>
      <c r="L51" t="str">
        <f t="shared" si="0"/>
        <v>small</v>
      </c>
    </row>
    <row r="52" spans="1:12" x14ac:dyDescent="0.25">
      <c r="A52" t="s">
        <v>1067</v>
      </c>
      <c r="B52">
        <v>3</v>
      </c>
      <c r="C52">
        <v>4</v>
      </c>
      <c r="D52" t="s">
        <v>1068</v>
      </c>
      <c r="E52" t="s">
        <v>929</v>
      </c>
      <c r="F52">
        <v>58.5</v>
      </c>
      <c r="G52">
        <v>0.94143209263799799</v>
      </c>
      <c r="H52">
        <v>1.5669096371961</v>
      </c>
      <c r="J52">
        <v>0.221594485993583</v>
      </c>
      <c r="K52" t="s">
        <v>927</v>
      </c>
      <c r="L52" t="str">
        <f t="shared" si="0"/>
        <v>small</v>
      </c>
    </row>
    <row r="53" spans="1:12" x14ac:dyDescent="0.25">
      <c r="A53" t="s">
        <v>1069</v>
      </c>
      <c r="B53">
        <v>3</v>
      </c>
      <c r="C53">
        <v>3</v>
      </c>
      <c r="D53" t="s">
        <v>1070</v>
      </c>
      <c r="E53" t="s">
        <v>925</v>
      </c>
      <c r="F53">
        <v>44</v>
      </c>
      <c r="G53">
        <v>0.19696456745955099</v>
      </c>
      <c r="H53">
        <v>-1.29024799336912</v>
      </c>
      <c r="J53">
        <v>0.182468621104729</v>
      </c>
      <c r="K53" t="s">
        <v>942</v>
      </c>
      <c r="L53" t="str">
        <f t="shared" si="0"/>
        <v>small</v>
      </c>
    </row>
    <row r="54" spans="1:12" x14ac:dyDescent="0.25">
      <c r="A54" t="s">
        <v>1069</v>
      </c>
      <c r="B54">
        <v>3</v>
      </c>
      <c r="C54">
        <v>3</v>
      </c>
      <c r="D54" t="s">
        <v>1070</v>
      </c>
      <c r="E54" t="s">
        <v>928</v>
      </c>
      <c r="F54">
        <v>92</v>
      </c>
      <c r="G54">
        <v>9.8482283729775896E-2</v>
      </c>
      <c r="H54">
        <v>1.29024799336912</v>
      </c>
      <c r="J54">
        <v>0.182468621104729</v>
      </c>
      <c r="K54" t="s">
        <v>942</v>
      </c>
      <c r="L54" t="str">
        <f t="shared" si="0"/>
        <v>small</v>
      </c>
    </row>
    <row r="55" spans="1:12" x14ac:dyDescent="0.25">
      <c r="A55" t="s">
        <v>1069</v>
      </c>
      <c r="B55">
        <v>3</v>
      </c>
      <c r="C55">
        <v>3</v>
      </c>
      <c r="D55" t="s">
        <v>1070</v>
      </c>
      <c r="E55" t="s">
        <v>929</v>
      </c>
      <c r="F55">
        <v>92</v>
      </c>
      <c r="G55">
        <v>0.90151771627022403</v>
      </c>
      <c r="H55">
        <v>1.29024799336912</v>
      </c>
      <c r="J55">
        <v>0.182468621104729</v>
      </c>
      <c r="K55" t="s">
        <v>942</v>
      </c>
      <c r="L55" t="str">
        <f t="shared" si="0"/>
        <v>small</v>
      </c>
    </row>
    <row r="56" spans="1:12" x14ac:dyDescent="0.25">
      <c r="A56" t="s">
        <v>1071</v>
      </c>
      <c r="B56">
        <v>3</v>
      </c>
      <c r="C56">
        <v>3</v>
      </c>
      <c r="D56" t="s">
        <v>1072</v>
      </c>
      <c r="E56" t="s">
        <v>925</v>
      </c>
      <c r="F56">
        <v>63</v>
      </c>
      <c r="G56">
        <v>0.79115308212812296</v>
      </c>
      <c r="H56">
        <v>-0.26481357066618799</v>
      </c>
      <c r="J56">
        <v>3.7450294313656901E-2</v>
      </c>
      <c r="K56" t="s">
        <v>942</v>
      </c>
      <c r="L56" t="str">
        <f t="shared" si="0"/>
        <v>none</v>
      </c>
    </row>
    <row r="57" spans="1:12" x14ac:dyDescent="0.25">
      <c r="A57" t="s">
        <v>1071</v>
      </c>
      <c r="B57">
        <v>3</v>
      </c>
      <c r="C57">
        <v>3</v>
      </c>
      <c r="D57" t="s">
        <v>1072</v>
      </c>
      <c r="E57" t="s">
        <v>928</v>
      </c>
      <c r="F57">
        <v>63</v>
      </c>
      <c r="G57">
        <v>0.60442345893593796</v>
      </c>
      <c r="H57">
        <v>-0.26481357066618799</v>
      </c>
      <c r="J57">
        <v>3.7450294313656901E-2</v>
      </c>
      <c r="K57" t="s">
        <v>942</v>
      </c>
      <c r="L57" t="str">
        <f t="shared" si="0"/>
        <v>none</v>
      </c>
    </row>
    <row r="58" spans="1:12" x14ac:dyDescent="0.25">
      <c r="A58" t="s">
        <v>1071</v>
      </c>
      <c r="B58">
        <v>3</v>
      </c>
      <c r="C58">
        <v>3</v>
      </c>
      <c r="D58" t="s">
        <v>1072</v>
      </c>
      <c r="E58" t="s">
        <v>929</v>
      </c>
      <c r="F58">
        <v>63</v>
      </c>
      <c r="G58">
        <v>0.39557654106406098</v>
      </c>
      <c r="H58">
        <v>-0.26481357066618799</v>
      </c>
      <c r="J58">
        <v>3.7450294313656901E-2</v>
      </c>
      <c r="K58" t="s">
        <v>942</v>
      </c>
      <c r="L58" t="str">
        <f t="shared" si="0"/>
        <v>none</v>
      </c>
    </row>
    <row r="59" spans="1:12" x14ac:dyDescent="0.25">
      <c r="A59" t="s">
        <v>1073</v>
      </c>
      <c r="B59">
        <v>3</v>
      </c>
      <c r="C59">
        <v>3</v>
      </c>
      <c r="D59" t="s">
        <v>1074</v>
      </c>
      <c r="E59" t="s">
        <v>925</v>
      </c>
      <c r="F59">
        <v>8</v>
      </c>
      <c r="G59">
        <v>0.131668016022814</v>
      </c>
      <c r="H59">
        <v>-1.50755672288881</v>
      </c>
      <c r="J59">
        <v>0.21320071635561</v>
      </c>
      <c r="K59" t="s">
        <v>927</v>
      </c>
      <c r="L59" t="str">
        <f t="shared" si="0"/>
        <v>small</v>
      </c>
    </row>
    <row r="60" spans="1:12" s="18" customFormat="1" x14ac:dyDescent="0.25">
      <c r="A60" s="18" t="s">
        <v>1073</v>
      </c>
      <c r="B60">
        <v>3</v>
      </c>
      <c r="C60">
        <v>3</v>
      </c>
      <c r="D60" s="18" t="s">
        <v>1074</v>
      </c>
      <c r="E60" s="18" t="s">
        <v>928</v>
      </c>
      <c r="F60" s="18">
        <v>28</v>
      </c>
      <c r="G60" s="18">
        <v>6.5834008011407097E-2</v>
      </c>
      <c r="H60" s="18">
        <v>1.50755672288881</v>
      </c>
      <c r="J60" s="18">
        <v>0.21320071635561</v>
      </c>
      <c r="K60" s="18" t="s">
        <v>927</v>
      </c>
      <c r="L60" t="str">
        <f t="shared" si="0"/>
        <v>small</v>
      </c>
    </row>
    <row r="61" spans="1:12" x14ac:dyDescent="0.25">
      <c r="A61" t="s">
        <v>1073</v>
      </c>
      <c r="B61">
        <v>3</v>
      </c>
      <c r="C61">
        <v>3</v>
      </c>
      <c r="D61" t="s">
        <v>1074</v>
      </c>
      <c r="E61" t="s">
        <v>929</v>
      </c>
      <c r="F61">
        <v>28</v>
      </c>
      <c r="G61">
        <v>0.93416599198859196</v>
      </c>
      <c r="H61">
        <v>1.50755672288881</v>
      </c>
      <c r="J61">
        <v>0.21320071635561</v>
      </c>
      <c r="K61" t="s">
        <v>927</v>
      </c>
      <c r="L61" t="str">
        <f t="shared" si="0"/>
        <v>small</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1"/>
  <sheetViews>
    <sheetView workbookViewId="0">
      <selection activeCell="L1" sqref="L1:L1048576"/>
    </sheetView>
  </sheetViews>
  <sheetFormatPr defaultRowHeight="15" x14ac:dyDescent="0.25"/>
  <sheetData>
    <row r="1" spans="1:12" x14ac:dyDescent="0.25">
      <c r="A1" t="s">
        <v>931</v>
      </c>
      <c r="B1" t="s">
        <v>1160</v>
      </c>
      <c r="C1" t="s">
        <v>1159</v>
      </c>
      <c r="D1" t="s">
        <v>976</v>
      </c>
      <c r="E1" t="s">
        <v>932</v>
      </c>
      <c r="F1" t="s">
        <v>933</v>
      </c>
      <c r="G1" t="s">
        <v>934</v>
      </c>
      <c r="H1" t="s">
        <v>935</v>
      </c>
      <c r="I1" t="s">
        <v>936</v>
      </c>
      <c r="J1" t="s">
        <v>937</v>
      </c>
      <c r="K1" t="s">
        <v>938</v>
      </c>
    </row>
    <row r="2" spans="1:12" x14ac:dyDescent="0.25">
      <c r="A2" t="s">
        <v>1035</v>
      </c>
      <c r="B2">
        <v>2</v>
      </c>
      <c r="C2">
        <v>3</v>
      </c>
      <c r="D2" t="s">
        <v>1036</v>
      </c>
      <c r="E2" t="s">
        <v>925</v>
      </c>
      <c r="F2">
        <v>47</v>
      </c>
      <c r="G2">
        <v>0.144775636992234</v>
      </c>
      <c r="H2">
        <v>-1.4582355175619901</v>
      </c>
      <c r="J2">
        <v>0.20622564460703099</v>
      </c>
      <c r="K2" t="s">
        <v>927</v>
      </c>
      <c r="L2" t="str">
        <f>IF(J2&lt;0.1,"none",IF(J2&lt;0.3,"small",IF(J2&lt;0.5,"medium","strong")))</f>
        <v>small</v>
      </c>
    </row>
    <row r="3" spans="1:12" x14ac:dyDescent="0.25">
      <c r="A3" t="s">
        <v>1035</v>
      </c>
      <c r="B3">
        <v>2</v>
      </c>
      <c r="C3">
        <v>3</v>
      </c>
      <c r="D3" t="s">
        <v>1036</v>
      </c>
      <c r="E3" t="s">
        <v>928</v>
      </c>
      <c r="F3">
        <v>106</v>
      </c>
      <c r="G3">
        <v>7.2387818496117098E-2</v>
      </c>
      <c r="H3">
        <v>1.4582355175619901</v>
      </c>
      <c r="J3">
        <v>0.20622564460703099</v>
      </c>
      <c r="K3" t="s">
        <v>927</v>
      </c>
      <c r="L3" t="str">
        <f t="shared" ref="L3:L61" si="0">IF(J3&lt;0.1,"none",IF(J3&lt;0.3,"small",IF(J3&lt;0.5,"medium","strong")))</f>
        <v>small</v>
      </c>
    </row>
    <row r="4" spans="1:12" x14ac:dyDescent="0.25">
      <c r="A4" t="s">
        <v>1035</v>
      </c>
      <c r="B4">
        <v>2</v>
      </c>
      <c r="C4">
        <v>3</v>
      </c>
      <c r="D4" t="s">
        <v>1036</v>
      </c>
      <c r="E4" t="s">
        <v>929</v>
      </c>
      <c r="F4">
        <v>106</v>
      </c>
      <c r="G4">
        <v>0.92761218150388203</v>
      </c>
      <c r="H4">
        <v>1.4582355175619901</v>
      </c>
      <c r="J4">
        <v>0.20622564460703099</v>
      </c>
      <c r="K4" t="s">
        <v>927</v>
      </c>
      <c r="L4" t="str">
        <f t="shared" si="0"/>
        <v>small</v>
      </c>
    </row>
    <row r="5" spans="1:12" x14ac:dyDescent="0.25">
      <c r="A5" t="s">
        <v>1037</v>
      </c>
      <c r="B5">
        <v>3</v>
      </c>
      <c r="C5">
        <v>4</v>
      </c>
      <c r="D5" t="s">
        <v>1038</v>
      </c>
      <c r="E5" t="s">
        <v>925</v>
      </c>
      <c r="F5">
        <v>29</v>
      </c>
      <c r="G5">
        <v>0.23343344883884901</v>
      </c>
      <c r="H5">
        <v>-1.1915609387122901</v>
      </c>
      <c r="J5">
        <v>0.16851216399209401</v>
      </c>
      <c r="K5" t="s">
        <v>942</v>
      </c>
      <c r="L5" t="str">
        <f t="shared" si="0"/>
        <v>small</v>
      </c>
    </row>
    <row r="6" spans="1:12" x14ac:dyDescent="0.25">
      <c r="A6" t="s">
        <v>1037</v>
      </c>
      <c r="B6">
        <v>3</v>
      </c>
      <c r="C6">
        <v>4</v>
      </c>
      <c r="D6" t="s">
        <v>1038</v>
      </c>
      <c r="E6" t="s">
        <v>928</v>
      </c>
      <c r="F6">
        <v>62</v>
      </c>
      <c r="G6">
        <v>0.116716724419424</v>
      </c>
      <c r="H6">
        <v>1.1915609387122901</v>
      </c>
      <c r="J6">
        <v>0.16851216399209401</v>
      </c>
      <c r="K6" t="s">
        <v>942</v>
      </c>
      <c r="L6" t="str">
        <f t="shared" si="0"/>
        <v>small</v>
      </c>
    </row>
    <row r="7" spans="1:12" x14ac:dyDescent="0.25">
      <c r="A7" t="s">
        <v>1037</v>
      </c>
      <c r="B7">
        <v>3</v>
      </c>
      <c r="C7">
        <v>4</v>
      </c>
      <c r="D7" t="s">
        <v>1038</v>
      </c>
      <c r="E7" t="s">
        <v>929</v>
      </c>
      <c r="F7">
        <v>62</v>
      </c>
      <c r="G7">
        <v>0.88328327558057496</v>
      </c>
      <c r="H7">
        <v>1.1915609387122901</v>
      </c>
      <c r="J7">
        <v>0.16851216399209401</v>
      </c>
      <c r="K7" t="s">
        <v>942</v>
      </c>
      <c r="L7" t="str">
        <f t="shared" si="0"/>
        <v>small</v>
      </c>
    </row>
    <row r="8" spans="1:12" x14ac:dyDescent="0.25">
      <c r="A8" t="s">
        <v>1039</v>
      </c>
      <c r="B8">
        <v>4</v>
      </c>
      <c r="C8">
        <v>5</v>
      </c>
      <c r="D8" t="s">
        <v>1040</v>
      </c>
      <c r="E8" t="s">
        <v>925</v>
      </c>
      <c r="F8">
        <v>9</v>
      </c>
      <c r="G8">
        <v>4.5579154787925603E-2</v>
      </c>
      <c r="H8">
        <v>-1.9992699397457001</v>
      </c>
      <c r="I8" t="s">
        <v>926</v>
      </c>
      <c r="J8">
        <v>0.28273946636332098</v>
      </c>
      <c r="K8" t="s">
        <v>927</v>
      </c>
      <c r="L8" t="str">
        <f t="shared" si="0"/>
        <v>small</v>
      </c>
    </row>
    <row r="9" spans="1:12" x14ac:dyDescent="0.25">
      <c r="A9" t="s">
        <v>1039</v>
      </c>
      <c r="B9">
        <v>4</v>
      </c>
      <c r="C9">
        <v>5</v>
      </c>
      <c r="D9" t="s">
        <v>1040</v>
      </c>
      <c r="E9" t="s">
        <v>928</v>
      </c>
      <c r="F9">
        <v>46</v>
      </c>
      <c r="G9">
        <v>2.2789577393962802E-2</v>
      </c>
      <c r="H9">
        <v>1.9992699397457001</v>
      </c>
      <c r="I9" t="s">
        <v>926</v>
      </c>
      <c r="J9">
        <v>0.28273946636332098</v>
      </c>
      <c r="K9" t="s">
        <v>927</v>
      </c>
      <c r="L9" t="str">
        <f t="shared" si="0"/>
        <v>small</v>
      </c>
    </row>
    <row r="10" spans="1:12" x14ac:dyDescent="0.25">
      <c r="A10" t="s">
        <v>1039</v>
      </c>
      <c r="B10">
        <v>4</v>
      </c>
      <c r="C10">
        <v>5</v>
      </c>
      <c r="D10" t="s">
        <v>1040</v>
      </c>
      <c r="E10" t="s">
        <v>929</v>
      </c>
      <c r="F10">
        <v>46</v>
      </c>
      <c r="G10">
        <v>0.97721042260603697</v>
      </c>
      <c r="H10">
        <v>1.9992699397457001</v>
      </c>
      <c r="J10">
        <v>0.28273946636332098</v>
      </c>
      <c r="K10" t="s">
        <v>927</v>
      </c>
      <c r="L10" t="str">
        <f t="shared" si="0"/>
        <v>small</v>
      </c>
    </row>
    <row r="11" spans="1:12" x14ac:dyDescent="0.25">
      <c r="A11" t="s">
        <v>1041</v>
      </c>
      <c r="B11">
        <v>4</v>
      </c>
      <c r="C11">
        <v>4</v>
      </c>
      <c r="D11" t="s">
        <v>1042</v>
      </c>
      <c r="E11" t="s">
        <v>925</v>
      </c>
      <c r="F11">
        <v>34</v>
      </c>
      <c r="G11">
        <v>0.67464947886146598</v>
      </c>
      <c r="H11">
        <v>-0.41977548016111299</v>
      </c>
      <c r="J11">
        <v>5.9365217719552402E-2</v>
      </c>
      <c r="K11" t="s">
        <v>942</v>
      </c>
      <c r="L11" t="str">
        <f t="shared" si="0"/>
        <v>none</v>
      </c>
    </row>
    <row r="12" spans="1:12" x14ac:dyDescent="0.25">
      <c r="A12" t="s">
        <v>1041</v>
      </c>
      <c r="B12">
        <v>4</v>
      </c>
      <c r="C12">
        <v>4</v>
      </c>
      <c r="D12" t="s">
        <v>1042</v>
      </c>
      <c r="E12" t="s">
        <v>928</v>
      </c>
      <c r="F12">
        <v>44</v>
      </c>
      <c r="G12">
        <v>0.33732473943073299</v>
      </c>
      <c r="H12">
        <v>0.41977548016111299</v>
      </c>
      <c r="J12">
        <v>5.9365217719552402E-2</v>
      </c>
      <c r="K12" t="s">
        <v>942</v>
      </c>
      <c r="L12" t="str">
        <f t="shared" si="0"/>
        <v>none</v>
      </c>
    </row>
    <row r="13" spans="1:12" x14ac:dyDescent="0.25">
      <c r="A13" t="s">
        <v>1041</v>
      </c>
      <c r="B13">
        <v>4</v>
      </c>
      <c r="C13">
        <v>4</v>
      </c>
      <c r="D13" t="s">
        <v>1042</v>
      </c>
      <c r="E13" t="s">
        <v>929</v>
      </c>
      <c r="F13">
        <v>44</v>
      </c>
      <c r="G13">
        <v>0.66267526056926696</v>
      </c>
      <c r="H13">
        <v>0.41977548016111299</v>
      </c>
      <c r="J13">
        <v>5.9365217719552402E-2</v>
      </c>
      <c r="K13" t="s">
        <v>942</v>
      </c>
      <c r="L13" t="str">
        <f t="shared" si="0"/>
        <v>none</v>
      </c>
    </row>
    <row r="14" spans="1:12" x14ac:dyDescent="0.25">
      <c r="A14" t="s">
        <v>1043</v>
      </c>
      <c r="B14">
        <v>4</v>
      </c>
      <c r="C14">
        <v>4</v>
      </c>
      <c r="D14" t="s">
        <v>1044</v>
      </c>
      <c r="E14" t="s">
        <v>925</v>
      </c>
      <c r="F14">
        <v>53</v>
      </c>
      <c r="G14">
        <v>0.67223797390122897</v>
      </c>
      <c r="H14">
        <v>-0.42307851965084903</v>
      </c>
      <c r="J14">
        <v>5.9832338043896302E-2</v>
      </c>
      <c r="K14" t="s">
        <v>942</v>
      </c>
      <c r="L14" t="str">
        <f t="shared" si="0"/>
        <v>none</v>
      </c>
    </row>
    <row r="15" spans="1:12" x14ac:dyDescent="0.25">
      <c r="A15" t="s">
        <v>1043</v>
      </c>
      <c r="B15">
        <v>4</v>
      </c>
      <c r="C15">
        <v>4</v>
      </c>
      <c r="D15" t="s">
        <v>1044</v>
      </c>
      <c r="E15" t="s">
        <v>928</v>
      </c>
      <c r="F15">
        <v>67</v>
      </c>
      <c r="G15">
        <v>0.33611898695061398</v>
      </c>
      <c r="H15">
        <v>0.42307851965084903</v>
      </c>
      <c r="J15">
        <v>5.9832338043896302E-2</v>
      </c>
      <c r="K15" t="s">
        <v>942</v>
      </c>
      <c r="L15" t="str">
        <f t="shared" si="0"/>
        <v>none</v>
      </c>
    </row>
    <row r="16" spans="1:12" x14ac:dyDescent="0.25">
      <c r="A16" t="s">
        <v>1043</v>
      </c>
      <c r="B16">
        <v>4</v>
      </c>
      <c r="C16">
        <v>4</v>
      </c>
      <c r="D16" t="s">
        <v>1044</v>
      </c>
      <c r="E16" t="s">
        <v>929</v>
      </c>
      <c r="F16">
        <v>67</v>
      </c>
      <c r="G16">
        <v>0.66388101304938496</v>
      </c>
      <c r="H16">
        <v>0.42307851965084903</v>
      </c>
      <c r="J16">
        <v>5.9832338043896302E-2</v>
      </c>
      <c r="K16" t="s">
        <v>942</v>
      </c>
      <c r="L16" t="str">
        <f t="shared" si="0"/>
        <v>none</v>
      </c>
    </row>
    <row r="17" spans="1:12" x14ac:dyDescent="0.25">
      <c r="A17" t="s">
        <v>1045</v>
      </c>
      <c r="B17">
        <v>3</v>
      </c>
      <c r="C17">
        <v>3</v>
      </c>
      <c r="D17" t="s">
        <v>1046</v>
      </c>
      <c r="E17" t="s">
        <v>925</v>
      </c>
      <c r="F17">
        <v>27</v>
      </c>
      <c r="G17">
        <v>0.58111239310231599</v>
      </c>
      <c r="H17">
        <v>-0.55176058784604298</v>
      </c>
      <c r="J17">
        <v>7.8030730651482597E-2</v>
      </c>
      <c r="K17" t="s">
        <v>942</v>
      </c>
      <c r="L17" t="str">
        <f t="shared" si="0"/>
        <v>none</v>
      </c>
    </row>
    <row r="18" spans="1:12" x14ac:dyDescent="0.25">
      <c r="A18" t="s">
        <v>1045</v>
      </c>
      <c r="B18">
        <v>3</v>
      </c>
      <c r="C18">
        <v>3</v>
      </c>
      <c r="D18" t="s">
        <v>1046</v>
      </c>
      <c r="E18" t="s">
        <v>928</v>
      </c>
      <c r="F18">
        <v>39</v>
      </c>
      <c r="G18">
        <v>0.290556196551158</v>
      </c>
      <c r="H18">
        <v>0.55176058784604298</v>
      </c>
      <c r="J18">
        <v>7.8030730651482597E-2</v>
      </c>
      <c r="K18" t="s">
        <v>942</v>
      </c>
      <c r="L18" t="str">
        <f t="shared" si="0"/>
        <v>none</v>
      </c>
    </row>
    <row r="19" spans="1:12" x14ac:dyDescent="0.25">
      <c r="A19" t="s">
        <v>1045</v>
      </c>
      <c r="B19">
        <v>3</v>
      </c>
      <c r="C19">
        <v>3</v>
      </c>
      <c r="D19" t="s">
        <v>1046</v>
      </c>
      <c r="E19" t="s">
        <v>929</v>
      </c>
      <c r="F19">
        <v>39</v>
      </c>
      <c r="G19">
        <v>0.70944380344884095</v>
      </c>
      <c r="H19">
        <v>0.55176058784604298</v>
      </c>
      <c r="J19">
        <v>7.8030730651482597E-2</v>
      </c>
      <c r="K19" t="s">
        <v>942</v>
      </c>
      <c r="L19" t="str">
        <f t="shared" si="0"/>
        <v>none</v>
      </c>
    </row>
    <row r="20" spans="1:12" x14ac:dyDescent="0.25">
      <c r="A20" t="s">
        <v>1047</v>
      </c>
      <c r="B20">
        <v>3</v>
      </c>
      <c r="C20">
        <v>4</v>
      </c>
      <c r="D20" t="s">
        <v>1048</v>
      </c>
      <c r="E20" t="s">
        <v>925</v>
      </c>
      <c r="F20">
        <v>31</v>
      </c>
      <c r="G20">
        <v>0.304310902355514</v>
      </c>
      <c r="H20">
        <v>-1.02723270311493</v>
      </c>
      <c r="J20">
        <v>0.14527264204583101</v>
      </c>
      <c r="K20" t="s">
        <v>942</v>
      </c>
      <c r="L20" t="str">
        <f t="shared" si="0"/>
        <v>small</v>
      </c>
    </row>
    <row r="21" spans="1:12" x14ac:dyDescent="0.25">
      <c r="A21" t="s">
        <v>1047</v>
      </c>
      <c r="B21">
        <v>3</v>
      </c>
      <c r="C21">
        <v>4</v>
      </c>
      <c r="D21" t="s">
        <v>1048</v>
      </c>
      <c r="E21" t="s">
        <v>928</v>
      </c>
      <c r="F21">
        <v>60</v>
      </c>
      <c r="G21">
        <v>0.152155451177757</v>
      </c>
      <c r="H21">
        <v>1.02723270311493</v>
      </c>
      <c r="J21">
        <v>0.14527264204583101</v>
      </c>
      <c r="K21" t="s">
        <v>942</v>
      </c>
      <c r="L21" t="str">
        <f t="shared" si="0"/>
        <v>small</v>
      </c>
    </row>
    <row r="22" spans="1:12" x14ac:dyDescent="0.25">
      <c r="A22" t="s">
        <v>1047</v>
      </c>
      <c r="B22">
        <v>3</v>
      </c>
      <c r="C22">
        <v>4</v>
      </c>
      <c r="D22" t="s">
        <v>1048</v>
      </c>
      <c r="E22" t="s">
        <v>929</v>
      </c>
      <c r="F22">
        <v>60</v>
      </c>
      <c r="G22">
        <v>0.84784454882224303</v>
      </c>
      <c r="H22">
        <v>1.02723270311493</v>
      </c>
      <c r="J22">
        <v>0.14527264204583101</v>
      </c>
      <c r="K22" t="s">
        <v>942</v>
      </c>
      <c r="L22" t="str">
        <f t="shared" si="0"/>
        <v>small</v>
      </c>
    </row>
    <row r="23" spans="1:12" x14ac:dyDescent="0.25">
      <c r="A23" t="s">
        <v>1049</v>
      </c>
      <c r="B23">
        <v>3</v>
      </c>
      <c r="C23">
        <v>4</v>
      </c>
      <c r="D23" t="s">
        <v>1050</v>
      </c>
      <c r="E23" t="s">
        <v>925</v>
      </c>
      <c r="F23">
        <v>6.5</v>
      </c>
      <c r="G23">
        <v>1.23221538234178E-3</v>
      </c>
      <c r="H23">
        <v>-3.23131621305687</v>
      </c>
      <c r="I23" t="s">
        <v>930</v>
      </c>
      <c r="J23">
        <v>0.45697712128210999</v>
      </c>
      <c r="K23" t="s">
        <v>927</v>
      </c>
      <c r="L23" t="str">
        <f t="shared" si="0"/>
        <v>medium</v>
      </c>
    </row>
    <row r="24" spans="1:12" x14ac:dyDescent="0.25">
      <c r="A24" t="s">
        <v>1049</v>
      </c>
      <c r="B24">
        <v>3</v>
      </c>
      <c r="C24">
        <v>4</v>
      </c>
      <c r="D24" t="s">
        <v>1050</v>
      </c>
      <c r="E24" t="s">
        <v>928</v>
      </c>
      <c r="F24">
        <v>113.5</v>
      </c>
      <c r="G24">
        <v>6.1610769117089001E-4</v>
      </c>
      <c r="H24">
        <v>3.23131621305687</v>
      </c>
      <c r="I24" t="s">
        <v>930</v>
      </c>
      <c r="J24">
        <v>0.45697712128210999</v>
      </c>
      <c r="K24" t="s">
        <v>927</v>
      </c>
      <c r="L24" t="str">
        <f t="shared" si="0"/>
        <v>medium</v>
      </c>
    </row>
    <row r="25" spans="1:12" x14ac:dyDescent="0.25">
      <c r="A25" t="s">
        <v>1049</v>
      </c>
      <c r="B25">
        <v>3</v>
      </c>
      <c r="C25">
        <v>4</v>
      </c>
      <c r="D25" t="s">
        <v>1050</v>
      </c>
      <c r="E25" t="s">
        <v>929</v>
      </c>
      <c r="F25">
        <v>113.5</v>
      </c>
      <c r="G25">
        <v>0.99938389230882896</v>
      </c>
      <c r="H25">
        <v>3.23131621305687</v>
      </c>
      <c r="J25">
        <v>0.45697712128210999</v>
      </c>
      <c r="K25" t="s">
        <v>927</v>
      </c>
      <c r="L25" t="str">
        <f t="shared" si="0"/>
        <v>medium</v>
      </c>
    </row>
    <row r="26" spans="1:12" x14ac:dyDescent="0.25">
      <c r="A26" t="s">
        <v>1051</v>
      </c>
      <c r="B26">
        <v>3</v>
      </c>
      <c r="C26">
        <v>4</v>
      </c>
      <c r="D26" t="s">
        <v>1052</v>
      </c>
      <c r="E26" t="s">
        <v>925</v>
      </c>
      <c r="F26">
        <v>32</v>
      </c>
      <c r="G26">
        <v>1.73065461270497E-2</v>
      </c>
      <c r="H26">
        <v>-2.3801296851556901</v>
      </c>
      <c r="I26" t="s">
        <v>926</v>
      </c>
      <c r="J26">
        <v>0.33660116809539797</v>
      </c>
      <c r="K26" t="s">
        <v>927</v>
      </c>
      <c r="L26" t="str">
        <f t="shared" si="0"/>
        <v>medium</v>
      </c>
    </row>
    <row r="27" spans="1:12" x14ac:dyDescent="0.25">
      <c r="A27" t="s">
        <v>1051</v>
      </c>
      <c r="B27">
        <v>3</v>
      </c>
      <c r="C27">
        <v>4</v>
      </c>
      <c r="D27" t="s">
        <v>1052</v>
      </c>
      <c r="E27" t="s">
        <v>928</v>
      </c>
      <c r="F27">
        <v>139</v>
      </c>
      <c r="G27">
        <v>8.6532730635248602E-3</v>
      </c>
      <c r="H27">
        <v>2.3801296851556901</v>
      </c>
      <c r="I27" t="s">
        <v>930</v>
      </c>
      <c r="J27">
        <v>0.33660116809539797</v>
      </c>
      <c r="K27" t="s">
        <v>927</v>
      </c>
      <c r="L27" t="str">
        <f t="shared" si="0"/>
        <v>medium</v>
      </c>
    </row>
    <row r="28" spans="1:12" x14ac:dyDescent="0.25">
      <c r="A28" t="s">
        <v>1051</v>
      </c>
      <c r="B28">
        <v>3</v>
      </c>
      <c r="C28">
        <v>4</v>
      </c>
      <c r="D28" t="s">
        <v>1052</v>
      </c>
      <c r="E28" t="s">
        <v>929</v>
      </c>
      <c r="F28">
        <v>139</v>
      </c>
      <c r="G28">
        <v>0.99134672693647496</v>
      </c>
      <c r="H28">
        <v>2.3801296851556901</v>
      </c>
      <c r="J28">
        <v>0.33660116809539797</v>
      </c>
      <c r="K28" t="s">
        <v>927</v>
      </c>
      <c r="L28" t="str">
        <f t="shared" si="0"/>
        <v>medium</v>
      </c>
    </row>
    <row r="29" spans="1:12" x14ac:dyDescent="0.25">
      <c r="A29" t="s">
        <v>1053</v>
      </c>
      <c r="B29">
        <v>3</v>
      </c>
      <c r="C29">
        <v>4</v>
      </c>
      <c r="D29" t="s">
        <v>1054</v>
      </c>
      <c r="E29" t="s">
        <v>925</v>
      </c>
      <c r="F29">
        <v>10</v>
      </c>
      <c r="G29">
        <v>3.4609050772639702E-3</v>
      </c>
      <c r="H29">
        <v>-2.9235267310234301</v>
      </c>
      <c r="I29" t="s">
        <v>930</v>
      </c>
      <c r="J29">
        <v>0.413449115297361</v>
      </c>
      <c r="K29" t="s">
        <v>927</v>
      </c>
      <c r="L29" t="str">
        <f t="shared" si="0"/>
        <v>medium</v>
      </c>
    </row>
    <row r="30" spans="1:12" x14ac:dyDescent="0.25">
      <c r="A30" t="s">
        <v>1053</v>
      </c>
      <c r="B30">
        <v>3</v>
      </c>
      <c r="C30">
        <v>4</v>
      </c>
      <c r="D30" t="s">
        <v>1054</v>
      </c>
      <c r="E30" t="s">
        <v>928</v>
      </c>
      <c r="F30">
        <v>110</v>
      </c>
      <c r="G30">
        <v>1.7304525386319799E-3</v>
      </c>
      <c r="H30">
        <v>2.9235267310234301</v>
      </c>
      <c r="I30" t="s">
        <v>930</v>
      </c>
      <c r="J30">
        <v>0.413449115297361</v>
      </c>
      <c r="K30" t="s">
        <v>927</v>
      </c>
      <c r="L30" t="str">
        <f t="shared" si="0"/>
        <v>medium</v>
      </c>
    </row>
    <row r="31" spans="1:12" x14ac:dyDescent="0.25">
      <c r="A31" t="s">
        <v>1053</v>
      </c>
      <c r="B31">
        <v>3</v>
      </c>
      <c r="C31">
        <v>4</v>
      </c>
      <c r="D31" t="s">
        <v>1054</v>
      </c>
      <c r="E31" t="s">
        <v>929</v>
      </c>
      <c r="F31">
        <v>110</v>
      </c>
      <c r="G31">
        <v>0.99826954746136798</v>
      </c>
      <c r="H31">
        <v>2.9235267310234301</v>
      </c>
      <c r="J31">
        <v>0.413449115297361</v>
      </c>
      <c r="K31" t="s">
        <v>927</v>
      </c>
      <c r="L31" t="str">
        <f t="shared" si="0"/>
        <v>medium</v>
      </c>
    </row>
    <row r="32" spans="1:12" x14ac:dyDescent="0.25">
      <c r="A32" t="s">
        <v>1055</v>
      </c>
      <c r="B32">
        <v>3</v>
      </c>
      <c r="C32">
        <v>3</v>
      </c>
      <c r="D32" t="s">
        <v>1056</v>
      </c>
      <c r="E32" t="s">
        <v>925</v>
      </c>
      <c r="F32">
        <v>20.5</v>
      </c>
      <c r="G32">
        <v>0.45840366748243699</v>
      </c>
      <c r="H32">
        <v>-0.74147799786532598</v>
      </c>
      <c r="J32">
        <v>0.104860824078239</v>
      </c>
      <c r="K32" t="s">
        <v>942</v>
      </c>
      <c r="L32" t="str">
        <f t="shared" si="0"/>
        <v>small</v>
      </c>
    </row>
    <row r="33" spans="1:12" x14ac:dyDescent="0.25">
      <c r="A33" t="s">
        <v>1055</v>
      </c>
      <c r="B33">
        <v>3</v>
      </c>
      <c r="C33">
        <v>3</v>
      </c>
      <c r="D33" t="s">
        <v>1056</v>
      </c>
      <c r="E33" t="s">
        <v>928</v>
      </c>
      <c r="F33">
        <v>34.5</v>
      </c>
      <c r="G33">
        <v>0.229201833741218</v>
      </c>
      <c r="H33">
        <v>0.74147799786532598</v>
      </c>
      <c r="J33">
        <v>0.104860824078239</v>
      </c>
      <c r="K33" t="s">
        <v>942</v>
      </c>
      <c r="L33" t="str">
        <f t="shared" si="0"/>
        <v>small</v>
      </c>
    </row>
    <row r="34" spans="1:12" x14ac:dyDescent="0.25">
      <c r="A34" t="s">
        <v>1055</v>
      </c>
      <c r="B34">
        <v>3</v>
      </c>
      <c r="C34">
        <v>3</v>
      </c>
      <c r="D34" t="s">
        <v>1056</v>
      </c>
      <c r="E34" t="s">
        <v>929</v>
      </c>
      <c r="F34">
        <v>34.5</v>
      </c>
      <c r="G34">
        <v>0.77079816625878095</v>
      </c>
      <c r="H34">
        <v>0.74147799786532598</v>
      </c>
      <c r="J34">
        <v>0.104860824078239</v>
      </c>
      <c r="K34" t="s">
        <v>942</v>
      </c>
      <c r="L34" t="str">
        <f t="shared" si="0"/>
        <v>small</v>
      </c>
    </row>
    <row r="35" spans="1:12" x14ac:dyDescent="0.25">
      <c r="A35" t="s">
        <v>1057</v>
      </c>
      <c r="B35">
        <v>2</v>
      </c>
      <c r="C35">
        <v>3</v>
      </c>
      <c r="D35" t="s">
        <v>1058</v>
      </c>
      <c r="E35" t="s">
        <v>925</v>
      </c>
      <c r="F35">
        <v>45</v>
      </c>
      <c r="G35">
        <v>0.21577911444231401</v>
      </c>
      <c r="H35">
        <v>-1.2378299668339601</v>
      </c>
      <c r="J35">
        <v>0.175055592700843</v>
      </c>
      <c r="K35" t="s">
        <v>942</v>
      </c>
      <c r="L35" t="str">
        <f t="shared" si="0"/>
        <v>small</v>
      </c>
    </row>
    <row r="36" spans="1:12" x14ac:dyDescent="0.25">
      <c r="A36" t="s">
        <v>1057</v>
      </c>
      <c r="B36">
        <v>2</v>
      </c>
      <c r="C36">
        <v>3</v>
      </c>
      <c r="D36" t="s">
        <v>1058</v>
      </c>
      <c r="E36" t="s">
        <v>928</v>
      </c>
      <c r="F36">
        <v>91</v>
      </c>
      <c r="G36">
        <v>0.10788955722115701</v>
      </c>
      <c r="H36">
        <v>1.2378299668339601</v>
      </c>
      <c r="J36">
        <v>0.175055592700843</v>
      </c>
      <c r="K36" t="s">
        <v>942</v>
      </c>
      <c r="L36" t="str">
        <f t="shared" si="0"/>
        <v>small</v>
      </c>
    </row>
    <row r="37" spans="1:12" x14ac:dyDescent="0.25">
      <c r="A37" t="s">
        <v>1057</v>
      </c>
      <c r="B37">
        <v>2</v>
      </c>
      <c r="C37">
        <v>3</v>
      </c>
      <c r="D37" t="s">
        <v>1058</v>
      </c>
      <c r="E37" t="s">
        <v>929</v>
      </c>
      <c r="F37">
        <v>91</v>
      </c>
      <c r="G37">
        <v>0.89211044277884199</v>
      </c>
      <c r="H37">
        <v>1.2378299668339601</v>
      </c>
      <c r="J37">
        <v>0.175055592700843</v>
      </c>
      <c r="K37" t="s">
        <v>942</v>
      </c>
      <c r="L37" t="str">
        <f t="shared" si="0"/>
        <v>small</v>
      </c>
    </row>
    <row r="38" spans="1:12" x14ac:dyDescent="0.25">
      <c r="A38" t="s">
        <v>1059</v>
      </c>
      <c r="B38">
        <v>3</v>
      </c>
      <c r="C38">
        <v>3</v>
      </c>
      <c r="D38" t="s">
        <v>1060</v>
      </c>
      <c r="E38" t="s">
        <v>925</v>
      </c>
      <c r="F38">
        <v>27</v>
      </c>
      <c r="G38">
        <v>0.33394230249776602</v>
      </c>
      <c r="H38">
        <v>-0.96620361867416904</v>
      </c>
      <c r="J38">
        <v>0.13664182615429701</v>
      </c>
      <c r="K38" t="s">
        <v>942</v>
      </c>
      <c r="L38" t="str">
        <f t="shared" si="0"/>
        <v>small</v>
      </c>
    </row>
    <row r="39" spans="1:12" x14ac:dyDescent="0.25">
      <c r="A39" t="s">
        <v>1059</v>
      </c>
      <c r="B39">
        <v>3</v>
      </c>
      <c r="C39">
        <v>3</v>
      </c>
      <c r="D39" t="s">
        <v>1060</v>
      </c>
      <c r="E39" t="s">
        <v>928</v>
      </c>
      <c r="F39">
        <v>51</v>
      </c>
      <c r="G39">
        <v>0.16697115124888301</v>
      </c>
      <c r="H39">
        <v>0.96620361867416904</v>
      </c>
      <c r="J39">
        <v>0.13664182615429701</v>
      </c>
      <c r="K39" t="s">
        <v>942</v>
      </c>
      <c r="L39" t="str">
        <f t="shared" si="0"/>
        <v>small</v>
      </c>
    </row>
    <row r="40" spans="1:12" x14ac:dyDescent="0.25">
      <c r="A40" t="s">
        <v>1059</v>
      </c>
      <c r="B40">
        <v>3</v>
      </c>
      <c r="C40">
        <v>3</v>
      </c>
      <c r="D40" t="s">
        <v>1060</v>
      </c>
      <c r="E40" t="s">
        <v>929</v>
      </c>
      <c r="F40">
        <v>51</v>
      </c>
      <c r="G40">
        <v>0.83302884875111605</v>
      </c>
      <c r="H40">
        <v>0.96620361867416904</v>
      </c>
      <c r="J40">
        <v>0.13664182615429701</v>
      </c>
      <c r="K40" t="s">
        <v>942</v>
      </c>
      <c r="L40" t="str">
        <f t="shared" si="0"/>
        <v>small</v>
      </c>
    </row>
    <row r="41" spans="1:12" x14ac:dyDescent="0.25">
      <c r="A41" t="s">
        <v>1061</v>
      </c>
      <c r="B41">
        <v>3</v>
      </c>
      <c r="C41">
        <v>4</v>
      </c>
      <c r="D41" t="s">
        <v>1062</v>
      </c>
      <c r="E41" t="s">
        <v>925</v>
      </c>
      <c r="F41">
        <v>15</v>
      </c>
      <c r="G41">
        <v>8.2992159952807593E-3</v>
      </c>
      <c r="H41">
        <v>-2.6396480703843501</v>
      </c>
      <c r="I41" t="s">
        <v>930</v>
      </c>
      <c r="J41">
        <v>0.37330261010295301</v>
      </c>
      <c r="K41" t="s">
        <v>927</v>
      </c>
      <c r="L41" t="str">
        <f t="shared" si="0"/>
        <v>medium</v>
      </c>
    </row>
    <row r="42" spans="1:12" x14ac:dyDescent="0.25">
      <c r="A42" t="s">
        <v>1061</v>
      </c>
      <c r="B42">
        <v>3</v>
      </c>
      <c r="C42">
        <v>4</v>
      </c>
      <c r="D42" t="s">
        <v>1062</v>
      </c>
      <c r="E42" t="s">
        <v>928</v>
      </c>
      <c r="F42">
        <v>105</v>
      </c>
      <c r="G42">
        <v>4.1496079976403796E-3</v>
      </c>
      <c r="H42">
        <v>2.6396480703843501</v>
      </c>
      <c r="I42" t="s">
        <v>930</v>
      </c>
      <c r="J42">
        <v>0.37330261010295301</v>
      </c>
      <c r="K42" t="s">
        <v>927</v>
      </c>
      <c r="L42" t="str">
        <f t="shared" si="0"/>
        <v>medium</v>
      </c>
    </row>
    <row r="43" spans="1:12" x14ac:dyDescent="0.25">
      <c r="A43" t="s">
        <v>1061</v>
      </c>
      <c r="B43">
        <v>3</v>
      </c>
      <c r="C43">
        <v>4</v>
      </c>
      <c r="D43" t="s">
        <v>1062</v>
      </c>
      <c r="E43" t="s">
        <v>929</v>
      </c>
      <c r="F43">
        <v>105</v>
      </c>
      <c r="G43">
        <v>0.99585039200235903</v>
      </c>
      <c r="H43">
        <v>2.6396480703843501</v>
      </c>
      <c r="J43">
        <v>0.37330261010295301</v>
      </c>
      <c r="K43" t="s">
        <v>927</v>
      </c>
      <c r="L43" t="str">
        <f t="shared" si="0"/>
        <v>medium</v>
      </c>
    </row>
    <row r="44" spans="1:12" x14ac:dyDescent="0.25">
      <c r="A44" t="s">
        <v>1063</v>
      </c>
      <c r="B44">
        <v>4</v>
      </c>
      <c r="C44">
        <v>4</v>
      </c>
      <c r="D44" t="s">
        <v>1064</v>
      </c>
      <c r="E44" t="s">
        <v>925</v>
      </c>
      <c r="F44">
        <v>35</v>
      </c>
      <c r="G44">
        <v>0.43888923759042098</v>
      </c>
      <c r="H44">
        <v>-0.77407026981320903</v>
      </c>
      <c r="J44">
        <v>0.109470067379964</v>
      </c>
      <c r="K44" t="s">
        <v>942</v>
      </c>
      <c r="L44" t="str">
        <f t="shared" si="0"/>
        <v>small</v>
      </c>
    </row>
    <row r="45" spans="1:12" x14ac:dyDescent="0.25">
      <c r="A45" t="s">
        <v>1063</v>
      </c>
      <c r="B45">
        <v>4</v>
      </c>
      <c r="C45">
        <v>4</v>
      </c>
      <c r="D45" t="s">
        <v>1064</v>
      </c>
      <c r="E45" t="s">
        <v>928</v>
      </c>
      <c r="F45">
        <v>56</v>
      </c>
      <c r="G45">
        <v>0.21944461879520999</v>
      </c>
      <c r="H45">
        <v>0.77407026981320903</v>
      </c>
      <c r="J45">
        <v>0.109470067379964</v>
      </c>
      <c r="K45" t="s">
        <v>942</v>
      </c>
      <c r="L45" t="str">
        <f t="shared" si="0"/>
        <v>small</v>
      </c>
    </row>
    <row r="46" spans="1:12" x14ac:dyDescent="0.25">
      <c r="A46" t="s">
        <v>1063</v>
      </c>
      <c r="B46">
        <v>4</v>
      </c>
      <c r="C46">
        <v>4</v>
      </c>
      <c r="D46" t="s">
        <v>1064</v>
      </c>
      <c r="E46" t="s">
        <v>929</v>
      </c>
      <c r="F46">
        <v>56</v>
      </c>
      <c r="G46">
        <v>0.78055538120478896</v>
      </c>
      <c r="H46">
        <v>0.77407026981320903</v>
      </c>
      <c r="J46">
        <v>0.109470067379964</v>
      </c>
      <c r="K46" t="s">
        <v>942</v>
      </c>
      <c r="L46" t="str">
        <f t="shared" si="0"/>
        <v>small</v>
      </c>
    </row>
    <row r="47" spans="1:12" x14ac:dyDescent="0.25">
      <c r="A47" t="s">
        <v>1065</v>
      </c>
      <c r="B47">
        <v>4</v>
      </c>
      <c r="C47">
        <v>4</v>
      </c>
      <c r="D47" t="s">
        <v>1066</v>
      </c>
      <c r="E47" t="s">
        <v>925</v>
      </c>
      <c r="F47">
        <v>16</v>
      </c>
      <c r="G47">
        <v>5.8252885528178401E-2</v>
      </c>
      <c r="H47">
        <v>-1.8937900300630199</v>
      </c>
      <c r="J47">
        <v>0.26782235448020703</v>
      </c>
      <c r="K47" t="s">
        <v>927</v>
      </c>
      <c r="L47" t="str">
        <f t="shared" si="0"/>
        <v>small</v>
      </c>
    </row>
    <row r="48" spans="1:12" x14ac:dyDescent="0.25">
      <c r="A48" t="s">
        <v>1065</v>
      </c>
      <c r="B48">
        <v>4</v>
      </c>
      <c r="C48">
        <v>4</v>
      </c>
      <c r="D48" t="s">
        <v>1066</v>
      </c>
      <c r="E48" t="s">
        <v>928</v>
      </c>
      <c r="F48">
        <v>62</v>
      </c>
      <c r="G48">
        <v>2.9126442764089201E-2</v>
      </c>
      <c r="H48">
        <v>1.8937900300630199</v>
      </c>
      <c r="I48" t="s">
        <v>926</v>
      </c>
      <c r="J48">
        <v>0.26782235448020703</v>
      </c>
      <c r="K48" t="s">
        <v>927</v>
      </c>
      <c r="L48" t="str">
        <f t="shared" si="0"/>
        <v>small</v>
      </c>
    </row>
    <row r="49" spans="1:12" x14ac:dyDescent="0.25">
      <c r="A49" t="s">
        <v>1065</v>
      </c>
      <c r="B49">
        <v>4</v>
      </c>
      <c r="C49">
        <v>4</v>
      </c>
      <c r="D49" t="s">
        <v>1066</v>
      </c>
      <c r="E49" t="s">
        <v>929</v>
      </c>
      <c r="F49">
        <v>62</v>
      </c>
      <c r="G49">
        <v>0.97087355723590996</v>
      </c>
      <c r="H49">
        <v>1.8937900300630199</v>
      </c>
      <c r="J49">
        <v>0.26782235448020703</v>
      </c>
      <c r="K49" t="s">
        <v>927</v>
      </c>
      <c r="L49" t="str">
        <f t="shared" si="0"/>
        <v>small</v>
      </c>
    </row>
    <row r="50" spans="1:12" x14ac:dyDescent="0.25">
      <c r="A50" t="s">
        <v>1067</v>
      </c>
      <c r="B50">
        <v>3</v>
      </c>
      <c r="C50">
        <v>4</v>
      </c>
      <c r="D50" t="s">
        <v>1068</v>
      </c>
      <c r="E50" t="s">
        <v>925</v>
      </c>
      <c r="F50">
        <v>19.5</v>
      </c>
      <c r="G50">
        <v>0.117135814724003</v>
      </c>
      <c r="H50">
        <v>-1.5669096371961</v>
      </c>
      <c r="J50">
        <v>0.221594485993583</v>
      </c>
      <c r="K50" t="s">
        <v>927</v>
      </c>
      <c r="L50" t="str">
        <f t="shared" si="0"/>
        <v>small</v>
      </c>
    </row>
    <row r="51" spans="1:12" x14ac:dyDescent="0.25">
      <c r="A51" t="s">
        <v>1067</v>
      </c>
      <c r="B51">
        <v>3</v>
      </c>
      <c r="C51">
        <v>4</v>
      </c>
      <c r="D51" t="s">
        <v>1068</v>
      </c>
      <c r="E51" t="s">
        <v>928</v>
      </c>
      <c r="F51">
        <v>58.5</v>
      </c>
      <c r="G51">
        <v>5.8567907362001903E-2</v>
      </c>
      <c r="H51">
        <v>1.5669096371961</v>
      </c>
      <c r="J51">
        <v>0.221594485993583</v>
      </c>
      <c r="K51" t="s">
        <v>927</v>
      </c>
      <c r="L51" t="str">
        <f t="shared" si="0"/>
        <v>small</v>
      </c>
    </row>
    <row r="52" spans="1:12" x14ac:dyDescent="0.25">
      <c r="A52" t="s">
        <v>1067</v>
      </c>
      <c r="B52">
        <v>3</v>
      </c>
      <c r="C52">
        <v>4</v>
      </c>
      <c r="D52" t="s">
        <v>1068</v>
      </c>
      <c r="E52" t="s">
        <v>929</v>
      </c>
      <c r="F52">
        <v>58.5</v>
      </c>
      <c r="G52">
        <v>0.94143209263799799</v>
      </c>
      <c r="H52">
        <v>1.5669096371961</v>
      </c>
      <c r="J52">
        <v>0.221594485993583</v>
      </c>
      <c r="K52" t="s">
        <v>927</v>
      </c>
      <c r="L52" t="str">
        <f t="shared" si="0"/>
        <v>small</v>
      </c>
    </row>
    <row r="53" spans="1:12" x14ac:dyDescent="0.25">
      <c r="A53" t="s">
        <v>1069</v>
      </c>
      <c r="B53">
        <v>3</v>
      </c>
      <c r="C53">
        <v>3</v>
      </c>
      <c r="D53" t="s">
        <v>1070</v>
      </c>
      <c r="E53" t="s">
        <v>925</v>
      </c>
      <c r="F53">
        <v>44</v>
      </c>
      <c r="G53">
        <v>0.19696456745955099</v>
      </c>
      <c r="H53">
        <v>-1.29024799336912</v>
      </c>
      <c r="J53">
        <v>0.182468621104729</v>
      </c>
      <c r="K53" t="s">
        <v>942</v>
      </c>
      <c r="L53" t="str">
        <f t="shared" si="0"/>
        <v>small</v>
      </c>
    </row>
    <row r="54" spans="1:12" x14ac:dyDescent="0.25">
      <c r="A54" t="s">
        <v>1069</v>
      </c>
      <c r="B54">
        <v>3</v>
      </c>
      <c r="C54">
        <v>3</v>
      </c>
      <c r="D54" t="s">
        <v>1070</v>
      </c>
      <c r="E54" t="s">
        <v>928</v>
      </c>
      <c r="F54">
        <v>92</v>
      </c>
      <c r="G54">
        <v>9.8482283729775896E-2</v>
      </c>
      <c r="H54">
        <v>1.29024799336912</v>
      </c>
      <c r="J54">
        <v>0.182468621104729</v>
      </c>
      <c r="K54" t="s">
        <v>942</v>
      </c>
      <c r="L54" t="str">
        <f t="shared" si="0"/>
        <v>small</v>
      </c>
    </row>
    <row r="55" spans="1:12" x14ac:dyDescent="0.25">
      <c r="A55" t="s">
        <v>1069</v>
      </c>
      <c r="B55">
        <v>3</v>
      </c>
      <c r="C55">
        <v>3</v>
      </c>
      <c r="D55" t="s">
        <v>1070</v>
      </c>
      <c r="E55" t="s">
        <v>929</v>
      </c>
      <c r="F55">
        <v>92</v>
      </c>
      <c r="G55">
        <v>0.90151771627022403</v>
      </c>
      <c r="H55">
        <v>1.29024799336912</v>
      </c>
      <c r="J55">
        <v>0.182468621104729</v>
      </c>
      <c r="K55" t="s">
        <v>942</v>
      </c>
      <c r="L55" t="str">
        <f t="shared" si="0"/>
        <v>small</v>
      </c>
    </row>
    <row r="56" spans="1:12" x14ac:dyDescent="0.25">
      <c r="A56" t="s">
        <v>1071</v>
      </c>
      <c r="B56">
        <v>3</v>
      </c>
      <c r="C56">
        <v>3</v>
      </c>
      <c r="D56" t="s">
        <v>1072</v>
      </c>
      <c r="E56" t="s">
        <v>925</v>
      </c>
      <c r="F56">
        <v>63</v>
      </c>
      <c r="G56">
        <v>0.79115308212812296</v>
      </c>
      <c r="H56">
        <v>-0.26481357066618799</v>
      </c>
      <c r="J56">
        <v>3.7450294313656901E-2</v>
      </c>
      <c r="K56" t="s">
        <v>942</v>
      </c>
      <c r="L56" t="str">
        <f t="shared" si="0"/>
        <v>none</v>
      </c>
    </row>
    <row r="57" spans="1:12" x14ac:dyDescent="0.25">
      <c r="A57" t="s">
        <v>1071</v>
      </c>
      <c r="B57">
        <v>3</v>
      </c>
      <c r="C57">
        <v>3</v>
      </c>
      <c r="D57" t="s">
        <v>1072</v>
      </c>
      <c r="E57" t="s">
        <v>928</v>
      </c>
      <c r="F57">
        <v>63</v>
      </c>
      <c r="G57">
        <v>0.60442345893593796</v>
      </c>
      <c r="H57">
        <v>-0.26481357066618799</v>
      </c>
      <c r="J57">
        <v>3.7450294313656901E-2</v>
      </c>
      <c r="K57" t="s">
        <v>942</v>
      </c>
      <c r="L57" t="str">
        <f t="shared" si="0"/>
        <v>none</v>
      </c>
    </row>
    <row r="58" spans="1:12" x14ac:dyDescent="0.25">
      <c r="A58" t="s">
        <v>1071</v>
      </c>
      <c r="B58">
        <v>3</v>
      </c>
      <c r="C58">
        <v>3</v>
      </c>
      <c r="D58" t="s">
        <v>1072</v>
      </c>
      <c r="E58" t="s">
        <v>929</v>
      </c>
      <c r="F58">
        <v>63</v>
      </c>
      <c r="G58">
        <v>0.39557654106406098</v>
      </c>
      <c r="H58">
        <v>-0.26481357066618799</v>
      </c>
      <c r="J58">
        <v>3.7450294313656901E-2</v>
      </c>
      <c r="K58" t="s">
        <v>942</v>
      </c>
      <c r="L58" t="str">
        <f t="shared" si="0"/>
        <v>none</v>
      </c>
    </row>
    <row r="59" spans="1:12" x14ac:dyDescent="0.25">
      <c r="A59" t="s">
        <v>1073</v>
      </c>
      <c r="B59">
        <v>3</v>
      </c>
      <c r="C59">
        <v>3</v>
      </c>
      <c r="D59" t="s">
        <v>1074</v>
      </c>
      <c r="E59" t="s">
        <v>925</v>
      </c>
      <c r="F59">
        <v>8</v>
      </c>
      <c r="G59">
        <v>0.131668016022814</v>
      </c>
      <c r="H59">
        <v>-1.50755672288881</v>
      </c>
      <c r="J59">
        <v>0.21320071635561</v>
      </c>
      <c r="K59" t="s">
        <v>927</v>
      </c>
      <c r="L59" t="str">
        <f t="shared" si="0"/>
        <v>small</v>
      </c>
    </row>
    <row r="60" spans="1:12" x14ac:dyDescent="0.25">
      <c r="A60" t="s">
        <v>1073</v>
      </c>
      <c r="B60">
        <v>3</v>
      </c>
      <c r="C60">
        <v>3</v>
      </c>
      <c r="D60" t="s">
        <v>1074</v>
      </c>
      <c r="E60" t="s">
        <v>928</v>
      </c>
      <c r="F60">
        <v>28</v>
      </c>
      <c r="G60">
        <v>6.5834008011407097E-2</v>
      </c>
      <c r="H60">
        <v>1.50755672288881</v>
      </c>
      <c r="J60">
        <v>0.21320071635561</v>
      </c>
      <c r="K60" t="s">
        <v>927</v>
      </c>
      <c r="L60" t="str">
        <f t="shared" si="0"/>
        <v>small</v>
      </c>
    </row>
    <row r="61" spans="1:12" x14ac:dyDescent="0.25">
      <c r="A61" t="s">
        <v>1073</v>
      </c>
      <c r="B61">
        <v>3</v>
      </c>
      <c r="C61">
        <v>3</v>
      </c>
      <c r="D61" t="s">
        <v>1074</v>
      </c>
      <c r="E61" t="s">
        <v>929</v>
      </c>
      <c r="F61">
        <v>28</v>
      </c>
      <c r="G61">
        <v>0.93416599198859196</v>
      </c>
      <c r="H61">
        <v>1.50755672288881</v>
      </c>
      <c r="J61">
        <v>0.21320071635561</v>
      </c>
      <c r="K61" t="s">
        <v>927</v>
      </c>
      <c r="L61" t="str">
        <f t="shared" si="0"/>
        <v>small</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workbookViewId="0">
      <selection activeCell="J31" sqref="J31"/>
    </sheetView>
  </sheetViews>
  <sheetFormatPr defaultRowHeight="15" x14ac:dyDescent="0.25"/>
  <cols>
    <col min="13" max="13" width="19.7109375" customWidth="1"/>
    <col min="14" max="14" width="24.140625" customWidth="1"/>
  </cols>
  <sheetData>
    <row r="1" spans="1:14" x14ac:dyDescent="0.25">
      <c r="A1" t="s">
        <v>931</v>
      </c>
      <c r="B1" t="s">
        <v>976</v>
      </c>
      <c r="C1" t="s">
        <v>932</v>
      </c>
      <c r="D1" t="s">
        <v>933</v>
      </c>
      <c r="E1" t="s">
        <v>934</v>
      </c>
      <c r="F1" t="s">
        <v>935</v>
      </c>
      <c r="G1" t="s">
        <v>936</v>
      </c>
      <c r="H1" t="s">
        <v>937</v>
      </c>
      <c r="I1" t="s">
        <v>938</v>
      </c>
      <c r="L1" t="s">
        <v>931</v>
      </c>
      <c r="M1" t="s">
        <v>1155</v>
      </c>
      <c r="N1" t="s">
        <v>1154</v>
      </c>
    </row>
    <row r="2" spans="1:14" x14ac:dyDescent="0.25">
      <c r="A2" t="s">
        <v>1156</v>
      </c>
    </row>
    <row r="3" spans="1:14" s="8" customFormat="1" x14ac:dyDescent="0.25">
      <c r="A3" s="8" t="s">
        <v>939</v>
      </c>
      <c r="B3" s="8" t="s">
        <v>924</v>
      </c>
      <c r="C3" s="8" t="s">
        <v>928</v>
      </c>
      <c r="D3" s="8">
        <v>114</v>
      </c>
      <c r="E3" s="8">
        <v>7.0298265046191697E-3</v>
      </c>
      <c r="F3" s="8">
        <v>2.45573567215316</v>
      </c>
      <c r="G3" s="8" t="s">
        <v>930</v>
      </c>
      <c r="H3" s="8">
        <v>0.347293469316241</v>
      </c>
      <c r="I3" s="8" t="s">
        <v>1161</v>
      </c>
      <c r="L3" s="8" t="str">
        <f>A3</f>
        <v>sociable</v>
      </c>
      <c r="M3" s="8" t="str">
        <f>D3&amp;", "&amp;ROUND(E3,3)&amp;G3</f>
        <v>114, 0.007**</v>
      </c>
      <c r="N3" s="8" t="str">
        <f>ROUND(H3,3)&amp;" ("&amp;I3&amp;")"</f>
        <v>0.347 (medium)</v>
      </c>
    </row>
    <row r="4" spans="1:14" s="8" customFormat="1" x14ac:dyDescent="0.25">
      <c r="A4" s="8" t="s">
        <v>945</v>
      </c>
      <c r="B4" s="8" t="s">
        <v>946</v>
      </c>
      <c r="C4" s="8" t="s">
        <v>928</v>
      </c>
      <c r="D4" s="8">
        <v>96</v>
      </c>
      <c r="E4" s="8">
        <v>1.00683757751731E-2</v>
      </c>
      <c r="F4" s="8">
        <v>2.3237900077244502</v>
      </c>
      <c r="G4" s="8" t="s">
        <v>926</v>
      </c>
      <c r="H4" s="8">
        <v>0.32863353450309901</v>
      </c>
      <c r="I4" s="8" t="s">
        <v>1161</v>
      </c>
      <c r="L4" s="8" t="str">
        <f t="shared" ref="L4:L23" si="0">A4</f>
        <v>active</v>
      </c>
      <c r="M4" s="8" t="str">
        <f t="shared" ref="M4:M10" si="1">D4&amp;", "&amp;ROUND(E4,3)&amp;G4</f>
        <v>96, 0.01*</v>
      </c>
      <c r="N4" s="8" t="str">
        <f t="shared" ref="N4:N10" si="2">ROUND(H4,3)&amp;" ("&amp;I4&amp;")"</f>
        <v>0.329 (medium)</v>
      </c>
    </row>
    <row r="5" spans="1:14" s="8" customFormat="1" x14ac:dyDescent="0.25">
      <c r="A5" s="8" t="s">
        <v>947</v>
      </c>
      <c r="B5" s="8" t="s">
        <v>948</v>
      </c>
      <c r="C5" s="8" t="s">
        <v>928</v>
      </c>
      <c r="D5" s="8">
        <v>95</v>
      </c>
      <c r="E5" s="8">
        <v>2.9099084770049201E-3</v>
      </c>
      <c r="F5" s="8">
        <v>2.75776415922296</v>
      </c>
      <c r="G5" s="8" t="s">
        <v>930</v>
      </c>
      <c r="H5" s="8">
        <v>0.39000674757995402</v>
      </c>
      <c r="I5" s="8" t="s">
        <v>1161</v>
      </c>
      <c r="L5" s="8" t="str">
        <f t="shared" si="0"/>
        <v>assertive</v>
      </c>
      <c r="M5" s="8" t="str">
        <f t="shared" si="1"/>
        <v>95, 0.003**</v>
      </c>
      <c r="N5" s="8" t="str">
        <f t="shared" si="2"/>
        <v>0.39 (medium)</v>
      </c>
    </row>
    <row r="6" spans="1:14" s="18" customFormat="1" x14ac:dyDescent="0.25">
      <c r="A6" s="18" t="s">
        <v>1034</v>
      </c>
      <c r="B6" s="18" t="s">
        <v>962</v>
      </c>
      <c r="C6" s="18" t="s">
        <v>928</v>
      </c>
      <c r="D6" s="18">
        <v>99</v>
      </c>
      <c r="E6" s="18">
        <v>5.0281319958646001E-2</v>
      </c>
      <c r="F6" s="18">
        <v>1.6421320546846401</v>
      </c>
      <c r="H6" s="18">
        <v>0.23223254229426099</v>
      </c>
      <c r="I6" s="18" t="s">
        <v>927</v>
      </c>
      <c r="L6" s="8" t="str">
        <f t="shared" si="0"/>
        <v>own decisions</v>
      </c>
      <c r="M6" s="8" t="str">
        <f t="shared" si="1"/>
        <v>99, 0.05</v>
      </c>
      <c r="N6" s="8" t="str">
        <f t="shared" si="2"/>
        <v>0.232 (small)</v>
      </c>
    </row>
    <row r="7" spans="1:14" s="8" customFormat="1" x14ac:dyDescent="0.25">
      <c r="A7" s="8" t="s">
        <v>969</v>
      </c>
      <c r="B7" s="8" t="s">
        <v>970</v>
      </c>
      <c r="C7" s="8" t="s">
        <v>928</v>
      </c>
      <c r="D7" s="8">
        <v>85.5</v>
      </c>
      <c r="E7" s="8">
        <v>1.69243946265498E-2</v>
      </c>
      <c r="F7" s="8">
        <v>2.1218684175498099</v>
      </c>
      <c r="G7" s="8" t="s">
        <v>926</v>
      </c>
      <c r="H7" s="8">
        <v>0.300077509367008</v>
      </c>
      <c r="I7" s="8" t="s">
        <v>1161</v>
      </c>
      <c r="L7" s="8" t="str">
        <f t="shared" si="0"/>
        <v>considerate</v>
      </c>
      <c r="M7" s="8" t="str">
        <f t="shared" si="1"/>
        <v>85.5, 0.017*</v>
      </c>
      <c r="N7" s="8" t="str">
        <f t="shared" si="2"/>
        <v>0.3 (medium)</v>
      </c>
    </row>
    <row r="8" spans="1:14" s="8" customFormat="1" x14ac:dyDescent="0.25">
      <c r="A8" s="8" t="s">
        <v>971</v>
      </c>
      <c r="B8" s="8" t="s">
        <v>972</v>
      </c>
      <c r="C8" s="8" t="s">
        <v>928</v>
      </c>
      <c r="D8" s="8">
        <v>79</v>
      </c>
      <c r="E8" s="8">
        <v>8.4110903828821595E-3</v>
      </c>
      <c r="F8" s="8">
        <v>2.39057133707239</v>
      </c>
      <c r="G8" s="8" t="s">
        <v>930</v>
      </c>
      <c r="H8" s="8">
        <v>0.33807784067081498</v>
      </c>
      <c r="I8" s="8" t="s">
        <v>1161</v>
      </c>
      <c r="L8" s="8" t="str">
        <f t="shared" si="0"/>
        <v>reactive</v>
      </c>
      <c r="M8" s="8" t="str">
        <f t="shared" si="1"/>
        <v>79, 0.008**</v>
      </c>
      <c r="N8" s="8" t="str">
        <f t="shared" si="2"/>
        <v>0.338 (medium)</v>
      </c>
    </row>
    <row r="9" spans="1:14" s="8" customFormat="1" x14ac:dyDescent="0.25">
      <c r="A9" s="8" t="s">
        <v>973</v>
      </c>
      <c r="B9" s="8" t="s">
        <v>974</v>
      </c>
      <c r="C9" s="8" t="s">
        <v>928</v>
      </c>
      <c r="D9" s="8">
        <v>125.5</v>
      </c>
      <c r="E9" s="8">
        <v>8.9718716990389701E-3</v>
      </c>
      <c r="F9" s="8">
        <v>2.3667769496072402</v>
      </c>
      <c r="G9" s="8" t="s">
        <v>930</v>
      </c>
      <c r="H9" s="8">
        <v>0.33471280612465898</v>
      </c>
      <c r="I9" s="8" t="s">
        <v>1161</v>
      </c>
      <c r="L9" s="8" t="str">
        <f t="shared" si="0"/>
        <v>proactive</v>
      </c>
      <c r="M9" s="8" t="str">
        <f t="shared" si="1"/>
        <v>125.5, 0.009**</v>
      </c>
      <c r="N9" s="8" t="str">
        <f t="shared" si="2"/>
        <v>0.335 (medium)</v>
      </c>
    </row>
    <row r="10" spans="1:14" s="8" customFormat="1" x14ac:dyDescent="0.25">
      <c r="A10" s="8" t="s">
        <v>975</v>
      </c>
      <c r="B10" s="8" t="s">
        <v>1031</v>
      </c>
      <c r="C10" s="8" t="s">
        <v>928</v>
      </c>
      <c r="D10" s="8">
        <v>122</v>
      </c>
      <c r="E10" s="8">
        <v>1.0518707662047501E-2</v>
      </c>
      <c r="F10" s="8">
        <v>2.3073123177824</v>
      </c>
      <c r="G10" s="8" t="s">
        <v>926</v>
      </c>
      <c r="H10" s="8">
        <v>0.32630323724383797</v>
      </c>
      <c r="I10" s="8" t="s">
        <v>1161</v>
      </c>
      <c r="L10" s="8" t="str">
        <f t="shared" si="0"/>
        <v>autonomous</v>
      </c>
      <c r="M10" s="8" t="str">
        <f t="shared" si="1"/>
        <v>122, 0.011*</v>
      </c>
      <c r="N10" s="8" t="str">
        <f t="shared" si="2"/>
        <v>0.326 (medium)</v>
      </c>
    </row>
    <row r="11" spans="1:14" x14ac:dyDescent="0.25">
      <c r="A11" s="8" t="s">
        <v>1157</v>
      </c>
      <c r="L11" s="8" t="str">
        <f t="shared" si="0"/>
        <v>usus_us</v>
      </c>
      <c r="M11" s="8"/>
      <c r="N11" s="8"/>
    </row>
    <row r="12" spans="1:14" s="18" customFormat="1" x14ac:dyDescent="0.25">
      <c r="A12" s="18" t="s">
        <v>980</v>
      </c>
      <c r="B12" s="18" t="s">
        <v>981</v>
      </c>
      <c r="C12" s="18" t="s">
        <v>928</v>
      </c>
      <c r="D12" s="18">
        <v>108.5</v>
      </c>
      <c r="E12" s="18">
        <v>5.7974997017688802E-2</v>
      </c>
      <c r="F12" s="18">
        <v>1.5720024025250301</v>
      </c>
      <c r="H12" s="18">
        <v>0.22231471177339901</v>
      </c>
      <c r="I12" s="18" t="s">
        <v>927</v>
      </c>
      <c r="L12" s="8" t="str">
        <f t="shared" si="0"/>
        <v>verbal-non-verbal</v>
      </c>
      <c r="M12" s="8" t="str">
        <f t="shared" ref="M12:M23" si="3">D12&amp;", "&amp;ROUND(E12,3)&amp;G12</f>
        <v>108.5, 0.058</v>
      </c>
      <c r="N12" s="8" t="str">
        <f t="shared" ref="N12:N23" si="4">ROUND(H12,3)&amp;" ("&amp;I12&amp;")"</f>
        <v>0.222 (small)</v>
      </c>
    </row>
    <row r="13" spans="1:14" s="11" customFormat="1" x14ac:dyDescent="0.25">
      <c r="A13" s="11" t="s">
        <v>988</v>
      </c>
      <c r="B13" s="11" t="s">
        <v>989</v>
      </c>
      <c r="C13" s="11" t="s">
        <v>928</v>
      </c>
      <c r="D13" s="11">
        <v>78</v>
      </c>
      <c r="E13" s="11">
        <v>4.8554861129517901E-2</v>
      </c>
      <c r="F13" s="11">
        <v>1.6590301240125001</v>
      </c>
      <c r="G13" s="11" t="s">
        <v>926</v>
      </c>
      <c r="H13" s="11">
        <v>0.23462229017639999</v>
      </c>
      <c r="I13" s="11" t="s">
        <v>927</v>
      </c>
      <c r="L13" s="8" t="str">
        <f t="shared" si="0"/>
        <v>multiple tasks</v>
      </c>
      <c r="M13" s="8" t="str">
        <f t="shared" si="3"/>
        <v>78, 0.049*</v>
      </c>
      <c r="N13" s="8" t="str">
        <f t="shared" si="4"/>
        <v>0.235 (small)</v>
      </c>
    </row>
    <row r="14" spans="1:14" s="8" customFormat="1" x14ac:dyDescent="0.25">
      <c r="A14" s="8" t="s">
        <v>990</v>
      </c>
      <c r="B14" s="8" t="s">
        <v>991</v>
      </c>
      <c r="C14" s="8" t="s">
        <v>928</v>
      </c>
      <c r="D14" s="8">
        <v>91</v>
      </c>
      <c r="E14" s="8">
        <v>6.8682943986311902E-3</v>
      </c>
      <c r="F14" s="8">
        <v>2.4640788517849002</v>
      </c>
      <c r="G14" s="8" t="s">
        <v>930</v>
      </c>
      <c r="H14" s="8">
        <v>0.34847337309509302</v>
      </c>
      <c r="I14" s="8" t="s">
        <v>1161</v>
      </c>
      <c r="L14" s="8" t="str">
        <f t="shared" si="0"/>
        <v>many skills</v>
      </c>
      <c r="M14" s="8" t="str">
        <f t="shared" si="3"/>
        <v>91, 0.007**</v>
      </c>
      <c r="N14" s="8" t="str">
        <f t="shared" si="4"/>
        <v>0.348 (medium)</v>
      </c>
    </row>
    <row r="15" spans="1:14" s="8" customFormat="1" x14ac:dyDescent="0.25">
      <c r="A15" s="8" t="s">
        <v>992</v>
      </c>
      <c r="B15" s="8" t="s">
        <v>993</v>
      </c>
      <c r="C15" s="8" t="s">
        <v>928</v>
      </c>
      <c r="D15" s="8">
        <v>66</v>
      </c>
      <c r="E15" s="8">
        <v>1.48541394476276E-2</v>
      </c>
      <c r="F15" s="8">
        <v>2.1739581420168799</v>
      </c>
      <c r="G15" s="8" t="s">
        <v>926</v>
      </c>
      <c r="H15" s="8">
        <v>0.307444108847168</v>
      </c>
      <c r="I15" s="8" t="s">
        <v>1161</v>
      </c>
      <c r="L15" s="8" t="str">
        <f t="shared" si="0"/>
        <v>us as companion</v>
      </c>
      <c r="M15" s="8" t="str">
        <f t="shared" si="3"/>
        <v>66, 0.015*</v>
      </c>
      <c r="N15" s="8" t="str">
        <f t="shared" si="4"/>
        <v>0.307 (medium)</v>
      </c>
    </row>
    <row r="16" spans="1:14" s="18" customFormat="1" x14ac:dyDescent="0.25">
      <c r="A16" s="18" t="s">
        <v>994</v>
      </c>
      <c r="B16" s="18" t="s">
        <v>995</v>
      </c>
      <c r="C16" s="18" t="s">
        <v>928</v>
      </c>
      <c r="D16" s="18">
        <v>34.5</v>
      </c>
      <c r="E16" s="18">
        <v>7.0946757885161901E-2</v>
      </c>
      <c r="F16" s="18">
        <v>1.4687761472690499</v>
      </c>
      <c r="H16" s="18">
        <v>0.20771631475579899</v>
      </c>
      <c r="I16" s="18" t="s">
        <v>927</v>
      </c>
      <c r="L16" s="8" t="str">
        <f t="shared" si="0"/>
        <v>us for entert</v>
      </c>
      <c r="M16" s="8" t="str">
        <f t="shared" si="3"/>
        <v>34.5, 0.071</v>
      </c>
      <c r="N16" s="8" t="str">
        <f t="shared" si="4"/>
        <v>0.208 (small)</v>
      </c>
    </row>
    <row r="17" spans="1:14" s="18" customFormat="1" x14ac:dyDescent="0.25">
      <c r="A17" s="18" t="s">
        <v>1006</v>
      </c>
      <c r="B17" s="18" t="s">
        <v>1007</v>
      </c>
      <c r="C17" s="18" t="s">
        <v>928</v>
      </c>
      <c r="D17" s="18">
        <v>28</v>
      </c>
      <c r="E17" s="18">
        <v>6.5834008011407097E-2</v>
      </c>
      <c r="F17" s="18">
        <v>1.50755672288881</v>
      </c>
      <c r="H17" s="18">
        <v>0.21320071635561</v>
      </c>
      <c r="I17" s="18" t="s">
        <v>927</v>
      </c>
      <c r="L17" s="8" t="str">
        <f t="shared" si="0"/>
        <v>good idea to use</v>
      </c>
      <c r="M17" s="8" t="str">
        <f t="shared" si="3"/>
        <v>28, 0.066</v>
      </c>
      <c r="N17" s="8" t="str">
        <f t="shared" si="4"/>
        <v>0.213 (small)</v>
      </c>
    </row>
    <row r="18" spans="1:14" s="8" customFormat="1" x14ac:dyDescent="0.25">
      <c r="A18" s="8" t="s">
        <v>1010</v>
      </c>
      <c r="B18" s="8" t="s">
        <v>1011</v>
      </c>
      <c r="C18" s="8" t="s">
        <v>928</v>
      </c>
      <c r="D18" s="8">
        <v>95</v>
      </c>
      <c r="E18" s="8">
        <v>1.85700951841965E-2</v>
      </c>
      <c r="F18" s="8">
        <v>2.0842196696139399</v>
      </c>
      <c r="G18" s="8" t="s">
        <v>926</v>
      </c>
      <c r="H18" s="8">
        <v>0.29475317237328102</v>
      </c>
      <c r="I18" s="8" t="s">
        <v>927</v>
      </c>
      <c r="L18" s="8" t="str">
        <f t="shared" si="0"/>
        <v>comfortable</v>
      </c>
      <c r="M18" s="8" t="str">
        <f t="shared" si="3"/>
        <v>95, 0.019*</v>
      </c>
      <c r="N18" s="8" t="str">
        <f t="shared" si="4"/>
        <v>0.295 (small)</v>
      </c>
    </row>
    <row r="19" spans="1:14" s="8" customFormat="1" x14ac:dyDescent="0.25">
      <c r="A19" s="8" t="s">
        <v>1022</v>
      </c>
      <c r="B19" s="8" t="s">
        <v>1023</v>
      </c>
      <c r="C19" s="8" t="s">
        <v>928</v>
      </c>
      <c r="D19" s="8">
        <v>71.5</v>
      </c>
      <c r="E19" s="8">
        <v>2.2750131948179202E-2</v>
      </c>
      <c r="F19" s="8">
        <v>2</v>
      </c>
      <c r="G19" s="8" t="s">
        <v>926</v>
      </c>
      <c r="H19" s="8">
        <v>0.28284271247461901</v>
      </c>
      <c r="I19" s="8" t="s">
        <v>927</v>
      </c>
      <c r="L19" s="8" t="str">
        <f t="shared" si="0"/>
        <v>sth in common</v>
      </c>
      <c r="M19" s="8" t="str">
        <f t="shared" si="3"/>
        <v>71.5, 0.023*</v>
      </c>
      <c r="N19" s="8" t="str">
        <f t="shared" si="4"/>
        <v>0.283 (small)</v>
      </c>
    </row>
    <row r="20" spans="1:14" s="18" customFormat="1" x14ac:dyDescent="0.25">
      <c r="A20" s="18" t="s">
        <v>1024</v>
      </c>
      <c r="B20" s="18" t="s">
        <v>1025</v>
      </c>
      <c r="C20" s="18" t="s">
        <v>928</v>
      </c>
      <c r="D20" s="18">
        <v>96</v>
      </c>
      <c r="E20" s="18">
        <v>6.6124854169128999E-2</v>
      </c>
      <c r="F20" s="18">
        <v>1.5052893255973101</v>
      </c>
      <c r="H20" s="18">
        <v>0.21288005795551701</v>
      </c>
      <c r="I20" s="18" t="s">
        <v>927</v>
      </c>
      <c r="L20" s="8" t="str">
        <f t="shared" si="0"/>
        <v>could trust</v>
      </c>
      <c r="M20" s="8" t="str">
        <f t="shared" si="3"/>
        <v>96, 0.066</v>
      </c>
      <c r="N20" s="8" t="str">
        <f t="shared" si="4"/>
        <v>0.213 (small)</v>
      </c>
    </row>
    <row r="21" spans="1:14" s="8" customFormat="1" x14ac:dyDescent="0.25">
      <c r="A21" s="8" t="s">
        <v>1026</v>
      </c>
      <c r="B21" s="8" t="s">
        <v>1027</v>
      </c>
      <c r="C21" s="8" t="s">
        <v>928</v>
      </c>
      <c r="D21" s="8">
        <v>40.5</v>
      </c>
      <c r="E21" s="8">
        <v>1.0460667668897E-2</v>
      </c>
      <c r="F21" s="8">
        <v>2.3094010767584998</v>
      </c>
      <c r="G21" s="8" t="s">
        <v>926</v>
      </c>
      <c r="H21" s="8">
        <v>0.32659863237108999</v>
      </c>
      <c r="I21" s="8" t="s">
        <v>1161</v>
      </c>
      <c r="L21" s="8" t="str">
        <f t="shared" si="0"/>
        <v>follow advice</v>
      </c>
      <c r="M21" s="8" t="str">
        <f t="shared" si="3"/>
        <v>40.5, 0.01*</v>
      </c>
      <c r="N21" s="8" t="str">
        <f t="shared" si="4"/>
        <v>0.327 (medium)</v>
      </c>
    </row>
    <row r="22" spans="1:14" s="11" customFormat="1" x14ac:dyDescent="0.25">
      <c r="A22" s="11" t="s">
        <v>1028</v>
      </c>
      <c r="B22" s="11" t="s">
        <v>1029</v>
      </c>
      <c r="C22" s="11" t="s">
        <v>928</v>
      </c>
      <c r="D22" s="11">
        <v>38</v>
      </c>
      <c r="E22" s="11">
        <v>2.8551546089151301E-2</v>
      </c>
      <c r="F22" s="11">
        <v>1.9025208769898601</v>
      </c>
      <c r="G22" s="11" t="s">
        <v>926</v>
      </c>
      <c r="H22" s="11">
        <v>0.26905708269370199</v>
      </c>
      <c r="I22" s="11" t="s">
        <v>927</v>
      </c>
      <c r="L22" s="8" t="str">
        <f t="shared" si="0"/>
        <v>iscial actor</v>
      </c>
      <c r="M22" s="8" t="str">
        <f t="shared" si="3"/>
        <v>38, 0.029*</v>
      </c>
      <c r="N22" s="8" t="str">
        <f t="shared" si="4"/>
        <v>0.269 (small)</v>
      </c>
    </row>
    <row r="23" spans="1:14" s="8" customFormat="1" x14ac:dyDescent="0.25">
      <c r="A23" s="8" t="s">
        <v>1030</v>
      </c>
      <c r="B23" s="8" t="s">
        <v>1032</v>
      </c>
      <c r="C23" s="8" t="s">
        <v>928</v>
      </c>
      <c r="D23" s="8">
        <v>74</v>
      </c>
      <c r="E23" s="8">
        <v>2.1741344607526102E-2</v>
      </c>
      <c r="F23" s="8">
        <v>2.0190435888810701</v>
      </c>
      <c r="G23" s="8" t="s">
        <v>926</v>
      </c>
      <c r="H23" s="8">
        <v>0.28553588264180502</v>
      </c>
      <c r="I23" s="8" t="s">
        <v>927</v>
      </c>
      <c r="L23" s="8" t="str">
        <f t="shared" si="0"/>
        <v>felt understood</v>
      </c>
      <c r="M23" s="8" t="str">
        <f t="shared" si="3"/>
        <v>74, 0.022*</v>
      </c>
      <c r="N23" s="8" t="str">
        <f t="shared" si="4"/>
        <v>0.286 (small)</v>
      </c>
    </row>
    <row r="24" spans="1:14" x14ac:dyDescent="0.25">
      <c r="A24" s="8" t="s">
        <v>1158</v>
      </c>
      <c r="L24" s="8"/>
      <c r="M24" s="8"/>
      <c r="N24" s="8"/>
    </row>
    <row r="25" spans="1:14" s="18" customFormat="1" x14ac:dyDescent="0.25">
      <c r="A25" s="18" t="s">
        <v>1035</v>
      </c>
      <c r="B25" s="18" t="s">
        <v>1036</v>
      </c>
      <c r="C25" s="18" t="s">
        <v>928</v>
      </c>
      <c r="D25" s="18">
        <v>106</v>
      </c>
      <c r="E25" s="18">
        <v>7.2387818496117098E-2</v>
      </c>
      <c r="F25" s="18">
        <v>1.4582355175619901</v>
      </c>
      <c r="H25" s="18">
        <v>0.20622564460703099</v>
      </c>
      <c r="I25" s="18" t="s">
        <v>927</v>
      </c>
      <c r="L25" s="8" t="str">
        <f t="shared" ref="L25:L33" si="5">A25</f>
        <v>interact like human</v>
      </c>
      <c r="M25" s="8" t="str">
        <f t="shared" ref="M25:M33" si="6">D25&amp;", "&amp;ROUND(E25,3)&amp;G25</f>
        <v>106, 0.072</v>
      </c>
      <c r="N25" s="8" t="str">
        <f t="shared" ref="N25:N33" si="7">ROUND(H25,3)&amp;" ("&amp;I25&amp;")"</f>
        <v>0.206 (small)</v>
      </c>
    </row>
    <row r="26" spans="1:14" s="8" customFormat="1" x14ac:dyDescent="0.25">
      <c r="A26" s="8" t="s">
        <v>1039</v>
      </c>
      <c r="B26" s="8" t="s">
        <v>1040</v>
      </c>
      <c r="C26" s="8" t="s">
        <v>928</v>
      </c>
      <c r="D26" s="8">
        <v>46</v>
      </c>
      <c r="E26" s="8">
        <v>2.2789577393962802E-2</v>
      </c>
      <c r="F26" s="8">
        <v>1.9992699397457001</v>
      </c>
      <c r="G26" s="8" t="s">
        <v>926</v>
      </c>
      <c r="H26" s="8">
        <v>0.28273946636332098</v>
      </c>
      <c r="I26" s="8" t="s">
        <v>927</v>
      </c>
      <c r="L26" s="8" t="str">
        <f t="shared" si="5"/>
        <v>enjoyed</v>
      </c>
      <c r="M26" s="8" t="str">
        <f t="shared" si="6"/>
        <v>46, 0.023*</v>
      </c>
      <c r="N26" s="8" t="str">
        <f t="shared" si="7"/>
        <v>0.283 (small)</v>
      </c>
    </row>
    <row r="27" spans="1:14" s="8" customFormat="1" x14ac:dyDescent="0.25">
      <c r="A27" s="8" t="s">
        <v>1049</v>
      </c>
      <c r="B27" s="8" t="s">
        <v>1050</v>
      </c>
      <c r="C27" s="8" t="s">
        <v>928</v>
      </c>
      <c r="D27" s="8">
        <v>113.5</v>
      </c>
      <c r="E27" s="8">
        <v>6.1610769117089001E-4</v>
      </c>
      <c r="F27" s="8">
        <v>3.23131621305687</v>
      </c>
      <c r="G27" s="8" t="s">
        <v>930</v>
      </c>
      <c r="H27" s="8">
        <v>0.45697712128210999</v>
      </c>
      <c r="I27" s="8" t="s">
        <v>1161</v>
      </c>
      <c r="L27" s="8" t="str">
        <f t="shared" si="5"/>
        <v>appropriate</v>
      </c>
      <c r="M27" s="8" t="str">
        <f t="shared" si="6"/>
        <v>113.5, 0.001**</v>
      </c>
      <c r="N27" s="8" t="str">
        <f t="shared" si="7"/>
        <v>0.457 (medium)</v>
      </c>
    </row>
    <row r="28" spans="1:14" s="8" customFormat="1" x14ac:dyDescent="0.25">
      <c r="A28" s="8" t="s">
        <v>1051</v>
      </c>
      <c r="B28" s="8" t="s">
        <v>1052</v>
      </c>
      <c r="C28" s="8" t="s">
        <v>928</v>
      </c>
      <c r="D28" s="8">
        <v>139</v>
      </c>
      <c r="E28" s="8">
        <v>8.6532730635248602E-3</v>
      </c>
      <c r="F28" s="8">
        <v>2.3801296851556901</v>
      </c>
      <c r="G28" s="8" t="s">
        <v>930</v>
      </c>
      <c r="H28" s="8">
        <v>0.33660116809539797</v>
      </c>
      <c r="I28" s="8" t="s">
        <v>1161</v>
      </c>
      <c r="L28" s="8" t="str">
        <f t="shared" si="5"/>
        <v>different beh</v>
      </c>
      <c r="M28" s="8" t="str">
        <f t="shared" si="6"/>
        <v>139, 0.009**</v>
      </c>
      <c r="N28" s="8" t="str">
        <f t="shared" si="7"/>
        <v>0.337 (medium)</v>
      </c>
    </row>
    <row r="29" spans="1:14" s="8" customFormat="1" x14ac:dyDescent="0.25">
      <c r="A29" s="8" t="s">
        <v>1053</v>
      </c>
      <c r="B29" s="8" t="s">
        <v>1054</v>
      </c>
      <c r="C29" s="8" t="s">
        <v>928</v>
      </c>
      <c r="D29" s="8">
        <v>110</v>
      </c>
      <c r="E29" s="8">
        <v>1.7304525386319799E-3</v>
      </c>
      <c r="F29" s="8">
        <v>2.9235267310234301</v>
      </c>
      <c r="G29" s="8" t="s">
        <v>930</v>
      </c>
      <c r="H29" s="8">
        <v>0.413449115297361</v>
      </c>
      <c r="I29" s="8" t="s">
        <v>1161</v>
      </c>
      <c r="L29" s="8" t="str">
        <f t="shared" si="5"/>
        <v>interp speech</v>
      </c>
      <c r="M29" s="8" t="str">
        <f t="shared" si="6"/>
        <v>110, 0.002**</v>
      </c>
      <c r="N29" s="8" t="str">
        <f t="shared" si="7"/>
        <v>0.413 (medium)</v>
      </c>
    </row>
    <row r="30" spans="1:14" s="8" customFormat="1" x14ac:dyDescent="0.25">
      <c r="A30" s="8" t="s">
        <v>1061</v>
      </c>
      <c r="B30" s="8" t="s">
        <v>1062</v>
      </c>
      <c r="C30" s="8" t="s">
        <v>928</v>
      </c>
      <c r="D30" s="8">
        <v>105</v>
      </c>
      <c r="E30" s="8">
        <v>4.1496079976403796E-3</v>
      </c>
      <c r="F30" s="8">
        <v>2.6396480703843501</v>
      </c>
      <c r="G30" s="8" t="s">
        <v>930</v>
      </c>
      <c r="H30" s="8">
        <v>0.37330261010295301</v>
      </c>
      <c r="I30" s="8" t="s">
        <v>1161</v>
      </c>
      <c r="L30" s="8" t="str">
        <f t="shared" si="5"/>
        <v>adequate</v>
      </c>
      <c r="M30" s="8" t="str">
        <f t="shared" si="6"/>
        <v>105, 0.004**</v>
      </c>
      <c r="N30" s="8" t="str">
        <f t="shared" si="7"/>
        <v>0.373 (medium)</v>
      </c>
    </row>
    <row r="31" spans="1:14" s="8" customFormat="1" x14ac:dyDescent="0.25">
      <c r="A31" s="8" t="s">
        <v>1065</v>
      </c>
      <c r="B31" s="8" t="s">
        <v>1066</v>
      </c>
      <c r="C31" s="8" t="s">
        <v>928</v>
      </c>
      <c r="D31" s="8">
        <v>62</v>
      </c>
      <c r="E31" s="8">
        <v>2.9126442764089201E-2</v>
      </c>
      <c r="F31" s="8">
        <v>1.8937900300630199</v>
      </c>
      <c r="G31" s="8" t="s">
        <v>926</v>
      </c>
      <c r="H31" s="8">
        <v>0.26782235448020703</v>
      </c>
      <c r="I31" s="8" t="s">
        <v>927</v>
      </c>
      <c r="L31" s="8" t="str">
        <f t="shared" si="5"/>
        <v>ethical</v>
      </c>
      <c r="M31" s="8" t="str">
        <f t="shared" si="6"/>
        <v>62, 0.029*</v>
      </c>
      <c r="N31" s="8" t="str">
        <f t="shared" si="7"/>
        <v>0.268 (small)</v>
      </c>
    </row>
    <row r="32" spans="1:14" s="18" customFormat="1" x14ac:dyDescent="0.25">
      <c r="A32" s="18" t="s">
        <v>1067</v>
      </c>
      <c r="B32" s="18" t="s">
        <v>1068</v>
      </c>
      <c r="C32" s="18" t="s">
        <v>928</v>
      </c>
      <c r="D32" s="18">
        <v>58.5</v>
      </c>
      <c r="E32" s="18">
        <v>5.8567907362001903E-2</v>
      </c>
      <c r="F32" s="18">
        <v>1.5669096371961</v>
      </c>
      <c r="H32" s="18">
        <v>0.221594485993583</v>
      </c>
      <c r="I32" s="18" t="s">
        <v>927</v>
      </c>
      <c r="L32" s="8" t="str">
        <f t="shared" si="5"/>
        <v>understanding</v>
      </c>
      <c r="M32" s="8" t="str">
        <f t="shared" si="6"/>
        <v>58.5, 0.059</v>
      </c>
      <c r="N32" s="8" t="str">
        <f t="shared" si="7"/>
        <v>0.222 (small)</v>
      </c>
    </row>
    <row r="33" spans="1:14" s="18" customFormat="1" x14ac:dyDescent="0.25">
      <c r="A33" s="18" t="s">
        <v>1073</v>
      </c>
      <c r="B33" s="18" t="s">
        <v>1074</v>
      </c>
      <c r="C33" s="18" t="s">
        <v>928</v>
      </c>
      <c r="D33" s="18">
        <v>28</v>
      </c>
      <c r="E33" s="18">
        <v>6.5834008011407097E-2</v>
      </c>
      <c r="F33" s="18">
        <v>1.50755672288881</v>
      </c>
      <c r="H33" s="18">
        <v>0.21320071635561</v>
      </c>
      <c r="I33" s="18" t="s">
        <v>927</v>
      </c>
      <c r="L33" s="8" t="str">
        <f t="shared" si="5"/>
        <v>social compan</v>
      </c>
      <c r="M33" s="8" t="str">
        <f t="shared" si="6"/>
        <v>28, 0.066</v>
      </c>
      <c r="N33" s="8" t="str">
        <f t="shared" si="7"/>
        <v>0.213 (small)</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7"/>
  <sheetViews>
    <sheetView workbookViewId="0">
      <selection activeCell="E2" sqref="E2"/>
    </sheetView>
  </sheetViews>
  <sheetFormatPr defaultRowHeight="15" x14ac:dyDescent="0.25"/>
  <cols>
    <col min="1" max="1" width="18.85546875" customWidth="1"/>
    <col min="2" max="3" width="22.140625" customWidth="1"/>
    <col min="4" max="4" width="54.5703125" customWidth="1"/>
    <col min="5" max="5" width="31.28515625" customWidth="1"/>
    <col min="6" max="6" width="32.42578125" customWidth="1"/>
    <col min="7" max="7" width="39.42578125" customWidth="1"/>
  </cols>
  <sheetData>
    <row r="1" spans="1:7" x14ac:dyDescent="0.25">
      <c r="A1" s="3" t="s">
        <v>220</v>
      </c>
      <c r="B1" t="s">
        <v>1082</v>
      </c>
      <c r="C1" t="s">
        <v>1081</v>
      </c>
      <c r="D1" s="3" t="s">
        <v>110</v>
      </c>
      <c r="E1" s="3" t="s">
        <v>111</v>
      </c>
      <c r="F1" s="3" t="s">
        <v>180</v>
      </c>
      <c r="G1" s="3" t="s">
        <v>181</v>
      </c>
    </row>
    <row r="2" spans="1:7" x14ac:dyDescent="0.25">
      <c r="D2" s="3" t="s">
        <v>313</v>
      </c>
      <c r="E2" s="3" t="s">
        <v>314</v>
      </c>
      <c r="F2" s="3" t="s">
        <v>383</v>
      </c>
      <c r="G2" s="3" t="s">
        <v>384</v>
      </c>
    </row>
    <row r="3" spans="1:7" ht="75" x14ac:dyDescent="0.25">
      <c r="A3" t="s">
        <v>737</v>
      </c>
      <c r="B3" t="s">
        <v>735</v>
      </c>
      <c r="C3" t="s">
        <v>1075</v>
      </c>
      <c r="D3" s="2" t="s">
        <v>427</v>
      </c>
      <c r="E3" s="2" t="s">
        <v>428</v>
      </c>
      <c r="F3" s="20" t="s">
        <v>429</v>
      </c>
      <c r="G3" s="2" t="s">
        <v>430</v>
      </c>
    </row>
    <row r="4" spans="1:7" ht="75" x14ac:dyDescent="0.25">
      <c r="A4" t="s">
        <v>437</v>
      </c>
      <c r="B4" t="s">
        <v>736</v>
      </c>
      <c r="C4" t="s">
        <v>1076</v>
      </c>
      <c r="D4" s="2" t="s">
        <v>442</v>
      </c>
      <c r="E4" s="2" t="s">
        <v>443</v>
      </c>
      <c r="F4" s="20" t="s">
        <v>444</v>
      </c>
      <c r="G4" s="2" t="s">
        <v>445</v>
      </c>
    </row>
    <row r="5" spans="1:7" ht="60" x14ac:dyDescent="0.25">
      <c r="A5" t="s">
        <v>454</v>
      </c>
      <c r="B5" t="s">
        <v>735</v>
      </c>
      <c r="C5" t="s">
        <v>1077</v>
      </c>
      <c r="D5" s="2" t="s">
        <v>455</v>
      </c>
      <c r="E5" s="20" t="s">
        <v>456</v>
      </c>
      <c r="F5" s="20" t="s">
        <v>457</v>
      </c>
      <c r="G5" s="2" t="s">
        <v>458</v>
      </c>
    </row>
    <row r="6" spans="1:7" x14ac:dyDescent="0.25">
      <c r="A6" t="s">
        <v>467</v>
      </c>
      <c r="B6" t="s">
        <v>736</v>
      </c>
      <c r="C6" t="s">
        <v>1078</v>
      </c>
      <c r="D6" s="20" t="s">
        <v>468</v>
      </c>
      <c r="E6" s="2" t="s">
        <v>469</v>
      </c>
      <c r="F6" s="2" t="s">
        <v>470</v>
      </c>
      <c r="G6" s="2" t="s">
        <v>471</v>
      </c>
    </row>
    <row r="7" spans="1:7" ht="45" x14ac:dyDescent="0.25">
      <c r="A7" t="s">
        <v>738</v>
      </c>
      <c r="B7" t="s">
        <v>735</v>
      </c>
      <c r="C7" t="s">
        <v>1079</v>
      </c>
      <c r="D7" s="2" t="s">
        <v>482</v>
      </c>
      <c r="E7" s="2" t="s">
        <v>483</v>
      </c>
      <c r="F7" s="2" t="s">
        <v>484</v>
      </c>
      <c r="G7" s="2" t="s">
        <v>485</v>
      </c>
    </row>
    <row r="8" spans="1:7" ht="45" x14ac:dyDescent="0.25">
      <c r="A8" t="s">
        <v>493</v>
      </c>
      <c r="B8" t="s">
        <v>736</v>
      </c>
      <c r="C8" t="s">
        <v>1080</v>
      </c>
      <c r="D8" s="20" t="s">
        <v>498</v>
      </c>
      <c r="E8" s="2" t="s">
        <v>499</v>
      </c>
      <c r="F8" s="2" t="s">
        <v>500</v>
      </c>
      <c r="G8" s="20" t="s">
        <v>501</v>
      </c>
    </row>
    <row r="9" spans="1:7" ht="75" x14ac:dyDescent="0.25">
      <c r="A9" t="s">
        <v>510</v>
      </c>
      <c r="B9" t="s">
        <v>736</v>
      </c>
      <c r="C9" t="s">
        <v>1075</v>
      </c>
      <c r="D9" s="2" t="s">
        <v>512</v>
      </c>
      <c r="E9" s="21" t="s">
        <v>513</v>
      </c>
      <c r="F9" s="2" t="s">
        <v>514</v>
      </c>
      <c r="G9" s="2" t="s">
        <v>515</v>
      </c>
    </row>
    <row r="10" spans="1:7" ht="30" x14ac:dyDescent="0.25">
      <c r="A10" t="s">
        <v>739</v>
      </c>
      <c r="B10" t="s">
        <v>735</v>
      </c>
      <c r="C10" t="s">
        <v>1076</v>
      </c>
      <c r="D10" s="2" t="s">
        <v>525</v>
      </c>
      <c r="E10" s="2" t="s">
        <v>420</v>
      </c>
      <c r="F10" s="2" t="s">
        <v>526</v>
      </c>
      <c r="G10" s="2" t="s">
        <v>527</v>
      </c>
    </row>
    <row r="11" spans="1:7" ht="60" x14ac:dyDescent="0.25">
      <c r="A11" t="s">
        <v>532</v>
      </c>
      <c r="B11" t="s">
        <v>736</v>
      </c>
      <c r="C11" t="s">
        <v>1077</v>
      </c>
      <c r="D11" s="2" t="s">
        <v>536</v>
      </c>
      <c r="E11" s="2" t="s">
        <v>537</v>
      </c>
      <c r="F11" s="2" t="s">
        <v>538</v>
      </c>
      <c r="G11" s="2" t="s">
        <v>539</v>
      </c>
    </row>
    <row r="12" spans="1:7" ht="30" x14ac:dyDescent="0.25">
      <c r="A12" t="s">
        <v>546</v>
      </c>
      <c r="B12" t="s">
        <v>735</v>
      </c>
      <c r="C12" t="s">
        <v>1078</v>
      </c>
      <c r="D12" s="2" t="s">
        <v>548</v>
      </c>
      <c r="E12" s="2" t="s">
        <v>549</v>
      </c>
      <c r="F12" s="2" t="s">
        <v>550</v>
      </c>
      <c r="G12" s="2" t="s">
        <v>551</v>
      </c>
    </row>
    <row r="13" spans="1:7" ht="30" x14ac:dyDescent="0.25">
      <c r="A13" t="s">
        <v>559</v>
      </c>
      <c r="B13" t="s">
        <v>736</v>
      </c>
      <c r="C13" t="s">
        <v>1079</v>
      </c>
      <c r="D13" s="2" t="s">
        <v>561</v>
      </c>
      <c r="E13" s="2" t="s">
        <v>562</v>
      </c>
      <c r="F13" s="2" t="s">
        <v>563</v>
      </c>
      <c r="G13" s="2" t="s">
        <v>564</v>
      </c>
    </row>
    <row r="14" spans="1:7" ht="30" x14ac:dyDescent="0.25">
      <c r="A14" t="s">
        <v>570</v>
      </c>
      <c r="B14" t="s">
        <v>735</v>
      </c>
      <c r="C14" t="s">
        <v>1080</v>
      </c>
      <c r="D14" s="2" t="s">
        <v>573</v>
      </c>
      <c r="E14" s="2" t="s">
        <v>574</v>
      </c>
      <c r="F14" s="20" t="s">
        <v>575</v>
      </c>
      <c r="G14" s="2" t="s">
        <v>576</v>
      </c>
    </row>
    <row r="15" spans="1:7" ht="75" x14ac:dyDescent="0.25">
      <c r="A15" t="s">
        <v>582</v>
      </c>
      <c r="B15" t="s">
        <v>735</v>
      </c>
      <c r="C15" t="s">
        <v>1075</v>
      </c>
      <c r="D15" s="2" t="s">
        <v>586</v>
      </c>
      <c r="E15" s="2" t="s">
        <v>587</v>
      </c>
      <c r="F15" s="20" t="s">
        <v>588</v>
      </c>
      <c r="G15" s="22" t="s">
        <v>589</v>
      </c>
    </row>
    <row r="16" spans="1:7" ht="30" x14ac:dyDescent="0.25">
      <c r="A16" t="s">
        <v>740</v>
      </c>
      <c r="B16" t="s">
        <v>736</v>
      </c>
      <c r="C16" t="s">
        <v>1076</v>
      </c>
      <c r="D16" s="2" t="s">
        <v>599</v>
      </c>
      <c r="E16" s="2" t="s">
        <v>600</v>
      </c>
      <c r="F16" s="2" t="s">
        <v>601</v>
      </c>
      <c r="G16" s="20" t="s">
        <v>602</v>
      </c>
    </row>
    <row r="17" spans="1:7" ht="45" x14ac:dyDescent="0.25">
      <c r="A17" t="s">
        <v>741</v>
      </c>
      <c r="B17" t="s">
        <v>735</v>
      </c>
      <c r="C17" t="s">
        <v>1077</v>
      </c>
      <c r="D17" s="2" t="s">
        <v>610</v>
      </c>
      <c r="E17" s="2" t="s">
        <v>611</v>
      </c>
      <c r="F17" s="20" t="s">
        <v>612</v>
      </c>
      <c r="G17" s="21" t="s">
        <v>613</v>
      </c>
    </row>
    <row r="18" spans="1:7" ht="45" x14ac:dyDescent="0.25">
      <c r="A18" t="s">
        <v>619</v>
      </c>
      <c r="B18" t="s">
        <v>736</v>
      </c>
      <c r="C18" t="s">
        <v>1078</v>
      </c>
      <c r="D18" s="2" t="s">
        <v>620</v>
      </c>
      <c r="E18" s="2" t="s">
        <v>621</v>
      </c>
      <c r="F18" s="2" t="s">
        <v>622</v>
      </c>
      <c r="G18" s="2" t="s">
        <v>623</v>
      </c>
    </row>
    <row r="19" spans="1:7" x14ac:dyDescent="0.25">
      <c r="A19" t="s">
        <v>630</v>
      </c>
      <c r="B19" t="s">
        <v>735</v>
      </c>
      <c r="C19" t="s">
        <v>1079</v>
      </c>
      <c r="D19" s="2" t="s">
        <v>631</v>
      </c>
      <c r="E19" s="2" t="s">
        <v>632</v>
      </c>
      <c r="F19" s="2" t="s">
        <v>633</v>
      </c>
      <c r="G19" s="2" t="s">
        <v>634</v>
      </c>
    </row>
    <row r="20" spans="1:7" ht="237.75" customHeight="1" x14ac:dyDescent="0.25">
      <c r="A20" t="s">
        <v>640</v>
      </c>
      <c r="B20" t="s">
        <v>736</v>
      </c>
      <c r="C20" t="s">
        <v>1080</v>
      </c>
      <c r="D20" s="2" t="s">
        <v>1083</v>
      </c>
      <c r="E20" s="22" t="s">
        <v>1084</v>
      </c>
      <c r="F20" s="2" t="s">
        <v>1085</v>
      </c>
      <c r="G20" s="20" t="s">
        <v>1086</v>
      </c>
    </row>
    <row r="21" spans="1:7" ht="75" x14ac:dyDescent="0.25">
      <c r="A21" t="s">
        <v>742</v>
      </c>
      <c r="B21" t="s">
        <v>736</v>
      </c>
      <c r="C21" t="s">
        <v>1075</v>
      </c>
      <c r="D21" s="2" t="s">
        <v>652</v>
      </c>
      <c r="E21" s="2" t="s">
        <v>653</v>
      </c>
      <c r="F21" s="20" t="s">
        <v>654</v>
      </c>
      <c r="G21" s="20" t="s">
        <v>655</v>
      </c>
    </row>
    <row r="22" spans="1:7" ht="165" x14ac:dyDescent="0.25">
      <c r="A22" t="s">
        <v>666</v>
      </c>
      <c r="B22" t="s">
        <v>735</v>
      </c>
      <c r="C22" t="s">
        <v>1076</v>
      </c>
      <c r="D22" s="20" t="s">
        <v>668</v>
      </c>
      <c r="E22" s="2" t="s">
        <v>669</v>
      </c>
      <c r="F22" s="20" t="s">
        <v>670</v>
      </c>
      <c r="G22" s="22" t="s">
        <v>671</v>
      </c>
    </row>
    <row r="23" spans="1:7" x14ac:dyDescent="0.25">
      <c r="A23" t="s">
        <v>677</v>
      </c>
      <c r="B23" t="s">
        <v>736</v>
      </c>
      <c r="C23" t="s">
        <v>1077</v>
      </c>
      <c r="D23" s="2" t="s">
        <v>679</v>
      </c>
      <c r="E23" s="21" t="s">
        <v>680</v>
      </c>
      <c r="F23" s="2" t="s">
        <v>681</v>
      </c>
      <c r="G23" s="2" t="s">
        <v>682</v>
      </c>
    </row>
    <row r="24" spans="1:7" ht="120" x14ac:dyDescent="0.25">
      <c r="A24" t="s">
        <v>689</v>
      </c>
      <c r="B24" t="s">
        <v>735</v>
      </c>
      <c r="C24" t="s">
        <v>1078</v>
      </c>
      <c r="D24" s="2" t="s">
        <v>691</v>
      </c>
      <c r="E24" s="21" t="s">
        <v>692</v>
      </c>
      <c r="F24" s="20" t="s">
        <v>693</v>
      </c>
      <c r="G24" s="21" t="s">
        <v>694</v>
      </c>
    </row>
    <row r="25" spans="1:7" ht="60" x14ac:dyDescent="0.25">
      <c r="A25" t="s">
        <v>700</v>
      </c>
      <c r="B25" t="s">
        <v>736</v>
      </c>
      <c r="C25" t="s">
        <v>1079</v>
      </c>
      <c r="D25" s="20" t="s">
        <v>703</v>
      </c>
      <c r="E25" s="2" t="s">
        <v>704</v>
      </c>
      <c r="F25" s="2" t="s">
        <v>705</v>
      </c>
      <c r="G25" s="2" t="s">
        <v>706</v>
      </c>
    </row>
    <row r="26" spans="1:7" ht="60" x14ac:dyDescent="0.25">
      <c r="A26" t="s">
        <v>713</v>
      </c>
      <c r="B26" t="s">
        <v>735</v>
      </c>
      <c r="C26" t="s">
        <v>1080</v>
      </c>
      <c r="D26" s="2" t="s">
        <v>715</v>
      </c>
      <c r="E26" s="2" t="s">
        <v>716</v>
      </c>
      <c r="F26" s="2" t="s">
        <v>717</v>
      </c>
      <c r="G26" s="2" t="s">
        <v>718</v>
      </c>
    </row>
    <row r="27" spans="1:7" ht="135" x14ac:dyDescent="0.25">
      <c r="A27" t="s">
        <v>725</v>
      </c>
      <c r="B27" t="s">
        <v>735</v>
      </c>
      <c r="C27" t="s">
        <v>1075</v>
      </c>
      <c r="D27" s="2" t="s">
        <v>726</v>
      </c>
      <c r="E27" s="2" t="s">
        <v>727</v>
      </c>
      <c r="F27" s="22" t="s">
        <v>728</v>
      </c>
      <c r="G27" s="21" t="s">
        <v>729</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26"/>
  <sheetViews>
    <sheetView zoomScale="50" zoomScaleNormal="50" workbookViewId="0">
      <selection sqref="A1:N26"/>
    </sheetView>
  </sheetViews>
  <sheetFormatPr defaultRowHeight="15" x14ac:dyDescent="0.25"/>
  <sheetData>
    <row r="1" spans="1:14" x14ac:dyDescent="0.25">
      <c r="A1" s="3" t="s">
        <v>1087</v>
      </c>
      <c r="B1" s="3" t="s">
        <v>1088</v>
      </c>
      <c r="C1" s="3" t="s">
        <v>1089</v>
      </c>
      <c r="D1" s="3" t="s">
        <v>1090</v>
      </c>
      <c r="E1" s="3" t="s">
        <v>1091</v>
      </c>
      <c r="F1" s="3" t="s">
        <v>1092</v>
      </c>
      <c r="G1" s="3" t="s">
        <v>1093</v>
      </c>
      <c r="H1" s="3" t="s">
        <v>1094</v>
      </c>
      <c r="I1" s="3" t="s">
        <v>1095</v>
      </c>
      <c r="J1" s="3" t="s">
        <v>1096</v>
      </c>
      <c r="K1" s="3" t="s">
        <v>1097</v>
      </c>
      <c r="L1" s="3" t="s">
        <v>1098</v>
      </c>
      <c r="M1" s="3" t="s">
        <v>1099</v>
      </c>
      <c r="N1" s="3" t="s">
        <v>1100</v>
      </c>
    </row>
    <row r="2" spans="1:14" ht="60" x14ac:dyDescent="0.25">
      <c r="A2" s="2" t="s">
        <v>423</v>
      </c>
      <c r="B2" s="2" t="s">
        <v>424</v>
      </c>
      <c r="C2" s="2" t="s">
        <v>425</v>
      </c>
      <c r="D2" s="2" t="s">
        <v>425</v>
      </c>
      <c r="E2" s="2" t="s">
        <v>425</v>
      </c>
      <c r="F2" s="2" t="s">
        <v>426</v>
      </c>
      <c r="G2" s="2" t="s">
        <v>426</v>
      </c>
      <c r="H2" s="2" t="s">
        <v>424</v>
      </c>
      <c r="I2" s="2" t="s">
        <v>425</v>
      </c>
      <c r="J2" s="2" t="s">
        <v>424</v>
      </c>
      <c r="K2" s="2" t="s">
        <v>424</v>
      </c>
      <c r="L2" s="2" t="s">
        <v>426</v>
      </c>
      <c r="M2" s="2" t="s">
        <v>425</v>
      </c>
      <c r="N2" s="2" t="s">
        <v>425</v>
      </c>
    </row>
    <row r="3" spans="1:14" ht="60" x14ac:dyDescent="0.25">
      <c r="A3" s="2" t="s">
        <v>425</v>
      </c>
      <c r="B3" s="2" t="s">
        <v>425</v>
      </c>
      <c r="C3" s="2" t="s">
        <v>425</v>
      </c>
      <c r="D3" s="2" t="s">
        <v>425</v>
      </c>
      <c r="E3" s="2" t="s">
        <v>423</v>
      </c>
      <c r="F3" s="2" t="s">
        <v>425</v>
      </c>
      <c r="G3" s="2" t="s">
        <v>425</v>
      </c>
      <c r="H3" s="2" t="s">
        <v>425</v>
      </c>
      <c r="I3" s="2" t="s">
        <v>425</v>
      </c>
      <c r="J3" s="2" t="s">
        <v>423</v>
      </c>
      <c r="K3" s="2" t="s">
        <v>425</v>
      </c>
      <c r="L3" s="2" t="s">
        <v>425</v>
      </c>
      <c r="M3" s="2" t="s">
        <v>425</v>
      </c>
      <c r="N3" s="2" t="s">
        <v>426</v>
      </c>
    </row>
    <row r="4" spans="1:14" ht="60" x14ac:dyDescent="0.25">
      <c r="A4" s="2" t="s">
        <v>425</v>
      </c>
      <c r="B4" s="2" t="s">
        <v>424</v>
      </c>
      <c r="C4" s="2" t="s">
        <v>425</v>
      </c>
      <c r="D4" s="2" t="s">
        <v>423</v>
      </c>
      <c r="E4" s="2" t="s">
        <v>425</v>
      </c>
      <c r="F4" s="2" t="s">
        <v>426</v>
      </c>
      <c r="G4" s="2" t="s">
        <v>426</v>
      </c>
      <c r="H4" s="2" t="s">
        <v>425</v>
      </c>
      <c r="I4" s="2" t="s">
        <v>426</v>
      </c>
      <c r="J4" s="2" t="s">
        <v>423</v>
      </c>
      <c r="K4" s="2" t="s">
        <v>423</v>
      </c>
      <c r="L4" s="2" t="s">
        <v>423</v>
      </c>
      <c r="M4" s="2" t="s">
        <v>426</v>
      </c>
      <c r="N4" s="2" t="s">
        <v>426</v>
      </c>
    </row>
    <row r="5" spans="1:14" ht="60" x14ac:dyDescent="0.25">
      <c r="A5" s="2" t="s">
        <v>425</v>
      </c>
      <c r="B5" s="2" t="s">
        <v>425</v>
      </c>
      <c r="C5" s="2" t="s">
        <v>425</v>
      </c>
      <c r="D5" s="2" t="s">
        <v>425</v>
      </c>
      <c r="E5" s="2" t="s">
        <v>423</v>
      </c>
      <c r="F5" s="2" t="s">
        <v>425</v>
      </c>
      <c r="G5" s="2" t="s">
        <v>425</v>
      </c>
      <c r="H5" s="2" t="s">
        <v>425</v>
      </c>
      <c r="I5" s="2" t="s">
        <v>425</v>
      </c>
      <c r="J5" s="2" t="s">
        <v>424</v>
      </c>
      <c r="K5" s="2" t="s">
        <v>423</v>
      </c>
      <c r="L5" s="2" t="s">
        <v>423</v>
      </c>
      <c r="M5" s="2" t="s">
        <v>424</v>
      </c>
      <c r="N5" s="2" t="s">
        <v>425</v>
      </c>
    </row>
    <row r="6" spans="1:14" ht="60" x14ac:dyDescent="0.25">
      <c r="A6" s="2" t="s">
        <v>425</v>
      </c>
      <c r="B6" s="2" t="s">
        <v>425</v>
      </c>
      <c r="C6" s="2" t="s">
        <v>425</v>
      </c>
      <c r="D6" s="2" t="s">
        <v>425</v>
      </c>
      <c r="E6" s="2" t="s">
        <v>425</v>
      </c>
      <c r="F6" s="2" t="s">
        <v>425</v>
      </c>
      <c r="G6" s="2" t="s">
        <v>425</v>
      </c>
      <c r="H6" s="2" t="s">
        <v>426</v>
      </c>
      <c r="I6" s="2" t="s">
        <v>426</v>
      </c>
      <c r="J6" s="2" t="s">
        <v>424</v>
      </c>
      <c r="K6" s="2" t="s">
        <v>423</v>
      </c>
      <c r="L6" s="2" t="s">
        <v>423</v>
      </c>
      <c r="M6" s="2" t="s">
        <v>423</v>
      </c>
      <c r="N6" s="2" t="s">
        <v>425</v>
      </c>
    </row>
    <row r="7" spans="1:14" ht="30" x14ac:dyDescent="0.25">
      <c r="A7" s="2" t="s">
        <v>426</v>
      </c>
      <c r="B7" s="2" t="s">
        <v>425</v>
      </c>
      <c r="C7" s="2" t="s">
        <v>425</v>
      </c>
      <c r="D7" s="2" t="s">
        <v>425</v>
      </c>
      <c r="E7" s="2" t="s">
        <v>425</v>
      </c>
      <c r="F7" s="2" t="s">
        <v>425</v>
      </c>
      <c r="G7" s="2" t="s">
        <v>425</v>
      </c>
      <c r="H7" s="2" t="s">
        <v>425</v>
      </c>
      <c r="I7" s="2" t="s">
        <v>426</v>
      </c>
      <c r="J7" s="2" t="s">
        <v>426</v>
      </c>
      <c r="K7" s="2" t="s">
        <v>426</v>
      </c>
      <c r="L7" s="2" t="s">
        <v>426</v>
      </c>
      <c r="M7" s="2" t="s">
        <v>426</v>
      </c>
      <c r="N7" s="2" t="s">
        <v>426</v>
      </c>
    </row>
    <row r="8" spans="1:14" ht="60" x14ac:dyDescent="0.25">
      <c r="A8" s="2" t="s">
        <v>424</v>
      </c>
      <c r="B8" s="2" t="s">
        <v>425</v>
      </c>
      <c r="C8" s="2" t="s">
        <v>425</v>
      </c>
      <c r="D8" s="2" t="s">
        <v>423</v>
      </c>
      <c r="E8" s="2" t="s">
        <v>426</v>
      </c>
      <c r="F8" s="2" t="s">
        <v>426</v>
      </c>
      <c r="G8" s="2" t="s">
        <v>426</v>
      </c>
      <c r="H8" s="2" t="s">
        <v>423</v>
      </c>
      <c r="I8" s="2" t="s">
        <v>424</v>
      </c>
      <c r="J8" s="2" t="s">
        <v>424</v>
      </c>
      <c r="K8" s="2" t="s">
        <v>425</v>
      </c>
      <c r="L8" s="2" t="s">
        <v>425</v>
      </c>
      <c r="M8" s="2" t="s">
        <v>426</v>
      </c>
      <c r="N8" s="2" t="s">
        <v>426</v>
      </c>
    </row>
    <row r="9" spans="1:14" ht="60" x14ac:dyDescent="0.25">
      <c r="A9" s="2" t="s">
        <v>426</v>
      </c>
      <c r="B9" s="2" t="s">
        <v>425</v>
      </c>
      <c r="C9" s="2" t="s">
        <v>426</v>
      </c>
      <c r="D9" s="2" t="s">
        <v>426</v>
      </c>
      <c r="E9" s="2" t="s">
        <v>426</v>
      </c>
      <c r="F9" s="2" t="s">
        <v>426</v>
      </c>
      <c r="G9" s="2" t="s">
        <v>426</v>
      </c>
      <c r="H9" s="2" t="s">
        <v>426</v>
      </c>
      <c r="I9" s="2" t="s">
        <v>426</v>
      </c>
      <c r="J9" s="2" t="s">
        <v>423</v>
      </c>
      <c r="K9" s="2" t="s">
        <v>424</v>
      </c>
      <c r="L9" s="2" t="s">
        <v>424</v>
      </c>
      <c r="M9" s="2" t="s">
        <v>423</v>
      </c>
      <c r="N9" s="2" t="s">
        <v>423</v>
      </c>
    </row>
    <row r="10" spans="1:14" ht="45" x14ac:dyDescent="0.25">
      <c r="A10" s="2" t="s">
        <v>426</v>
      </c>
      <c r="B10" s="2" t="s">
        <v>426</v>
      </c>
      <c r="C10" s="2" t="s">
        <v>425</v>
      </c>
      <c r="D10" s="2" t="s">
        <v>425</v>
      </c>
      <c r="E10" s="2" t="s">
        <v>425</v>
      </c>
      <c r="F10" s="2" t="s">
        <v>426</v>
      </c>
      <c r="G10" s="2" t="s">
        <v>426</v>
      </c>
      <c r="H10" s="2" t="s">
        <v>425</v>
      </c>
      <c r="I10" s="2" t="s">
        <v>425</v>
      </c>
      <c r="J10" s="2" t="s">
        <v>424</v>
      </c>
      <c r="K10" s="2" t="s">
        <v>424</v>
      </c>
      <c r="L10" s="2" t="s">
        <v>424</v>
      </c>
      <c r="M10" s="2" t="s">
        <v>425</v>
      </c>
      <c r="N10" s="2" t="s">
        <v>425</v>
      </c>
    </row>
    <row r="11" spans="1:14" ht="45" x14ac:dyDescent="0.25">
      <c r="A11" s="2" t="s">
        <v>426</v>
      </c>
      <c r="B11" s="2" t="s">
        <v>426</v>
      </c>
      <c r="C11" s="2" t="s">
        <v>425</v>
      </c>
      <c r="D11" s="2" t="s">
        <v>425</v>
      </c>
      <c r="E11" s="2" t="s">
        <v>426</v>
      </c>
      <c r="F11" s="2" t="s">
        <v>426</v>
      </c>
      <c r="G11" s="2" t="s">
        <v>426</v>
      </c>
      <c r="H11" s="2" t="s">
        <v>426</v>
      </c>
      <c r="I11" s="2" t="s">
        <v>426</v>
      </c>
      <c r="J11" s="2" t="s">
        <v>424</v>
      </c>
      <c r="K11" s="2" t="s">
        <v>424</v>
      </c>
      <c r="L11" s="2" t="s">
        <v>425</v>
      </c>
      <c r="M11" s="2" t="s">
        <v>426</v>
      </c>
      <c r="N11" s="2" t="s">
        <v>426</v>
      </c>
    </row>
    <row r="12" spans="1:14" ht="60" x14ac:dyDescent="0.25">
      <c r="A12" s="2" t="s">
        <v>425</v>
      </c>
      <c r="B12" s="2" t="s">
        <v>426</v>
      </c>
      <c r="C12" s="2" t="s">
        <v>426</v>
      </c>
      <c r="D12" s="2" t="s">
        <v>425</v>
      </c>
      <c r="E12" s="2" t="s">
        <v>423</v>
      </c>
      <c r="F12" s="2" t="s">
        <v>425</v>
      </c>
      <c r="G12" s="2" t="s">
        <v>425</v>
      </c>
      <c r="H12" s="2" t="s">
        <v>425</v>
      </c>
      <c r="I12" s="2" t="s">
        <v>426</v>
      </c>
      <c r="J12" s="2" t="s">
        <v>422</v>
      </c>
      <c r="K12" s="2" t="s">
        <v>424</v>
      </c>
      <c r="L12" s="2" t="s">
        <v>425</v>
      </c>
      <c r="M12" s="2" t="s">
        <v>425</v>
      </c>
      <c r="N12" s="2" t="s">
        <v>425</v>
      </c>
    </row>
    <row r="13" spans="1:14" ht="60" x14ac:dyDescent="0.25">
      <c r="A13" s="2" t="s">
        <v>426</v>
      </c>
      <c r="B13" s="2" t="s">
        <v>426</v>
      </c>
      <c r="C13" s="2" t="s">
        <v>426</v>
      </c>
      <c r="D13" s="2" t="s">
        <v>425</v>
      </c>
      <c r="E13" s="2" t="s">
        <v>423</v>
      </c>
      <c r="F13" s="2" t="s">
        <v>426</v>
      </c>
      <c r="G13" s="2" t="s">
        <v>426</v>
      </c>
      <c r="H13" s="2" t="s">
        <v>426</v>
      </c>
      <c r="I13" s="2" t="s">
        <v>426</v>
      </c>
      <c r="J13" s="2" t="s">
        <v>424</v>
      </c>
      <c r="K13" s="2" t="s">
        <v>424</v>
      </c>
      <c r="L13" s="2" t="s">
        <v>424</v>
      </c>
      <c r="M13" s="2" t="s">
        <v>425</v>
      </c>
      <c r="N13" s="2" t="s">
        <v>426</v>
      </c>
    </row>
    <row r="14" spans="1:14" ht="60" x14ac:dyDescent="0.25">
      <c r="A14" s="2" t="s">
        <v>423</v>
      </c>
      <c r="B14" s="2" t="s">
        <v>424</v>
      </c>
      <c r="C14" s="2" t="s">
        <v>425</v>
      </c>
      <c r="D14" s="2" t="s">
        <v>423</v>
      </c>
      <c r="E14" s="2" t="s">
        <v>425</v>
      </c>
      <c r="F14" s="2" t="s">
        <v>425</v>
      </c>
      <c r="G14" s="2" t="s">
        <v>426</v>
      </c>
      <c r="H14" s="2" t="s">
        <v>426</v>
      </c>
      <c r="I14" s="2" t="s">
        <v>425</v>
      </c>
      <c r="J14" s="2" t="s">
        <v>424</v>
      </c>
      <c r="K14" s="2" t="s">
        <v>423</v>
      </c>
      <c r="L14" s="2" t="s">
        <v>423</v>
      </c>
      <c r="M14" s="2" t="s">
        <v>426</v>
      </c>
      <c r="N14" s="2" t="s">
        <v>425</v>
      </c>
    </row>
    <row r="15" spans="1:14" ht="60" x14ac:dyDescent="0.25">
      <c r="A15" s="2" t="s">
        <v>426</v>
      </c>
      <c r="B15" s="2" t="s">
        <v>426</v>
      </c>
      <c r="C15" s="2" t="s">
        <v>425</v>
      </c>
      <c r="D15" s="2" t="s">
        <v>425</v>
      </c>
      <c r="E15" s="2" t="s">
        <v>425</v>
      </c>
      <c r="F15" s="2" t="s">
        <v>426</v>
      </c>
      <c r="G15" s="2" t="s">
        <v>425</v>
      </c>
      <c r="H15" s="2" t="s">
        <v>425</v>
      </c>
      <c r="I15" s="2" t="s">
        <v>425</v>
      </c>
      <c r="J15" s="2" t="s">
        <v>423</v>
      </c>
      <c r="K15" s="2" t="s">
        <v>423</v>
      </c>
      <c r="L15" s="2" t="s">
        <v>425</v>
      </c>
      <c r="M15" s="2" t="s">
        <v>423</v>
      </c>
      <c r="N15" s="2" t="s">
        <v>425</v>
      </c>
    </row>
    <row r="16" spans="1:14" ht="60" x14ac:dyDescent="0.25">
      <c r="A16" s="2" t="s">
        <v>425</v>
      </c>
      <c r="B16" s="2" t="s">
        <v>425</v>
      </c>
      <c r="C16" s="2" t="s">
        <v>425</v>
      </c>
      <c r="D16" s="2" t="s">
        <v>424</v>
      </c>
      <c r="E16" s="2" t="s">
        <v>424</v>
      </c>
      <c r="F16" s="2" t="s">
        <v>425</v>
      </c>
      <c r="G16" s="2" t="s">
        <v>426</v>
      </c>
      <c r="H16" s="2" t="s">
        <v>426</v>
      </c>
      <c r="I16" s="2" t="s">
        <v>426</v>
      </c>
      <c r="J16" s="2" t="s">
        <v>423</v>
      </c>
      <c r="K16" s="2" t="s">
        <v>424</v>
      </c>
      <c r="L16" s="2" t="s">
        <v>424</v>
      </c>
      <c r="M16" s="2" t="s">
        <v>425</v>
      </c>
      <c r="N16" s="2" t="s">
        <v>425</v>
      </c>
    </row>
    <row r="17" spans="1:14" ht="60" x14ac:dyDescent="0.25">
      <c r="A17" s="2" t="s">
        <v>425</v>
      </c>
      <c r="B17" s="2" t="s">
        <v>425</v>
      </c>
      <c r="C17" s="2" t="s">
        <v>425</v>
      </c>
      <c r="D17" s="2" t="s">
        <v>425</v>
      </c>
      <c r="E17" s="2" t="s">
        <v>423</v>
      </c>
      <c r="F17" s="2" t="s">
        <v>425</v>
      </c>
      <c r="G17" s="2" t="s">
        <v>425</v>
      </c>
      <c r="H17" s="2" t="s">
        <v>425</v>
      </c>
      <c r="I17" s="2" t="s">
        <v>423</v>
      </c>
      <c r="J17" s="2" t="s">
        <v>423</v>
      </c>
      <c r="K17" s="2" t="s">
        <v>423</v>
      </c>
      <c r="L17" s="2" t="s">
        <v>423</v>
      </c>
      <c r="M17" s="2" t="s">
        <v>423</v>
      </c>
      <c r="N17" s="2" t="s">
        <v>423</v>
      </c>
    </row>
    <row r="18" spans="1:14" ht="60" x14ac:dyDescent="0.25">
      <c r="A18" s="2" t="s">
        <v>425</v>
      </c>
      <c r="B18" s="2" t="s">
        <v>424</v>
      </c>
      <c r="C18" s="2" t="s">
        <v>423</v>
      </c>
      <c r="D18" s="2" t="s">
        <v>424</v>
      </c>
      <c r="E18" s="2" t="s">
        <v>425</v>
      </c>
      <c r="F18" s="2" t="s">
        <v>425</v>
      </c>
      <c r="G18" s="2" t="s">
        <v>425</v>
      </c>
      <c r="H18" s="2" t="s">
        <v>426</v>
      </c>
      <c r="I18" s="2" t="s">
        <v>426</v>
      </c>
      <c r="J18" s="2" t="s">
        <v>424</v>
      </c>
      <c r="K18" s="2" t="s">
        <v>424</v>
      </c>
      <c r="L18" s="2" t="s">
        <v>425</v>
      </c>
      <c r="M18" s="2" t="s">
        <v>426</v>
      </c>
      <c r="N18" s="2" t="s">
        <v>426</v>
      </c>
    </row>
    <row r="19" spans="1:14" ht="60" x14ac:dyDescent="0.25">
      <c r="A19" s="2" t="s">
        <v>426</v>
      </c>
      <c r="B19" s="2" t="s">
        <v>423</v>
      </c>
      <c r="C19" s="2" t="s">
        <v>423</v>
      </c>
      <c r="D19" s="2" t="s">
        <v>423</v>
      </c>
      <c r="E19" s="2" t="s">
        <v>425</v>
      </c>
      <c r="F19" s="2" t="s">
        <v>426</v>
      </c>
      <c r="G19" s="2" t="s">
        <v>425</v>
      </c>
      <c r="H19" s="2" t="s">
        <v>425</v>
      </c>
      <c r="I19" s="2" t="s">
        <v>425</v>
      </c>
      <c r="J19" s="2" t="s">
        <v>423</v>
      </c>
      <c r="K19" s="2" t="s">
        <v>423</v>
      </c>
      <c r="L19" s="2" t="s">
        <v>425</v>
      </c>
      <c r="M19" s="2" t="s">
        <v>425</v>
      </c>
      <c r="N19" s="2" t="s">
        <v>425</v>
      </c>
    </row>
    <row r="20" spans="1:14" ht="60" x14ac:dyDescent="0.25">
      <c r="A20" s="2" t="s">
        <v>426</v>
      </c>
      <c r="B20" s="2" t="s">
        <v>425</v>
      </c>
      <c r="C20" s="2" t="s">
        <v>425</v>
      </c>
      <c r="D20" s="2" t="s">
        <v>426</v>
      </c>
      <c r="E20" s="2" t="s">
        <v>425</v>
      </c>
      <c r="F20" s="2" t="s">
        <v>426</v>
      </c>
      <c r="G20" s="2" t="s">
        <v>423</v>
      </c>
      <c r="H20" s="2" t="s">
        <v>425</v>
      </c>
      <c r="I20" s="2" t="s">
        <v>424</v>
      </c>
      <c r="J20" s="2" t="s">
        <v>422</v>
      </c>
      <c r="K20" s="2" t="s">
        <v>426</v>
      </c>
      <c r="L20" s="2" t="s">
        <v>423</v>
      </c>
      <c r="M20" s="2" t="s">
        <v>422</v>
      </c>
      <c r="N20" s="2" t="s">
        <v>425</v>
      </c>
    </row>
    <row r="21" spans="1:14" ht="60" x14ac:dyDescent="0.25">
      <c r="A21" s="2" t="s">
        <v>426</v>
      </c>
      <c r="B21" s="2" t="s">
        <v>425</v>
      </c>
      <c r="C21" s="2" t="s">
        <v>425</v>
      </c>
      <c r="D21" s="2" t="s">
        <v>423</v>
      </c>
      <c r="E21" s="2" t="s">
        <v>425</v>
      </c>
      <c r="F21" s="2" t="s">
        <v>425</v>
      </c>
      <c r="G21" s="2" t="s">
        <v>425</v>
      </c>
      <c r="H21" s="2" t="s">
        <v>425</v>
      </c>
      <c r="I21" s="2" t="s">
        <v>425</v>
      </c>
      <c r="J21" s="2" t="s">
        <v>424</v>
      </c>
      <c r="K21" s="2" t="s">
        <v>424</v>
      </c>
      <c r="L21" s="2" t="s">
        <v>425</v>
      </c>
      <c r="M21" s="2" t="s">
        <v>425</v>
      </c>
      <c r="N21" s="2" t="s">
        <v>425</v>
      </c>
    </row>
    <row r="22" spans="1:14" ht="60" x14ac:dyDescent="0.25">
      <c r="A22" s="2" t="s">
        <v>426</v>
      </c>
      <c r="B22" s="2" t="s">
        <v>425</v>
      </c>
      <c r="C22" s="2" t="s">
        <v>426</v>
      </c>
      <c r="D22" s="2" t="s">
        <v>424</v>
      </c>
      <c r="E22" s="2" t="s">
        <v>422</v>
      </c>
      <c r="F22" s="2" t="s">
        <v>426</v>
      </c>
      <c r="G22" s="2" t="s">
        <v>423</v>
      </c>
      <c r="H22" s="2" t="s">
        <v>425</v>
      </c>
      <c r="I22" s="2" t="s">
        <v>426</v>
      </c>
      <c r="J22" s="2" t="s">
        <v>423</v>
      </c>
      <c r="K22" s="2" t="s">
        <v>424</v>
      </c>
      <c r="L22" s="2" t="s">
        <v>425</v>
      </c>
      <c r="M22" s="2" t="s">
        <v>426</v>
      </c>
      <c r="N22" s="2" t="s">
        <v>426</v>
      </c>
    </row>
    <row r="23" spans="1:14" ht="60" x14ac:dyDescent="0.25">
      <c r="A23" s="2" t="s">
        <v>425</v>
      </c>
      <c r="B23" s="2" t="s">
        <v>423</v>
      </c>
      <c r="C23" s="2" t="s">
        <v>425</v>
      </c>
      <c r="D23" s="2" t="s">
        <v>423</v>
      </c>
      <c r="E23" s="2" t="s">
        <v>426</v>
      </c>
      <c r="F23" s="2" t="s">
        <v>426</v>
      </c>
      <c r="G23" s="2" t="s">
        <v>426</v>
      </c>
      <c r="H23" s="2" t="s">
        <v>423</v>
      </c>
      <c r="I23" s="2" t="s">
        <v>426</v>
      </c>
      <c r="J23" s="2" t="s">
        <v>423</v>
      </c>
      <c r="K23" s="2" t="s">
        <v>426</v>
      </c>
      <c r="L23" s="2" t="s">
        <v>425</v>
      </c>
      <c r="M23" s="2" t="s">
        <v>426</v>
      </c>
      <c r="N23" s="2" t="s">
        <v>426</v>
      </c>
    </row>
    <row r="24" spans="1:14" ht="45" x14ac:dyDescent="0.25">
      <c r="A24" s="2" t="s">
        <v>426</v>
      </c>
      <c r="B24" s="2" t="s">
        <v>422</v>
      </c>
      <c r="C24" s="2" t="s">
        <v>425</v>
      </c>
      <c r="D24" s="2" t="s">
        <v>425</v>
      </c>
      <c r="E24" s="2" t="s">
        <v>425</v>
      </c>
      <c r="F24" s="2" t="s">
        <v>426</v>
      </c>
      <c r="G24" s="2" t="s">
        <v>426</v>
      </c>
      <c r="H24" s="2" t="s">
        <v>426</v>
      </c>
      <c r="I24" s="2" t="s">
        <v>426</v>
      </c>
      <c r="J24" s="2" t="s">
        <v>424</v>
      </c>
      <c r="K24" s="2" t="s">
        <v>422</v>
      </c>
      <c r="L24" s="2" t="s">
        <v>424</v>
      </c>
      <c r="M24" s="2" t="s">
        <v>425</v>
      </c>
      <c r="N24" s="2" t="s">
        <v>426</v>
      </c>
    </row>
    <row r="25" spans="1:14" ht="60" x14ac:dyDescent="0.25">
      <c r="A25" s="2" t="s">
        <v>425</v>
      </c>
      <c r="B25" s="2" t="s">
        <v>424</v>
      </c>
      <c r="C25" s="2" t="s">
        <v>423</v>
      </c>
      <c r="D25" s="2" t="s">
        <v>423</v>
      </c>
      <c r="E25" s="2" t="s">
        <v>425</v>
      </c>
      <c r="F25" s="2" t="s">
        <v>426</v>
      </c>
      <c r="G25" s="2" t="s">
        <v>425</v>
      </c>
      <c r="H25" s="2" t="s">
        <v>425</v>
      </c>
      <c r="I25" s="2" t="s">
        <v>426</v>
      </c>
      <c r="J25" s="2" t="s">
        <v>423</v>
      </c>
      <c r="K25" s="2" t="s">
        <v>425</v>
      </c>
      <c r="L25" s="2" t="s">
        <v>425</v>
      </c>
      <c r="M25" s="2" t="s">
        <v>426</v>
      </c>
      <c r="N25" s="2" t="s">
        <v>426</v>
      </c>
    </row>
    <row r="26" spans="1:14" ht="60" x14ac:dyDescent="0.25">
      <c r="A26" s="2" t="s">
        <v>426</v>
      </c>
      <c r="B26" s="2" t="s">
        <v>423</v>
      </c>
      <c r="C26" s="2" t="s">
        <v>425</v>
      </c>
      <c r="D26" s="2" t="s">
        <v>425</v>
      </c>
      <c r="E26" s="2" t="s">
        <v>426</v>
      </c>
      <c r="F26" s="2" t="s">
        <v>425</v>
      </c>
      <c r="G26" s="2" t="s">
        <v>426</v>
      </c>
      <c r="H26" s="2" t="s">
        <v>425</v>
      </c>
      <c r="I26" s="2" t="s">
        <v>425</v>
      </c>
      <c r="J26" s="2" t="s">
        <v>424</v>
      </c>
      <c r="K26" s="2" t="s">
        <v>425</v>
      </c>
      <c r="L26" s="2" t="s">
        <v>425</v>
      </c>
      <c r="M26" s="2" t="s">
        <v>423</v>
      </c>
      <c r="N26" s="2" t="s">
        <v>425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O16"/>
  <sheetViews>
    <sheetView zoomScale="55" zoomScaleNormal="55" workbookViewId="0">
      <selection activeCell="AJ1" sqref="AJ1:AO15"/>
    </sheetView>
  </sheetViews>
  <sheetFormatPr defaultRowHeight="15" x14ac:dyDescent="0.25"/>
  <sheetData>
    <row r="1" spans="1:41" x14ac:dyDescent="0.25">
      <c r="AD1" t="s">
        <v>422</v>
      </c>
      <c r="AE1" t="s">
        <v>424</v>
      </c>
      <c r="AF1" t="s">
        <v>423</v>
      </c>
      <c r="AG1" t="s">
        <v>425</v>
      </c>
      <c r="AH1" t="s">
        <v>426</v>
      </c>
      <c r="AJ1" t="s">
        <v>422</v>
      </c>
      <c r="AK1" t="s">
        <v>424</v>
      </c>
      <c r="AL1" t="s">
        <v>423</v>
      </c>
      <c r="AM1" t="s">
        <v>425</v>
      </c>
      <c r="AN1" t="s">
        <v>426</v>
      </c>
    </row>
    <row r="2" spans="1:41" ht="60" x14ac:dyDescent="0.25">
      <c r="A2" s="3" t="s">
        <v>1087</v>
      </c>
      <c r="B2" s="2" t="s">
        <v>423</v>
      </c>
      <c r="C2" s="2" t="s">
        <v>425</v>
      </c>
      <c r="D2" s="2" t="s">
        <v>425</v>
      </c>
      <c r="E2" s="2" t="s">
        <v>425</v>
      </c>
      <c r="F2" s="2" t="s">
        <v>425</v>
      </c>
      <c r="G2" s="2" t="s">
        <v>426</v>
      </c>
      <c r="H2" s="2" t="s">
        <v>424</v>
      </c>
      <c r="I2" s="2" t="s">
        <v>426</v>
      </c>
      <c r="J2" s="2" t="s">
        <v>426</v>
      </c>
      <c r="K2" s="2" t="s">
        <v>426</v>
      </c>
      <c r="L2" s="2" t="s">
        <v>425</v>
      </c>
      <c r="M2" s="2" t="s">
        <v>426</v>
      </c>
      <c r="N2" s="2" t="s">
        <v>423</v>
      </c>
      <c r="O2" s="2" t="s">
        <v>426</v>
      </c>
      <c r="P2" s="2" t="s">
        <v>425</v>
      </c>
      <c r="Q2" s="2" t="s">
        <v>425</v>
      </c>
      <c r="R2" s="2" t="s">
        <v>425</v>
      </c>
      <c r="S2" s="2" t="s">
        <v>426</v>
      </c>
      <c r="T2" s="2" t="s">
        <v>426</v>
      </c>
      <c r="U2" s="2" t="s">
        <v>426</v>
      </c>
      <c r="V2" s="2" t="s">
        <v>426</v>
      </c>
      <c r="W2" s="2" t="s">
        <v>425</v>
      </c>
      <c r="X2" s="2" t="s">
        <v>426</v>
      </c>
      <c r="Y2" s="2" t="s">
        <v>425</v>
      </c>
      <c r="Z2" s="2" t="s">
        <v>426</v>
      </c>
      <c r="AC2" s="26" t="s">
        <v>1162</v>
      </c>
      <c r="AD2">
        <f>COUNTIF($B2:$Z2,AD$1)</f>
        <v>0</v>
      </c>
      <c r="AE2">
        <f>COUNTIF($B2:$Z2,AE$1)</f>
        <v>1</v>
      </c>
      <c r="AF2">
        <f>COUNTIF($B2:$Z2,AF$1)</f>
        <v>2</v>
      </c>
      <c r="AG2">
        <f>COUNTIF($B2:$Z2,AG$1)</f>
        <v>10</v>
      </c>
      <c r="AH2">
        <f>COUNTIF($B2:$Z2,AH$1)</f>
        <v>12</v>
      </c>
      <c r="AJ2" s="28" t="s">
        <v>1162</v>
      </c>
      <c r="AK2" s="27">
        <f>AD2/SUM($AD2:$AH2)</f>
        <v>0</v>
      </c>
      <c r="AL2" s="27">
        <f t="shared" ref="AL2:AN2" si="0">AE2/SUM($AD2:$AH2)</f>
        <v>0.04</v>
      </c>
      <c r="AM2" s="27">
        <f t="shared" si="0"/>
        <v>0.08</v>
      </c>
      <c r="AN2" s="27">
        <f t="shared" si="0"/>
        <v>0.4</v>
      </c>
      <c r="AO2" s="27">
        <f>AH2/SUM($AD2:$AH2)</f>
        <v>0.48</v>
      </c>
    </row>
    <row r="3" spans="1:41" ht="60" x14ac:dyDescent="0.25">
      <c r="A3" s="3" t="s">
        <v>1088</v>
      </c>
      <c r="B3" s="2" t="s">
        <v>424</v>
      </c>
      <c r="C3" s="2" t="s">
        <v>425</v>
      </c>
      <c r="D3" s="2" t="s">
        <v>424</v>
      </c>
      <c r="E3" s="2" t="s">
        <v>425</v>
      </c>
      <c r="F3" s="2" t="s">
        <v>425</v>
      </c>
      <c r="G3" s="2" t="s">
        <v>425</v>
      </c>
      <c r="H3" s="2" t="s">
        <v>425</v>
      </c>
      <c r="I3" s="2" t="s">
        <v>425</v>
      </c>
      <c r="J3" s="2" t="s">
        <v>426</v>
      </c>
      <c r="K3" s="2" t="s">
        <v>426</v>
      </c>
      <c r="L3" s="2" t="s">
        <v>426</v>
      </c>
      <c r="M3" s="2" t="s">
        <v>426</v>
      </c>
      <c r="N3" s="2" t="s">
        <v>424</v>
      </c>
      <c r="O3" s="2" t="s">
        <v>426</v>
      </c>
      <c r="P3" s="2" t="s">
        <v>425</v>
      </c>
      <c r="Q3" s="2" t="s">
        <v>425</v>
      </c>
      <c r="R3" s="2" t="s">
        <v>424</v>
      </c>
      <c r="S3" s="2" t="s">
        <v>423</v>
      </c>
      <c r="T3" s="2" t="s">
        <v>425</v>
      </c>
      <c r="U3" s="2" t="s">
        <v>425</v>
      </c>
      <c r="V3" s="2" t="s">
        <v>425</v>
      </c>
      <c r="W3" s="2" t="s">
        <v>423</v>
      </c>
      <c r="X3" s="2" t="s">
        <v>422</v>
      </c>
      <c r="Y3" s="2" t="s">
        <v>424</v>
      </c>
      <c r="Z3" s="2" t="s">
        <v>423</v>
      </c>
      <c r="AC3" s="26" t="s">
        <v>1163</v>
      </c>
      <c r="AD3">
        <f t="shared" ref="AD3:AH15" si="1">COUNTIF($B3:$Z3,AD$1)</f>
        <v>1</v>
      </c>
      <c r="AE3">
        <f t="shared" si="1"/>
        <v>5</v>
      </c>
      <c r="AF3">
        <f t="shared" si="1"/>
        <v>3</v>
      </c>
      <c r="AG3">
        <f t="shared" si="1"/>
        <v>11</v>
      </c>
      <c r="AH3">
        <f t="shared" si="1"/>
        <v>5</v>
      </c>
      <c r="AJ3" s="28" t="s">
        <v>1163</v>
      </c>
      <c r="AK3" s="27">
        <f t="shared" ref="AK3:AK15" si="2">AD3/SUM($AD3:$AH3)</f>
        <v>0.04</v>
      </c>
      <c r="AL3" s="27">
        <f t="shared" ref="AL3:AL15" si="3">AE3/SUM($AD3:$AH3)</f>
        <v>0.2</v>
      </c>
      <c r="AM3" s="27">
        <f t="shared" ref="AM3:AM15" si="4">AF3/SUM($AD3:$AH3)</f>
        <v>0.12</v>
      </c>
      <c r="AN3" s="27">
        <f t="shared" ref="AN3:AN15" si="5">AG3/SUM($AD3:$AH3)</f>
        <v>0.44</v>
      </c>
      <c r="AO3" s="27">
        <f t="shared" ref="AO3:AO15" si="6">AH3/SUM($AD3:$AH3)</f>
        <v>0.2</v>
      </c>
    </row>
    <row r="4" spans="1:41" ht="60" x14ac:dyDescent="0.25">
      <c r="A4" s="3" t="s">
        <v>1089</v>
      </c>
      <c r="B4" s="2" t="s">
        <v>425</v>
      </c>
      <c r="C4" s="2" t="s">
        <v>425</v>
      </c>
      <c r="D4" s="2" t="s">
        <v>425</v>
      </c>
      <c r="E4" s="2" t="s">
        <v>425</v>
      </c>
      <c r="F4" s="2" t="s">
        <v>425</v>
      </c>
      <c r="G4" s="2" t="s">
        <v>425</v>
      </c>
      <c r="H4" s="2" t="s">
        <v>425</v>
      </c>
      <c r="I4" s="2" t="s">
        <v>426</v>
      </c>
      <c r="J4" s="2" t="s">
        <v>425</v>
      </c>
      <c r="K4" s="2" t="s">
        <v>425</v>
      </c>
      <c r="L4" s="2" t="s">
        <v>426</v>
      </c>
      <c r="M4" s="2" t="s">
        <v>426</v>
      </c>
      <c r="N4" s="2" t="s">
        <v>425</v>
      </c>
      <c r="O4" s="2" t="s">
        <v>425</v>
      </c>
      <c r="P4" s="2" t="s">
        <v>425</v>
      </c>
      <c r="Q4" s="2" t="s">
        <v>425</v>
      </c>
      <c r="R4" s="2" t="s">
        <v>423</v>
      </c>
      <c r="S4" s="2" t="s">
        <v>423</v>
      </c>
      <c r="T4" s="2" t="s">
        <v>425</v>
      </c>
      <c r="U4" s="2" t="s">
        <v>425</v>
      </c>
      <c r="V4" s="2" t="s">
        <v>426</v>
      </c>
      <c r="W4" s="2" t="s">
        <v>425</v>
      </c>
      <c r="X4" s="2" t="s">
        <v>425</v>
      </c>
      <c r="Y4" s="2" t="s">
        <v>423</v>
      </c>
      <c r="Z4" s="2" t="s">
        <v>425</v>
      </c>
      <c r="AC4" s="26" t="s">
        <v>1164</v>
      </c>
      <c r="AD4">
        <f t="shared" si="1"/>
        <v>0</v>
      </c>
      <c r="AE4">
        <f t="shared" si="1"/>
        <v>0</v>
      </c>
      <c r="AF4">
        <f t="shared" si="1"/>
        <v>3</v>
      </c>
      <c r="AG4">
        <f t="shared" si="1"/>
        <v>18</v>
      </c>
      <c r="AH4">
        <f t="shared" si="1"/>
        <v>4</v>
      </c>
      <c r="AJ4" s="28" t="s">
        <v>1164</v>
      </c>
      <c r="AK4" s="27">
        <f t="shared" si="2"/>
        <v>0</v>
      </c>
      <c r="AL4" s="27">
        <f t="shared" si="3"/>
        <v>0</v>
      </c>
      <c r="AM4" s="27">
        <f t="shared" si="4"/>
        <v>0.12</v>
      </c>
      <c r="AN4" s="27">
        <f t="shared" si="5"/>
        <v>0.72</v>
      </c>
      <c r="AO4" s="27">
        <f t="shared" si="6"/>
        <v>0.16</v>
      </c>
    </row>
    <row r="5" spans="1:41" ht="60" x14ac:dyDescent="0.25">
      <c r="A5" s="3" t="s">
        <v>1090</v>
      </c>
      <c r="B5" s="2" t="s">
        <v>425</v>
      </c>
      <c r="C5" s="2" t="s">
        <v>425</v>
      </c>
      <c r="D5" s="2" t="s">
        <v>423</v>
      </c>
      <c r="E5" s="2" t="s">
        <v>425</v>
      </c>
      <c r="F5" s="2" t="s">
        <v>425</v>
      </c>
      <c r="G5" s="2" t="s">
        <v>425</v>
      </c>
      <c r="H5" s="2" t="s">
        <v>423</v>
      </c>
      <c r="I5" s="2" t="s">
        <v>426</v>
      </c>
      <c r="J5" s="2" t="s">
        <v>425</v>
      </c>
      <c r="K5" s="2" t="s">
        <v>425</v>
      </c>
      <c r="L5" s="2" t="s">
        <v>425</v>
      </c>
      <c r="M5" s="2" t="s">
        <v>425</v>
      </c>
      <c r="N5" s="2" t="s">
        <v>423</v>
      </c>
      <c r="O5" s="2" t="s">
        <v>425</v>
      </c>
      <c r="P5" s="2" t="s">
        <v>424</v>
      </c>
      <c r="Q5" s="2" t="s">
        <v>425</v>
      </c>
      <c r="R5" s="2" t="s">
        <v>424</v>
      </c>
      <c r="S5" s="2" t="s">
        <v>423</v>
      </c>
      <c r="T5" s="2" t="s">
        <v>426</v>
      </c>
      <c r="U5" s="2" t="s">
        <v>423</v>
      </c>
      <c r="V5" s="2" t="s">
        <v>424</v>
      </c>
      <c r="W5" s="2" t="s">
        <v>423</v>
      </c>
      <c r="X5" s="2" t="s">
        <v>425</v>
      </c>
      <c r="Y5" s="2" t="s">
        <v>423</v>
      </c>
      <c r="Z5" s="2" t="s">
        <v>425</v>
      </c>
      <c r="AC5" s="26" t="s">
        <v>1165</v>
      </c>
      <c r="AD5">
        <f t="shared" si="1"/>
        <v>0</v>
      </c>
      <c r="AE5">
        <f t="shared" si="1"/>
        <v>3</v>
      </c>
      <c r="AF5">
        <f t="shared" si="1"/>
        <v>7</v>
      </c>
      <c r="AG5">
        <f t="shared" si="1"/>
        <v>13</v>
      </c>
      <c r="AH5">
        <f t="shared" si="1"/>
        <v>2</v>
      </c>
      <c r="AJ5" s="28" t="s">
        <v>1165</v>
      </c>
      <c r="AK5" s="27">
        <f t="shared" si="2"/>
        <v>0</v>
      </c>
      <c r="AL5" s="27">
        <f t="shared" si="3"/>
        <v>0.12</v>
      </c>
      <c r="AM5" s="27">
        <f t="shared" si="4"/>
        <v>0.28000000000000003</v>
      </c>
      <c r="AN5" s="27">
        <f t="shared" si="5"/>
        <v>0.52</v>
      </c>
      <c r="AO5" s="27">
        <f t="shared" si="6"/>
        <v>0.08</v>
      </c>
    </row>
    <row r="6" spans="1:41" ht="60" x14ac:dyDescent="0.25">
      <c r="A6" s="3" t="s">
        <v>1091</v>
      </c>
      <c r="B6" s="2" t="s">
        <v>425</v>
      </c>
      <c r="C6" s="2" t="s">
        <v>423</v>
      </c>
      <c r="D6" s="2" t="s">
        <v>425</v>
      </c>
      <c r="E6" s="2" t="s">
        <v>423</v>
      </c>
      <c r="F6" s="2" t="s">
        <v>425</v>
      </c>
      <c r="G6" s="2" t="s">
        <v>425</v>
      </c>
      <c r="H6" s="2" t="s">
        <v>426</v>
      </c>
      <c r="I6" s="2" t="s">
        <v>426</v>
      </c>
      <c r="J6" s="2" t="s">
        <v>425</v>
      </c>
      <c r="K6" s="2" t="s">
        <v>426</v>
      </c>
      <c r="L6" s="2" t="s">
        <v>423</v>
      </c>
      <c r="M6" s="2" t="s">
        <v>423</v>
      </c>
      <c r="N6" s="2" t="s">
        <v>425</v>
      </c>
      <c r="O6" s="2" t="s">
        <v>425</v>
      </c>
      <c r="P6" s="2" t="s">
        <v>424</v>
      </c>
      <c r="Q6" s="2" t="s">
        <v>423</v>
      </c>
      <c r="R6" s="2" t="s">
        <v>425</v>
      </c>
      <c r="S6" s="2" t="s">
        <v>425</v>
      </c>
      <c r="T6" s="2" t="s">
        <v>425</v>
      </c>
      <c r="U6" s="2" t="s">
        <v>425</v>
      </c>
      <c r="V6" s="2" t="s">
        <v>422</v>
      </c>
      <c r="W6" s="2" t="s">
        <v>426</v>
      </c>
      <c r="X6" s="2" t="s">
        <v>425</v>
      </c>
      <c r="Y6" s="2" t="s">
        <v>425</v>
      </c>
      <c r="Z6" s="2" t="s">
        <v>426</v>
      </c>
      <c r="AC6" s="26" t="s">
        <v>1166</v>
      </c>
      <c r="AD6">
        <f t="shared" si="1"/>
        <v>1</v>
      </c>
      <c r="AE6">
        <f t="shared" si="1"/>
        <v>1</v>
      </c>
      <c r="AF6">
        <f t="shared" si="1"/>
        <v>5</v>
      </c>
      <c r="AG6">
        <f t="shared" si="1"/>
        <v>13</v>
      </c>
      <c r="AH6">
        <f t="shared" si="1"/>
        <v>5</v>
      </c>
      <c r="AJ6" s="28" t="s">
        <v>1166</v>
      </c>
      <c r="AK6" s="27">
        <f t="shared" si="2"/>
        <v>0.04</v>
      </c>
      <c r="AL6" s="27">
        <f t="shared" si="3"/>
        <v>0.04</v>
      </c>
      <c r="AM6" s="27">
        <f t="shared" si="4"/>
        <v>0.2</v>
      </c>
      <c r="AN6" s="27">
        <f t="shared" si="5"/>
        <v>0.52</v>
      </c>
      <c r="AO6" s="27">
        <f t="shared" si="6"/>
        <v>0.2</v>
      </c>
    </row>
    <row r="7" spans="1:41" ht="30" x14ac:dyDescent="0.25">
      <c r="A7" s="3" t="s">
        <v>1092</v>
      </c>
      <c r="B7" s="2" t="s">
        <v>426</v>
      </c>
      <c r="C7" s="2" t="s">
        <v>425</v>
      </c>
      <c r="D7" s="2" t="s">
        <v>426</v>
      </c>
      <c r="E7" s="2" t="s">
        <v>425</v>
      </c>
      <c r="F7" s="2" t="s">
        <v>425</v>
      </c>
      <c r="G7" s="2" t="s">
        <v>425</v>
      </c>
      <c r="H7" s="2" t="s">
        <v>426</v>
      </c>
      <c r="I7" s="2" t="s">
        <v>426</v>
      </c>
      <c r="J7" s="2" t="s">
        <v>426</v>
      </c>
      <c r="K7" s="2" t="s">
        <v>426</v>
      </c>
      <c r="L7" s="2" t="s">
        <v>425</v>
      </c>
      <c r="M7" s="2" t="s">
        <v>426</v>
      </c>
      <c r="N7" s="2" t="s">
        <v>425</v>
      </c>
      <c r="O7" s="2" t="s">
        <v>426</v>
      </c>
      <c r="P7" s="2" t="s">
        <v>425</v>
      </c>
      <c r="Q7" s="2" t="s">
        <v>425</v>
      </c>
      <c r="R7" s="2" t="s">
        <v>425</v>
      </c>
      <c r="S7" s="2" t="s">
        <v>426</v>
      </c>
      <c r="T7" s="2" t="s">
        <v>426</v>
      </c>
      <c r="U7" s="2" t="s">
        <v>425</v>
      </c>
      <c r="V7" s="2" t="s">
        <v>426</v>
      </c>
      <c r="W7" s="2" t="s">
        <v>426</v>
      </c>
      <c r="X7" s="2" t="s">
        <v>426</v>
      </c>
      <c r="Y7" s="2" t="s">
        <v>426</v>
      </c>
      <c r="Z7" s="2" t="s">
        <v>425</v>
      </c>
      <c r="AC7" s="26" t="s">
        <v>1167</v>
      </c>
      <c r="AD7">
        <f t="shared" si="1"/>
        <v>0</v>
      </c>
      <c r="AE7">
        <f t="shared" si="1"/>
        <v>0</v>
      </c>
      <c r="AF7">
        <f t="shared" si="1"/>
        <v>0</v>
      </c>
      <c r="AG7">
        <f t="shared" si="1"/>
        <v>11</v>
      </c>
      <c r="AH7">
        <f t="shared" si="1"/>
        <v>14</v>
      </c>
      <c r="AJ7" s="28" t="s">
        <v>1167</v>
      </c>
      <c r="AK7" s="27">
        <f t="shared" si="2"/>
        <v>0</v>
      </c>
      <c r="AL7" s="27">
        <f t="shared" si="3"/>
        <v>0</v>
      </c>
      <c r="AM7" s="27">
        <f t="shared" si="4"/>
        <v>0</v>
      </c>
      <c r="AN7" s="27">
        <f t="shared" si="5"/>
        <v>0.44</v>
      </c>
      <c r="AO7" s="27">
        <f t="shared" si="6"/>
        <v>0.56000000000000005</v>
      </c>
    </row>
    <row r="8" spans="1:41" ht="60" x14ac:dyDescent="0.25">
      <c r="A8" s="3" t="s">
        <v>1093</v>
      </c>
      <c r="B8" s="2" t="s">
        <v>426</v>
      </c>
      <c r="C8" s="2" t="s">
        <v>425</v>
      </c>
      <c r="D8" s="2" t="s">
        <v>426</v>
      </c>
      <c r="E8" s="2" t="s">
        <v>425</v>
      </c>
      <c r="F8" s="2" t="s">
        <v>425</v>
      </c>
      <c r="G8" s="2" t="s">
        <v>425</v>
      </c>
      <c r="H8" s="2" t="s">
        <v>426</v>
      </c>
      <c r="I8" s="2" t="s">
        <v>426</v>
      </c>
      <c r="J8" s="2" t="s">
        <v>426</v>
      </c>
      <c r="K8" s="2" t="s">
        <v>426</v>
      </c>
      <c r="L8" s="2" t="s">
        <v>425</v>
      </c>
      <c r="M8" s="2" t="s">
        <v>426</v>
      </c>
      <c r="N8" s="2" t="s">
        <v>426</v>
      </c>
      <c r="O8" s="2" t="s">
        <v>425</v>
      </c>
      <c r="P8" s="2" t="s">
        <v>426</v>
      </c>
      <c r="Q8" s="2" t="s">
        <v>425</v>
      </c>
      <c r="R8" s="2" t="s">
        <v>425</v>
      </c>
      <c r="S8" s="2" t="s">
        <v>425</v>
      </c>
      <c r="T8" s="2" t="s">
        <v>423</v>
      </c>
      <c r="U8" s="2" t="s">
        <v>425</v>
      </c>
      <c r="V8" s="2" t="s">
        <v>423</v>
      </c>
      <c r="W8" s="2" t="s">
        <v>426</v>
      </c>
      <c r="X8" s="2" t="s">
        <v>426</v>
      </c>
      <c r="Y8" s="2" t="s">
        <v>425</v>
      </c>
      <c r="Z8" s="2" t="s">
        <v>426</v>
      </c>
      <c r="AC8" s="26" t="s">
        <v>1168</v>
      </c>
      <c r="AD8">
        <f t="shared" si="1"/>
        <v>0</v>
      </c>
      <c r="AE8">
        <f t="shared" si="1"/>
        <v>0</v>
      </c>
      <c r="AF8">
        <f t="shared" si="1"/>
        <v>2</v>
      </c>
      <c r="AG8">
        <f t="shared" si="1"/>
        <v>11</v>
      </c>
      <c r="AH8">
        <f t="shared" si="1"/>
        <v>12</v>
      </c>
      <c r="AJ8" s="28" t="s">
        <v>1168</v>
      </c>
      <c r="AK8" s="27">
        <f t="shared" si="2"/>
        <v>0</v>
      </c>
      <c r="AL8" s="27">
        <f t="shared" si="3"/>
        <v>0</v>
      </c>
      <c r="AM8" s="27">
        <f t="shared" si="4"/>
        <v>0.08</v>
      </c>
      <c r="AN8" s="27">
        <f t="shared" si="5"/>
        <v>0.44</v>
      </c>
      <c r="AO8" s="27">
        <f t="shared" si="6"/>
        <v>0.48</v>
      </c>
    </row>
    <row r="9" spans="1:41" ht="60" x14ac:dyDescent="0.25">
      <c r="A9" s="3" t="s">
        <v>1094</v>
      </c>
      <c r="B9" s="2" t="s">
        <v>424</v>
      </c>
      <c r="C9" s="2" t="s">
        <v>425</v>
      </c>
      <c r="D9" s="2" t="s">
        <v>425</v>
      </c>
      <c r="E9" s="2" t="s">
        <v>425</v>
      </c>
      <c r="F9" s="2" t="s">
        <v>426</v>
      </c>
      <c r="G9" s="2" t="s">
        <v>425</v>
      </c>
      <c r="H9" s="2" t="s">
        <v>423</v>
      </c>
      <c r="I9" s="2" t="s">
        <v>426</v>
      </c>
      <c r="J9" s="2" t="s">
        <v>425</v>
      </c>
      <c r="K9" s="2" t="s">
        <v>426</v>
      </c>
      <c r="L9" s="2" t="s">
        <v>425</v>
      </c>
      <c r="M9" s="2" t="s">
        <v>426</v>
      </c>
      <c r="N9" s="2" t="s">
        <v>426</v>
      </c>
      <c r="O9" s="2" t="s">
        <v>425</v>
      </c>
      <c r="P9" s="2" t="s">
        <v>426</v>
      </c>
      <c r="Q9" s="2" t="s">
        <v>425</v>
      </c>
      <c r="R9" s="2" t="s">
        <v>426</v>
      </c>
      <c r="S9" s="2" t="s">
        <v>425</v>
      </c>
      <c r="T9" s="2" t="s">
        <v>425</v>
      </c>
      <c r="U9" s="2" t="s">
        <v>425</v>
      </c>
      <c r="V9" s="2" t="s">
        <v>425</v>
      </c>
      <c r="W9" s="2" t="s">
        <v>423</v>
      </c>
      <c r="X9" s="2" t="s">
        <v>426</v>
      </c>
      <c r="Y9" s="2" t="s">
        <v>425</v>
      </c>
      <c r="Z9" s="2" t="s">
        <v>425</v>
      </c>
      <c r="AC9" s="26" t="s">
        <v>1169</v>
      </c>
      <c r="AD9">
        <f t="shared" si="1"/>
        <v>0</v>
      </c>
      <c r="AE9">
        <f t="shared" si="1"/>
        <v>1</v>
      </c>
      <c r="AF9">
        <f t="shared" si="1"/>
        <v>2</v>
      </c>
      <c r="AG9">
        <f t="shared" si="1"/>
        <v>14</v>
      </c>
      <c r="AH9">
        <f t="shared" si="1"/>
        <v>8</v>
      </c>
      <c r="AJ9" s="28" t="s">
        <v>1169</v>
      </c>
      <c r="AK9" s="27">
        <f t="shared" si="2"/>
        <v>0</v>
      </c>
      <c r="AL9" s="27">
        <f t="shared" si="3"/>
        <v>0.04</v>
      </c>
      <c r="AM9" s="27">
        <f t="shared" si="4"/>
        <v>0.08</v>
      </c>
      <c r="AN9" s="27">
        <f t="shared" si="5"/>
        <v>0.56000000000000005</v>
      </c>
      <c r="AO9" s="27">
        <f t="shared" si="6"/>
        <v>0.32</v>
      </c>
    </row>
    <row r="10" spans="1:41" ht="60" x14ac:dyDescent="0.25">
      <c r="A10" s="3" t="s">
        <v>1095</v>
      </c>
      <c r="B10" s="2" t="s">
        <v>425</v>
      </c>
      <c r="C10" s="2" t="s">
        <v>425</v>
      </c>
      <c r="D10" s="2" t="s">
        <v>426</v>
      </c>
      <c r="E10" s="2" t="s">
        <v>425</v>
      </c>
      <c r="F10" s="2" t="s">
        <v>426</v>
      </c>
      <c r="G10" s="2" t="s">
        <v>426</v>
      </c>
      <c r="H10" s="2" t="s">
        <v>424</v>
      </c>
      <c r="I10" s="2" t="s">
        <v>426</v>
      </c>
      <c r="J10" s="2" t="s">
        <v>425</v>
      </c>
      <c r="K10" s="2" t="s">
        <v>426</v>
      </c>
      <c r="L10" s="2" t="s">
        <v>426</v>
      </c>
      <c r="M10" s="2" t="s">
        <v>426</v>
      </c>
      <c r="N10" s="2" t="s">
        <v>425</v>
      </c>
      <c r="O10" s="2" t="s">
        <v>425</v>
      </c>
      <c r="P10" s="2" t="s">
        <v>426</v>
      </c>
      <c r="Q10" s="2" t="s">
        <v>423</v>
      </c>
      <c r="R10" s="2" t="s">
        <v>426</v>
      </c>
      <c r="S10" s="2" t="s">
        <v>425</v>
      </c>
      <c r="T10" s="2" t="s">
        <v>424</v>
      </c>
      <c r="U10" s="2" t="s">
        <v>425</v>
      </c>
      <c r="V10" s="2" t="s">
        <v>426</v>
      </c>
      <c r="W10" s="2" t="s">
        <v>426</v>
      </c>
      <c r="X10" s="2" t="s">
        <v>426</v>
      </c>
      <c r="Y10" s="2" t="s">
        <v>426</v>
      </c>
      <c r="Z10" s="2" t="s">
        <v>425</v>
      </c>
      <c r="AC10" s="26" t="s">
        <v>1170</v>
      </c>
      <c r="AD10">
        <f t="shared" si="1"/>
        <v>0</v>
      </c>
      <c r="AE10">
        <f t="shared" si="1"/>
        <v>2</v>
      </c>
      <c r="AF10">
        <f t="shared" si="1"/>
        <v>1</v>
      </c>
      <c r="AG10">
        <f t="shared" si="1"/>
        <v>9</v>
      </c>
      <c r="AH10">
        <f t="shared" si="1"/>
        <v>13</v>
      </c>
      <c r="AJ10" s="28" t="s">
        <v>1170</v>
      </c>
      <c r="AK10" s="27">
        <f t="shared" si="2"/>
        <v>0</v>
      </c>
      <c r="AL10" s="27">
        <f t="shared" si="3"/>
        <v>0.08</v>
      </c>
      <c r="AM10" s="27">
        <f t="shared" si="4"/>
        <v>0.04</v>
      </c>
      <c r="AN10" s="27">
        <f t="shared" si="5"/>
        <v>0.36</v>
      </c>
      <c r="AO10" s="27">
        <f t="shared" si="6"/>
        <v>0.52</v>
      </c>
    </row>
    <row r="11" spans="1:41" ht="60" x14ac:dyDescent="0.25">
      <c r="A11" s="3" t="s">
        <v>1096</v>
      </c>
      <c r="B11" s="2" t="s">
        <v>424</v>
      </c>
      <c r="C11" s="2" t="s">
        <v>423</v>
      </c>
      <c r="D11" s="2" t="s">
        <v>423</v>
      </c>
      <c r="E11" s="2" t="s">
        <v>424</v>
      </c>
      <c r="F11" s="2" t="s">
        <v>424</v>
      </c>
      <c r="G11" s="2" t="s">
        <v>426</v>
      </c>
      <c r="H11" s="2" t="s">
        <v>424</v>
      </c>
      <c r="I11" s="2" t="s">
        <v>423</v>
      </c>
      <c r="J11" s="2" t="s">
        <v>424</v>
      </c>
      <c r="K11" s="2" t="s">
        <v>424</v>
      </c>
      <c r="L11" s="2" t="s">
        <v>422</v>
      </c>
      <c r="M11" s="2" t="s">
        <v>424</v>
      </c>
      <c r="N11" s="2" t="s">
        <v>424</v>
      </c>
      <c r="O11" s="2" t="s">
        <v>423</v>
      </c>
      <c r="P11" s="2" t="s">
        <v>423</v>
      </c>
      <c r="Q11" s="2" t="s">
        <v>423</v>
      </c>
      <c r="R11" s="2" t="s">
        <v>424</v>
      </c>
      <c r="S11" s="2" t="s">
        <v>423</v>
      </c>
      <c r="T11" s="2" t="s">
        <v>422</v>
      </c>
      <c r="U11" s="2" t="s">
        <v>424</v>
      </c>
      <c r="V11" s="2" t="s">
        <v>423</v>
      </c>
      <c r="W11" s="2" t="s">
        <v>423</v>
      </c>
      <c r="X11" s="2" t="s">
        <v>424</v>
      </c>
      <c r="Y11" s="2" t="s">
        <v>423</v>
      </c>
      <c r="Z11" s="2" t="s">
        <v>424</v>
      </c>
      <c r="AC11" s="26" t="s">
        <v>1171</v>
      </c>
      <c r="AD11">
        <f t="shared" si="1"/>
        <v>2</v>
      </c>
      <c r="AE11">
        <f t="shared" si="1"/>
        <v>12</v>
      </c>
      <c r="AF11">
        <f t="shared" si="1"/>
        <v>10</v>
      </c>
      <c r="AG11">
        <f t="shared" si="1"/>
        <v>0</v>
      </c>
      <c r="AH11">
        <f t="shared" si="1"/>
        <v>1</v>
      </c>
      <c r="AJ11" s="28" t="s">
        <v>1171</v>
      </c>
      <c r="AK11" s="27">
        <f t="shared" si="2"/>
        <v>0.08</v>
      </c>
      <c r="AL11" s="27">
        <f t="shared" si="3"/>
        <v>0.48</v>
      </c>
      <c r="AM11" s="27">
        <f t="shared" si="4"/>
        <v>0.4</v>
      </c>
      <c r="AN11" s="27">
        <f t="shared" si="5"/>
        <v>0</v>
      </c>
      <c r="AO11" s="27">
        <f t="shared" si="6"/>
        <v>0.04</v>
      </c>
    </row>
    <row r="12" spans="1:41" ht="60" x14ac:dyDescent="0.25">
      <c r="A12" s="3" t="s">
        <v>1097</v>
      </c>
      <c r="B12" s="2" t="s">
        <v>424</v>
      </c>
      <c r="C12" s="2" t="s">
        <v>425</v>
      </c>
      <c r="D12" s="2" t="s">
        <v>423</v>
      </c>
      <c r="E12" s="2" t="s">
        <v>423</v>
      </c>
      <c r="F12" s="2" t="s">
        <v>423</v>
      </c>
      <c r="G12" s="2" t="s">
        <v>426</v>
      </c>
      <c r="H12" s="2" t="s">
        <v>425</v>
      </c>
      <c r="I12" s="2" t="s">
        <v>424</v>
      </c>
      <c r="J12" s="2" t="s">
        <v>424</v>
      </c>
      <c r="K12" s="2" t="s">
        <v>424</v>
      </c>
      <c r="L12" s="2" t="s">
        <v>424</v>
      </c>
      <c r="M12" s="2" t="s">
        <v>424</v>
      </c>
      <c r="N12" s="2" t="s">
        <v>423</v>
      </c>
      <c r="O12" s="2" t="s">
        <v>423</v>
      </c>
      <c r="P12" s="2" t="s">
        <v>424</v>
      </c>
      <c r="Q12" s="2" t="s">
        <v>423</v>
      </c>
      <c r="R12" s="2" t="s">
        <v>424</v>
      </c>
      <c r="S12" s="2" t="s">
        <v>423</v>
      </c>
      <c r="T12" s="2" t="s">
        <v>426</v>
      </c>
      <c r="U12" s="2" t="s">
        <v>424</v>
      </c>
      <c r="V12" s="2" t="s">
        <v>424</v>
      </c>
      <c r="W12" s="2" t="s">
        <v>426</v>
      </c>
      <c r="X12" s="2" t="s">
        <v>422</v>
      </c>
      <c r="Y12" s="2" t="s">
        <v>425</v>
      </c>
      <c r="Z12" s="2" t="s">
        <v>425</v>
      </c>
      <c r="AC12" s="26" t="s">
        <v>1172</v>
      </c>
      <c r="AD12">
        <f t="shared" si="1"/>
        <v>1</v>
      </c>
      <c r="AE12">
        <f t="shared" si="1"/>
        <v>10</v>
      </c>
      <c r="AF12">
        <f t="shared" si="1"/>
        <v>7</v>
      </c>
      <c r="AG12">
        <f t="shared" si="1"/>
        <v>4</v>
      </c>
      <c r="AH12">
        <f t="shared" si="1"/>
        <v>3</v>
      </c>
      <c r="AJ12" s="28" t="s">
        <v>1172</v>
      </c>
      <c r="AK12" s="27">
        <f t="shared" si="2"/>
        <v>0.04</v>
      </c>
      <c r="AL12" s="27">
        <f t="shared" si="3"/>
        <v>0.4</v>
      </c>
      <c r="AM12" s="27">
        <f t="shared" si="4"/>
        <v>0.28000000000000003</v>
      </c>
      <c r="AN12" s="27">
        <f t="shared" si="5"/>
        <v>0.16</v>
      </c>
      <c r="AO12" s="27">
        <f t="shared" si="6"/>
        <v>0.12</v>
      </c>
    </row>
    <row r="13" spans="1:41" ht="60" x14ac:dyDescent="0.25">
      <c r="A13" s="3" t="s">
        <v>1098</v>
      </c>
      <c r="B13" s="2" t="s">
        <v>426</v>
      </c>
      <c r="C13" s="2" t="s">
        <v>425</v>
      </c>
      <c r="D13" s="2" t="s">
        <v>423</v>
      </c>
      <c r="E13" s="2" t="s">
        <v>423</v>
      </c>
      <c r="F13" s="2" t="s">
        <v>423</v>
      </c>
      <c r="G13" s="2" t="s">
        <v>426</v>
      </c>
      <c r="H13" s="2" t="s">
        <v>425</v>
      </c>
      <c r="I13" s="2" t="s">
        <v>424</v>
      </c>
      <c r="J13" s="2" t="s">
        <v>424</v>
      </c>
      <c r="K13" s="2" t="s">
        <v>425</v>
      </c>
      <c r="L13" s="2" t="s">
        <v>425</v>
      </c>
      <c r="M13" s="2" t="s">
        <v>424</v>
      </c>
      <c r="N13" s="2" t="s">
        <v>423</v>
      </c>
      <c r="O13" s="2" t="s">
        <v>425</v>
      </c>
      <c r="P13" s="2" t="s">
        <v>424</v>
      </c>
      <c r="Q13" s="2" t="s">
        <v>423</v>
      </c>
      <c r="R13" s="2" t="s">
        <v>425</v>
      </c>
      <c r="S13" s="2" t="s">
        <v>425</v>
      </c>
      <c r="T13" s="2" t="s">
        <v>423</v>
      </c>
      <c r="U13" s="2" t="s">
        <v>425</v>
      </c>
      <c r="V13" s="2" t="s">
        <v>425</v>
      </c>
      <c r="W13" s="2" t="s">
        <v>425</v>
      </c>
      <c r="X13" s="2" t="s">
        <v>424</v>
      </c>
      <c r="Y13" s="2" t="s">
        <v>425</v>
      </c>
      <c r="Z13" s="2" t="s">
        <v>425</v>
      </c>
      <c r="AC13" s="26" t="s">
        <v>1173</v>
      </c>
      <c r="AD13">
        <f t="shared" si="1"/>
        <v>0</v>
      </c>
      <c r="AE13">
        <f t="shared" si="1"/>
        <v>5</v>
      </c>
      <c r="AF13">
        <f t="shared" si="1"/>
        <v>6</v>
      </c>
      <c r="AG13">
        <f t="shared" si="1"/>
        <v>12</v>
      </c>
      <c r="AH13">
        <f t="shared" si="1"/>
        <v>2</v>
      </c>
      <c r="AJ13" s="28" t="s">
        <v>1173</v>
      </c>
      <c r="AK13" s="27">
        <f t="shared" si="2"/>
        <v>0</v>
      </c>
      <c r="AL13" s="27">
        <f t="shared" si="3"/>
        <v>0.2</v>
      </c>
      <c r="AM13" s="27">
        <f t="shared" si="4"/>
        <v>0.24</v>
      </c>
      <c r="AN13" s="27">
        <f t="shared" si="5"/>
        <v>0.48</v>
      </c>
      <c r="AO13" s="27">
        <f t="shared" si="6"/>
        <v>0.08</v>
      </c>
    </row>
    <row r="14" spans="1:41" ht="60" x14ac:dyDescent="0.25">
      <c r="A14" s="3" t="s">
        <v>1099</v>
      </c>
      <c r="B14" s="2" t="s">
        <v>425</v>
      </c>
      <c r="C14" s="2" t="s">
        <v>425</v>
      </c>
      <c r="D14" s="2" t="s">
        <v>426</v>
      </c>
      <c r="E14" s="2" t="s">
        <v>424</v>
      </c>
      <c r="F14" s="2" t="s">
        <v>423</v>
      </c>
      <c r="G14" s="2" t="s">
        <v>426</v>
      </c>
      <c r="H14" s="2" t="s">
        <v>426</v>
      </c>
      <c r="I14" s="2" t="s">
        <v>423</v>
      </c>
      <c r="J14" s="2" t="s">
        <v>425</v>
      </c>
      <c r="K14" s="2" t="s">
        <v>426</v>
      </c>
      <c r="L14" s="2" t="s">
        <v>425</v>
      </c>
      <c r="M14" s="2" t="s">
        <v>425</v>
      </c>
      <c r="N14" s="2" t="s">
        <v>426</v>
      </c>
      <c r="O14" s="2" t="s">
        <v>423</v>
      </c>
      <c r="P14" s="2" t="s">
        <v>425</v>
      </c>
      <c r="Q14" s="2" t="s">
        <v>423</v>
      </c>
      <c r="R14" s="2" t="s">
        <v>426</v>
      </c>
      <c r="S14" s="2" t="s">
        <v>425</v>
      </c>
      <c r="T14" s="2" t="s">
        <v>422</v>
      </c>
      <c r="U14" s="2" t="s">
        <v>425</v>
      </c>
      <c r="V14" s="2" t="s">
        <v>426</v>
      </c>
      <c r="W14" s="2" t="s">
        <v>426</v>
      </c>
      <c r="X14" s="2" t="s">
        <v>425</v>
      </c>
      <c r="Y14" s="2" t="s">
        <v>426</v>
      </c>
      <c r="Z14" s="2" t="s">
        <v>423</v>
      </c>
      <c r="AC14" s="26" t="s">
        <v>1174</v>
      </c>
      <c r="AD14">
        <f t="shared" si="1"/>
        <v>1</v>
      </c>
      <c r="AE14">
        <f t="shared" si="1"/>
        <v>1</v>
      </c>
      <c r="AF14">
        <f t="shared" si="1"/>
        <v>5</v>
      </c>
      <c r="AG14">
        <f t="shared" si="1"/>
        <v>9</v>
      </c>
      <c r="AH14">
        <f t="shared" si="1"/>
        <v>9</v>
      </c>
      <c r="AJ14" s="28" t="s">
        <v>1174</v>
      </c>
      <c r="AK14" s="27">
        <f t="shared" si="2"/>
        <v>0.04</v>
      </c>
      <c r="AL14" s="27">
        <f t="shared" si="3"/>
        <v>0.04</v>
      </c>
      <c r="AM14" s="27">
        <f t="shared" si="4"/>
        <v>0.2</v>
      </c>
      <c r="AN14" s="27">
        <f t="shared" si="5"/>
        <v>0.36</v>
      </c>
      <c r="AO14" s="27">
        <f t="shared" si="6"/>
        <v>0.36</v>
      </c>
    </row>
    <row r="15" spans="1:41" ht="60" x14ac:dyDescent="0.25">
      <c r="A15" s="3" t="s">
        <v>1100</v>
      </c>
      <c r="B15" s="2" t="s">
        <v>425</v>
      </c>
      <c r="C15" s="2" t="s">
        <v>426</v>
      </c>
      <c r="D15" s="2" t="s">
        <v>426</v>
      </c>
      <c r="E15" s="2" t="s">
        <v>425</v>
      </c>
      <c r="F15" s="2" t="s">
        <v>425</v>
      </c>
      <c r="G15" s="2" t="s">
        <v>426</v>
      </c>
      <c r="H15" s="2" t="s">
        <v>426</v>
      </c>
      <c r="I15" s="2" t="s">
        <v>423</v>
      </c>
      <c r="J15" s="2" t="s">
        <v>425</v>
      </c>
      <c r="K15" s="2" t="s">
        <v>426</v>
      </c>
      <c r="L15" s="2" t="s">
        <v>425</v>
      </c>
      <c r="M15" s="2" t="s">
        <v>426</v>
      </c>
      <c r="N15" s="2" t="s">
        <v>425</v>
      </c>
      <c r="O15" s="2" t="s">
        <v>425</v>
      </c>
      <c r="P15" s="2" t="s">
        <v>425</v>
      </c>
      <c r="Q15" s="2" t="s">
        <v>423</v>
      </c>
      <c r="R15" s="2" t="s">
        <v>426</v>
      </c>
      <c r="S15" s="2" t="s">
        <v>425</v>
      </c>
      <c r="T15" s="2" t="s">
        <v>425</v>
      </c>
      <c r="U15" s="2" t="s">
        <v>425</v>
      </c>
      <c r="V15" s="2" t="s">
        <v>426</v>
      </c>
      <c r="W15" s="2" t="s">
        <v>426</v>
      </c>
      <c r="X15" s="2" t="s">
        <v>426</v>
      </c>
      <c r="Y15" s="2" t="s">
        <v>426</v>
      </c>
      <c r="Z15" s="2" t="s">
        <v>425</v>
      </c>
      <c r="AC15" s="26" t="s">
        <v>1175</v>
      </c>
      <c r="AD15">
        <f t="shared" si="1"/>
        <v>0</v>
      </c>
      <c r="AE15">
        <f t="shared" si="1"/>
        <v>0</v>
      </c>
      <c r="AF15">
        <f t="shared" si="1"/>
        <v>2</v>
      </c>
      <c r="AG15">
        <f t="shared" si="1"/>
        <v>12</v>
      </c>
      <c r="AH15">
        <f t="shared" si="1"/>
        <v>11</v>
      </c>
      <c r="AJ15" s="28" t="s">
        <v>1175</v>
      </c>
      <c r="AK15" s="27">
        <f t="shared" si="2"/>
        <v>0</v>
      </c>
      <c r="AL15" s="27">
        <f t="shared" si="3"/>
        <v>0</v>
      </c>
      <c r="AM15" s="27">
        <f t="shared" si="4"/>
        <v>0.08</v>
      </c>
      <c r="AN15" s="27">
        <f t="shared" si="5"/>
        <v>0.48</v>
      </c>
      <c r="AO15" s="27">
        <f t="shared" si="6"/>
        <v>0.44</v>
      </c>
    </row>
    <row r="16" spans="1:41" x14ac:dyDescent="0.25">
      <c r="AJ16" t="s">
        <v>1176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workbookViewId="0">
      <selection activeCell="B2" sqref="A2:D26"/>
    </sheetView>
  </sheetViews>
  <sheetFormatPr defaultRowHeight="15" x14ac:dyDescent="0.25"/>
  <sheetData>
    <row r="1" spans="1:4" x14ac:dyDescent="0.25">
      <c r="A1" s="14" t="s">
        <v>744</v>
      </c>
      <c r="B1" s="14" t="s">
        <v>895</v>
      </c>
      <c r="C1" s="14" t="s">
        <v>896</v>
      </c>
    </row>
    <row r="2" spans="1:4" x14ac:dyDescent="0.25">
      <c r="A2" t="s">
        <v>737</v>
      </c>
      <c r="B2" t="s">
        <v>735</v>
      </c>
      <c r="C2" t="s">
        <v>879</v>
      </c>
      <c r="D2" t="s">
        <v>1075</v>
      </c>
    </row>
    <row r="3" spans="1:4" x14ac:dyDescent="0.25">
      <c r="A3" t="s">
        <v>437</v>
      </c>
      <c r="B3" t="s">
        <v>736</v>
      </c>
      <c r="C3" t="s">
        <v>881</v>
      </c>
      <c r="D3" t="s">
        <v>1076</v>
      </c>
    </row>
    <row r="4" spans="1:4" x14ac:dyDescent="0.25">
      <c r="A4" t="s">
        <v>454</v>
      </c>
      <c r="B4" t="s">
        <v>735</v>
      </c>
      <c r="C4" t="s">
        <v>884</v>
      </c>
      <c r="D4" t="s">
        <v>1077</v>
      </c>
    </row>
    <row r="5" spans="1:4" x14ac:dyDescent="0.25">
      <c r="A5" t="s">
        <v>467</v>
      </c>
      <c r="B5" t="s">
        <v>736</v>
      </c>
      <c r="C5" t="s">
        <v>886</v>
      </c>
      <c r="D5" t="s">
        <v>1078</v>
      </c>
    </row>
    <row r="6" spans="1:4" x14ac:dyDescent="0.25">
      <c r="A6" t="s">
        <v>738</v>
      </c>
      <c r="B6" t="s">
        <v>735</v>
      </c>
      <c r="C6" t="s">
        <v>889</v>
      </c>
      <c r="D6" t="s">
        <v>1079</v>
      </c>
    </row>
    <row r="7" spans="1:4" x14ac:dyDescent="0.25">
      <c r="A7" t="s">
        <v>493</v>
      </c>
      <c r="B7" t="s">
        <v>736</v>
      </c>
      <c r="C7" t="s">
        <v>891</v>
      </c>
      <c r="D7" t="s">
        <v>1080</v>
      </c>
    </row>
    <row r="8" spans="1:4" x14ac:dyDescent="0.25">
      <c r="A8" t="s">
        <v>510</v>
      </c>
      <c r="B8" t="s">
        <v>736</v>
      </c>
      <c r="C8" t="s">
        <v>879</v>
      </c>
      <c r="D8" t="s">
        <v>1075</v>
      </c>
    </row>
    <row r="9" spans="1:4" x14ac:dyDescent="0.25">
      <c r="A9" t="s">
        <v>739</v>
      </c>
      <c r="B9" t="s">
        <v>735</v>
      </c>
      <c r="C9" t="s">
        <v>881</v>
      </c>
      <c r="D9" t="s">
        <v>1076</v>
      </c>
    </row>
    <row r="10" spans="1:4" x14ac:dyDescent="0.25">
      <c r="A10" t="s">
        <v>532</v>
      </c>
      <c r="B10" t="s">
        <v>736</v>
      </c>
      <c r="C10" t="s">
        <v>884</v>
      </c>
      <c r="D10" t="s">
        <v>1077</v>
      </c>
    </row>
    <row r="11" spans="1:4" x14ac:dyDescent="0.25">
      <c r="A11" t="s">
        <v>546</v>
      </c>
      <c r="B11" t="s">
        <v>735</v>
      </c>
      <c r="C11" t="s">
        <v>886</v>
      </c>
      <c r="D11" t="s">
        <v>1078</v>
      </c>
    </row>
    <row r="12" spans="1:4" x14ac:dyDescent="0.25">
      <c r="A12" t="s">
        <v>559</v>
      </c>
      <c r="B12" t="s">
        <v>736</v>
      </c>
      <c r="C12" t="s">
        <v>889</v>
      </c>
      <c r="D12" t="s">
        <v>1079</v>
      </c>
    </row>
    <row r="13" spans="1:4" x14ac:dyDescent="0.25">
      <c r="A13" t="s">
        <v>570</v>
      </c>
      <c r="B13" t="s">
        <v>735</v>
      </c>
      <c r="C13" t="s">
        <v>891</v>
      </c>
      <c r="D13" t="s">
        <v>1080</v>
      </c>
    </row>
    <row r="14" spans="1:4" x14ac:dyDescent="0.25">
      <c r="A14" t="s">
        <v>582</v>
      </c>
      <c r="B14" t="s">
        <v>735</v>
      </c>
      <c r="C14" t="s">
        <v>879</v>
      </c>
      <c r="D14" t="s">
        <v>1075</v>
      </c>
    </row>
    <row r="15" spans="1:4" x14ac:dyDescent="0.25">
      <c r="A15" t="s">
        <v>740</v>
      </c>
      <c r="B15" t="s">
        <v>736</v>
      </c>
      <c r="C15" t="s">
        <v>881</v>
      </c>
      <c r="D15" t="s">
        <v>1076</v>
      </c>
    </row>
    <row r="16" spans="1:4" x14ac:dyDescent="0.25">
      <c r="A16" t="s">
        <v>741</v>
      </c>
      <c r="B16" t="s">
        <v>735</v>
      </c>
      <c r="C16" t="s">
        <v>884</v>
      </c>
      <c r="D16" t="s">
        <v>1077</v>
      </c>
    </row>
    <row r="17" spans="1:4" x14ac:dyDescent="0.25">
      <c r="A17" t="s">
        <v>619</v>
      </c>
      <c r="B17" t="s">
        <v>736</v>
      </c>
      <c r="C17" t="s">
        <v>886</v>
      </c>
      <c r="D17" t="s">
        <v>1078</v>
      </c>
    </row>
    <row r="18" spans="1:4" x14ac:dyDescent="0.25">
      <c r="A18" t="s">
        <v>630</v>
      </c>
      <c r="B18" t="s">
        <v>735</v>
      </c>
      <c r="C18" t="s">
        <v>889</v>
      </c>
      <c r="D18" t="s">
        <v>1079</v>
      </c>
    </row>
    <row r="19" spans="1:4" x14ac:dyDescent="0.25">
      <c r="A19" t="s">
        <v>640</v>
      </c>
      <c r="B19" t="s">
        <v>736</v>
      </c>
      <c r="C19" t="s">
        <v>891</v>
      </c>
      <c r="D19" t="s">
        <v>1080</v>
      </c>
    </row>
    <row r="20" spans="1:4" x14ac:dyDescent="0.25">
      <c r="A20" t="s">
        <v>742</v>
      </c>
      <c r="B20" t="s">
        <v>736</v>
      </c>
      <c r="C20" t="s">
        <v>879</v>
      </c>
      <c r="D20" t="s">
        <v>1075</v>
      </c>
    </row>
    <row r="21" spans="1:4" x14ac:dyDescent="0.25">
      <c r="A21" t="s">
        <v>666</v>
      </c>
      <c r="B21" t="s">
        <v>735</v>
      </c>
      <c r="C21" t="s">
        <v>881</v>
      </c>
      <c r="D21" t="s">
        <v>1076</v>
      </c>
    </row>
    <row r="22" spans="1:4" x14ac:dyDescent="0.25">
      <c r="A22" t="s">
        <v>677</v>
      </c>
      <c r="B22" t="s">
        <v>736</v>
      </c>
      <c r="C22" t="s">
        <v>884</v>
      </c>
      <c r="D22" t="s">
        <v>1077</v>
      </c>
    </row>
    <row r="23" spans="1:4" x14ac:dyDescent="0.25">
      <c r="A23" t="s">
        <v>689</v>
      </c>
      <c r="B23" t="s">
        <v>735</v>
      </c>
      <c r="C23" t="s">
        <v>886</v>
      </c>
      <c r="D23" t="s">
        <v>1078</v>
      </c>
    </row>
    <row r="24" spans="1:4" x14ac:dyDescent="0.25">
      <c r="A24" t="s">
        <v>700</v>
      </c>
      <c r="B24" t="s">
        <v>736</v>
      </c>
      <c r="C24" t="s">
        <v>889</v>
      </c>
      <c r="D24" t="s">
        <v>1079</v>
      </c>
    </row>
    <row r="25" spans="1:4" x14ac:dyDescent="0.25">
      <c r="A25" t="s">
        <v>713</v>
      </c>
      <c r="B25" t="s">
        <v>735</v>
      </c>
      <c r="C25" t="s">
        <v>891</v>
      </c>
      <c r="D25" t="s">
        <v>1080</v>
      </c>
    </row>
    <row r="26" spans="1:4" x14ac:dyDescent="0.25">
      <c r="A26" t="s">
        <v>725</v>
      </c>
      <c r="B26" t="s">
        <v>735</v>
      </c>
      <c r="C26" t="s">
        <v>879</v>
      </c>
      <c r="D26" t="s">
        <v>1075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26"/>
  <sheetViews>
    <sheetView workbookViewId="0">
      <selection activeCell="C2" sqref="C2"/>
    </sheetView>
  </sheetViews>
  <sheetFormatPr defaultRowHeight="15" x14ac:dyDescent="0.25"/>
  <cols>
    <col min="1" max="1" width="32.140625" customWidth="1"/>
    <col min="2" max="2" width="37.28515625" customWidth="1"/>
    <col min="3" max="3" width="99.140625" customWidth="1"/>
  </cols>
  <sheetData>
    <row r="1" spans="1:3" x14ac:dyDescent="0.25">
      <c r="A1" s="3" t="s">
        <v>220</v>
      </c>
      <c r="C1" s="3" t="s">
        <v>403</v>
      </c>
    </row>
    <row r="2" spans="1:3" ht="30" x14ac:dyDescent="0.25">
      <c r="A2" t="s">
        <v>737</v>
      </c>
      <c r="B2" t="s">
        <v>735</v>
      </c>
      <c r="C2" s="2" t="s">
        <v>434</v>
      </c>
    </row>
    <row r="3" spans="1:3" ht="30" x14ac:dyDescent="0.25">
      <c r="A3" t="s">
        <v>437</v>
      </c>
      <c r="B3" t="s">
        <v>736</v>
      </c>
      <c r="C3" s="2" t="s">
        <v>449</v>
      </c>
    </row>
    <row r="4" spans="1:3" ht="30" x14ac:dyDescent="0.25">
      <c r="A4" t="s">
        <v>454</v>
      </c>
      <c r="B4" t="s">
        <v>735</v>
      </c>
      <c r="C4" s="2" t="s">
        <v>461</v>
      </c>
    </row>
    <row r="5" spans="1:3" ht="30" x14ac:dyDescent="0.25">
      <c r="A5" t="s">
        <v>467</v>
      </c>
      <c r="B5" t="s">
        <v>736</v>
      </c>
      <c r="C5" s="2" t="s">
        <v>475</v>
      </c>
    </row>
    <row r="6" spans="1:3" ht="45" x14ac:dyDescent="0.25">
      <c r="A6" t="s">
        <v>738</v>
      </c>
      <c r="B6" t="s">
        <v>735</v>
      </c>
      <c r="C6" s="2" t="s">
        <v>489</v>
      </c>
    </row>
    <row r="7" spans="1:3" ht="90" x14ac:dyDescent="0.25">
      <c r="A7" t="s">
        <v>493</v>
      </c>
      <c r="B7" t="s">
        <v>736</v>
      </c>
      <c r="C7" s="2" t="s">
        <v>505</v>
      </c>
    </row>
    <row r="8" spans="1:3" ht="30" x14ac:dyDescent="0.25">
      <c r="A8" t="s">
        <v>510</v>
      </c>
      <c r="B8" t="s">
        <v>736</v>
      </c>
      <c r="C8" s="2" t="s">
        <v>519</v>
      </c>
    </row>
    <row r="9" spans="1:3" x14ac:dyDescent="0.25">
      <c r="A9" t="s">
        <v>739</v>
      </c>
      <c r="B9" t="s">
        <v>735</v>
      </c>
      <c r="C9" s="2" t="s">
        <v>530</v>
      </c>
    </row>
    <row r="10" spans="1:3" ht="45" x14ac:dyDescent="0.25">
      <c r="A10" t="s">
        <v>532</v>
      </c>
      <c r="B10" t="s">
        <v>736</v>
      </c>
      <c r="C10" s="2" t="s">
        <v>542</v>
      </c>
    </row>
    <row r="11" spans="1:3" ht="45" x14ac:dyDescent="0.25">
      <c r="A11" t="s">
        <v>546</v>
      </c>
      <c r="B11" t="s">
        <v>735</v>
      </c>
      <c r="C11" s="2" t="s">
        <v>555</v>
      </c>
    </row>
    <row r="12" spans="1:3" x14ac:dyDescent="0.25">
      <c r="A12" t="s">
        <v>559</v>
      </c>
      <c r="B12" t="s">
        <v>736</v>
      </c>
      <c r="C12" s="2" t="s">
        <v>567</v>
      </c>
    </row>
    <row r="13" spans="1:3" x14ac:dyDescent="0.25">
      <c r="A13" t="s">
        <v>570</v>
      </c>
      <c r="B13" t="s">
        <v>735</v>
      </c>
      <c r="C13" s="2" t="s">
        <v>580</v>
      </c>
    </row>
    <row r="14" spans="1:3" ht="45" x14ac:dyDescent="0.25">
      <c r="A14" t="s">
        <v>582</v>
      </c>
      <c r="B14" t="s">
        <v>735</v>
      </c>
      <c r="C14" s="2" t="s">
        <v>594</v>
      </c>
    </row>
    <row r="15" spans="1:3" x14ac:dyDescent="0.25">
      <c r="A15" t="s">
        <v>740</v>
      </c>
      <c r="B15" t="s">
        <v>736</v>
      </c>
      <c r="C15" s="2" t="s">
        <v>605</v>
      </c>
    </row>
    <row r="16" spans="1:3" x14ac:dyDescent="0.25">
      <c r="A16" t="s">
        <v>741</v>
      </c>
      <c r="B16" t="s">
        <v>735</v>
      </c>
      <c r="C16" s="2" t="s">
        <v>616</v>
      </c>
    </row>
    <row r="17" spans="1:3" x14ac:dyDescent="0.25">
      <c r="A17" t="s">
        <v>619</v>
      </c>
      <c r="B17" t="s">
        <v>736</v>
      </c>
      <c r="C17" s="2" t="s">
        <v>627</v>
      </c>
    </row>
    <row r="18" spans="1:3" ht="30" x14ac:dyDescent="0.25">
      <c r="A18" t="s">
        <v>630</v>
      </c>
      <c r="B18" t="s">
        <v>735</v>
      </c>
      <c r="C18" s="2" t="s">
        <v>637</v>
      </c>
    </row>
    <row r="19" spans="1:3" ht="90" x14ac:dyDescent="0.25">
      <c r="A19" t="s">
        <v>640</v>
      </c>
      <c r="B19" t="s">
        <v>736</v>
      </c>
      <c r="C19" s="2" t="s">
        <v>647</v>
      </c>
    </row>
    <row r="20" spans="1:3" x14ac:dyDescent="0.25">
      <c r="A20" t="s">
        <v>742</v>
      </c>
      <c r="B20" t="s">
        <v>736</v>
      </c>
      <c r="C20" s="2" t="s">
        <v>660</v>
      </c>
    </row>
    <row r="21" spans="1:3" ht="60" x14ac:dyDescent="0.25">
      <c r="A21" t="s">
        <v>666</v>
      </c>
      <c r="B21" t="s">
        <v>735</v>
      </c>
      <c r="C21" s="2" t="s">
        <v>674</v>
      </c>
    </row>
    <row r="22" spans="1:3" ht="60" x14ac:dyDescent="0.25">
      <c r="A22" t="s">
        <v>677</v>
      </c>
      <c r="B22" t="s">
        <v>736</v>
      </c>
      <c r="C22" s="2" t="s">
        <v>685</v>
      </c>
    </row>
    <row r="23" spans="1:3" ht="30" x14ac:dyDescent="0.25">
      <c r="A23" t="s">
        <v>689</v>
      </c>
      <c r="B23" t="s">
        <v>735</v>
      </c>
      <c r="C23" s="2" t="s">
        <v>697</v>
      </c>
    </row>
    <row r="24" spans="1:3" ht="30" x14ac:dyDescent="0.25">
      <c r="A24" t="s">
        <v>700</v>
      </c>
      <c r="B24" t="s">
        <v>736</v>
      </c>
      <c r="C24" s="2" t="s">
        <v>709</v>
      </c>
    </row>
    <row r="25" spans="1:3" ht="45" x14ac:dyDescent="0.25">
      <c r="A25" t="s">
        <v>713</v>
      </c>
      <c r="B25" t="s">
        <v>735</v>
      </c>
      <c r="C25" s="2" t="s">
        <v>722</v>
      </c>
    </row>
    <row r="26" spans="1:3" ht="45" x14ac:dyDescent="0.25">
      <c r="A26" t="s">
        <v>725</v>
      </c>
      <c r="B26" t="s">
        <v>735</v>
      </c>
      <c r="C26" s="2" t="s">
        <v>732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27"/>
  <sheetViews>
    <sheetView zoomScale="55" zoomScaleNormal="55" workbookViewId="0">
      <selection activeCell="E4" sqref="E4"/>
    </sheetView>
  </sheetViews>
  <sheetFormatPr defaultRowHeight="15" x14ac:dyDescent="0.25"/>
  <cols>
    <col min="1" max="1" width="35.28515625" customWidth="1"/>
    <col min="2" max="2" width="32.28515625" customWidth="1"/>
    <col min="3" max="3" width="24.7109375" customWidth="1"/>
    <col min="4" max="4" width="35" style="19" customWidth="1"/>
    <col min="5" max="5" width="28.85546875" customWidth="1"/>
    <col min="6" max="6" width="18.5703125" customWidth="1"/>
    <col min="7" max="7" width="12.85546875" customWidth="1"/>
    <col min="8" max="8" width="18.140625" customWidth="1"/>
    <col min="9" max="9" width="26.28515625" customWidth="1"/>
    <col min="10" max="10" width="25.5703125" customWidth="1"/>
  </cols>
  <sheetData>
    <row r="1" spans="1:10" x14ac:dyDescent="0.25">
      <c r="A1" s="3" t="s">
        <v>196</v>
      </c>
      <c r="B1" s="3" t="s">
        <v>197</v>
      </c>
      <c r="C1" s="3" t="s">
        <v>198</v>
      </c>
      <c r="D1" s="19" t="s">
        <v>199</v>
      </c>
      <c r="E1" s="3" t="s">
        <v>200</v>
      </c>
      <c r="F1" s="3" t="s">
        <v>201</v>
      </c>
      <c r="G1" s="3" t="s">
        <v>202</v>
      </c>
      <c r="H1" s="3" t="s">
        <v>203</v>
      </c>
      <c r="I1" s="3" t="s">
        <v>204</v>
      </c>
      <c r="J1" s="3" t="s">
        <v>205</v>
      </c>
    </row>
    <row r="2" spans="1:10" x14ac:dyDescent="0.25">
      <c r="A2" s="3" t="s">
        <v>399</v>
      </c>
      <c r="B2" s="3" t="s">
        <v>400</v>
      </c>
      <c r="C2" s="3" t="s">
        <v>401</v>
      </c>
      <c r="D2" s="19" t="s">
        <v>402</v>
      </c>
      <c r="E2" s="3" t="s">
        <v>403</v>
      </c>
      <c r="F2" s="3" t="s">
        <v>404</v>
      </c>
      <c r="G2" s="3" t="s">
        <v>405</v>
      </c>
      <c r="H2" s="3" t="s">
        <v>406</v>
      </c>
      <c r="I2" s="3" t="s">
        <v>407</v>
      </c>
      <c r="J2" s="3" t="s">
        <v>408</v>
      </c>
    </row>
    <row r="3" spans="1:10" ht="120" x14ac:dyDescent="0.25">
      <c r="A3" s="2" t="s">
        <v>431</v>
      </c>
      <c r="B3" s="2" t="s">
        <v>412</v>
      </c>
      <c r="C3" s="2" t="s">
        <v>432</v>
      </c>
      <c r="D3" s="21" t="s">
        <v>433</v>
      </c>
      <c r="E3" s="2" t="s">
        <v>1101</v>
      </c>
      <c r="F3" s="2" t="s">
        <v>435</v>
      </c>
      <c r="G3" s="2" t="s">
        <v>412</v>
      </c>
      <c r="H3" s="2" t="s">
        <v>412</v>
      </c>
      <c r="I3" s="2" t="s">
        <v>412</v>
      </c>
      <c r="J3" s="2" t="s">
        <v>412</v>
      </c>
    </row>
    <row r="4" spans="1:10" ht="105" x14ac:dyDescent="0.25">
      <c r="A4" s="2" t="s">
        <v>446</v>
      </c>
      <c r="B4" s="2" t="s">
        <v>412</v>
      </c>
      <c r="C4" s="20" t="s">
        <v>447</v>
      </c>
      <c r="D4" s="21" t="s">
        <v>448</v>
      </c>
      <c r="E4" s="2" t="s">
        <v>1102</v>
      </c>
      <c r="F4" s="2" t="s">
        <v>450</v>
      </c>
      <c r="G4" s="2" t="s">
        <v>451</v>
      </c>
      <c r="H4" s="2" t="s">
        <v>412</v>
      </c>
      <c r="I4" s="2" t="s">
        <v>452</v>
      </c>
      <c r="J4" s="2" t="s">
        <v>435</v>
      </c>
    </row>
    <row r="5" spans="1:10" ht="120" x14ac:dyDescent="0.25">
      <c r="A5" s="2" t="s">
        <v>446</v>
      </c>
      <c r="B5" s="2" t="s">
        <v>412</v>
      </c>
      <c r="C5" s="20" t="s">
        <v>459</v>
      </c>
      <c r="D5" s="20" t="s">
        <v>460</v>
      </c>
      <c r="E5" s="2" t="s">
        <v>1103</v>
      </c>
      <c r="F5" s="2" t="s">
        <v>450</v>
      </c>
      <c r="G5" s="2" t="s">
        <v>462</v>
      </c>
      <c r="H5" s="2" t="s">
        <v>463</v>
      </c>
      <c r="I5" s="2" t="s">
        <v>464</v>
      </c>
      <c r="J5" s="2" t="s">
        <v>465</v>
      </c>
    </row>
    <row r="6" spans="1:10" ht="75" x14ac:dyDescent="0.25">
      <c r="A6" s="2" t="s">
        <v>472</v>
      </c>
      <c r="B6" s="2" t="s">
        <v>412</v>
      </c>
      <c r="C6" s="20" t="s">
        <v>473</v>
      </c>
      <c r="D6" s="21" t="s">
        <v>474</v>
      </c>
      <c r="E6" s="2" t="s">
        <v>1104</v>
      </c>
      <c r="F6" s="2" t="s">
        <v>450</v>
      </c>
      <c r="G6" s="2" t="s">
        <v>476</v>
      </c>
      <c r="H6" s="2" t="s">
        <v>412</v>
      </c>
      <c r="I6" s="2" t="s">
        <v>477</v>
      </c>
      <c r="J6" s="2" t="s">
        <v>412</v>
      </c>
    </row>
    <row r="7" spans="1:10" ht="180" x14ac:dyDescent="0.25">
      <c r="A7" s="2" t="s">
        <v>486</v>
      </c>
      <c r="B7" s="2" t="s">
        <v>412</v>
      </c>
      <c r="C7" s="20" t="s">
        <v>487</v>
      </c>
      <c r="D7" s="5" t="s">
        <v>488</v>
      </c>
      <c r="E7" s="2" t="s">
        <v>1105</v>
      </c>
      <c r="F7" s="2" t="s">
        <v>435</v>
      </c>
      <c r="G7" s="2" t="s">
        <v>462</v>
      </c>
      <c r="H7" s="2" t="s">
        <v>412</v>
      </c>
      <c r="I7" s="2" t="s">
        <v>490</v>
      </c>
      <c r="J7" s="2" t="s">
        <v>491</v>
      </c>
    </row>
    <row r="8" spans="1:10" ht="270" x14ac:dyDescent="0.25">
      <c r="A8" s="2" t="s">
        <v>502</v>
      </c>
      <c r="B8" s="2" t="s">
        <v>412</v>
      </c>
      <c r="C8" s="22" t="s">
        <v>503</v>
      </c>
      <c r="D8" s="21" t="s">
        <v>504</v>
      </c>
      <c r="E8" s="2" t="s">
        <v>1106</v>
      </c>
      <c r="F8" s="2" t="s">
        <v>450</v>
      </c>
      <c r="G8" s="2" t="s">
        <v>506</v>
      </c>
      <c r="H8" s="2" t="s">
        <v>412</v>
      </c>
      <c r="I8" s="2" t="s">
        <v>507</v>
      </c>
      <c r="J8" s="2" t="s">
        <v>508</v>
      </c>
    </row>
    <row r="9" spans="1:10" ht="135" x14ac:dyDescent="0.25">
      <c r="A9" s="2" t="s">
        <v>516</v>
      </c>
      <c r="B9" s="2" t="s">
        <v>412</v>
      </c>
      <c r="C9" s="2" t="s">
        <v>517</v>
      </c>
      <c r="D9" s="21" t="s">
        <v>518</v>
      </c>
      <c r="E9" s="2" t="s">
        <v>1107</v>
      </c>
      <c r="F9" s="2" t="s">
        <v>450</v>
      </c>
      <c r="G9" s="2" t="s">
        <v>462</v>
      </c>
      <c r="H9" s="2" t="s">
        <v>520</v>
      </c>
      <c r="I9" s="2" t="s">
        <v>521</v>
      </c>
      <c r="J9" s="2" t="s">
        <v>522</v>
      </c>
    </row>
    <row r="10" spans="1:10" ht="60" x14ac:dyDescent="0.25">
      <c r="A10" s="2" t="s">
        <v>502</v>
      </c>
      <c r="B10" s="2" t="s">
        <v>412</v>
      </c>
      <c r="C10" s="20" t="s">
        <v>528</v>
      </c>
      <c r="D10" s="21" t="s">
        <v>529</v>
      </c>
      <c r="E10" s="20" t="s">
        <v>1108</v>
      </c>
      <c r="F10" s="2" t="s">
        <v>435</v>
      </c>
      <c r="G10" s="2" t="s">
        <v>412</v>
      </c>
      <c r="H10" s="2" t="s">
        <v>412</v>
      </c>
      <c r="I10" s="2" t="s">
        <v>412</v>
      </c>
      <c r="J10" s="2" t="s">
        <v>435</v>
      </c>
    </row>
    <row r="11" spans="1:10" ht="210" x14ac:dyDescent="0.25">
      <c r="A11" s="2" t="s">
        <v>486</v>
      </c>
      <c r="B11" s="2" t="s">
        <v>412</v>
      </c>
      <c r="C11" s="20" t="s">
        <v>540</v>
      </c>
      <c r="D11" s="21" t="s">
        <v>541</v>
      </c>
      <c r="E11" s="2" t="s">
        <v>1109</v>
      </c>
      <c r="F11" s="2" t="s">
        <v>450</v>
      </c>
      <c r="G11" s="2" t="s">
        <v>506</v>
      </c>
      <c r="H11" s="2" t="s">
        <v>412</v>
      </c>
      <c r="I11" s="2" t="s">
        <v>543</v>
      </c>
      <c r="J11" s="2" t="s">
        <v>544</v>
      </c>
    </row>
    <row r="12" spans="1:10" ht="135" x14ac:dyDescent="0.25">
      <c r="A12" s="2" t="s">
        <v>552</v>
      </c>
      <c r="B12" s="2" t="s">
        <v>412</v>
      </c>
      <c r="C12" s="2" t="s">
        <v>553</v>
      </c>
      <c r="D12" s="21" t="s">
        <v>554</v>
      </c>
      <c r="E12" s="2" t="s">
        <v>1110</v>
      </c>
      <c r="F12" s="2" t="s">
        <v>450</v>
      </c>
      <c r="G12" s="2" t="s">
        <v>476</v>
      </c>
      <c r="H12" s="2" t="s">
        <v>412</v>
      </c>
      <c r="I12" s="2" t="s">
        <v>556</v>
      </c>
      <c r="J12" s="2" t="s">
        <v>557</v>
      </c>
    </row>
    <row r="13" spans="1:10" ht="45" x14ac:dyDescent="0.25">
      <c r="A13" s="2" t="s">
        <v>472</v>
      </c>
      <c r="B13" s="2" t="s">
        <v>412</v>
      </c>
      <c r="C13" s="2" t="s">
        <v>565</v>
      </c>
      <c r="D13" s="21" t="s">
        <v>566</v>
      </c>
      <c r="E13" s="2" t="s">
        <v>1111</v>
      </c>
      <c r="F13" s="2" t="s">
        <v>450</v>
      </c>
      <c r="G13" s="2" t="s">
        <v>451</v>
      </c>
      <c r="H13" s="2" t="s">
        <v>412</v>
      </c>
      <c r="I13" s="2" t="s">
        <v>568</v>
      </c>
      <c r="J13" s="2" t="s">
        <v>412</v>
      </c>
    </row>
    <row r="14" spans="1:10" ht="60" x14ac:dyDescent="0.25">
      <c r="A14" s="2" t="s">
        <v>577</v>
      </c>
      <c r="B14" s="2" t="s">
        <v>412</v>
      </c>
      <c r="C14" s="2" t="s">
        <v>578</v>
      </c>
      <c r="D14" s="21" t="s">
        <v>579</v>
      </c>
      <c r="E14" s="2" t="s">
        <v>1112</v>
      </c>
      <c r="F14" s="2" t="s">
        <v>435</v>
      </c>
      <c r="G14" s="2" t="s">
        <v>476</v>
      </c>
      <c r="H14" s="2" t="s">
        <v>412</v>
      </c>
      <c r="I14" s="2" t="s">
        <v>412</v>
      </c>
      <c r="J14" s="2" t="s">
        <v>412</v>
      </c>
    </row>
    <row r="15" spans="1:10" ht="180" x14ac:dyDescent="0.25">
      <c r="A15" s="2" t="s">
        <v>590</v>
      </c>
      <c r="B15" s="2" t="s">
        <v>591</v>
      </c>
      <c r="C15" s="2" t="s">
        <v>592</v>
      </c>
      <c r="D15" s="21" t="s">
        <v>593</v>
      </c>
      <c r="E15" s="2" t="s">
        <v>1113</v>
      </c>
      <c r="F15" s="2" t="s">
        <v>450</v>
      </c>
      <c r="G15" s="2" t="s">
        <v>476</v>
      </c>
      <c r="H15" s="2" t="s">
        <v>412</v>
      </c>
      <c r="I15" s="2" t="s">
        <v>595</v>
      </c>
      <c r="J15" s="2" t="s">
        <v>596</v>
      </c>
    </row>
    <row r="16" spans="1:10" ht="45" x14ac:dyDescent="0.25">
      <c r="A16" s="2" t="s">
        <v>431</v>
      </c>
      <c r="B16" s="2" t="s">
        <v>412</v>
      </c>
      <c r="C16" s="2" t="s">
        <v>603</v>
      </c>
      <c r="D16" s="21" t="s">
        <v>604</v>
      </c>
      <c r="E16" s="2" t="s">
        <v>1114</v>
      </c>
      <c r="F16" s="2" t="s">
        <v>450</v>
      </c>
      <c r="G16" s="2" t="s">
        <v>451</v>
      </c>
      <c r="H16" s="2" t="s">
        <v>412</v>
      </c>
      <c r="I16" s="2" t="s">
        <v>606</v>
      </c>
      <c r="J16" s="2" t="s">
        <v>412</v>
      </c>
    </row>
    <row r="17" spans="1:10" ht="75" x14ac:dyDescent="0.25">
      <c r="A17" s="2" t="s">
        <v>577</v>
      </c>
      <c r="B17" s="2" t="s">
        <v>412</v>
      </c>
      <c r="C17" s="2" t="s">
        <v>614</v>
      </c>
      <c r="D17" s="21" t="s">
        <v>615</v>
      </c>
      <c r="E17" s="2" t="s">
        <v>1115</v>
      </c>
      <c r="F17" s="2" t="s">
        <v>450</v>
      </c>
      <c r="G17" s="2" t="s">
        <v>451</v>
      </c>
      <c r="H17" s="2" t="s">
        <v>412</v>
      </c>
      <c r="I17" s="2" t="s">
        <v>617</v>
      </c>
      <c r="J17" s="2" t="s">
        <v>412</v>
      </c>
    </row>
    <row r="18" spans="1:10" ht="90" x14ac:dyDescent="0.25">
      <c r="A18" s="2" t="s">
        <v>624</v>
      </c>
      <c r="B18" s="2" t="s">
        <v>412</v>
      </c>
      <c r="C18" s="2" t="s">
        <v>625</v>
      </c>
      <c r="D18" s="21" t="s">
        <v>626</v>
      </c>
      <c r="E18" s="2" t="s">
        <v>1116</v>
      </c>
      <c r="F18" s="2" t="s">
        <v>450</v>
      </c>
      <c r="G18" s="2" t="s">
        <v>476</v>
      </c>
      <c r="H18" s="2" t="s">
        <v>412</v>
      </c>
      <c r="I18" s="2" t="s">
        <v>626</v>
      </c>
      <c r="J18" s="2" t="s">
        <v>628</v>
      </c>
    </row>
    <row r="19" spans="1:10" ht="105" x14ac:dyDescent="0.25">
      <c r="A19" s="2" t="s">
        <v>486</v>
      </c>
      <c r="B19" s="2" t="s">
        <v>412</v>
      </c>
      <c r="C19" s="2" t="s">
        <v>635</v>
      </c>
      <c r="D19" s="21" t="s">
        <v>636</v>
      </c>
      <c r="E19" s="2" t="s">
        <v>1117</v>
      </c>
      <c r="F19" s="2" t="s">
        <v>450</v>
      </c>
      <c r="G19" s="2" t="s">
        <v>476</v>
      </c>
      <c r="H19" s="2" t="s">
        <v>412</v>
      </c>
      <c r="I19" s="2" t="s">
        <v>638</v>
      </c>
      <c r="J19" s="2" t="s">
        <v>412</v>
      </c>
    </row>
    <row r="20" spans="1:10" ht="300" x14ac:dyDescent="0.25">
      <c r="A20" s="2" t="s">
        <v>446</v>
      </c>
      <c r="B20" s="2" t="s">
        <v>412</v>
      </c>
      <c r="C20" s="20" t="s">
        <v>645</v>
      </c>
      <c r="D20" s="21" t="s">
        <v>646</v>
      </c>
      <c r="E20" s="2" t="s">
        <v>1118</v>
      </c>
      <c r="F20" s="2" t="s">
        <v>648</v>
      </c>
      <c r="G20" s="2" t="s">
        <v>476</v>
      </c>
      <c r="H20" s="2" t="s">
        <v>412</v>
      </c>
      <c r="I20" s="2" t="s">
        <v>649</v>
      </c>
      <c r="J20" s="2" t="s">
        <v>412</v>
      </c>
    </row>
    <row r="21" spans="1:10" ht="195" x14ac:dyDescent="0.25">
      <c r="A21" s="2" t="s">
        <v>656</v>
      </c>
      <c r="B21" s="2" t="s">
        <v>657</v>
      </c>
      <c r="C21" s="2" t="s">
        <v>658</v>
      </c>
      <c r="D21" s="21" t="s">
        <v>659</v>
      </c>
      <c r="E21" s="2" t="s">
        <v>1119</v>
      </c>
      <c r="F21" s="2" t="s">
        <v>450</v>
      </c>
      <c r="G21" s="2" t="s">
        <v>661</v>
      </c>
      <c r="H21" s="2" t="s">
        <v>662</v>
      </c>
      <c r="I21" s="2" t="s">
        <v>663</v>
      </c>
      <c r="J21" s="2" t="s">
        <v>664</v>
      </c>
    </row>
    <row r="22" spans="1:10" ht="180" x14ac:dyDescent="0.25">
      <c r="A22" s="2" t="s">
        <v>472</v>
      </c>
      <c r="B22" s="2" t="s">
        <v>412</v>
      </c>
      <c r="C22" s="21" t="s">
        <v>672</v>
      </c>
      <c r="D22" s="21" t="s">
        <v>673</v>
      </c>
      <c r="E22" s="2" t="s">
        <v>1120</v>
      </c>
      <c r="F22" s="2" t="s">
        <v>450</v>
      </c>
      <c r="G22" s="2" t="s">
        <v>506</v>
      </c>
      <c r="H22" s="2" t="s">
        <v>412</v>
      </c>
      <c r="I22" s="2" t="s">
        <v>675</v>
      </c>
      <c r="J22" s="2" t="s">
        <v>605</v>
      </c>
    </row>
    <row r="23" spans="1:10" ht="225" x14ac:dyDescent="0.25">
      <c r="A23" s="2" t="s">
        <v>577</v>
      </c>
      <c r="B23" s="2" t="s">
        <v>412</v>
      </c>
      <c r="C23" s="2" t="s">
        <v>683</v>
      </c>
      <c r="D23" s="21" t="s">
        <v>684</v>
      </c>
      <c r="E23" s="2" t="s">
        <v>1121</v>
      </c>
      <c r="F23" s="2" t="s">
        <v>450</v>
      </c>
      <c r="G23" s="2" t="s">
        <v>476</v>
      </c>
      <c r="H23" s="2" t="s">
        <v>412</v>
      </c>
      <c r="I23" s="2" t="s">
        <v>686</v>
      </c>
      <c r="J23" s="2" t="s">
        <v>687</v>
      </c>
    </row>
    <row r="24" spans="1:10" ht="195" x14ac:dyDescent="0.25">
      <c r="A24" s="2" t="s">
        <v>446</v>
      </c>
      <c r="B24" s="2" t="s">
        <v>412</v>
      </c>
      <c r="C24" s="2" t="s">
        <v>695</v>
      </c>
      <c r="D24" s="21" t="s">
        <v>696</v>
      </c>
      <c r="E24" s="2" t="s">
        <v>1122</v>
      </c>
      <c r="F24" s="2" t="s">
        <v>435</v>
      </c>
      <c r="G24" s="2" t="s">
        <v>412</v>
      </c>
      <c r="H24" s="2" t="s">
        <v>412</v>
      </c>
      <c r="I24" s="2" t="s">
        <v>412</v>
      </c>
      <c r="J24" s="2" t="s">
        <v>698</v>
      </c>
    </row>
    <row r="25" spans="1:10" ht="135" x14ac:dyDescent="0.25">
      <c r="A25" s="2" t="s">
        <v>577</v>
      </c>
      <c r="B25" s="2" t="s">
        <v>412</v>
      </c>
      <c r="C25" s="2" t="s">
        <v>707</v>
      </c>
      <c r="D25" s="20" t="s">
        <v>708</v>
      </c>
      <c r="E25" s="2" t="s">
        <v>1123</v>
      </c>
      <c r="F25" s="2" t="s">
        <v>450</v>
      </c>
      <c r="G25" s="2" t="s">
        <v>451</v>
      </c>
      <c r="H25" s="2" t="s">
        <v>412</v>
      </c>
      <c r="I25" s="2" t="s">
        <v>710</v>
      </c>
      <c r="J25" s="2" t="s">
        <v>711</v>
      </c>
    </row>
    <row r="26" spans="1:10" ht="225" x14ac:dyDescent="0.25">
      <c r="A26" s="2" t="s">
        <v>719</v>
      </c>
      <c r="B26" s="2" t="s">
        <v>412</v>
      </c>
      <c r="C26" s="22" t="s">
        <v>720</v>
      </c>
      <c r="D26" s="21" t="s">
        <v>721</v>
      </c>
      <c r="E26" s="2" t="s">
        <v>1124</v>
      </c>
      <c r="F26" s="2" t="s">
        <v>450</v>
      </c>
      <c r="G26" s="2" t="s">
        <v>451</v>
      </c>
      <c r="H26" s="2" t="s">
        <v>412</v>
      </c>
      <c r="I26" s="2" t="s">
        <v>723</v>
      </c>
      <c r="J26" s="2" t="s">
        <v>412</v>
      </c>
    </row>
    <row r="27" spans="1:10" ht="225" x14ac:dyDescent="0.25">
      <c r="A27" s="2" t="s">
        <v>486</v>
      </c>
      <c r="B27" s="2" t="s">
        <v>412</v>
      </c>
      <c r="C27" s="20" t="s">
        <v>730</v>
      </c>
      <c r="D27" s="21" t="s">
        <v>731</v>
      </c>
      <c r="E27" s="2" t="s">
        <v>1125</v>
      </c>
      <c r="F27" s="2" t="s">
        <v>435</v>
      </c>
      <c r="G27" s="2" t="s">
        <v>412</v>
      </c>
      <c r="H27" s="2" t="s">
        <v>412</v>
      </c>
      <c r="I27" s="2" t="s">
        <v>733</v>
      </c>
      <c r="J27" s="2" t="s">
        <v>734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6"/>
  <sheetViews>
    <sheetView topLeftCell="A20" zoomScaleNormal="100" workbookViewId="0">
      <selection activeCell="E26" sqref="E26"/>
    </sheetView>
  </sheetViews>
  <sheetFormatPr defaultRowHeight="15" x14ac:dyDescent="0.25"/>
  <cols>
    <col min="2" max="2" width="20.85546875" customWidth="1"/>
    <col min="3" max="3" width="8" customWidth="1"/>
    <col min="4" max="4" width="12.140625" customWidth="1"/>
    <col min="5" max="5" width="107" style="10" customWidth="1"/>
    <col min="6" max="6" width="99.140625" style="11" customWidth="1"/>
  </cols>
  <sheetData>
    <row r="1" spans="1:6" s="14" customFormat="1" x14ac:dyDescent="0.25">
      <c r="A1" s="14" t="s">
        <v>744</v>
      </c>
      <c r="B1" s="14" t="s">
        <v>895</v>
      </c>
      <c r="C1" s="14" t="s">
        <v>896</v>
      </c>
      <c r="E1" s="15" t="s">
        <v>1131</v>
      </c>
      <c r="F1" s="16" t="s">
        <v>403</v>
      </c>
    </row>
    <row r="2" spans="1:6" ht="45" x14ac:dyDescent="0.25">
      <c r="A2" t="s">
        <v>737</v>
      </c>
      <c r="B2" t="s">
        <v>735</v>
      </c>
      <c r="C2" t="s">
        <v>879</v>
      </c>
      <c r="D2" t="s">
        <v>880</v>
      </c>
      <c r="E2" s="12" t="s">
        <v>897</v>
      </c>
      <c r="F2" s="29" t="s">
        <v>898</v>
      </c>
    </row>
    <row r="3" spans="1:6" ht="30" x14ac:dyDescent="0.25">
      <c r="A3" t="s">
        <v>437</v>
      </c>
      <c r="B3" t="s">
        <v>736</v>
      </c>
      <c r="C3" t="s">
        <v>881</v>
      </c>
      <c r="D3" t="s">
        <v>882</v>
      </c>
      <c r="E3" s="12" t="s">
        <v>883</v>
      </c>
      <c r="F3" s="13" t="s">
        <v>899</v>
      </c>
    </row>
    <row r="4" spans="1:6" ht="60" x14ac:dyDescent="0.25">
      <c r="A4" t="s">
        <v>454</v>
      </c>
      <c r="B4" t="s">
        <v>735</v>
      </c>
      <c r="C4" t="s">
        <v>884</v>
      </c>
      <c r="D4" t="s">
        <v>885</v>
      </c>
      <c r="E4" s="31" t="s">
        <v>1190</v>
      </c>
      <c r="F4" s="13" t="s">
        <v>900</v>
      </c>
    </row>
    <row r="5" spans="1:6" ht="60" x14ac:dyDescent="0.25">
      <c r="A5" t="s">
        <v>467</v>
      </c>
      <c r="B5" t="s">
        <v>736</v>
      </c>
      <c r="C5" t="s">
        <v>886</v>
      </c>
      <c r="D5" t="s">
        <v>887</v>
      </c>
      <c r="E5" s="12" t="s">
        <v>888</v>
      </c>
      <c r="F5" s="13" t="s">
        <v>901</v>
      </c>
    </row>
    <row r="6" spans="1:6" ht="75" x14ac:dyDescent="0.25">
      <c r="A6" t="s">
        <v>738</v>
      </c>
      <c r="B6" t="s">
        <v>735</v>
      </c>
      <c r="C6" t="s">
        <v>889</v>
      </c>
      <c r="D6" t="s">
        <v>890</v>
      </c>
      <c r="E6" s="31" t="s">
        <v>1191</v>
      </c>
      <c r="F6" s="13" t="s">
        <v>902</v>
      </c>
    </row>
    <row r="7" spans="1:6" ht="90" x14ac:dyDescent="0.25">
      <c r="A7" t="s">
        <v>493</v>
      </c>
      <c r="B7" t="s">
        <v>736</v>
      </c>
      <c r="C7" t="s">
        <v>891</v>
      </c>
      <c r="D7" t="s">
        <v>892</v>
      </c>
      <c r="E7" s="17" t="s">
        <v>922</v>
      </c>
      <c r="F7" s="13" t="s">
        <v>903</v>
      </c>
    </row>
    <row r="8" spans="1:6" ht="45" x14ac:dyDescent="0.25">
      <c r="A8" t="s">
        <v>510</v>
      </c>
      <c r="B8" t="s">
        <v>736</v>
      </c>
      <c r="C8" t="s">
        <v>879</v>
      </c>
      <c r="D8" t="s">
        <v>880</v>
      </c>
      <c r="E8" s="31" t="s">
        <v>1192</v>
      </c>
      <c r="F8" s="13" t="s">
        <v>904</v>
      </c>
    </row>
    <row r="9" spans="1:6" ht="30" x14ac:dyDescent="0.25">
      <c r="A9" t="s">
        <v>739</v>
      </c>
      <c r="B9" t="s">
        <v>735</v>
      </c>
      <c r="C9" t="s">
        <v>881</v>
      </c>
      <c r="D9" t="s">
        <v>882</v>
      </c>
      <c r="E9" s="32" t="s">
        <v>923</v>
      </c>
      <c r="F9" s="13" t="s">
        <v>905</v>
      </c>
    </row>
    <row r="10" spans="1:6" ht="45" x14ac:dyDescent="0.25">
      <c r="A10" t="s">
        <v>532</v>
      </c>
      <c r="B10" t="s">
        <v>736</v>
      </c>
      <c r="C10" t="s">
        <v>884</v>
      </c>
      <c r="D10" t="s">
        <v>885</v>
      </c>
      <c r="E10" s="31" t="s">
        <v>1193</v>
      </c>
      <c r="F10" s="13" t="s">
        <v>906</v>
      </c>
    </row>
    <row r="11" spans="1:6" ht="45" x14ac:dyDescent="0.25">
      <c r="A11" t="s">
        <v>546</v>
      </c>
      <c r="B11" t="s">
        <v>735</v>
      </c>
      <c r="C11" t="s">
        <v>886</v>
      </c>
      <c r="D11" t="s">
        <v>887</v>
      </c>
      <c r="E11" s="31" t="s">
        <v>1194</v>
      </c>
      <c r="F11" s="13" t="s">
        <v>907</v>
      </c>
    </row>
    <row r="12" spans="1:6" ht="75" x14ac:dyDescent="0.25">
      <c r="A12" t="s">
        <v>559</v>
      </c>
      <c r="B12" t="s">
        <v>736</v>
      </c>
      <c r="C12" t="s">
        <v>889</v>
      </c>
      <c r="D12" t="s">
        <v>890</v>
      </c>
      <c r="E12" s="31" t="s">
        <v>1195</v>
      </c>
      <c r="F12" s="13" t="s">
        <v>908</v>
      </c>
    </row>
    <row r="13" spans="1:6" ht="60" x14ac:dyDescent="0.25">
      <c r="A13" t="s">
        <v>570</v>
      </c>
      <c r="B13" t="s">
        <v>735</v>
      </c>
      <c r="C13" t="s">
        <v>891</v>
      </c>
      <c r="D13" t="s">
        <v>892</v>
      </c>
      <c r="E13" s="31" t="s">
        <v>1196</v>
      </c>
      <c r="F13" s="13" t="s">
        <v>909</v>
      </c>
    </row>
    <row r="14" spans="1:6" ht="180" x14ac:dyDescent="0.25">
      <c r="A14" t="s">
        <v>582</v>
      </c>
      <c r="B14" t="s">
        <v>735</v>
      </c>
      <c r="C14" t="s">
        <v>879</v>
      </c>
      <c r="D14" t="s">
        <v>880</v>
      </c>
      <c r="E14" s="31" t="s">
        <v>1197</v>
      </c>
      <c r="F14" s="13" t="s">
        <v>910</v>
      </c>
    </row>
    <row r="15" spans="1:6" ht="60" x14ac:dyDescent="0.25">
      <c r="A15" t="s">
        <v>740</v>
      </c>
      <c r="B15" t="s">
        <v>736</v>
      </c>
      <c r="C15" t="s">
        <v>881</v>
      </c>
      <c r="D15" t="s">
        <v>882</v>
      </c>
      <c r="E15" s="32" t="s">
        <v>1198</v>
      </c>
      <c r="F15" s="13" t="s">
        <v>605</v>
      </c>
    </row>
    <row r="16" spans="1:6" ht="120" x14ac:dyDescent="0.25">
      <c r="A16" t="s">
        <v>741</v>
      </c>
      <c r="B16" t="s">
        <v>735</v>
      </c>
      <c r="C16" t="s">
        <v>884</v>
      </c>
      <c r="D16" t="s">
        <v>885</v>
      </c>
      <c r="E16" s="31" t="s">
        <v>1199</v>
      </c>
      <c r="F16" s="13" t="s">
        <v>911</v>
      </c>
    </row>
    <row r="17" spans="1:6" ht="30" x14ac:dyDescent="0.25">
      <c r="A17" t="s">
        <v>619</v>
      </c>
      <c r="B17" t="s">
        <v>736</v>
      </c>
      <c r="C17" t="s">
        <v>886</v>
      </c>
      <c r="D17" t="s">
        <v>887</v>
      </c>
      <c r="E17" s="31" t="s">
        <v>1200</v>
      </c>
      <c r="F17" s="13" t="s">
        <v>912</v>
      </c>
    </row>
    <row r="18" spans="1:6" ht="30" x14ac:dyDescent="0.25">
      <c r="A18" t="s">
        <v>630</v>
      </c>
      <c r="B18" t="s">
        <v>735</v>
      </c>
      <c r="C18" t="s">
        <v>889</v>
      </c>
      <c r="D18" t="s">
        <v>890</v>
      </c>
      <c r="E18" s="31" t="s">
        <v>1201</v>
      </c>
      <c r="F18" s="13" t="s">
        <v>913</v>
      </c>
    </row>
    <row r="19" spans="1:6" ht="90" x14ac:dyDescent="0.25">
      <c r="A19" t="s">
        <v>640</v>
      </c>
      <c r="B19" t="s">
        <v>736</v>
      </c>
      <c r="C19" t="s">
        <v>891</v>
      </c>
      <c r="D19" t="s">
        <v>892</v>
      </c>
      <c r="E19" s="31" t="s">
        <v>1202</v>
      </c>
      <c r="F19" s="13" t="s">
        <v>914</v>
      </c>
    </row>
    <row r="20" spans="1:6" ht="60" x14ac:dyDescent="0.25">
      <c r="A20" t="s">
        <v>742</v>
      </c>
      <c r="B20" t="s">
        <v>736</v>
      </c>
      <c r="C20" t="s">
        <v>879</v>
      </c>
      <c r="D20" t="s">
        <v>880</v>
      </c>
      <c r="E20" s="32" t="s">
        <v>1203</v>
      </c>
      <c r="F20" s="13" t="s">
        <v>915</v>
      </c>
    </row>
    <row r="21" spans="1:6" ht="60" x14ac:dyDescent="0.25">
      <c r="A21" t="s">
        <v>666</v>
      </c>
      <c r="B21" t="s">
        <v>735</v>
      </c>
      <c r="C21" t="s">
        <v>881</v>
      </c>
      <c r="D21" t="s">
        <v>882</v>
      </c>
      <c r="E21" s="12" t="s">
        <v>893</v>
      </c>
      <c r="F21" s="13" t="s">
        <v>916</v>
      </c>
    </row>
    <row r="22" spans="1:6" ht="75" x14ac:dyDescent="0.25">
      <c r="A22" t="s">
        <v>677</v>
      </c>
      <c r="B22" t="s">
        <v>736</v>
      </c>
      <c r="C22" t="s">
        <v>884</v>
      </c>
      <c r="D22" t="s">
        <v>885</v>
      </c>
      <c r="E22" s="32" t="s">
        <v>1204</v>
      </c>
      <c r="F22" s="13" t="s">
        <v>917</v>
      </c>
    </row>
    <row r="23" spans="1:6" ht="60" x14ac:dyDescent="0.25">
      <c r="A23" t="s">
        <v>689</v>
      </c>
      <c r="B23" t="s">
        <v>735</v>
      </c>
      <c r="C23" t="s">
        <v>886</v>
      </c>
      <c r="D23" t="s">
        <v>887</v>
      </c>
      <c r="E23" s="31" t="s">
        <v>1205</v>
      </c>
      <c r="F23" s="13" t="s">
        <v>918</v>
      </c>
    </row>
    <row r="24" spans="1:6" ht="75" x14ac:dyDescent="0.25">
      <c r="A24" t="s">
        <v>700</v>
      </c>
      <c r="B24" t="s">
        <v>736</v>
      </c>
      <c r="C24" t="s">
        <v>889</v>
      </c>
      <c r="D24" t="s">
        <v>890</v>
      </c>
      <c r="E24" s="31" t="s">
        <v>1206</v>
      </c>
      <c r="F24" s="13" t="s">
        <v>919</v>
      </c>
    </row>
    <row r="25" spans="1:6" ht="45" x14ac:dyDescent="0.25">
      <c r="A25" t="s">
        <v>713</v>
      </c>
      <c r="B25" t="s">
        <v>735</v>
      </c>
      <c r="C25" t="s">
        <v>891</v>
      </c>
      <c r="D25" t="s">
        <v>892</v>
      </c>
      <c r="E25" s="31" t="s">
        <v>1207</v>
      </c>
      <c r="F25" s="13" t="s">
        <v>920</v>
      </c>
    </row>
    <row r="26" spans="1:6" ht="60" x14ac:dyDescent="0.25">
      <c r="A26" t="s">
        <v>725</v>
      </c>
      <c r="B26" t="s">
        <v>735</v>
      </c>
      <c r="C26" t="s">
        <v>879</v>
      </c>
      <c r="D26" t="s">
        <v>880</v>
      </c>
      <c r="E26" s="12" t="s">
        <v>894</v>
      </c>
      <c r="F26" s="13" t="s">
        <v>921</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43"/>
  <sheetViews>
    <sheetView tabSelected="1" zoomScaleNormal="100" workbookViewId="0">
      <selection activeCell="A9" sqref="A9"/>
    </sheetView>
  </sheetViews>
  <sheetFormatPr defaultRowHeight="15" x14ac:dyDescent="0.25"/>
  <cols>
    <col min="1" max="1" width="110.5703125" style="11" customWidth="1"/>
    <col min="2" max="2" width="113.42578125" customWidth="1"/>
    <col min="3" max="3" width="34.85546875" customWidth="1"/>
    <col min="4" max="4" width="31.140625" customWidth="1"/>
    <col min="5" max="5" width="45.42578125" customWidth="1"/>
    <col min="6" max="6" width="44.140625" customWidth="1"/>
    <col min="7" max="7" width="28.5703125" customWidth="1"/>
    <col min="8" max="8" width="29.85546875" customWidth="1"/>
    <col min="9" max="9" width="27.28515625" customWidth="1"/>
    <col min="10" max="10" width="28.85546875" customWidth="1"/>
    <col min="11" max="11" width="37" customWidth="1"/>
    <col min="12" max="12" width="25" customWidth="1"/>
    <col min="13" max="13" width="15.85546875" customWidth="1"/>
  </cols>
  <sheetData>
    <row r="1" spans="1:13" x14ac:dyDescent="0.25">
      <c r="A1" s="16" t="s">
        <v>403</v>
      </c>
      <c r="B1" t="s">
        <v>1183</v>
      </c>
      <c r="C1" t="s">
        <v>1184</v>
      </c>
      <c r="D1" t="s">
        <v>1177</v>
      </c>
      <c r="E1" t="s">
        <v>1186</v>
      </c>
      <c r="F1" t="s">
        <v>1181</v>
      </c>
      <c r="G1" t="s">
        <v>1179</v>
      </c>
      <c r="H1" t="s">
        <v>1178</v>
      </c>
      <c r="I1" t="s">
        <v>1182</v>
      </c>
      <c r="J1" t="s">
        <v>1180</v>
      </c>
      <c r="K1" t="s">
        <v>1185</v>
      </c>
      <c r="L1" t="s">
        <v>1188</v>
      </c>
      <c r="M1" t="s">
        <v>1187</v>
      </c>
    </row>
    <row r="2" spans="1:13" ht="30" x14ac:dyDescent="0.25">
      <c r="A2" s="29" t="s">
        <v>898</v>
      </c>
      <c r="B2">
        <v>1</v>
      </c>
      <c r="C2">
        <v>1</v>
      </c>
      <c r="D2">
        <v>1</v>
      </c>
    </row>
    <row r="3" spans="1:13" ht="30" x14ac:dyDescent="0.25">
      <c r="A3" s="13" t="s">
        <v>899</v>
      </c>
      <c r="E3">
        <v>1</v>
      </c>
      <c r="F3">
        <v>1</v>
      </c>
      <c r="J3">
        <v>1</v>
      </c>
    </row>
    <row r="4" spans="1:13" ht="30" x14ac:dyDescent="0.25">
      <c r="A4" s="13" t="s">
        <v>900</v>
      </c>
      <c r="G4">
        <v>1</v>
      </c>
    </row>
    <row r="5" spans="1:13" ht="30" x14ac:dyDescent="0.25">
      <c r="A5" s="13" t="s">
        <v>901</v>
      </c>
      <c r="G5">
        <v>1</v>
      </c>
    </row>
    <row r="6" spans="1:13" ht="45" x14ac:dyDescent="0.25">
      <c r="A6" s="13" t="s">
        <v>902</v>
      </c>
      <c r="H6">
        <v>1</v>
      </c>
    </row>
    <row r="7" spans="1:13" ht="90" x14ac:dyDescent="0.25">
      <c r="A7" s="13" t="s">
        <v>903</v>
      </c>
      <c r="E7">
        <v>1</v>
      </c>
      <c r="F7">
        <v>1</v>
      </c>
      <c r="I7">
        <v>1</v>
      </c>
      <c r="J7">
        <v>1</v>
      </c>
    </row>
    <row r="8" spans="1:13" ht="30" x14ac:dyDescent="0.25">
      <c r="A8" s="13" t="s">
        <v>904</v>
      </c>
      <c r="C8">
        <v>1</v>
      </c>
      <c r="D8">
        <v>1</v>
      </c>
      <c r="G8">
        <v>1</v>
      </c>
    </row>
    <row r="9" spans="1:13" x14ac:dyDescent="0.25">
      <c r="A9" s="13" t="s">
        <v>905</v>
      </c>
      <c r="B9">
        <v>1</v>
      </c>
    </row>
    <row r="10" spans="1:13" ht="45" x14ac:dyDescent="0.25">
      <c r="A10" s="13" t="s">
        <v>906</v>
      </c>
      <c r="E10">
        <v>1</v>
      </c>
      <c r="F10">
        <v>1</v>
      </c>
      <c r="J10">
        <v>1</v>
      </c>
    </row>
    <row r="11" spans="1:13" ht="30" x14ac:dyDescent="0.25">
      <c r="A11" s="13" t="s">
        <v>907</v>
      </c>
      <c r="I11">
        <v>1</v>
      </c>
    </row>
    <row r="12" spans="1:13" x14ac:dyDescent="0.25">
      <c r="A12" s="13" t="s">
        <v>908</v>
      </c>
      <c r="E12">
        <v>1</v>
      </c>
    </row>
    <row r="13" spans="1:13" x14ac:dyDescent="0.25">
      <c r="A13" s="13" t="s">
        <v>909</v>
      </c>
      <c r="K13">
        <v>1</v>
      </c>
    </row>
    <row r="14" spans="1:13" ht="45" x14ac:dyDescent="0.25">
      <c r="A14" s="13" t="s">
        <v>910</v>
      </c>
      <c r="B14">
        <v>1</v>
      </c>
      <c r="G14">
        <v>1</v>
      </c>
      <c r="L14">
        <v>1</v>
      </c>
    </row>
    <row r="15" spans="1:13" x14ac:dyDescent="0.25">
      <c r="A15" s="13" t="s">
        <v>605</v>
      </c>
    </row>
    <row r="16" spans="1:13" x14ac:dyDescent="0.25">
      <c r="A16" s="13" t="s">
        <v>911</v>
      </c>
      <c r="C16">
        <v>1</v>
      </c>
      <c r="L16">
        <v>1</v>
      </c>
    </row>
    <row r="17" spans="1:13" x14ac:dyDescent="0.25">
      <c r="A17" s="13" t="s">
        <v>912</v>
      </c>
    </row>
    <row r="18" spans="1:13" ht="30" x14ac:dyDescent="0.25">
      <c r="A18" s="13" t="s">
        <v>913</v>
      </c>
      <c r="B18">
        <v>1</v>
      </c>
      <c r="I18">
        <v>1</v>
      </c>
    </row>
    <row r="19" spans="1:13" ht="75" x14ac:dyDescent="0.25">
      <c r="A19" s="13" t="s">
        <v>914</v>
      </c>
      <c r="B19">
        <v>1</v>
      </c>
      <c r="E19">
        <v>1</v>
      </c>
      <c r="G19">
        <v>1</v>
      </c>
      <c r="I19">
        <v>1</v>
      </c>
    </row>
    <row r="20" spans="1:13" x14ac:dyDescent="0.25">
      <c r="A20" s="13" t="s">
        <v>915</v>
      </c>
      <c r="B20">
        <v>1</v>
      </c>
      <c r="L20">
        <v>1</v>
      </c>
      <c r="M20">
        <v>1</v>
      </c>
    </row>
    <row r="21" spans="1:13" ht="45" x14ac:dyDescent="0.25">
      <c r="A21" s="13" t="s">
        <v>916</v>
      </c>
      <c r="G21">
        <v>1</v>
      </c>
      <c r="K21">
        <v>1</v>
      </c>
    </row>
    <row r="22" spans="1:13" ht="60" x14ac:dyDescent="0.25">
      <c r="A22" s="13" t="s">
        <v>917</v>
      </c>
      <c r="E22">
        <v>1</v>
      </c>
      <c r="J22">
        <v>1</v>
      </c>
    </row>
    <row r="23" spans="1:13" ht="30" x14ac:dyDescent="0.25">
      <c r="A23" s="13" t="s">
        <v>918</v>
      </c>
      <c r="I23">
        <v>1</v>
      </c>
    </row>
    <row r="24" spans="1:13" ht="30" x14ac:dyDescent="0.25">
      <c r="A24" s="13" t="s">
        <v>919</v>
      </c>
      <c r="B24">
        <v>1</v>
      </c>
      <c r="M24">
        <v>1</v>
      </c>
    </row>
    <row r="25" spans="1:13" ht="45" x14ac:dyDescent="0.25">
      <c r="A25" s="13" t="s">
        <v>920</v>
      </c>
      <c r="G25">
        <v>1</v>
      </c>
      <c r="K25">
        <v>1</v>
      </c>
    </row>
    <row r="26" spans="1:13" ht="45" x14ac:dyDescent="0.25">
      <c r="A26" s="13" t="s">
        <v>921</v>
      </c>
      <c r="G26">
        <v>1</v>
      </c>
      <c r="K26">
        <v>1</v>
      </c>
      <c r="L26">
        <v>1</v>
      </c>
    </row>
    <row r="28" spans="1:13" x14ac:dyDescent="0.25">
      <c r="A28" s="30" t="s">
        <v>1189</v>
      </c>
      <c r="B28">
        <f>SUM(B2:B26)</f>
        <v>7</v>
      </c>
      <c r="C28">
        <f t="shared" ref="C28:M28" si="0">SUM(C2:C26)</f>
        <v>3</v>
      </c>
      <c r="D28">
        <f t="shared" si="0"/>
        <v>2</v>
      </c>
      <c r="E28">
        <f t="shared" si="0"/>
        <v>6</v>
      </c>
      <c r="F28">
        <f t="shared" si="0"/>
        <v>3</v>
      </c>
      <c r="G28">
        <f t="shared" si="0"/>
        <v>8</v>
      </c>
      <c r="H28">
        <f t="shared" si="0"/>
        <v>1</v>
      </c>
      <c r="I28">
        <f t="shared" si="0"/>
        <v>5</v>
      </c>
      <c r="J28">
        <f t="shared" si="0"/>
        <v>4</v>
      </c>
      <c r="K28">
        <f t="shared" si="0"/>
        <v>4</v>
      </c>
      <c r="L28">
        <f t="shared" si="0"/>
        <v>4</v>
      </c>
      <c r="M28">
        <f t="shared" si="0"/>
        <v>2</v>
      </c>
    </row>
    <row r="29" spans="1:13" x14ac:dyDescent="0.25">
      <c r="B29">
        <v>7</v>
      </c>
      <c r="C29">
        <v>3</v>
      </c>
      <c r="D29">
        <v>2</v>
      </c>
      <c r="E29">
        <v>6</v>
      </c>
      <c r="F29">
        <v>3</v>
      </c>
      <c r="G29">
        <v>8</v>
      </c>
      <c r="H29">
        <v>1</v>
      </c>
      <c r="I29">
        <v>5</v>
      </c>
      <c r="J29">
        <v>4</v>
      </c>
      <c r="K29">
        <v>4</v>
      </c>
      <c r="L29">
        <v>4</v>
      </c>
      <c r="M29">
        <v>2</v>
      </c>
    </row>
    <row r="32" spans="1:13" x14ac:dyDescent="0.25">
      <c r="B32" s="8" t="s">
        <v>1183</v>
      </c>
      <c r="C32" s="8">
        <v>7</v>
      </c>
    </row>
    <row r="33" spans="2:3" x14ac:dyDescent="0.25">
      <c r="B33" t="s">
        <v>1184</v>
      </c>
      <c r="C33">
        <v>3</v>
      </c>
    </row>
    <row r="34" spans="2:3" x14ac:dyDescent="0.25">
      <c r="B34" t="s">
        <v>1177</v>
      </c>
      <c r="C34">
        <v>2</v>
      </c>
    </row>
    <row r="35" spans="2:3" x14ac:dyDescent="0.25">
      <c r="B35" t="s">
        <v>1186</v>
      </c>
      <c r="C35">
        <v>6</v>
      </c>
    </row>
    <row r="36" spans="2:3" x14ac:dyDescent="0.25">
      <c r="B36" t="s">
        <v>1181</v>
      </c>
      <c r="C36">
        <v>3</v>
      </c>
    </row>
    <row r="37" spans="2:3" x14ac:dyDescent="0.25">
      <c r="B37" s="8" t="s">
        <v>1179</v>
      </c>
      <c r="C37" s="8">
        <v>8</v>
      </c>
    </row>
    <row r="38" spans="2:3" x14ac:dyDescent="0.25">
      <c r="B38" t="s">
        <v>1178</v>
      </c>
      <c r="C38">
        <v>1</v>
      </c>
    </row>
    <row r="39" spans="2:3" x14ac:dyDescent="0.25">
      <c r="B39" s="8" t="s">
        <v>1182</v>
      </c>
      <c r="C39" s="8">
        <v>5</v>
      </c>
    </row>
    <row r="40" spans="2:3" x14ac:dyDescent="0.25">
      <c r="B40" t="s">
        <v>1180</v>
      </c>
      <c r="C40">
        <v>4</v>
      </c>
    </row>
    <row r="41" spans="2:3" x14ac:dyDescent="0.25">
      <c r="B41" s="8" t="s">
        <v>1185</v>
      </c>
      <c r="C41" s="8">
        <v>4</v>
      </c>
    </row>
    <row r="42" spans="2:3" x14ac:dyDescent="0.25">
      <c r="B42" s="8" t="s">
        <v>1188</v>
      </c>
      <c r="C42" s="8">
        <v>4</v>
      </c>
    </row>
    <row r="43" spans="2:3" x14ac:dyDescent="0.25">
      <c r="B43" t="s">
        <v>1187</v>
      </c>
      <c r="C43">
        <v>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X27"/>
  <sheetViews>
    <sheetView zoomScale="55" zoomScaleNormal="55" workbookViewId="0">
      <selection activeCell="AB2" sqref="A2:XFD2"/>
    </sheetView>
  </sheetViews>
  <sheetFormatPr defaultRowHeight="15" x14ac:dyDescent="0.25"/>
  <cols>
    <col min="43" max="110" width="9.140625" style="4"/>
    <col min="113" max="180" width="9.140625" style="6"/>
  </cols>
  <sheetData>
    <row r="1" spans="1:206"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4" t="s">
        <v>103</v>
      </c>
      <c r="DA1" s="4" t="s">
        <v>104</v>
      </c>
      <c r="DB1" s="4" t="s">
        <v>105</v>
      </c>
      <c r="DC1" s="4" t="s">
        <v>106</v>
      </c>
      <c r="DD1" s="4" t="s">
        <v>107</v>
      </c>
      <c r="DE1" s="4" t="s">
        <v>108</v>
      </c>
      <c r="DF1" s="4" t="s">
        <v>109</v>
      </c>
      <c r="DG1" s="3" t="s">
        <v>110</v>
      </c>
      <c r="DH1" s="3" t="s">
        <v>111</v>
      </c>
      <c r="DI1" s="6" t="s">
        <v>112</v>
      </c>
      <c r="DJ1" s="6" t="s">
        <v>113</v>
      </c>
      <c r="DK1" s="6" t="s">
        <v>114</v>
      </c>
      <c r="DL1" s="6" t="s">
        <v>115</v>
      </c>
      <c r="DM1" s="6" t="s">
        <v>116</v>
      </c>
      <c r="DN1" s="6" t="s">
        <v>117</v>
      </c>
      <c r="DO1" s="6" t="s">
        <v>118</v>
      </c>
      <c r="DP1" s="6" t="s">
        <v>119</v>
      </c>
      <c r="DQ1" s="6" t="s">
        <v>120</v>
      </c>
      <c r="DR1" s="6" t="s">
        <v>121</v>
      </c>
      <c r="DS1" s="6" t="s">
        <v>122</v>
      </c>
      <c r="DT1" s="6" t="s">
        <v>123</v>
      </c>
      <c r="DU1" s="6" t="s">
        <v>124</v>
      </c>
      <c r="DV1" s="6" t="s">
        <v>125</v>
      </c>
      <c r="DW1" s="6" t="s">
        <v>126</v>
      </c>
      <c r="DX1" s="6" t="s">
        <v>127</v>
      </c>
      <c r="DY1" s="6" t="s">
        <v>128</v>
      </c>
      <c r="DZ1" s="6" t="s">
        <v>129</v>
      </c>
      <c r="EA1" s="6" t="s">
        <v>130</v>
      </c>
      <c r="EB1" s="6" t="s">
        <v>131</v>
      </c>
      <c r="EC1" s="6" t="s">
        <v>132</v>
      </c>
      <c r="ED1" s="6" t="s">
        <v>133</v>
      </c>
      <c r="EE1" s="6" t="s">
        <v>134</v>
      </c>
      <c r="EF1" s="6" t="s">
        <v>135</v>
      </c>
      <c r="EG1" s="6" t="s">
        <v>136</v>
      </c>
      <c r="EH1" s="6" t="s">
        <v>137</v>
      </c>
      <c r="EI1" s="6" t="s">
        <v>138</v>
      </c>
      <c r="EJ1" s="6" t="s">
        <v>139</v>
      </c>
      <c r="EK1" s="6" t="s">
        <v>140</v>
      </c>
      <c r="EL1" s="6" t="s">
        <v>141</v>
      </c>
      <c r="EM1" s="6" t="s">
        <v>142</v>
      </c>
      <c r="EN1" s="6" t="s">
        <v>143</v>
      </c>
      <c r="EO1" s="6" t="s">
        <v>144</v>
      </c>
      <c r="EP1" s="6" t="s">
        <v>145</v>
      </c>
      <c r="EQ1" s="6" t="s">
        <v>146</v>
      </c>
      <c r="ER1" s="6" t="s">
        <v>147</v>
      </c>
      <c r="ES1" s="6" t="s">
        <v>148</v>
      </c>
      <c r="ET1" s="6" t="s">
        <v>149</v>
      </c>
      <c r="EU1" s="6" t="s">
        <v>150</v>
      </c>
      <c r="EV1" s="6" t="s">
        <v>151</v>
      </c>
      <c r="EW1" s="6" t="s">
        <v>152</v>
      </c>
      <c r="EX1" s="6" t="s">
        <v>153</v>
      </c>
      <c r="EY1" s="6" t="s">
        <v>154</v>
      </c>
      <c r="EZ1" s="6" t="s">
        <v>155</v>
      </c>
      <c r="FA1" s="6" t="s">
        <v>156</v>
      </c>
      <c r="FB1" s="6" t="s">
        <v>157</v>
      </c>
      <c r="FC1" s="6" t="s">
        <v>158</v>
      </c>
      <c r="FD1" s="6" t="s">
        <v>159</v>
      </c>
      <c r="FE1" s="6" t="s">
        <v>160</v>
      </c>
      <c r="FF1" s="6" t="s">
        <v>161</v>
      </c>
      <c r="FG1" s="6" t="s">
        <v>162</v>
      </c>
      <c r="FH1" s="6" t="s">
        <v>163</v>
      </c>
      <c r="FI1" s="6" t="s">
        <v>164</v>
      </c>
      <c r="FJ1" s="6" t="s">
        <v>165</v>
      </c>
      <c r="FK1" s="6" t="s">
        <v>166</v>
      </c>
      <c r="FL1" s="6" t="s">
        <v>167</v>
      </c>
      <c r="FM1" s="6" t="s">
        <v>168</v>
      </c>
      <c r="FN1" s="6" t="s">
        <v>169</v>
      </c>
      <c r="FO1" s="6" t="s">
        <v>170</v>
      </c>
      <c r="FP1" s="6" t="s">
        <v>171</v>
      </c>
      <c r="FQ1" s="6" t="s">
        <v>172</v>
      </c>
      <c r="FR1" s="6" t="s">
        <v>173</v>
      </c>
      <c r="FS1" s="6" t="s">
        <v>174</v>
      </c>
      <c r="FT1" s="6" t="s">
        <v>175</v>
      </c>
      <c r="FU1" s="6" t="s">
        <v>176</v>
      </c>
      <c r="FV1" s="6" t="s">
        <v>177</v>
      </c>
      <c r="FW1" s="6" t="s">
        <v>178</v>
      </c>
      <c r="FX1" s="6"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row>
    <row r="2" spans="1:206" ht="409.5" x14ac:dyDescent="0.25">
      <c r="A2" s="3" t="s">
        <v>206</v>
      </c>
      <c r="B2" s="3" t="s">
        <v>207</v>
      </c>
      <c r="C2" s="3" t="s">
        <v>208</v>
      </c>
      <c r="D2" s="3" t="s">
        <v>209</v>
      </c>
      <c r="E2" s="3" t="s">
        <v>4</v>
      </c>
      <c r="F2" s="3" t="s">
        <v>5</v>
      </c>
      <c r="G2" s="3" t="s">
        <v>6</v>
      </c>
      <c r="H2" s="3" t="s">
        <v>210</v>
      </c>
      <c r="I2" s="3" t="s">
        <v>211</v>
      </c>
      <c r="J2" s="3" t="s">
        <v>212</v>
      </c>
      <c r="K2" s="3" t="s">
        <v>213</v>
      </c>
      <c r="L2" s="3" t="s">
        <v>214</v>
      </c>
      <c r="M2" s="3" t="s">
        <v>215</v>
      </c>
      <c r="N2" s="3" t="s">
        <v>216</v>
      </c>
      <c r="O2" s="3" t="s">
        <v>217</v>
      </c>
      <c r="P2" s="3" t="s">
        <v>218</v>
      </c>
      <c r="Q2" s="3" t="s">
        <v>219</v>
      </c>
      <c r="R2" s="3" t="s">
        <v>220</v>
      </c>
      <c r="S2" s="3" t="s">
        <v>221</v>
      </c>
      <c r="T2" s="3" t="s">
        <v>222</v>
      </c>
      <c r="U2" s="3" t="s">
        <v>223</v>
      </c>
      <c r="V2" s="3" t="s">
        <v>224</v>
      </c>
      <c r="W2" s="3" t="s">
        <v>225</v>
      </c>
      <c r="X2" s="3" t="s">
        <v>226</v>
      </c>
      <c r="Y2" s="3" t="s">
        <v>227</v>
      </c>
      <c r="Z2" s="3" t="s">
        <v>228</v>
      </c>
      <c r="AA2" s="3" t="s">
        <v>229</v>
      </c>
      <c r="AB2" s="3" t="s">
        <v>230</v>
      </c>
      <c r="AC2" s="3" t="s">
        <v>231</v>
      </c>
      <c r="AD2" s="3" t="s">
        <v>232</v>
      </c>
      <c r="AE2" s="3" t="s">
        <v>233</v>
      </c>
      <c r="AF2" s="3" t="s">
        <v>234</v>
      </c>
      <c r="AG2" s="3" t="s">
        <v>235</v>
      </c>
      <c r="AH2" s="3" t="s">
        <v>236</v>
      </c>
      <c r="AI2" s="3" t="s">
        <v>237</v>
      </c>
      <c r="AJ2" s="3" t="s">
        <v>238</v>
      </c>
      <c r="AK2" s="3" t="s">
        <v>239</v>
      </c>
      <c r="AL2" s="3" t="s">
        <v>240</v>
      </c>
      <c r="AM2" s="3" t="s">
        <v>241</v>
      </c>
      <c r="AN2" s="3" t="s">
        <v>242</v>
      </c>
      <c r="AO2" s="3" t="s">
        <v>243</v>
      </c>
      <c r="AP2" s="3" t="s">
        <v>244</v>
      </c>
      <c r="AQ2" s="4" t="s">
        <v>245</v>
      </c>
      <c r="AR2" s="4" t="s">
        <v>246</v>
      </c>
      <c r="AS2" s="4" t="s">
        <v>247</v>
      </c>
      <c r="AT2" s="4" t="s">
        <v>248</v>
      </c>
      <c r="AU2" s="9" t="s">
        <v>249</v>
      </c>
      <c r="AV2" s="4" t="s">
        <v>250</v>
      </c>
      <c r="AW2" s="4" t="s">
        <v>251</v>
      </c>
      <c r="AX2" s="4" t="s">
        <v>252</v>
      </c>
      <c r="AY2" s="4" t="s">
        <v>253</v>
      </c>
      <c r="AZ2" s="4" t="s">
        <v>254</v>
      </c>
      <c r="BA2" s="9" t="s">
        <v>255</v>
      </c>
      <c r="BB2" s="4" t="s">
        <v>256</v>
      </c>
      <c r="BC2" s="4" t="s">
        <v>257</v>
      </c>
      <c r="BD2" s="4" t="s">
        <v>258</v>
      </c>
      <c r="BE2" s="4" t="s">
        <v>259</v>
      </c>
      <c r="BF2" s="4" t="s">
        <v>260</v>
      </c>
      <c r="BG2" s="9" t="s">
        <v>261</v>
      </c>
      <c r="BH2" s="9" t="s">
        <v>262</v>
      </c>
      <c r="BI2" s="4" t="s">
        <v>263</v>
      </c>
      <c r="BJ2" s="4" t="s">
        <v>264</v>
      </c>
      <c r="BK2" s="4" t="s">
        <v>265</v>
      </c>
      <c r="BL2" s="4" t="s">
        <v>266</v>
      </c>
      <c r="BM2" s="4" t="s">
        <v>267</v>
      </c>
      <c r="BN2" s="4" t="s">
        <v>268</v>
      </c>
      <c r="BO2" s="4" t="s">
        <v>269</v>
      </c>
      <c r="BP2" s="4" t="s">
        <v>270</v>
      </c>
      <c r="BQ2" s="4" t="s">
        <v>271</v>
      </c>
      <c r="BR2" s="4" t="s">
        <v>272</v>
      </c>
      <c r="BS2" s="4" t="s">
        <v>273</v>
      </c>
      <c r="BT2" s="4" t="s">
        <v>274</v>
      </c>
      <c r="BU2" s="4" t="s">
        <v>275</v>
      </c>
      <c r="BV2" s="4" t="s">
        <v>276</v>
      </c>
      <c r="BW2" s="4" t="s">
        <v>277</v>
      </c>
      <c r="BX2" s="4" t="s">
        <v>278</v>
      </c>
      <c r="BY2" s="4" t="s">
        <v>279</v>
      </c>
      <c r="BZ2" s="4" t="s">
        <v>280</v>
      </c>
      <c r="CA2" s="4" t="s">
        <v>281</v>
      </c>
      <c r="CB2" s="4" t="s">
        <v>282</v>
      </c>
      <c r="CC2" s="4" t="s">
        <v>283</v>
      </c>
      <c r="CD2" s="4" t="s">
        <v>284</v>
      </c>
      <c r="CE2" s="4" t="s">
        <v>285</v>
      </c>
      <c r="CF2" s="4" t="s">
        <v>286</v>
      </c>
      <c r="CG2" s="4" t="s">
        <v>287</v>
      </c>
      <c r="CH2" s="4" t="s">
        <v>288</v>
      </c>
      <c r="CI2" s="4" t="s">
        <v>289</v>
      </c>
      <c r="CJ2" s="4" t="s">
        <v>290</v>
      </c>
      <c r="CK2" s="4" t="s">
        <v>291</v>
      </c>
      <c r="CL2" s="4" t="s">
        <v>292</v>
      </c>
      <c r="CM2" s="4" t="s">
        <v>293</v>
      </c>
      <c r="CN2" s="4" t="s">
        <v>294</v>
      </c>
      <c r="CO2" s="4" t="s">
        <v>295</v>
      </c>
      <c r="CP2" s="4" t="s">
        <v>296</v>
      </c>
      <c r="CQ2" s="4" t="s">
        <v>297</v>
      </c>
      <c r="CR2" s="4" t="s">
        <v>298</v>
      </c>
      <c r="CS2" s="4" t="s">
        <v>299</v>
      </c>
      <c r="CT2" s="4" t="s">
        <v>300</v>
      </c>
      <c r="CU2" s="4" t="s">
        <v>301</v>
      </c>
      <c r="CV2" s="4" t="s">
        <v>302</v>
      </c>
      <c r="CW2" s="4" t="s">
        <v>303</v>
      </c>
      <c r="CX2" s="4" t="s">
        <v>304</v>
      </c>
      <c r="CY2" s="4" t="s">
        <v>305</v>
      </c>
      <c r="CZ2" s="4" t="s">
        <v>306</v>
      </c>
      <c r="DA2" s="4" t="s">
        <v>307</v>
      </c>
      <c r="DB2" s="4" t="s">
        <v>308</v>
      </c>
      <c r="DC2" s="4" t="s">
        <v>309</v>
      </c>
      <c r="DD2" s="4" t="s">
        <v>310</v>
      </c>
      <c r="DE2" s="4" t="s">
        <v>311</v>
      </c>
      <c r="DF2" s="4" t="s">
        <v>312</v>
      </c>
      <c r="DG2" s="3" t="s">
        <v>313</v>
      </c>
      <c r="DH2" s="3" t="s">
        <v>314</v>
      </c>
      <c r="DI2" s="6" t="s">
        <v>315</v>
      </c>
      <c r="DJ2" s="6" t="s">
        <v>316</v>
      </c>
      <c r="DK2" s="6" t="s">
        <v>317</v>
      </c>
      <c r="DL2" s="6" t="s">
        <v>318</v>
      </c>
      <c r="DM2" s="6" t="s">
        <v>319</v>
      </c>
      <c r="DN2" s="6" t="s">
        <v>320</v>
      </c>
      <c r="DO2" s="6" t="s">
        <v>321</v>
      </c>
      <c r="DP2" s="6" t="s">
        <v>322</v>
      </c>
      <c r="DQ2" s="6" t="s">
        <v>323</v>
      </c>
      <c r="DR2" s="6" t="s">
        <v>324</v>
      </c>
      <c r="DS2" s="6" t="s">
        <v>325</v>
      </c>
      <c r="DT2" s="6" t="s">
        <v>326</v>
      </c>
      <c r="DU2" s="6" t="s">
        <v>327</v>
      </c>
      <c r="DV2" s="6" t="s">
        <v>328</v>
      </c>
      <c r="DW2" s="6" t="s">
        <v>329</v>
      </c>
      <c r="DX2" s="6" t="s">
        <v>330</v>
      </c>
      <c r="DY2" s="6" t="s">
        <v>331</v>
      </c>
      <c r="DZ2" s="6" t="s">
        <v>332</v>
      </c>
      <c r="EA2" s="6" t="s">
        <v>333</v>
      </c>
      <c r="EB2" s="6" t="s">
        <v>334</v>
      </c>
      <c r="EC2" s="6" t="s">
        <v>335</v>
      </c>
      <c r="ED2" s="6" t="s">
        <v>336</v>
      </c>
      <c r="EE2" s="6" t="s">
        <v>337</v>
      </c>
      <c r="EF2" s="6" t="s">
        <v>338</v>
      </c>
      <c r="EG2" s="6" t="s">
        <v>339</v>
      </c>
      <c r="EH2" s="6" t="s">
        <v>340</v>
      </c>
      <c r="EI2" s="6" t="s">
        <v>341</v>
      </c>
      <c r="EJ2" s="6" t="s">
        <v>342</v>
      </c>
      <c r="EK2" s="6" t="s">
        <v>343</v>
      </c>
      <c r="EL2" s="6" t="s">
        <v>344</v>
      </c>
      <c r="EM2" s="6" t="s">
        <v>345</v>
      </c>
      <c r="EN2" s="6" t="s">
        <v>346</v>
      </c>
      <c r="EO2" s="6" t="s">
        <v>347</v>
      </c>
      <c r="EP2" s="6" t="s">
        <v>348</v>
      </c>
      <c r="EQ2" s="6" t="s">
        <v>349</v>
      </c>
      <c r="ER2" s="6" t="s">
        <v>350</v>
      </c>
      <c r="ES2" s="6" t="s">
        <v>351</v>
      </c>
      <c r="ET2" s="6" t="s">
        <v>352</v>
      </c>
      <c r="EU2" s="6" t="s">
        <v>353</v>
      </c>
      <c r="EV2" s="6" t="s">
        <v>354</v>
      </c>
      <c r="EW2" s="6" t="s">
        <v>355</v>
      </c>
      <c r="EX2" s="6" t="s">
        <v>356</v>
      </c>
      <c r="EY2" s="6" t="s">
        <v>357</v>
      </c>
      <c r="EZ2" s="6" t="s">
        <v>358</v>
      </c>
      <c r="FA2" s="6" t="s">
        <v>359</v>
      </c>
      <c r="FB2" s="6" t="s">
        <v>360</v>
      </c>
      <c r="FC2" s="6" t="s">
        <v>361</v>
      </c>
      <c r="FD2" s="6" t="s">
        <v>362</v>
      </c>
      <c r="FE2" s="6" t="s">
        <v>363</v>
      </c>
      <c r="FF2" s="6" t="s">
        <v>364</v>
      </c>
      <c r="FG2" s="6" t="s">
        <v>365</v>
      </c>
      <c r="FH2" s="6" t="s">
        <v>366</v>
      </c>
      <c r="FI2" s="6" t="s">
        <v>367</v>
      </c>
      <c r="FJ2" s="6" t="s">
        <v>368</v>
      </c>
      <c r="FK2" s="6" t="s">
        <v>369</v>
      </c>
      <c r="FL2" s="6" t="s">
        <v>370</v>
      </c>
      <c r="FM2" s="6" t="s">
        <v>371</v>
      </c>
      <c r="FN2" s="6" t="s">
        <v>372</v>
      </c>
      <c r="FO2" s="6" t="s">
        <v>373</v>
      </c>
      <c r="FP2" s="6" t="s">
        <v>374</v>
      </c>
      <c r="FQ2" s="6" t="s">
        <v>375</v>
      </c>
      <c r="FR2" s="6" t="s">
        <v>376</v>
      </c>
      <c r="FS2" s="6" t="s">
        <v>377</v>
      </c>
      <c r="FT2" s="6" t="s">
        <v>378</v>
      </c>
      <c r="FU2" s="6" t="s">
        <v>379</v>
      </c>
      <c r="FV2" s="6" t="s">
        <v>380</v>
      </c>
      <c r="FW2" s="6" t="s">
        <v>381</v>
      </c>
      <c r="FX2" s="6" t="s">
        <v>382</v>
      </c>
      <c r="FY2" s="3" t="s">
        <v>383</v>
      </c>
      <c r="FZ2" s="3" t="s">
        <v>384</v>
      </c>
      <c r="GA2" s="3" t="s">
        <v>385</v>
      </c>
      <c r="GB2" s="3" t="s">
        <v>386</v>
      </c>
      <c r="GC2" s="3" t="s">
        <v>387</v>
      </c>
      <c r="GD2" s="3" t="s">
        <v>388</v>
      </c>
      <c r="GE2" s="3" t="s">
        <v>389</v>
      </c>
      <c r="GF2" s="3" t="s">
        <v>390</v>
      </c>
      <c r="GG2" s="3" t="s">
        <v>391</v>
      </c>
      <c r="GH2" s="3" t="s">
        <v>392</v>
      </c>
      <c r="GI2" s="3" t="s">
        <v>393</v>
      </c>
      <c r="GJ2" s="3" t="s">
        <v>394</v>
      </c>
      <c r="GK2" s="3" t="s">
        <v>395</v>
      </c>
      <c r="GL2" s="3" t="s">
        <v>396</v>
      </c>
      <c r="GM2" s="3" t="s">
        <v>397</v>
      </c>
      <c r="GN2" s="3" t="s">
        <v>398</v>
      </c>
      <c r="GO2" s="3" t="s">
        <v>399</v>
      </c>
      <c r="GP2" s="3" t="s">
        <v>400</v>
      </c>
      <c r="GQ2" s="3" t="s">
        <v>401</v>
      </c>
      <c r="GR2" s="3" t="s">
        <v>402</v>
      </c>
      <c r="GS2" s="3" t="s">
        <v>403</v>
      </c>
      <c r="GT2" s="3" t="s">
        <v>404</v>
      </c>
      <c r="GU2" s="3" t="s">
        <v>405</v>
      </c>
      <c r="GV2" s="3" t="s">
        <v>406</v>
      </c>
      <c r="GW2" s="3" t="s">
        <v>407</v>
      </c>
      <c r="GX2" s="3" t="s">
        <v>408</v>
      </c>
    </row>
    <row r="3" spans="1:206" ht="375" x14ac:dyDescent="0.25">
      <c r="A3" s="1">
        <v>44900.081620370373</v>
      </c>
      <c r="B3" s="1">
        <v>44900.120486111111</v>
      </c>
      <c r="C3" s="2" t="s">
        <v>209</v>
      </c>
      <c r="D3" s="2" t="s">
        <v>409</v>
      </c>
      <c r="E3">
        <v>100</v>
      </c>
      <c r="F3">
        <v>3358</v>
      </c>
      <c r="G3" s="2" t="s">
        <v>410</v>
      </c>
      <c r="H3" s="1">
        <v>44900.120495856485</v>
      </c>
      <c r="I3" s="2" t="s">
        <v>411</v>
      </c>
      <c r="J3" s="2" t="s">
        <v>412</v>
      </c>
      <c r="K3" s="2" t="s">
        <v>412</v>
      </c>
      <c r="L3" s="2" t="s">
        <v>412</v>
      </c>
      <c r="M3" s="2" t="s">
        <v>412</v>
      </c>
      <c r="N3">
        <v>52.382399999999997</v>
      </c>
      <c r="O3">
        <v>4.8994999999999997</v>
      </c>
      <c r="P3" s="2" t="s">
        <v>413</v>
      </c>
      <c r="Q3" s="2" t="s">
        <v>414</v>
      </c>
      <c r="R3" s="2" t="s">
        <v>412</v>
      </c>
      <c r="S3" s="2" t="s">
        <v>415</v>
      </c>
      <c r="T3" s="2" t="s">
        <v>416</v>
      </c>
      <c r="U3" s="2" t="s">
        <v>417</v>
      </c>
      <c r="V3" s="2" t="s">
        <v>418</v>
      </c>
      <c r="W3" s="2" t="s">
        <v>412</v>
      </c>
      <c r="X3" s="2" t="s">
        <v>419</v>
      </c>
      <c r="Y3" s="2" t="s">
        <v>420</v>
      </c>
      <c r="Z3" s="2" t="s">
        <v>421</v>
      </c>
      <c r="AA3" s="2" t="s">
        <v>422</v>
      </c>
      <c r="AB3" s="2" t="s">
        <v>423</v>
      </c>
      <c r="AC3" s="2" t="s">
        <v>424</v>
      </c>
      <c r="AD3" s="2" t="s">
        <v>423</v>
      </c>
      <c r="AE3" s="2" t="s">
        <v>423</v>
      </c>
      <c r="AF3" s="2" t="s">
        <v>423</v>
      </c>
      <c r="AG3" s="2" t="s">
        <v>423</v>
      </c>
      <c r="AH3" s="2" t="s">
        <v>424</v>
      </c>
      <c r="AI3" s="2" t="s">
        <v>425</v>
      </c>
      <c r="AJ3" s="2" t="s">
        <v>423</v>
      </c>
      <c r="AK3" s="2" t="s">
        <v>424</v>
      </c>
      <c r="AL3" s="2" t="s">
        <v>424</v>
      </c>
      <c r="AM3" s="2" t="s">
        <v>422</v>
      </c>
      <c r="AN3" s="2" t="s">
        <v>423</v>
      </c>
      <c r="AO3" s="2" t="s">
        <v>423</v>
      </c>
      <c r="AP3" s="2" t="s">
        <v>424</v>
      </c>
      <c r="AQ3" s="5" t="s">
        <v>425</v>
      </c>
      <c r="AR3" s="5" t="s">
        <v>422</v>
      </c>
      <c r="AS3" s="5" t="s">
        <v>424</v>
      </c>
      <c r="AT3" s="5" t="s">
        <v>425</v>
      </c>
      <c r="AU3" s="5" t="s">
        <v>423</v>
      </c>
      <c r="AV3" s="5" t="s">
        <v>424</v>
      </c>
      <c r="AW3" s="5" t="s">
        <v>424</v>
      </c>
      <c r="AX3" s="5" t="s">
        <v>425</v>
      </c>
      <c r="AY3" s="5" t="s">
        <v>425</v>
      </c>
      <c r="AZ3" s="5" t="s">
        <v>424</v>
      </c>
      <c r="BA3" s="5" t="s">
        <v>422</v>
      </c>
      <c r="BB3" s="5" t="s">
        <v>422</v>
      </c>
      <c r="BC3" s="5" t="s">
        <v>423</v>
      </c>
      <c r="BD3" s="5" t="s">
        <v>424</v>
      </c>
      <c r="BE3" s="5" t="s">
        <v>424</v>
      </c>
      <c r="BF3" s="5" t="s">
        <v>424</v>
      </c>
      <c r="BG3" s="5" t="s">
        <v>425</v>
      </c>
      <c r="BH3" s="5" t="s">
        <v>425</v>
      </c>
      <c r="BI3" s="5" t="s">
        <v>424</v>
      </c>
      <c r="BJ3" s="5" t="s">
        <v>423</v>
      </c>
      <c r="BK3" s="5" t="s">
        <v>425</v>
      </c>
      <c r="BL3" s="5" t="s">
        <v>424</v>
      </c>
      <c r="BM3" s="5" t="s">
        <v>423</v>
      </c>
      <c r="BN3" s="5" t="s">
        <v>425</v>
      </c>
      <c r="BO3" s="5" t="s">
        <v>426</v>
      </c>
      <c r="BP3" s="5" t="s">
        <v>425</v>
      </c>
      <c r="BQ3" s="5" t="s">
        <v>423</v>
      </c>
      <c r="BR3" s="5" t="s">
        <v>425</v>
      </c>
      <c r="BS3" s="5" t="s">
        <v>423</v>
      </c>
      <c r="BT3" s="5" t="s">
        <v>425</v>
      </c>
      <c r="BU3" s="5" t="s">
        <v>424</v>
      </c>
      <c r="BV3" s="5" t="s">
        <v>424</v>
      </c>
      <c r="BW3" s="5" t="s">
        <v>423</v>
      </c>
      <c r="BX3" s="5" t="s">
        <v>424</v>
      </c>
      <c r="BY3" s="5" t="s">
        <v>425</v>
      </c>
      <c r="BZ3" s="5" t="s">
        <v>423</v>
      </c>
      <c r="CA3" s="5" t="s">
        <v>424</v>
      </c>
      <c r="CB3" s="5" t="s">
        <v>425</v>
      </c>
      <c r="CC3" s="5" t="s">
        <v>424</v>
      </c>
      <c r="CD3" s="5" t="s">
        <v>425</v>
      </c>
      <c r="CE3" s="5" t="s">
        <v>423</v>
      </c>
      <c r="CF3" s="5" t="s">
        <v>423</v>
      </c>
      <c r="CG3" s="5" t="s">
        <v>424</v>
      </c>
      <c r="CH3" s="5" t="s">
        <v>424</v>
      </c>
      <c r="CI3" s="5" t="s">
        <v>425</v>
      </c>
      <c r="CJ3" s="5" t="s">
        <v>422</v>
      </c>
      <c r="CK3" s="5" t="s">
        <v>423</v>
      </c>
      <c r="CL3" s="5" t="s">
        <v>423</v>
      </c>
      <c r="CM3" s="5" t="s">
        <v>424</v>
      </c>
      <c r="CN3" s="5" t="s">
        <v>423</v>
      </c>
      <c r="CO3" s="5" t="s">
        <v>425</v>
      </c>
      <c r="CP3" s="5" t="s">
        <v>425</v>
      </c>
      <c r="CQ3" s="5" t="s">
        <v>425</v>
      </c>
      <c r="CR3" s="5" t="s">
        <v>424</v>
      </c>
      <c r="CS3" s="5" t="s">
        <v>423</v>
      </c>
      <c r="CT3" s="5" t="s">
        <v>426</v>
      </c>
      <c r="CU3" s="5" t="s">
        <v>422</v>
      </c>
      <c r="CV3" s="5" t="s">
        <v>426</v>
      </c>
      <c r="CW3" s="5" t="s">
        <v>423</v>
      </c>
      <c r="CX3" s="5" t="s">
        <v>425</v>
      </c>
      <c r="CY3" s="5" t="s">
        <v>425</v>
      </c>
      <c r="CZ3" s="5" t="s">
        <v>423</v>
      </c>
      <c r="DA3" s="5" t="s">
        <v>426</v>
      </c>
      <c r="DB3" s="5" t="s">
        <v>425</v>
      </c>
      <c r="DC3" s="5" t="s">
        <v>425</v>
      </c>
      <c r="DD3" s="5" t="s">
        <v>424</v>
      </c>
      <c r="DE3" s="5" t="s">
        <v>424</v>
      </c>
      <c r="DF3" s="5" t="s">
        <v>423</v>
      </c>
      <c r="DG3" s="2" t="s">
        <v>427</v>
      </c>
      <c r="DH3" s="2" t="s">
        <v>428</v>
      </c>
      <c r="DI3" s="7" t="s">
        <v>426</v>
      </c>
      <c r="DJ3" s="7" t="s">
        <v>422</v>
      </c>
      <c r="DK3" s="7" t="s">
        <v>422</v>
      </c>
      <c r="DL3" s="7" t="s">
        <v>426</v>
      </c>
      <c r="DM3" s="7" t="s">
        <v>426</v>
      </c>
      <c r="DN3" s="7" t="s">
        <v>422</v>
      </c>
      <c r="DO3" s="7" t="s">
        <v>422</v>
      </c>
      <c r="DP3" s="7" t="s">
        <v>426</v>
      </c>
      <c r="DQ3" s="7" t="s">
        <v>426</v>
      </c>
      <c r="DR3" s="7" t="s">
        <v>426</v>
      </c>
      <c r="DS3" s="7" t="s">
        <v>422</v>
      </c>
      <c r="DT3" s="7" t="s">
        <v>425</v>
      </c>
      <c r="DU3" s="7" t="s">
        <v>426</v>
      </c>
      <c r="DV3" s="7" t="s">
        <v>425</v>
      </c>
      <c r="DW3" s="7" t="s">
        <v>422</v>
      </c>
      <c r="DX3" s="7" t="s">
        <v>422</v>
      </c>
      <c r="DY3" s="7" t="s">
        <v>426</v>
      </c>
      <c r="DZ3" s="7" t="s">
        <v>425</v>
      </c>
      <c r="EA3" s="7" t="s">
        <v>425</v>
      </c>
      <c r="EB3" s="7" t="s">
        <v>426</v>
      </c>
      <c r="EC3" s="7" t="s">
        <v>425</v>
      </c>
      <c r="ED3" s="7" t="s">
        <v>422</v>
      </c>
      <c r="EE3" s="7" t="s">
        <v>423</v>
      </c>
      <c r="EF3" s="7" t="s">
        <v>425</v>
      </c>
      <c r="EG3" s="7" t="s">
        <v>426</v>
      </c>
      <c r="EH3" s="7" t="s">
        <v>426</v>
      </c>
      <c r="EI3" s="7" t="s">
        <v>424</v>
      </c>
      <c r="EJ3" s="7" t="s">
        <v>425</v>
      </c>
      <c r="EK3" s="7" t="s">
        <v>423</v>
      </c>
      <c r="EL3" s="7" t="s">
        <v>425</v>
      </c>
      <c r="EM3" s="7" t="s">
        <v>424</v>
      </c>
      <c r="EN3" s="7" t="s">
        <v>424</v>
      </c>
      <c r="EO3" s="7" t="s">
        <v>425</v>
      </c>
      <c r="EP3" s="7" t="s">
        <v>425</v>
      </c>
      <c r="EQ3" s="7" t="s">
        <v>426</v>
      </c>
      <c r="ER3" s="7" t="s">
        <v>423</v>
      </c>
      <c r="ES3" s="7" t="s">
        <v>422</v>
      </c>
      <c r="ET3" s="7" t="s">
        <v>425</v>
      </c>
      <c r="EU3" s="7" t="s">
        <v>424</v>
      </c>
      <c r="EV3" s="7" t="s">
        <v>424</v>
      </c>
      <c r="EW3" s="7" t="s">
        <v>423</v>
      </c>
      <c r="EX3" s="7" t="s">
        <v>425</v>
      </c>
      <c r="EY3" s="7" t="s">
        <v>422</v>
      </c>
      <c r="EZ3" s="7" t="s">
        <v>424</v>
      </c>
      <c r="FA3" s="7" t="s">
        <v>425</v>
      </c>
      <c r="FB3" s="7" t="s">
        <v>425</v>
      </c>
      <c r="FC3" s="7" t="s">
        <v>424</v>
      </c>
      <c r="FD3" s="7" t="s">
        <v>423</v>
      </c>
      <c r="FE3" s="7" t="s">
        <v>425</v>
      </c>
      <c r="FF3" s="7" t="s">
        <v>425</v>
      </c>
      <c r="FG3" s="7" t="s">
        <v>426</v>
      </c>
      <c r="FH3" s="7" t="s">
        <v>426</v>
      </c>
      <c r="FI3" s="7" t="s">
        <v>425</v>
      </c>
      <c r="FJ3" s="7" t="s">
        <v>425</v>
      </c>
      <c r="FK3" s="7" t="s">
        <v>423</v>
      </c>
      <c r="FL3" s="7" t="s">
        <v>426</v>
      </c>
      <c r="FM3" s="7" t="s">
        <v>426</v>
      </c>
      <c r="FN3" s="7" t="s">
        <v>425</v>
      </c>
      <c r="FO3" s="7" t="s">
        <v>424</v>
      </c>
      <c r="FP3" s="7" t="s">
        <v>424</v>
      </c>
      <c r="FQ3" s="7" t="s">
        <v>424</v>
      </c>
      <c r="FR3" s="7" t="s">
        <v>426</v>
      </c>
      <c r="FS3" s="7" t="s">
        <v>426</v>
      </c>
      <c r="FT3" s="7" t="s">
        <v>426</v>
      </c>
      <c r="FU3" s="7" t="s">
        <v>425</v>
      </c>
      <c r="FV3" s="7" t="s">
        <v>425</v>
      </c>
      <c r="FW3" s="7" t="s">
        <v>423</v>
      </c>
      <c r="FX3" s="7" t="s">
        <v>423</v>
      </c>
      <c r="FY3" s="2" t="s">
        <v>429</v>
      </c>
      <c r="FZ3" s="2" t="s">
        <v>430</v>
      </c>
      <c r="GA3" s="2" t="s">
        <v>423</v>
      </c>
      <c r="GB3" s="2" t="s">
        <v>424</v>
      </c>
      <c r="GC3" s="2" t="s">
        <v>425</v>
      </c>
      <c r="GD3" s="2" t="s">
        <v>425</v>
      </c>
      <c r="GE3" s="2" t="s">
        <v>425</v>
      </c>
      <c r="GF3" s="2" t="s">
        <v>426</v>
      </c>
      <c r="GG3" s="2" t="s">
        <v>426</v>
      </c>
      <c r="GH3" s="2" t="s">
        <v>424</v>
      </c>
      <c r="GI3" s="2" t="s">
        <v>425</v>
      </c>
      <c r="GJ3" s="2" t="s">
        <v>424</v>
      </c>
      <c r="GK3" s="2" t="s">
        <v>424</v>
      </c>
      <c r="GL3" s="2" t="s">
        <v>426</v>
      </c>
      <c r="GM3" s="2" t="s">
        <v>425</v>
      </c>
      <c r="GN3" s="2" t="s">
        <v>425</v>
      </c>
      <c r="GO3" s="2" t="s">
        <v>431</v>
      </c>
      <c r="GP3" s="2" t="s">
        <v>412</v>
      </c>
      <c r="GQ3" s="2" t="s">
        <v>432</v>
      </c>
      <c r="GR3" s="2" t="s">
        <v>433</v>
      </c>
      <c r="GS3" s="2" t="s">
        <v>434</v>
      </c>
      <c r="GT3" s="2" t="s">
        <v>435</v>
      </c>
      <c r="GU3" s="2" t="s">
        <v>412</v>
      </c>
      <c r="GV3" s="2" t="s">
        <v>412</v>
      </c>
      <c r="GW3" s="2" t="s">
        <v>412</v>
      </c>
      <c r="GX3" s="2" t="s">
        <v>412</v>
      </c>
    </row>
    <row r="4" spans="1:206" ht="390" x14ac:dyDescent="0.25">
      <c r="A4" s="1">
        <v>44900.186527777776</v>
      </c>
      <c r="B4" s="1">
        <v>44900.254351851851</v>
      </c>
      <c r="C4" s="2" t="s">
        <v>209</v>
      </c>
      <c r="D4" s="2" t="s">
        <v>409</v>
      </c>
      <c r="E4">
        <v>100</v>
      </c>
      <c r="F4">
        <v>5860</v>
      </c>
      <c r="G4" s="2" t="s">
        <v>410</v>
      </c>
      <c r="H4" s="1">
        <v>44900.254365891204</v>
      </c>
      <c r="I4" s="2" t="s">
        <v>436</v>
      </c>
      <c r="J4" s="2" t="s">
        <v>412</v>
      </c>
      <c r="K4" s="2" t="s">
        <v>412</v>
      </c>
      <c r="L4" s="2" t="s">
        <v>412</v>
      </c>
      <c r="M4" s="2" t="s">
        <v>412</v>
      </c>
      <c r="N4">
        <v>52.382399999999997</v>
      </c>
      <c r="O4">
        <v>4.8994999999999997</v>
      </c>
      <c r="P4" s="2" t="s">
        <v>413</v>
      </c>
      <c r="Q4" s="2" t="s">
        <v>414</v>
      </c>
      <c r="R4" s="2" t="s">
        <v>437</v>
      </c>
      <c r="S4" s="2" t="s">
        <v>415</v>
      </c>
      <c r="T4" s="2" t="s">
        <v>416</v>
      </c>
      <c r="U4" s="2" t="s">
        <v>438</v>
      </c>
      <c r="V4" s="2" t="s">
        <v>439</v>
      </c>
      <c r="W4" s="2" t="s">
        <v>412</v>
      </c>
      <c r="X4" s="2" t="s">
        <v>440</v>
      </c>
      <c r="Y4" s="2" t="s">
        <v>420</v>
      </c>
      <c r="Z4" s="2" t="s">
        <v>441</v>
      </c>
      <c r="AA4" s="2" t="s">
        <v>425</v>
      </c>
      <c r="AB4" s="2" t="s">
        <v>425</v>
      </c>
      <c r="AC4" s="2" t="s">
        <v>425</v>
      </c>
      <c r="AD4" s="2" t="s">
        <v>423</v>
      </c>
      <c r="AE4" s="2" t="s">
        <v>424</v>
      </c>
      <c r="AF4" s="2" t="s">
        <v>423</v>
      </c>
      <c r="AG4" s="2" t="s">
        <v>424</v>
      </c>
      <c r="AH4" s="2" t="s">
        <v>424</v>
      </c>
      <c r="AI4" s="2" t="s">
        <v>424</v>
      </c>
      <c r="AJ4" s="2" t="s">
        <v>423</v>
      </c>
      <c r="AK4" s="2" t="s">
        <v>424</v>
      </c>
      <c r="AL4" s="2" t="s">
        <v>423</v>
      </c>
      <c r="AM4" s="2" t="s">
        <v>423</v>
      </c>
      <c r="AN4" s="2" t="s">
        <v>423</v>
      </c>
      <c r="AO4" s="2" t="s">
        <v>424</v>
      </c>
      <c r="AP4" s="2" t="s">
        <v>424</v>
      </c>
      <c r="AQ4" s="5" t="s">
        <v>425</v>
      </c>
      <c r="AR4" s="5" t="s">
        <v>424</v>
      </c>
      <c r="AS4" s="5" t="s">
        <v>424</v>
      </c>
      <c r="AT4" s="5" t="s">
        <v>425</v>
      </c>
      <c r="AU4" s="5" t="s">
        <v>425</v>
      </c>
      <c r="AV4" s="5" t="s">
        <v>423</v>
      </c>
      <c r="AW4" s="5" t="s">
        <v>425</v>
      </c>
      <c r="AX4" s="5" t="s">
        <v>423</v>
      </c>
      <c r="AY4" s="5" t="s">
        <v>423</v>
      </c>
      <c r="AZ4" s="5" t="s">
        <v>425</v>
      </c>
      <c r="BA4" s="5" t="s">
        <v>423</v>
      </c>
      <c r="BB4" s="5" t="s">
        <v>423</v>
      </c>
      <c r="BC4" s="5" t="s">
        <v>425</v>
      </c>
      <c r="BD4" s="5" t="s">
        <v>425</v>
      </c>
      <c r="BE4" s="5" t="s">
        <v>424</v>
      </c>
      <c r="BF4" s="5" t="s">
        <v>424</v>
      </c>
      <c r="BG4" s="5" t="s">
        <v>423</v>
      </c>
      <c r="BH4" s="5" t="s">
        <v>425</v>
      </c>
      <c r="BI4" s="5" t="s">
        <v>425</v>
      </c>
      <c r="BJ4" s="5" t="s">
        <v>424</v>
      </c>
      <c r="BK4" s="5" t="s">
        <v>425</v>
      </c>
      <c r="BL4" s="5" t="s">
        <v>423</v>
      </c>
      <c r="BM4" s="5" t="s">
        <v>425</v>
      </c>
      <c r="BN4" s="5" t="s">
        <v>423</v>
      </c>
      <c r="BO4" s="5" t="s">
        <v>425</v>
      </c>
      <c r="BP4" s="5" t="s">
        <v>425</v>
      </c>
      <c r="BQ4" s="5" t="s">
        <v>425</v>
      </c>
      <c r="BR4" s="5" t="s">
        <v>425</v>
      </c>
      <c r="BS4" s="5" t="s">
        <v>425</v>
      </c>
      <c r="BT4" s="5" t="s">
        <v>423</v>
      </c>
      <c r="BU4" s="5" t="s">
        <v>423</v>
      </c>
      <c r="BV4" s="5" t="s">
        <v>424</v>
      </c>
      <c r="BW4" s="5" t="s">
        <v>425</v>
      </c>
      <c r="BX4" s="5" t="s">
        <v>425</v>
      </c>
      <c r="BY4" s="5" t="s">
        <v>425</v>
      </c>
      <c r="BZ4" s="5" t="s">
        <v>423</v>
      </c>
      <c r="CA4" s="5" t="s">
        <v>424</v>
      </c>
      <c r="CB4" s="5" t="s">
        <v>425</v>
      </c>
      <c r="CC4" s="5" t="s">
        <v>423</v>
      </c>
      <c r="CD4" s="5" t="s">
        <v>425</v>
      </c>
      <c r="CE4" s="5" t="s">
        <v>423</v>
      </c>
      <c r="CF4" s="5" t="s">
        <v>424</v>
      </c>
      <c r="CG4" s="5" t="s">
        <v>423</v>
      </c>
      <c r="CH4" s="5" t="s">
        <v>424</v>
      </c>
      <c r="CI4" s="5" t="s">
        <v>424</v>
      </c>
      <c r="CJ4" s="5" t="s">
        <v>424</v>
      </c>
      <c r="CK4" s="5" t="s">
        <v>423</v>
      </c>
      <c r="CL4" s="5" t="s">
        <v>424</v>
      </c>
      <c r="CM4" s="5" t="s">
        <v>423</v>
      </c>
      <c r="CN4" s="5" t="s">
        <v>425</v>
      </c>
      <c r="CO4" s="5" t="s">
        <v>425</v>
      </c>
      <c r="CP4" s="5" t="s">
        <v>425</v>
      </c>
      <c r="CQ4" s="5" t="s">
        <v>423</v>
      </c>
      <c r="CR4" s="5" t="s">
        <v>424</v>
      </c>
      <c r="CS4" s="5" t="s">
        <v>425</v>
      </c>
      <c r="CT4" s="5" t="s">
        <v>423</v>
      </c>
      <c r="CU4" s="5" t="s">
        <v>425</v>
      </c>
      <c r="CV4" s="5" t="s">
        <v>425</v>
      </c>
      <c r="CW4" s="5" t="s">
        <v>423</v>
      </c>
      <c r="CX4" s="5" t="s">
        <v>424</v>
      </c>
      <c r="CY4" s="5" t="s">
        <v>425</v>
      </c>
      <c r="CZ4" s="5" t="s">
        <v>425</v>
      </c>
      <c r="DA4" s="5" t="s">
        <v>423</v>
      </c>
      <c r="DB4" s="5" t="s">
        <v>423</v>
      </c>
      <c r="DC4" s="5" t="s">
        <v>425</v>
      </c>
      <c r="DD4" s="5" t="s">
        <v>423</v>
      </c>
      <c r="DE4" s="5" t="s">
        <v>424</v>
      </c>
      <c r="DF4" s="5" t="s">
        <v>423</v>
      </c>
      <c r="DG4" s="2" t="s">
        <v>442</v>
      </c>
      <c r="DH4" s="2" t="s">
        <v>443</v>
      </c>
      <c r="DI4" s="7" t="s">
        <v>425</v>
      </c>
      <c r="DJ4" s="7" t="s">
        <v>424</v>
      </c>
      <c r="DK4" s="7" t="s">
        <v>424</v>
      </c>
      <c r="DL4" s="7" t="s">
        <v>425</v>
      </c>
      <c r="DM4" s="7" t="s">
        <v>425</v>
      </c>
      <c r="DN4" s="7" t="s">
        <v>424</v>
      </c>
      <c r="DO4" s="7" t="s">
        <v>425</v>
      </c>
      <c r="DP4" s="7" t="s">
        <v>423</v>
      </c>
      <c r="DQ4" s="7" t="s">
        <v>425</v>
      </c>
      <c r="DR4" s="7" t="s">
        <v>425</v>
      </c>
      <c r="DS4" s="7" t="s">
        <v>423</v>
      </c>
      <c r="DT4" s="7" t="s">
        <v>423</v>
      </c>
      <c r="DU4" s="7" t="s">
        <v>424</v>
      </c>
      <c r="DV4" s="7" t="s">
        <v>425</v>
      </c>
      <c r="DW4" s="7" t="s">
        <v>424</v>
      </c>
      <c r="DX4" s="7" t="s">
        <v>423</v>
      </c>
      <c r="DY4" s="7" t="s">
        <v>425</v>
      </c>
      <c r="DZ4" s="7" t="s">
        <v>425</v>
      </c>
      <c r="EA4" s="7" t="s">
        <v>425</v>
      </c>
      <c r="EB4" s="7" t="s">
        <v>424</v>
      </c>
      <c r="EC4" s="7" t="s">
        <v>425</v>
      </c>
      <c r="ED4" s="7" t="s">
        <v>424</v>
      </c>
      <c r="EE4" s="7" t="s">
        <v>425</v>
      </c>
      <c r="EF4" s="7" t="s">
        <v>423</v>
      </c>
      <c r="EG4" s="7" t="s">
        <v>423</v>
      </c>
      <c r="EH4" s="7" t="s">
        <v>425</v>
      </c>
      <c r="EI4" s="7" t="s">
        <v>425</v>
      </c>
      <c r="EJ4" s="7" t="s">
        <v>425</v>
      </c>
      <c r="EK4" s="7" t="s">
        <v>423</v>
      </c>
      <c r="EL4" s="7" t="s">
        <v>423</v>
      </c>
      <c r="EM4" s="7" t="s">
        <v>423</v>
      </c>
      <c r="EN4" s="7" t="s">
        <v>423</v>
      </c>
      <c r="EO4" s="7" t="s">
        <v>425</v>
      </c>
      <c r="EP4" s="7" t="s">
        <v>423</v>
      </c>
      <c r="EQ4" s="7" t="s">
        <v>423</v>
      </c>
      <c r="ER4" s="7" t="s">
        <v>423</v>
      </c>
      <c r="ES4" s="7" t="s">
        <v>425</v>
      </c>
      <c r="ET4" s="7" t="s">
        <v>423</v>
      </c>
      <c r="EU4" s="7" t="s">
        <v>424</v>
      </c>
      <c r="EV4" s="7" t="s">
        <v>423</v>
      </c>
      <c r="EW4" s="7" t="s">
        <v>425</v>
      </c>
      <c r="EX4" s="7" t="s">
        <v>423</v>
      </c>
      <c r="EY4" s="7" t="s">
        <v>425</v>
      </c>
      <c r="EZ4" s="7" t="s">
        <v>424</v>
      </c>
      <c r="FA4" s="7" t="s">
        <v>423</v>
      </c>
      <c r="FB4" s="7" t="s">
        <v>423</v>
      </c>
      <c r="FC4" s="7" t="s">
        <v>423</v>
      </c>
      <c r="FD4" s="7" t="s">
        <v>425</v>
      </c>
      <c r="FE4" s="7" t="s">
        <v>423</v>
      </c>
      <c r="FF4" s="7" t="s">
        <v>425</v>
      </c>
      <c r="FG4" s="7" t="s">
        <v>425</v>
      </c>
      <c r="FH4" s="7" t="s">
        <v>425</v>
      </c>
      <c r="FI4" s="7" t="s">
        <v>425</v>
      </c>
      <c r="FJ4" s="7" t="s">
        <v>423</v>
      </c>
      <c r="FK4" s="7" t="s">
        <v>425</v>
      </c>
      <c r="FL4" s="7" t="s">
        <v>423</v>
      </c>
      <c r="FM4" s="7" t="s">
        <v>425</v>
      </c>
      <c r="FN4" s="7" t="s">
        <v>425</v>
      </c>
      <c r="FO4" s="7" t="s">
        <v>425</v>
      </c>
      <c r="FP4" s="7" t="s">
        <v>425</v>
      </c>
      <c r="FQ4" s="7" t="s">
        <v>425</v>
      </c>
      <c r="FR4" s="7" t="s">
        <v>423</v>
      </c>
      <c r="FS4" s="7" t="s">
        <v>423</v>
      </c>
      <c r="FT4" s="7" t="s">
        <v>423</v>
      </c>
      <c r="FU4" s="7" t="s">
        <v>425</v>
      </c>
      <c r="FV4" s="7" t="s">
        <v>424</v>
      </c>
      <c r="FW4" s="7" t="s">
        <v>423</v>
      </c>
      <c r="FX4" s="7" t="s">
        <v>423</v>
      </c>
      <c r="FY4" s="2" t="s">
        <v>444</v>
      </c>
      <c r="FZ4" s="2" t="s">
        <v>445</v>
      </c>
      <c r="GA4" s="2" t="s">
        <v>425</v>
      </c>
      <c r="GB4" s="2" t="s">
        <v>425</v>
      </c>
      <c r="GC4" s="2" t="s">
        <v>425</v>
      </c>
      <c r="GD4" s="2" t="s">
        <v>425</v>
      </c>
      <c r="GE4" s="2" t="s">
        <v>423</v>
      </c>
      <c r="GF4" s="2" t="s">
        <v>425</v>
      </c>
      <c r="GG4" s="2" t="s">
        <v>425</v>
      </c>
      <c r="GH4" s="2" t="s">
        <v>425</v>
      </c>
      <c r="GI4" s="2" t="s">
        <v>425</v>
      </c>
      <c r="GJ4" s="2" t="s">
        <v>423</v>
      </c>
      <c r="GK4" s="2" t="s">
        <v>425</v>
      </c>
      <c r="GL4" s="2" t="s">
        <v>425</v>
      </c>
      <c r="GM4" s="2" t="s">
        <v>425</v>
      </c>
      <c r="GN4" s="2" t="s">
        <v>426</v>
      </c>
      <c r="GO4" s="2" t="s">
        <v>446</v>
      </c>
      <c r="GP4" s="2" t="s">
        <v>412</v>
      </c>
      <c r="GQ4" s="2" t="s">
        <v>447</v>
      </c>
      <c r="GR4" s="2" t="s">
        <v>448</v>
      </c>
      <c r="GS4" s="2" t="s">
        <v>449</v>
      </c>
      <c r="GT4" s="2" t="s">
        <v>450</v>
      </c>
      <c r="GU4" s="2" t="s">
        <v>451</v>
      </c>
      <c r="GV4" s="2" t="s">
        <v>412</v>
      </c>
      <c r="GW4" s="2" t="s">
        <v>452</v>
      </c>
      <c r="GX4" s="2" t="s">
        <v>435</v>
      </c>
    </row>
    <row r="5" spans="1:206" ht="390" x14ac:dyDescent="0.25">
      <c r="A5" s="1">
        <v>44900.278738425928</v>
      </c>
      <c r="B5" s="1">
        <v>44900.347256944442</v>
      </c>
      <c r="C5" s="2" t="s">
        <v>209</v>
      </c>
      <c r="D5" s="2" t="s">
        <v>409</v>
      </c>
      <c r="E5">
        <v>100</v>
      </c>
      <c r="F5">
        <v>5919</v>
      </c>
      <c r="G5" s="2" t="s">
        <v>410</v>
      </c>
      <c r="H5" s="1">
        <v>44900.347265856479</v>
      </c>
      <c r="I5" s="2" t="s">
        <v>453</v>
      </c>
      <c r="J5" s="2" t="s">
        <v>412</v>
      </c>
      <c r="K5" s="2" t="s">
        <v>412</v>
      </c>
      <c r="L5" s="2" t="s">
        <v>412</v>
      </c>
      <c r="M5" s="2" t="s">
        <v>412</v>
      </c>
      <c r="N5">
        <v>52.382399999999997</v>
      </c>
      <c r="O5">
        <v>4.8994999999999997</v>
      </c>
      <c r="P5" s="2" t="s">
        <v>413</v>
      </c>
      <c r="Q5" s="2" t="s">
        <v>414</v>
      </c>
      <c r="R5" s="2" t="s">
        <v>454</v>
      </c>
      <c r="S5" s="2" t="s">
        <v>415</v>
      </c>
      <c r="T5" s="2" t="s">
        <v>416</v>
      </c>
      <c r="U5" s="2" t="s">
        <v>438</v>
      </c>
      <c r="V5" s="2" t="s">
        <v>439</v>
      </c>
      <c r="W5" s="2" t="s">
        <v>412</v>
      </c>
      <c r="X5" s="2" t="s">
        <v>419</v>
      </c>
      <c r="Y5" s="2" t="s">
        <v>420</v>
      </c>
      <c r="Z5" s="2" t="s">
        <v>421</v>
      </c>
      <c r="AA5" s="2" t="s">
        <v>422</v>
      </c>
      <c r="AB5" s="2" t="s">
        <v>426</v>
      </c>
      <c r="AC5" s="2" t="s">
        <v>426</v>
      </c>
      <c r="AD5" s="2" t="s">
        <v>423</v>
      </c>
      <c r="AE5" s="2" t="s">
        <v>425</v>
      </c>
      <c r="AF5" s="2" t="s">
        <v>423</v>
      </c>
      <c r="AG5" s="2" t="s">
        <v>424</v>
      </c>
      <c r="AH5" s="2" t="s">
        <v>424</v>
      </c>
      <c r="AI5" s="2" t="s">
        <v>423</v>
      </c>
      <c r="AJ5" s="2" t="s">
        <v>425</v>
      </c>
      <c r="AK5" s="2" t="s">
        <v>424</v>
      </c>
      <c r="AL5" s="2" t="s">
        <v>424</v>
      </c>
      <c r="AM5" s="2" t="s">
        <v>424</v>
      </c>
      <c r="AN5" s="2" t="s">
        <v>424</v>
      </c>
      <c r="AO5" s="2" t="s">
        <v>422</v>
      </c>
      <c r="AP5" s="2" t="s">
        <v>424</v>
      </c>
      <c r="AQ5" s="5" t="s">
        <v>425</v>
      </c>
      <c r="AR5" s="5" t="s">
        <v>424</v>
      </c>
      <c r="AS5" s="5" t="s">
        <v>424</v>
      </c>
      <c r="AT5" s="5" t="s">
        <v>425</v>
      </c>
      <c r="AU5" s="5" t="s">
        <v>423</v>
      </c>
      <c r="AV5" s="5" t="s">
        <v>422</v>
      </c>
      <c r="AW5" s="5" t="s">
        <v>422</v>
      </c>
      <c r="AX5" s="5" t="s">
        <v>425</v>
      </c>
      <c r="AY5" s="5" t="s">
        <v>423</v>
      </c>
      <c r="AZ5" s="5" t="s">
        <v>424</v>
      </c>
      <c r="BA5" s="5" t="s">
        <v>422</v>
      </c>
      <c r="BB5" s="5" t="s">
        <v>422</v>
      </c>
      <c r="BC5" s="5" t="s">
        <v>422</v>
      </c>
      <c r="BD5" s="5" t="s">
        <v>423</v>
      </c>
      <c r="BE5" s="5" t="s">
        <v>423</v>
      </c>
      <c r="BF5" s="5" t="s">
        <v>425</v>
      </c>
      <c r="BG5" s="5" t="s">
        <v>423</v>
      </c>
      <c r="BH5" s="5" t="s">
        <v>426</v>
      </c>
      <c r="BI5" s="5" t="s">
        <v>425</v>
      </c>
      <c r="BJ5" s="5" t="s">
        <v>423</v>
      </c>
      <c r="BK5" s="5" t="s">
        <v>425</v>
      </c>
      <c r="BL5" s="5" t="s">
        <v>423</v>
      </c>
      <c r="BM5" s="5" t="s">
        <v>423</v>
      </c>
      <c r="BN5" s="5" t="s">
        <v>425</v>
      </c>
      <c r="BO5" s="5" t="s">
        <v>425</v>
      </c>
      <c r="BP5" s="5" t="s">
        <v>426</v>
      </c>
      <c r="BQ5" s="5" t="s">
        <v>426</v>
      </c>
      <c r="BR5" s="5" t="s">
        <v>426</v>
      </c>
      <c r="BS5" s="5" t="s">
        <v>426</v>
      </c>
      <c r="BT5" s="5" t="s">
        <v>426</v>
      </c>
      <c r="BU5" s="5" t="s">
        <v>425</v>
      </c>
      <c r="BV5" s="5" t="s">
        <v>425</v>
      </c>
      <c r="BW5" s="5" t="s">
        <v>425</v>
      </c>
      <c r="BX5" s="5" t="s">
        <v>425</v>
      </c>
      <c r="BY5" s="5" t="s">
        <v>426</v>
      </c>
      <c r="BZ5" s="5" t="s">
        <v>425</v>
      </c>
      <c r="CA5" s="5" t="s">
        <v>423</v>
      </c>
      <c r="CB5" s="5" t="s">
        <v>425</v>
      </c>
      <c r="CC5" s="5" t="s">
        <v>424</v>
      </c>
      <c r="CD5" s="5" t="s">
        <v>425</v>
      </c>
      <c r="CE5" s="5" t="s">
        <v>423</v>
      </c>
      <c r="CF5" s="5" t="s">
        <v>425</v>
      </c>
      <c r="CG5" s="5" t="s">
        <v>423</v>
      </c>
      <c r="CH5" s="5" t="s">
        <v>424</v>
      </c>
      <c r="CI5" s="5" t="s">
        <v>425</v>
      </c>
      <c r="CJ5" s="5" t="s">
        <v>423</v>
      </c>
      <c r="CK5" s="5" t="s">
        <v>424</v>
      </c>
      <c r="CL5" s="5" t="s">
        <v>425</v>
      </c>
      <c r="CM5" s="5" t="s">
        <v>424</v>
      </c>
      <c r="CN5" s="5" t="s">
        <v>425</v>
      </c>
      <c r="CO5" s="5" t="s">
        <v>426</v>
      </c>
      <c r="CP5" s="5" t="s">
        <v>426</v>
      </c>
      <c r="CQ5" s="5" t="s">
        <v>426</v>
      </c>
      <c r="CR5" s="5" t="s">
        <v>426</v>
      </c>
      <c r="CS5" s="5" t="s">
        <v>425</v>
      </c>
      <c r="CT5" s="5" t="s">
        <v>426</v>
      </c>
      <c r="CU5" s="5" t="s">
        <v>424</v>
      </c>
      <c r="CV5" s="5" t="s">
        <v>425</v>
      </c>
      <c r="CW5" s="5" t="s">
        <v>423</v>
      </c>
      <c r="CX5" s="5" t="s">
        <v>425</v>
      </c>
      <c r="CY5" s="5" t="s">
        <v>425</v>
      </c>
      <c r="CZ5" s="5" t="s">
        <v>425</v>
      </c>
      <c r="DA5" s="5" t="s">
        <v>426</v>
      </c>
      <c r="DB5" s="5" t="s">
        <v>426</v>
      </c>
      <c r="DC5" s="5" t="s">
        <v>425</v>
      </c>
      <c r="DD5" s="5" t="s">
        <v>423</v>
      </c>
      <c r="DE5" s="5" t="s">
        <v>423</v>
      </c>
      <c r="DF5" s="5" t="s">
        <v>423</v>
      </c>
      <c r="DG5" s="2" t="s">
        <v>455</v>
      </c>
      <c r="DH5" s="2" t="s">
        <v>456</v>
      </c>
      <c r="DI5" s="7" t="s">
        <v>425</v>
      </c>
      <c r="DJ5" s="7" t="s">
        <v>422</v>
      </c>
      <c r="DK5" s="7" t="s">
        <v>422</v>
      </c>
      <c r="DL5" s="7" t="s">
        <v>426</v>
      </c>
      <c r="DM5" s="7" t="s">
        <v>425</v>
      </c>
      <c r="DN5" s="7" t="s">
        <v>422</v>
      </c>
      <c r="DO5" s="7" t="s">
        <v>422</v>
      </c>
      <c r="DP5" s="7" t="s">
        <v>425</v>
      </c>
      <c r="DQ5" s="7" t="s">
        <v>425</v>
      </c>
      <c r="DR5" s="7" t="s">
        <v>425</v>
      </c>
      <c r="DS5" s="7" t="s">
        <v>422</v>
      </c>
      <c r="DT5" s="7" t="s">
        <v>422</v>
      </c>
      <c r="DU5" s="7" t="s">
        <v>425</v>
      </c>
      <c r="DV5" s="7" t="s">
        <v>426</v>
      </c>
      <c r="DW5" s="7" t="s">
        <v>424</v>
      </c>
      <c r="DX5" s="7" t="s">
        <v>423</v>
      </c>
      <c r="DY5" s="7" t="s">
        <v>423</v>
      </c>
      <c r="DZ5" s="7" t="s">
        <v>425</v>
      </c>
      <c r="EA5" s="7" t="s">
        <v>425</v>
      </c>
      <c r="EB5" s="7" t="s">
        <v>425</v>
      </c>
      <c r="EC5" s="7" t="s">
        <v>425</v>
      </c>
      <c r="ED5" s="7" t="s">
        <v>424</v>
      </c>
      <c r="EE5" s="7" t="s">
        <v>423</v>
      </c>
      <c r="EF5" s="7" t="s">
        <v>423</v>
      </c>
      <c r="EG5" s="7" t="s">
        <v>425</v>
      </c>
      <c r="EH5" s="7" t="s">
        <v>426</v>
      </c>
      <c r="EI5" s="7" t="s">
        <v>425</v>
      </c>
      <c r="EJ5" s="7" t="s">
        <v>426</v>
      </c>
      <c r="EK5" s="7" t="s">
        <v>426</v>
      </c>
      <c r="EL5" s="7" t="s">
        <v>426</v>
      </c>
      <c r="EM5" s="7" t="s">
        <v>425</v>
      </c>
      <c r="EN5" s="7" t="s">
        <v>425</v>
      </c>
      <c r="EO5" s="7" t="s">
        <v>425</v>
      </c>
      <c r="EP5" s="7" t="s">
        <v>425</v>
      </c>
      <c r="EQ5" s="7" t="s">
        <v>425</v>
      </c>
      <c r="ER5" s="7" t="s">
        <v>425</v>
      </c>
      <c r="ES5" s="7" t="s">
        <v>423</v>
      </c>
      <c r="ET5" s="7" t="s">
        <v>425</v>
      </c>
      <c r="EU5" s="7" t="s">
        <v>423</v>
      </c>
      <c r="EV5" s="7" t="s">
        <v>423</v>
      </c>
      <c r="EW5" s="7" t="s">
        <v>423</v>
      </c>
      <c r="EX5" s="7" t="s">
        <v>425</v>
      </c>
      <c r="EY5" s="7" t="s">
        <v>425</v>
      </c>
      <c r="EZ5" s="7" t="s">
        <v>423</v>
      </c>
      <c r="FA5" s="7" t="s">
        <v>425</v>
      </c>
      <c r="FB5" s="7" t="s">
        <v>425</v>
      </c>
      <c r="FC5" s="7" t="s">
        <v>425</v>
      </c>
      <c r="FD5" s="7" t="s">
        <v>425</v>
      </c>
      <c r="FE5" s="7" t="s">
        <v>423</v>
      </c>
      <c r="FF5" s="7" t="s">
        <v>425</v>
      </c>
      <c r="FG5" s="7" t="s">
        <v>426</v>
      </c>
      <c r="FH5" s="7" t="s">
        <v>426</v>
      </c>
      <c r="FI5" s="7" t="s">
        <v>425</v>
      </c>
      <c r="FJ5" s="7" t="s">
        <v>423</v>
      </c>
      <c r="FK5" s="7" t="s">
        <v>425</v>
      </c>
      <c r="FL5" s="7" t="s">
        <v>426</v>
      </c>
      <c r="FM5" s="7" t="s">
        <v>425</v>
      </c>
      <c r="FN5" s="7" t="s">
        <v>425</v>
      </c>
      <c r="FO5" s="7" t="s">
        <v>423</v>
      </c>
      <c r="FP5" s="7" t="s">
        <v>425</v>
      </c>
      <c r="FQ5" s="7" t="s">
        <v>423</v>
      </c>
      <c r="FR5" s="7" t="s">
        <v>425</v>
      </c>
      <c r="FS5" s="7" t="s">
        <v>426</v>
      </c>
      <c r="FT5" s="7" t="s">
        <v>426</v>
      </c>
      <c r="FU5" s="7" t="s">
        <v>426</v>
      </c>
      <c r="FV5" s="7" t="s">
        <v>425</v>
      </c>
      <c r="FW5" s="7" t="s">
        <v>425</v>
      </c>
      <c r="FX5" s="7" t="s">
        <v>423</v>
      </c>
      <c r="FY5" s="2" t="s">
        <v>457</v>
      </c>
      <c r="FZ5" s="2" t="s">
        <v>458</v>
      </c>
      <c r="GA5" s="2" t="s">
        <v>425</v>
      </c>
      <c r="GB5" s="2" t="s">
        <v>424</v>
      </c>
      <c r="GC5" s="2" t="s">
        <v>425</v>
      </c>
      <c r="GD5" s="2" t="s">
        <v>423</v>
      </c>
      <c r="GE5" s="2" t="s">
        <v>425</v>
      </c>
      <c r="GF5" s="2" t="s">
        <v>426</v>
      </c>
      <c r="GG5" s="2" t="s">
        <v>426</v>
      </c>
      <c r="GH5" s="2" t="s">
        <v>425</v>
      </c>
      <c r="GI5" s="2" t="s">
        <v>426</v>
      </c>
      <c r="GJ5" s="2" t="s">
        <v>423</v>
      </c>
      <c r="GK5" s="2" t="s">
        <v>423</v>
      </c>
      <c r="GL5" s="2" t="s">
        <v>423</v>
      </c>
      <c r="GM5" s="2" t="s">
        <v>426</v>
      </c>
      <c r="GN5" s="2" t="s">
        <v>426</v>
      </c>
      <c r="GO5" s="2" t="s">
        <v>446</v>
      </c>
      <c r="GP5" s="2" t="s">
        <v>412</v>
      </c>
      <c r="GQ5" s="2" t="s">
        <v>459</v>
      </c>
      <c r="GR5" s="2" t="s">
        <v>460</v>
      </c>
      <c r="GS5" s="2" t="s">
        <v>461</v>
      </c>
      <c r="GT5" s="2" t="s">
        <v>450</v>
      </c>
      <c r="GU5" s="2" t="s">
        <v>462</v>
      </c>
      <c r="GV5" s="2" t="s">
        <v>463</v>
      </c>
      <c r="GW5" s="2" t="s">
        <v>464</v>
      </c>
      <c r="GX5" s="2" t="s">
        <v>465</v>
      </c>
    </row>
    <row r="6" spans="1:206" ht="210" x14ac:dyDescent="0.25">
      <c r="A6" s="1">
        <v>44900.349108796298</v>
      </c>
      <c r="B6" s="1">
        <v>44900.393078703702</v>
      </c>
      <c r="C6" s="2" t="s">
        <v>209</v>
      </c>
      <c r="D6" s="2" t="s">
        <v>409</v>
      </c>
      <c r="E6">
        <v>100</v>
      </c>
      <c r="F6">
        <v>3798</v>
      </c>
      <c r="G6" s="2" t="s">
        <v>410</v>
      </c>
      <c r="H6" s="1">
        <v>44900.393089456018</v>
      </c>
      <c r="I6" s="2" t="s">
        <v>466</v>
      </c>
      <c r="J6" s="2" t="s">
        <v>412</v>
      </c>
      <c r="K6" s="2" t="s">
        <v>412</v>
      </c>
      <c r="L6" s="2" t="s">
        <v>412</v>
      </c>
      <c r="M6" s="2" t="s">
        <v>412</v>
      </c>
      <c r="N6">
        <v>52.382399999999997</v>
      </c>
      <c r="O6">
        <v>4.8994999999999997</v>
      </c>
      <c r="P6" s="2" t="s">
        <v>413</v>
      </c>
      <c r="Q6" s="2" t="s">
        <v>414</v>
      </c>
      <c r="R6" s="2" t="s">
        <v>467</v>
      </c>
      <c r="S6" s="2" t="s">
        <v>415</v>
      </c>
      <c r="T6" s="2" t="s">
        <v>416</v>
      </c>
      <c r="U6" s="2" t="s">
        <v>438</v>
      </c>
      <c r="V6" s="2" t="s">
        <v>439</v>
      </c>
      <c r="W6" s="2" t="s">
        <v>412</v>
      </c>
      <c r="X6" s="2" t="s">
        <v>419</v>
      </c>
      <c r="Y6" s="2" t="s">
        <v>420</v>
      </c>
      <c r="Z6" s="2" t="s">
        <v>421</v>
      </c>
      <c r="AA6" s="2" t="s">
        <v>425</v>
      </c>
      <c r="AB6" s="2" t="s">
        <v>424</v>
      </c>
      <c r="AC6" s="2" t="s">
        <v>424</v>
      </c>
      <c r="AD6" s="2" t="s">
        <v>423</v>
      </c>
      <c r="AE6" s="2" t="s">
        <v>424</v>
      </c>
      <c r="AF6" s="2" t="s">
        <v>423</v>
      </c>
      <c r="AG6" s="2" t="s">
        <v>423</v>
      </c>
      <c r="AH6" s="2" t="s">
        <v>425</v>
      </c>
      <c r="AI6" s="2" t="s">
        <v>425</v>
      </c>
      <c r="AJ6" s="2" t="s">
        <v>423</v>
      </c>
      <c r="AK6" s="2" t="s">
        <v>425</v>
      </c>
      <c r="AL6" s="2" t="s">
        <v>424</v>
      </c>
      <c r="AM6" s="2" t="s">
        <v>424</v>
      </c>
      <c r="AN6" s="2" t="s">
        <v>423</v>
      </c>
      <c r="AO6" s="2" t="s">
        <v>424</v>
      </c>
      <c r="AP6" s="2" t="s">
        <v>423</v>
      </c>
      <c r="AQ6" s="5" t="s">
        <v>425</v>
      </c>
      <c r="AR6" s="5" t="s">
        <v>424</v>
      </c>
      <c r="AS6" s="5" t="s">
        <v>424</v>
      </c>
      <c r="AT6" s="5" t="s">
        <v>425</v>
      </c>
      <c r="AU6" s="5" t="s">
        <v>425</v>
      </c>
      <c r="AV6" s="5" t="s">
        <v>424</v>
      </c>
      <c r="AW6" s="5" t="s">
        <v>424</v>
      </c>
      <c r="AX6" s="5" t="s">
        <v>425</v>
      </c>
      <c r="AY6" s="5" t="s">
        <v>425</v>
      </c>
      <c r="AZ6" s="5" t="s">
        <v>425</v>
      </c>
      <c r="BA6" s="5" t="s">
        <v>423</v>
      </c>
      <c r="BB6" s="5" t="s">
        <v>425</v>
      </c>
      <c r="BC6" s="5" t="s">
        <v>425</v>
      </c>
      <c r="BD6" s="5" t="s">
        <v>423</v>
      </c>
      <c r="BE6" s="5" t="s">
        <v>423</v>
      </c>
      <c r="BF6" s="5" t="s">
        <v>423</v>
      </c>
      <c r="BG6" s="5" t="s">
        <v>425</v>
      </c>
      <c r="BH6" s="5" t="s">
        <v>425</v>
      </c>
      <c r="BI6" s="5" t="s">
        <v>425</v>
      </c>
      <c r="BJ6" s="5" t="s">
        <v>425</v>
      </c>
      <c r="BK6" s="5" t="s">
        <v>423</v>
      </c>
      <c r="BL6" s="5" t="s">
        <v>424</v>
      </c>
      <c r="BM6" s="5" t="s">
        <v>424</v>
      </c>
      <c r="BN6" s="5" t="s">
        <v>424</v>
      </c>
      <c r="BO6" s="5" t="s">
        <v>425</v>
      </c>
      <c r="BP6" s="5" t="s">
        <v>423</v>
      </c>
      <c r="BQ6" s="5" t="s">
        <v>423</v>
      </c>
      <c r="BR6" s="5" t="s">
        <v>425</v>
      </c>
      <c r="BS6" s="5" t="s">
        <v>425</v>
      </c>
      <c r="BT6" s="5" t="s">
        <v>425</v>
      </c>
      <c r="BU6" s="5" t="s">
        <v>423</v>
      </c>
      <c r="BV6" s="5" t="s">
        <v>425</v>
      </c>
      <c r="BW6" s="5" t="s">
        <v>423</v>
      </c>
      <c r="BX6" s="5" t="s">
        <v>424</v>
      </c>
      <c r="BY6" s="5" t="s">
        <v>423</v>
      </c>
      <c r="BZ6" s="5" t="s">
        <v>423</v>
      </c>
      <c r="CA6" s="5" t="s">
        <v>425</v>
      </c>
      <c r="CB6" s="5" t="s">
        <v>423</v>
      </c>
      <c r="CC6" s="5" t="s">
        <v>424</v>
      </c>
      <c r="CD6" s="5" t="s">
        <v>425</v>
      </c>
      <c r="CE6" s="5" t="s">
        <v>423</v>
      </c>
      <c r="CF6" s="5" t="s">
        <v>425</v>
      </c>
      <c r="CG6" s="5" t="s">
        <v>424</v>
      </c>
      <c r="CH6" s="5" t="s">
        <v>423</v>
      </c>
      <c r="CI6" s="5" t="s">
        <v>423</v>
      </c>
      <c r="CJ6" s="5" t="s">
        <v>423</v>
      </c>
      <c r="CK6" s="5" t="s">
        <v>425</v>
      </c>
      <c r="CL6" s="5" t="s">
        <v>424</v>
      </c>
      <c r="CM6" s="5" t="s">
        <v>424</v>
      </c>
      <c r="CN6" s="5" t="s">
        <v>425</v>
      </c>
      <c r="CO6" s="5" t="s">
        <v>425</v>
      </c>
      <c r="CP6" s="5" t="s">
        <v>423</v>
      </c>
      <c r="CQ6" s="5" t="s">
        <v>425</v>
      </c>
      <c r="CR6" s="5" t="s">
        <v>425</v>
      </c>
      <c r="CS6" s="5" t="s">
        <v>424</v>
      </c>
      <c r="CT6" s="5" t="s">
        <v>425</v>
      </c>
      <c r="CU6" s="5" t="s">
        <v>423</v>
      </c>
      <c r="CV6" s="5" t="s">
        <v>425</v>
      </c>
      <c r="CW6" s="5" t="s">
        <v>424</v>
      </c>
      <c r="CX6" s="5" t="s">
        <v>424</v>
      </c>
      <c r="CY6" s="5" t="s">
        <v>424</v>
      </c>
      <c r="CZ6" s="5" t="s">
        <v>425</v>
      </c>
      <c r="DA6" s="5" t="s">
        <v>425</v>
      </c>
      <c r="DB6" s="5" t="s">
        <v>425</v>
      </c>
      <c r="DC6" s="5" t="s">
        <v>425</v>
      </c>
      <c r="DD6" s="5" t="s">
        <v>423</v>
      </c>
      <c r="DE6" s="5" t="s">
        <v>424</v>
      </c>
      <c r="DF6" s="5" t="s">
        <v>425</v>
      </c>
      <c r="DG6" s="2" t="s">
        <v>468</v>
      </c>
      <c r="DH6" s="2" t="s">
        <v>469</v>
      </c>
      <c r="DI6" s="7" t="s">
        <v>425</v>
      </c>
      <c r="DJ6" s="7" t="s">
        <v>425</v>
      </c>
      <c r="DK6" s="7" t="s">
        <v>425</v>
      </c>
      <c r="DL6" s="7" t="s">
        <v>423</v>
      </c>
      <c r="DM6" s="7" t="s">
        <v>425</v>
      </c>
      <c r="DN6" s="7" t="s">
        <v>424</v>
      </c>
      <c r="DO6" s="7" t="s">
        <v>423</v>
      </c>
      <c r="DP6" s="7" t="s">
        <v>423</v>
      </c>
      <c r="DQ6" s="7" t="s">
        <v>424</v>
      </c>
      <c r="DR6" s="7" t="s">
        <v>424</v>
      </c>
      <c r="DS6" s="7" t="s">
        <v>423</v>
      </c>
      <c r="DT6" s="7" t="s">
        <v>424</v>
      </c>
      <c r="DU6" s="7" t="s">
        <v>424</v>
      </c>
      <c r="DV6" s="7" t="s">
        <v>424</v>
      </c>
      <c r="DW6" s="7" t="s">
        <v>423</v>
      </c>
      <c r="DX6" s="7" t="s">
        <v>425</v>
      </c>
      <c r="DY6" s="7" t="s">
        <v>425</v>
      </c>
      <c r="DZ6" s="7" t="s">
        <v>424</v>
      </c>
      <c r="EA6" s="7" t="s">
        <v>424</v>
      </c>
      <c r="EB6" s="7" t="s">
        <v>423</v>
      </c>
      <c r="EC6" s="7" t="s">
        <v>425</v>
      </c>
      <c r="ED6" s="7" t="s">
        <v>425</v>
      </c>
      <c r="EE6" s="7" t="s">
        <v>425</v>
      </c>
      <c r="EF6" s="7" t="s">
        <v>423</v>
      </c>
      <c r="EG6" s="7" t="s">
        <v>424</v>
      </c>
      <c r="EH6" s="7" t="s">
        <v>425</v>
      </c>
      <c r="EI6" s="7" t="s">
        <v>423</v>
      </c>
      <c r="EJ6" s="7" t="s">
        <v>425</v>
      </c>
      <c r="EK6" s="7" t="s">
        <v>425</v>
      </c>
      <c r="EL6" s="7" t="s">
        <v>425</v>
      </c>
      <c r="EM6" s="7" t="s">
        <v>423</v>
      </c>
      <c r="EN6" s="7" t="s">
        <v>425</v>
      </c>
      <c r="EO6" s="7" t="s">
        <v>425</v>
      </c>
      <c r="EP6" s="7" t="s">
        <v>423</v>
      </c>
      <c r="EQ6" s="7" t="s">
        <v>423</v>
      </c>
      <c r="ER6" s="7" t="s">
        <v>425</v>
      </c>
      <c r="ES6" s="7" t="s">
        <v>423</v>
      </c>
      <c r="ET6" s="7" t="s">
        <v>425</v>
      </c>
      <c r="EU6" s="7" t="s">
        <v>423</v>
      </c>
      <c r="EV6" s="7" t="s">
        <v>425</v>
      </c>
      <c r="EW6" s="7" t="s">
        <v>423</v>
      </c>
      <c r="EX6" s="7" t="s">
        <v>425</v>
      </c>
      <c r="EY6" s="7" t="s">
        <v>423</v>
      </c>
      <c r="EZ6" s="7" t="s">
        <v>424</v>
      </c>
      <c r="FA6" s="7" t="s">
        <v>424</v>
      </c>
      <c r="FB6" s="7" t="s">
        <v>423</v>
      </c>
      <c r="FC6" s="7" t="s">
        <v>425</v>
      </c>
      <c r="FD6" s="7" t="s">
        <v>423</v>
      </c>
      <c r="FE6" s="7" t="s">
        <v>423</v>
      </c>
      <c r="FF6" s="7" t="s">
        <v>425</v>
      </c>
      <c r="FG6" s="7" t="s">
        <v>425</v>
      </c>
      <c r="FH6" s="7" t="s">
        <v>423</v>
      </c>
      <c r="FI6" s="7" t="s">
        <v>425</v>
      </c>
      <c r="FJ6" s="7" t="s">
        <v>425</v>
      </c>
      <c r="FK6" s="7" t="s">
        <v>423</v>
      </c>
      <c r="FL6" s="7" t="s">
        <v>425</v>
      </c>
      <c r="FM6" s="7" t="s">
        <v>423</v>
      </c>
      <c r="FN6" s="7" t="s">
        <v>425</v>
      </c>
      <c r="FO6" s="7" t="s">
        <v>424</v>
      </c>
      <c r="FP6" s="7" t="s">
        <v>424</v>
      </c>
      <c r="FQ6" s="7" t="s">
        <v>424</v>
      </c>
      <c r="FR6" s="7" t="s">
        <v>423</v>
      </c>
      <c r="FS6" s="7" t="s">
        <v>423</v>
      </c>
      <c r="FT6" s="7" t="s">
        <v>425</v>
      </c>
      <c r="FU6" s="7" t="s">
        <v>425</v>
      </c>
      <c r="FV6" s="7" t="s">
        <v>423</v>
      </c>
      <c r="FW6" s="7" t="s">
        <v>423</v>
      </c>
      <c r="FX6" s="7" t="s">
        <v>425</v>
      </c>
      <c r="FY6" s="2" t="s">
        <v>470</v>
      </c>
      <c r="FZ6" s="2" t="s">
        <v>471</v>
      </c>
      <c r="GA6" s="2" t="s">
        <v>425</v>
      </c>
      <c r="GB6" s="2" t="s">
        <v>425</v>
      </c>
      <c r="GC6" s="2" t="s">
        <v>425</v>
      </c>
      <c r="GD6" s="2" t="s">
        <v>425</v>
      </c>
      <c r="GE6" s="2" t="s">
        <v>423</v>
      </c>
      <c r="GF6" s="2" t="s">
        <v>425</v>
      </c>
      <c r="GG6" s="2" t="s">
        <v>425</v>
      </c>
      <c r="GH6" s="2" t="s">
        <v>425</v>
      </c>
      <c r="GI6" s="2" t="s">
        <v>425</v>
      </c>
      <c r="GJ6" s="2" t="s">
        <v>424</v>
      </c>
      <c r="GK6" s="2" t="s">
        <v>423</v>
      </c>
      <c r="GL6" s="2" t="s">
        <v>423</v>
      </c>
      <c r="GM6" s="2" t="s">
        <v>424</v>
      </c>
      <c r="GN6" s="2" t="s">
        <v>425</v>
      </c>
      <c r="GO6" s="2" t="s">
        <v>472</v>
      </c>
      <c r="GP6" s="2" t="s">
        <v>412</v>
      </c>
      <c r="GQ6" s="2" t="s">
        <v>473</v>
      </c>
      <c r="GR6" s="2" t="s">
        <v>474</v>
      </c>
      <c r="GS6" s="2" t="s">
        <v>475</v>
      </c>
      <c r="GT6" s="2" t="s">
        <v>450</v>
      </c>
      <c r="GU6" s="2" t="s">
        <v>476</v>
      </c>
      <c r="GV6" s="2" t="s">
        <v>412</v>
      </c>
      <c r="GW6" s="2" t="s">
        <v>477</v>
      </c>
      <c r="GX6" s="2" t="s">
        <v>412</v>
      </c>
    </row>
    <row r="7" spans="1:206" ht="409.5" x14ac:dyDescent="0.25">
      <c r="A7" s="1">
        <v>44901.072893518518</v>
      </c>
      <c r="B7" s="1">
        <v>44901.129803240743</v>
      </c>
      <c r="C7" s="2" t="s">
        <v>209</v>
      </c>
      <c r="D7" s="2" t="s">
        <v>409</v>
      </c>
      <c r="E7">
        <v>100</v>
      </c>
      <c r="F7">
        <v>4917</v>
      </c>
      <c r="G7" s="2" t="s">
        <v>410</v>
      </c>
      <c r="H7" s="1">
        <v>44901.129824421296</v>
      </c>
      <c r="I7" s="2" t="s">
        <v>478</v>
      </c>
      <c r="J7" s="2" t="s">
        <v>412</v>
      </c>
      <c r="K7" s="2" t="s">
        <v>412</v>
      </c>
      <c r="L7" s="2" t="s">
        <v>412</v>
      </c>
      <c r="M7" s="2" t="s">
        <v>412</v>
      </c>
      <c r="N7">
        <v>52.382399999999997</v>
      </c>
      <c r="O7">
        <v>4.8994999999999997</v>
      </c>
      <c r="P7" s="2" t="s">
        <v>413</v>
      </c>
      <c r="Q7" s="2" t="s">
        <v>414</v>
      </c>
      <c r="R7" s="2" t="s">
        <v>412</v>
      </c>
      <c r="S7" s="2" t="s">
        <v>415</v>
      </c>
      <c r="T7" s="2" t="s">
        <v>479</v>
      </c>
      <c r="U7" s="2" t="s">
        <v>480</v>
      </c>
      <c r="V7" s="2" t="s">
        <v>439</v>
      </c>
      <c r="W7" s="2" t="s">
        <v>412</v>
      </c>
      <c r="X7" s="2" t="s">
        <v>440</v>
      </c>
      <c r="Y7" s="2" t="s">
        <v>481</v>
      </c>
      <c r="Z7" s="2" t="s">
        <v>441</v>
      </c>
      <c r="AA7" s="2" t="s">
        <v>424</v>
      </c>
      <c r="AB7" s="2" t="s">
        <v>424</v>
      </c>
      <c r="AC7" s="2" t="s">
        <v>424</v>
      </c>
      <c r="AD7" s="2" t="s">
        <v>425</v>
      </c>
      <c r="AE7" s="2" t="s">
        <v>424</v>
      </c>
      <c r="AF7" s="2" t="s">
        <v>423</v>
      </c>
      <c r="AG7" s="2" t="s">
        <v>424</v>
      </c>
      <c r="AH7" s="2" t="s">
        <v>424</v>
      </c>
      <c r="AI7" s="2" t="s">
        <v>424</v>
      </c>
      <c r="AJ7" s="2" t="s">
        <v>424</v>
      </c>
      <c r="AK7" s="2" t="s">
        <v>424</v>
      </c>
      <c r="AL7" s="2" t="s">
        <v>425</v>
      </c>
      <c r="AM7" s="2" t="s">
        <v>425</v>
      </c>
      <c r="AN7" s="2" t="s">
        <v>424</v>
      </c>
      <c r="AO7" s="2" t="s">
        <v>425</v>
      </c>
      <c r="AP7" s="2" t="s">
        <v>423</v>
      </c>
      <c r="AQ7" s="5" t="s">
        <v>425</v>
      </c>
      <c r="AR7" s="5" t="s">
        <v>422</v>
      </c>
      <c r="AS7" s="5" t="s">
        <v>425</v>
      </c>
      <c r="AT7" s="5" t="s">
        <v>424</v>
      </c>
      <c r="AU7" s="5" t="s">
        <v>425</v>
      </c>
      <c r="AV7" s="5" t="s">
        <v>424</v>
      </c>
      <c r="AW7" s="5" t="s">
        <v>424</v>
      </c>
      <c r="AX7" s="5" t="s">
        <v>424</v>
      </c>
      <c r="AY7" s="5" t="s">
        <v>425</v>
      </c>
      <c r="AZ7" s="5" t="s">
        <v>425</v>
      </c>
      <c r="BA7" s="5" t="s">
        <v>423</v>
      </c>
      <c r="BB7" s="5" t="s">
        <v>425</v>
      </c>
      <c r="BC7" s="5" t="s">
        <v>425</v>
      </c>
      <c r="BD7" s="5" t="s">
        <v>425</v>
      </c>
      <c r="BE7" s="5" t="s">
        <v>422</v>
      </c>
      <c r="BF7" s="5" t="s">
        <v>424</v>
      </c>
      <c r="BG7" s="5" t="s">
        <v>424</v>
      </c>
      <c r="BH7" s="5" t="s">
        <v>425</v>
      </c>
      <c r="BI7" s="5" t="s">
        <v>423</v>
      </c>
      <c r="BJ7" s="5" t="s">
        <v>423</v>
      </c>
      <c r="BK7" s="5" t="s">
        <v>425</v>
      </c>
      <c r="BL7" s="5" t="s">
        <v>424</v>
      </c>
      <c r="BM7" s="5" t="s">
        <v>424</v>
      </c>
      <c r="BN7" s="5" t="s">
        <v>423</v>
      </c>
      <c r="BO7" s="5" t="s">
        <v>425</v>
      </c>
      <c r="BP7" s="5" t="s">
        <v>423</v>
      </c>
      <c r="BQ7" s="5" t="s">
        <v>423</v>
      </c>
      <c r="BR7" s="5" t="s">
        <v>424</v>
      </c>
      <c r="BS7" s="5" t="s">
        <v>425</v>
      </c>
      <c r="BT7" s="5" t="s">
        <v>425</v>
      </c>
      <c r="BU7" s="5" t="s">
        <v>425</v>
      </c>
      <c r="BV7" s="5" t="s">
        <v>425</v>
      </c>
      <c r="BW7" s="5" t="s">
        <v>425</v>
      </c>
      <c r="BX7" s="5" t="s">
        <v>424</v>
      </c>
      <c r="BY7" s="5" t="s">
        <v>423</v>
      </c>
      <c r="BZ7" s="5" t="s">
        <v>425</v>
      </c>
      <c r="CA7" s="5" t="s">
        <v>425</v>
      </c>
      <c r="CB7" s="5" t="s">
        <v>425</v>
      </c>
      <c r="CC7" s="5" t="s">
        <v>422</v>
      </c>
      <c r="CD7" s="5" t="s">
        <v>426</v>
      </c>
      <c r="CE7" s="5" t="s">
        <v>425</v>
      </c>
      <c r="CF7" s="5" t="s">
        <v>425</v>
      </c>
      <c r="CG7" s="5" t="s">
        <v>425</v>
      </c>
      <c r="CH7" s="5" t="s">
        <v>424</v>
      </c>
      <c r="CI7" s="5" t="s">
        <v>423</v>
      </c>
      <c r="CJ7" s="5" t="s">
        <v>425</v>
      </c>
      <c r="CK7" s="5" t="s">
        <v>425</v>
      </c>
      <c r="CL7" s="5" t="s">
        <v>424</v>
      </c>
      <c r="CM7" s="5" t="s">
        <v>424</v>
      </c>
      <c r="CN7" s="5" t="s">
        <v>424</v>
      </c>
      <c r="CO7" s="5" t="s">
        <v>426</v>
      </c>
      <c r="CP7" s="5" t="s">
        <v>426</v>
      </c>
      <c r="CQ7" s="5" t="s">
        <v>425</v>
      </c>
      <c r="CR7" s="5" t="s">
        <v>425</v>
      </c>
      <c r="CS7" s="5" t="s">
        <v>422</v>
      </c>
      <c r="CT7" s="5" t="s">
        <v>422</v>
      </c>
      <c r="CU7" s="5" t="s">
        <v>424</v>
      </c>
      <c r="CV7" s="5" t="s">
        <v>424</v>
      </c>
      <c r="CW7" s="5" t="s">
        <v>422</v>
      </c>
      <c r="CX7" s="5" t="s">
        <v>424</v>
      </c>
      <c r="CY7" s="5" t="s">
        <v>422</v>
      </c>
      <c r="CZ7" s="5" t="s">
        <v>424</v>
      </c>
      <c r="DA7" s="5" t="s">
        <v>423</v>
      </c>
      <c r="DB7" s="5" t="s">
        <v>422</v>
      </c>
      <c r="DC7" s="5" t="s">
        <v>422</v>
      </c>
      <c r="DD7" s="5" t="s">
        <v>425</v>
      </c>
      <c r="DE7" s="5" t="s">
        <v>425</v>
      </c>
      <c r="DF7" s="5" t="s">
        <v>425</v>
      </c>
      <c r="DG7" s="2" t="s">
        <v>482</v>
      </c>
      <c r="DH7" s="2" t="s">
        <v>483</v>
      </c>
      <c r="DI7" s="7" t="s">
        <v>425</v>
      </c>
      <c r="DJ7" s="7" t="s">
        <v>422</v>
      </c>
      <c r="DK7" s="7" t="s">
        <v>425</v>
      </c>
      <c r="DL7" s="7" t="s">
        <v>423</v>
      </c>
      <c r="DM7" s="7" t="s">
        <v>423</v>
      </c>
      <c r="DN7" s="7" t="s">
        <v>424</v>
      </c>
      <c r="DO7" s="7" t="s">
        <v>424</v>
      </c>
      <c r="DP7" s="7" t="s">
        <v>424</v>
      </c>
      <c r="DQ7" s="7" t="s">
        <v>424</v>
      </c>
      <c r="DR7" s="7" t="s">
        <v>424</v>
      </c>
      <c r="DS7" s="7" t="s">
        <v>424</v>
      </c>
      <c r="DT7" s="7" t="s">
        <v>424</v>
      </c>
      <c r="DU7" s="7" t="s">
        <v>425</v>
      </c>
      <c r="DV7" s="7" t="s">
        <v>424</v>
      </c>
      <c r="DW7" s="7" t="s">
        <v>424</v>
      </c>
      <c r="DX7" s="7" t="s">
        <v>425</v>
      </c>
      <c r="DY7" s="7" t="s">
        <v>426</v>
      </c>
      <c r="DZ7" s="7" t="s">
        <v>426</v>
      </c>
      <c r="EA7" s="7" t="s">
        <v>425</v>
      </c>
      <c r="EB7" s="7" t="s">
        <v>425</v>
      </c>
      <c r="EC7" s="7" t="s">
        <v>425</v>
      </c>
      <c r="ED7" s="7" t="s">
        <v>424</v>
      </c>
      <c r="EE7" s="7" t="s">
        <v>425</v>
      </c>
      <c r="EF7" s="7" t="s">
        <v>425</v>
      </c>
      <c r="EG7" s="7" t="s">
        <v>425</v>
      </c>
      <c r="EH7" s="7" t="s">
        <v>422</v>
      </c>
      <c r="EI7" s="7" t="s">
        <v>425</v>
      </c>
      <c r="EJ7" s="7" t="s">
        <v>425</v>
      </c>
      <c r="EK7" s="7" t="s">
        <v>425</v>
      </c>
      <c r="EL7" s="7" t="s">
        <v>425</v>
      </c>
      <c r="EM7" s="7" t="s">
        <v>425</v>
      </c>
      <c r="EN7" s="7" t="s">
        <v>425</v>
      </c>
      <c r="EO7" s="7" t="s">
        <v>425</v>
      </c>
      <c r="EP7" s="7" t="s">
        <v>425</v>
      </c>
      <c r="EQ7" s="7" t="s">
        <v>424</v>
      </c>
      <c r="ER7" s="7" t="s">
        <v>425</v>
      </c>
      <c r="ES7" s="7" t="s">
        <v>424</v>
      </c>
      <c r="ET7" s="7" t="s">
        <v>425</v>
      </c>
      <c r="EU7" s="7" t="s">
        <v>422</v>
      </c>
      <c r="EV7" s="7" t="s">
        <v>426</v>
      </c>
      <c r="EW7" s="7" t="s">
        <v>425</v>
      </c>
      <c r="EX7" s="7" t="s">
        <v>425</v>
      </c>
      <c r="EY7" s="7" t="s">
        <v>424</v>
      </c>
      <c r="EZ7" s="7" t="s">
        <v>424</v>
      </c>
      <c r="FA7" s="7" t="s">
        <v>425</v>
      </c>
      <c r="FB7" s="7" t="s">
        <v>425</v>
      </c>
      <c r="FC7" s="7" t="s">
        <v>425</v>
      </c>
      <c r="FD7" s="7" t="s">
        <v>426</v>
      </c>
      <c r="FE7" s="7" t="s">
        <v>425</v>
      </c>
      <c r="FF7" s="7" t="s">
        <v>425</v>
      </c>
      <c r="FG7" s="7" t="s">
        <v>426</v>
      </c>
      <c r="FH7" s="7" t="s">
        <v>426</v>
      </c>
      <c r="FI7" s="7" t="s">
        <v>425</v>
      </c>
      <c r="FJ7" s="7" t="s">
        <v>425</v>
      </c>
      <c r="FK7" s="7" t="s">
        <v>425</v>
      </c>
      <c r="FL7" s="7" t="s">
        <v>425</v>
      </c>
      <c r="FM7" s="7" t="s">
        <v>425</v>
      </c>
      <c r="FN7" s="7" t="s">
        <v>425</v>
      </c>
      <c r="FO7" s="7" t="s">
        <v>425</v>
      </c>
      <c r="FP7" s="7" t="s">
        <v>426</v>
      </c>
      <c r="FQ7" s="7" t="s">
        <v>425</v>
      </c>
      <c r="FR7" s="7" t="s">
        <v>425</v>
      </c>
      <c r="FS7" s="7" t="s">
        <v>425</v>
      </c>
      <c r="FT7" s="7" t="s">
        <v>426</v>
      </c>
      <c r="FU7" s="7" t="s">
        <v>425</v>
      </c>
      <c r="FV7" s="7" t="s">
        <v>425</v>
      </c>
      <c r="FW7" s="7" t="s">
        <v>425</v>
      </c>
      <c r="FX7" s="7" t="s">
        <v>425</v>
      </c>
      <c r="FY7" s="2" t="s">
        <v>484</v>
      </c>
      <c r="FZ7" s="2" t="s">
        <v>485</v>
      </c>
      <c r="GA7" s="2" t="s">
        <v>425</v>
      </c>
      <c r="GB7" s="2" t="s">
        <v>425</v>
      </c>
      <c r="GC7" s="2" t="s">
        <v>425</v>
      </c>
      <c r="GD7" s="2" t="s">
        <v>425</v>
      </c>
      <c r="GE7" s="2" t="s">
        <v>425</v>
      </c>
      <c r="GF7" s="2" t="s">
        <v>425</v>
      </c>
      <c r="GG7" s="2" t="s">
        <v>425</v>
      </c>
      <c r="GH7" s="2" t="s">
        <v>426</v>
      </c>
      <c r="GI7" s="2" t="s">
        <v>426</v>
      </c>
      <c r="GJ7" s="2" t="s">
        <v>424</v>
      </c>
      <c r="GK7" s="2" t="s">
        <v>423</v>
      </c>
      <c r="GL7" s="2" t="s">
        <v>423</v>
      </c>
      <c r="GM7" s="2" t="s">
        <v>423</v>
      </c>
      <c r="GN7" s="2" t="s">
        <v>425</v>
      </c>
      <c r="GO7" s="2" t="s">
        <v>486</v>
      </c>
      <c r="GP7" s="2" t="s">
        <v>412</v>
      </c>
      <c r="GQ7" s="2" t="s">
        <v>487</v>
      </c>
      <c r="GR7" s="2" t="s">
        <v>488</v>
      </c>
      <c r="GS7" s="2" t="s">
        <v>489</v>
      </c>
      <c r="GT7" s="2" t="s">
        <v>435</v>
      </c>
      <c r="GU7" s="2" t="s">
        <v>462</v>
      </c>
      <c r="GV7" s="2" t="s">
        <v>412</v>
      </c>
      <c r="GW7" s="2" t="s">
        <v>490</v>
      </c>
      <c r="GX7" s="2" t="s">
        <v>491</v>
      </c>
    </row>
    <row r="8" spans="1:206" ht="409.5" x14ac:dyDescent="0.25">
      <c r="A8" s="1">
        <v>44901.138379629629</v>
      </c>
      <c r="B8" s="1">
        <v>44901.192812499998</v>
      </c>
      <c r="C8" s="2" t="s">
        <v>209</v>
      </c>
      <c r="D8" s="2" t="s">
        <v>409</v>
      </c>
      <c r="E8">
        <v>100</v>
      </c>
      <c r="F8">
        <v>4703</v>
      </c>
      <c r="G8" s="2" t="s">
        <v>410</v>
      </c>
      <c r="H8" s="1">
        <v>44901.1928271875</v>
      </c>
      <c r="I8" s="2" t="s">
        <v>492</v>
      </c>
      <c r="J8" s="2" t="s">
        <v>412</v>
      </c>
      <c r="K8" s="2" t="s">
        <v>412</v>
      </c>
      <c r="L8" s="2" t="s">
        <v>412</v>
      </c>
      <c r="M8" s="2" t="s">
        <v>412</v>
      </c>
      <c r="N8">
        <v>52.382399999999997</v>
      </c>
      <c r="O8">
        <v>4.8994999999999997</v>
      </c>
      <c r="P8" s="2" t="s">
        <v>413</v>
      </c>
      <c r="Q8" s="2" t="s">
        <v>414</v>
      </c>
      <c r="R8" s="2" t="s">
        <v>493</v>
      </c>
      <c r="S8" s="2" t="s">
        <v>494</v>
      </c>
      <c r="T8" s="2" t="s">
        <v>416</v>
      </c>
      <c r="U8" s="2" t="s">
        <v>438</v>
      </c>
      <c r="V8" s="2" t="s">
        <v>439</v>
      </c>
      <c r="W8" s="2" t="s">
        <v>412</v>
      </c>
      <c r="X8" s="2" t="s">
        <v>495</v>
      </c>
      <c r="Y8" s="2" t="s">
        <v>496</v>
      </c>
      <c r="Z8" s="2" t="s">
        <v>497</v>
      </c>
      <c r="AA8" s="2" t="s">
        <v>426</v>
      </c>
      <c r="AB8" s="2" t="s">
        <v>423</v>
      </c>
      <c r="AC8" s="2" t="s">
        <v>425</v>
      </c>
      <c r="AD8" s="2" t="s">
        <v>425</v>
      </c>
      <c r="AE8" s="2" t="s">
        <v>422</v>
      </c>
      <c r="AF8" s="2" t="s">
        <v>425</v>
      </c>
      <c r="AG8" s="2" t="s">
        <v>425</v>
      </c>
      <c r="AH8" s="2" t="s">
        <v>424</v>
      </c>
      <c r="AI8" s="2" t="s">
        <v>424</v>
      </c>
      <c r="AJ8" s="2" t="s">
        <v>423</v>
      </c>
      <c r="AK8" s="2" t="s">
        <v>422</v>
      </c>
      <c r="AL8" s="2" t="s">
        <v>425</v>
      </c>
      <c r="AM8" s="2" t="s">
        <v>423</v>
      </c>
      <c r="AN8" s="2" t="s">
        <v>424</v>
      </c>
      <c r="AO8" s="2" t="s">
        <v>424</v>
      </c>
      <c r="AP8" s="2" t="s">
        <v>423</v>
      </c>
      <c r="AQ8" s="5" t="s">
        <v>425</v>
      </c>
      <c r="AR8" s="5" t="s">
        <v>424</v>
      </c>
      <c r="AS8" s="5" t="s">
        <v>424</v>
      </c>
      <c r="AT8" s="5" t="s">
        <v>425</v>
      </c>
      <c r="AU8" s="5" t="s">
        <v>426</v>
      </c>
      <c r="AV8" s="5" t="s">
        <v>424</v>
      </c>
      <c r="AW8" s="5" t="s">
        <v>425</v>
      </c>
      <c r="AX8" s="5" t="s">
        <v>425</v>
      </c>
      <c r="AY8" s="5" t="s">
        <v>426</v>
      </c>
      <c r="AZ8" s="5" t="s">
        <v>426</v>
      </c>
      <c r="BA8" s="5" t="s">
        <v>422</v>
      </c>
      <c r="BB8" s="5" t="s">
        <v>425</v>
      </c>
      <c r="BC8" s="5" t="s">
        <v>423</v>
      </c>
      <c r="BD8" s="5" t="s">
        <v>424</v>
      </c>
      <c r="BE8" s="5" t="s">
        <v>424</v>
      </c>
      <c r="BF8" s="5" t="s">
        <v>422</v>
      </c>
      <c r="BG8" s="5" t="s">
        <v>423</v>
      </c>
      <c r="BH8" s="5" t="s">
        <v>425</v>
      </c>
      <c r="BI8" s="5" t="s">
        <v>425</v>
      </c>
      <c r="BJ8" s="5" t="s">
        <v>425</v>
      </c>
      <c r="BK8" s="5" t="s">
        <v>423</v>
      </c>
      <c r="BL8" s="5" t="s">
        <v>424</v>
      </c>
      <c r="BM8" s="5" t="s">
        <v>424</v>
      </c>
      <c r="BN8" s="5" t="s">
        <v>424</v>
      </c>
      <c r="BO8" s="5" t="s">
        <v>425</v>
      </c>
      <c r="BP8" s="5" t="s">
        <v>423</v>
      </c>
      <c r="BQ8" s="5" t="s">
        <v>425</v>
      </c>
      <c r="BR8" s="5" t="s">
        <v>425</v>
      </c>
      <c r="BS8" s="5" t="s">
        <v>423</v>
      </c>
      <c r="BT8" s="5" t="s">
        <v>425</v>
      </c>
      <c r="BU8" s="5" t="s">
        <v>425</v>
      </c>
      <c r="BV8" s="5" t="s">
        <v>424</v>
      </c>
      <c r="BW8" s="5" t="s">
        <v>423</v>
      </c>
      <c r="BX8" s="5" t="s">
        <v>424</v>
      </c>
      <c r="BY8" s="5" t="s">
        <v>423</v>
      </c>
      <c r="BZ8" s="5" t="s">
        <v>425</v>
      </c>
      <c r="CA8" s="5" t="s">
        <v>425</v>
      </c>
      <c r="CB8" s="5" t="s">
        <v>425</v>
      </c>
      <c r="CC8" s="5" t="s">
        <v>423</v>
      </c>
      <c r="CD8" s="5" t="s">
        <v>425</v>
      </c>
      <c r="CE8" s="5" t="s">
        <v>423</v>
      </c>
      <c r="CF8" s="5" t="s">
        <v>425</v>
      </c>
      <c r="CG8" s="5" t="s">
        <v>424</v>
      </c>
      <c r="CH8" s="5" t="s">
        <v>423</v>
      </c>
      <c r="CI8" s="5" t="s">
        <v>425</v>
      </c>
      <c r="CJ8" s="5" t="s">
        <v>423</v>
      </c>
      <c r="CK8" s="5" t="s">
        <v>425</v>
      </c>
      <c r="CL8" s="5" t="s">
        <v>423</v>
      </c>
      <c r="CM8" s="5" t="s">
        <v>424</v>
      </c>
      <c r="CN8" s="5" t="s">
        <v>425</v>
      </c>
      <c r="CO8" s="5" t="s">
        <v>426</v>
      </c>
      <c r="CP8" s="5" t="s">
        <v>426</v>
      </c>
      <c r="CQ8" s="5" t="s">
        <v>425</v>
      </c>
      <c r="CR8" s="5" t="s">
        <v>425</v>
      </c>
      <c r="CS8" s="5" t="s">
        <v>424</v>
      </c>
      <c r="CT8" s="5" t="s">
        <v>423</v>
      </c>
      <c r="CU8" s="5" t="s">
        <v>425</v>
      </c>
      <c r="CV8" s="5" t="s">
        <v>425</v>
      </c>
      <c r="CW8" s="5" t="s">
        <v>423</v>
      </c>
      <c r="CX8" s="5" t="s">
        <v>424</v>
      </c>
      <c r="CY8" s="5" t="s">
        <v>424</v>
      </c>
      <c r="CZ8" s="5" t="s">
        <v>423</v>
      </c>
      <c r="DA8" s="5" t="s">
        <v>425</v>
      </c>
      <c r="DB8" s="5" t="s">
        <v>425</v>
      </c>
      <c r="DC8" s="5" t="s">
        <v>423</v>
      </c>
      <c r="DD8" s="5" t="s">
        <v>423</v>
      </c>
      <c r="DE8" s="5" t="s">
        <v>423</v>
      </c>
      <c r="DF8" s="5" t="s">
        <v>425</v>
      </c>
      <c r="DG8" s="2" t="s">
        <v>498</v>
      </c>
      <c r="DH8" s="2" t="s">
        <v>499</v>
      </c>
      <c r="DI8" s="7" t="s">
        <v>424</v>
      </c>
      <c r="DJ8" s="7" t="s">
        <v>422</v>
      </c>
      <c r="DK8" s="7" t="s">
        <v>422</v>
      </c>
      <c r="DL8" s="7" t="s">
        <v>426</v>
      </c>
      <c r="DM8" s="7" t="s">
        <v>426</v>
      </c>
      <c r="DN8" s="7" t="s">
        <v>424</v>
      </c>
      <c r="DO8" s="7" t="s">
        <v>424</v>
      </c>
      <c r="DP8" s="7" t="s">
        <v>426</v>
      </c>
      <c r="DQ8" s="7" t="s">
        <v>426</v>
      </c>
      <c r="DR8" s="7" t="s">
        <v>426</v>
      </c>
      <c r="DS8" s="7" t="s">
        <v>425</v>
      </c>
      <c r="DT8" s="7" t="s">
        <v>424</v>
      </c>
      <c r="DU8" s="7" t="s">
        <v>425</v>
      </c>
      <c r="DV8" s="7" t="s">
        <v>425</v>
      </c>
      <c r="DW8" s="7" t="s">
        <v>424</v>
      </c>
      <c r="DX8" s="7" t="s">
        <v>422</v>
      </c>
      <c r="DY8" s="7" t="s">
        <v>424</v>
      </c>
      <c r="DZ8" s="7" t="s">
        <v>425</v>
      </c>
      <c r="EA8" s="7" t="s">
        <v>426</v>
      </c>
      <c r="EB8" s="7" t="s">
        <v>425</v>
      </c>
      <c r="EC8" s="7" t="s">
        <v>425</v>
      </c>
      <c r="ED8" s="7" t="s">
        <v>424</v>
      </c>
      <c r="EE8" s="7" t="s">
        <v>423</v>
      </c>
      <c r="EF8" s="7" t="s">
        <v>425</v>
      </c>
      <c r="EG8" s="7" t="s">
        <v>425</v>
      </c>
      <c r="EH8" s="7" t="s">
        <v>425</v>
      </c>
      <c r="EI8" s="7" t="s">
        <v>425</v>
      </c>
      <c r="EJ8" s="7" t="s">
        <v>425</v>
      </c>
      <c r="EK8" s="7" t="s">
        <v>423</v>
      </c>
      <c r="EL8" s="7" t="s">
        <v>425</v>
      </c>
      <c r="EM8" s="7" t="s">
        <v>425</v>
      </c>
      <c r="EN8" s="7" t="s">
        <v>423</v>
      </c>
      <c r="EO8" s="7" t="s">
        <v>425</v>
      </c>
      <c r="EP8" s="7" t="s">
        <v>423</v>
      </c>
      <c r="EQ8" s="7" t="s">
        <v>423</v>
      </c>
      <c r="ER8" s="7" t="s">
        <v>425</v>
      </c>
      <c r="ES8" s="7" t="s">
        <v>425</v>
      </c>
      <c r="ET8" s="7" t="s">
        <v>425</v>
      </c>
      <c r="EU8" s="7" t="s">
        <v>423</v>
      </c>
      <c r="EV8" s="7" t="s">
        <v>425</v>
      </c>
      <c r="EW8" s="7" t="s">
        <v>423</v>
      </c>
      <c r="EX8" s="7" t="s">
        <v>425</v>
      </c>
      <c r="EY8" s="7" t="s">
        <v>425</v>
      </c>
      <c r="EZ8" s="7" t="s">
        <v>425</v>
      </c>
      <c r="FA8" s="7" t="s">
        <v>423</v>
      </c>
      <c r="FB8" s="7" t="s">
        <v>423</v>
      </c>
      <c r="FC8" s="7" t="s">
        <v>425</v>
      </c>
      <c r="FD8" s="7" t="s">
        <v>423</v>
      </c>
      <c r="FE8" s="7" t="s">
        <v>425</v>
      </c>
      <c r="FF8" s="7" t="s">
        <v>425</v>
      </c>
      <c r="FG8" s="7" t="s">
        <v>425</v>
      </c>
      <c r="FH8" s="7" t="s">
        <v>426</v>
      </c>
      <c r="FI8" s="7" t="s">
        <v>425</v>
      </c>
      <c r="FJ8" s="7" t="s">
        <v>425</v>
      </c>
      <c r="FK8" s="7" t="s">
        <v>424</v>
      </c>
      <c r="FL8" s="7" t="s">
        <v>424</v>
      </c>
      <c r="FM8" s="7" t="s">
        <v>425</v>
      </c>
      <c r="FN8" s="7" t="s">
        <v>425</v>
      </c>
      <c r="FO8" s="7" t="s">
        <v>423</v>
      </c>
      <c r="FP8" s="7" t="s">
        <v>423</v>
      </c>
      <c r="FQ8" s="7" t="s">
        <v>425</v>
      </c>
      <c r="FR8" s="7" t="s">
        <v>425</v>
      </c>
      <c r="FS8" s="7" t="s">
        <v>425</v>
      </c>
      <c r="FT8" s="7" t="s">
        <v>425</v>
      </c>
      <c r="FU8" s="7" t="s">
        <v>425</v>
      </c>
      <c r="FV8" s="7" t="s">
        <v>423</v>
      </c>
      <c r="FW8" s="7" t="s">
        <v>423</v>
      </c>
      <c r="FX8" s="7" t="s">
        <v>425</v>
      </c>
      <c r="FY8" s="2" t="s">
        <v>500</v>
      </c>
      <c r="FZ8" s="2" t="s">
        <v>501</v>
      </c>
      <c r="GA8" s="2" t="s">
        <v>426</v>
      </c>
      <c r="GB8" s="2" t="s">
        <v>425</v>
      </c>
      <c r="GC8" s="2" t="s">
        <v>425</v>
      </c>
      <c r="GD8" s="2" t="s">
        <v>425</v>
      </c>
      <c r="GE8" s="2" t="s">
        <v>425</v>
      </c>
      <c r="GF8" s="2" t="s">
        <v>425</v>
      </c>
      <c r="GG8" s="2" t="s">
        <v>425</v>
      </c>
      <c r="GH8" s="2" t="s">
        <v>425</v>
      </c>
      <c r="GI8" s="2" t="s">
        <v>426</v>
      </c>
      <c r="GJ8" s="2" t="s">
        <v>426</v>
      </c>
      <c r="GK8" s="2" t="s">
        <v>426</v>
      </c>
      <c r="GL8" s="2" t="s">
        <v>426</v>
      </c>
      <c r="GM8" s="2" t="s">
        <v>426</v>
      </c>
      <c r="GN8" s="2" t="s">
        <v>426</v>
      </c>
      <c r="GO8" s="2" t="s">
        <v>502</v>
      </c>
      <c r="GP8" s="2" t="s">
        <v>412</v>
      </c>
      <c r="GQ8" s="2" t="s">
        <v>503</v>
      </c>
      <c r="GR8" s="2" t="s">
        <v>504</v>
      </c>
      <c r="GS8" s="2" t="s">
        <v>505</v>
      </c>
      <c r="GT8" s="2" t="s">
        <v>450</v>
      </c>
      <c r="GU8" s="2" t="s">
        <v>506</v>
      </c>
      <c r="GV8" s="2" t="s">
        <v>412</v>
      </c>
      <c r="GW8" s="2" t="s">
        <v>507</v>
      </c>
      <c r="GX8" s="2" t="s">
        <v>508</v>
      </c>
    </row>
    <row r="9" spans="1:206" ht="409.5" x14ac:dyDescent="0.25">
      <c r="A9" s="1">
        <v>44901.261666666665</v>
      </c>
      <c r="B9" s="1">
        <v>44901.299004629633</v>
      </c>
      <c r="C9" s="2" t="s">
        <v>209</v>
      </c>
      <c r="D9" s="2" t="s">
        <v>409</v>
      </c>
      <c r="E9">
        <v>100</v>
      </c>
      <c r="F9">
        <v>3225</v>
      </c>
      <c r="G9" s="2" t="s">
        <v>410</v>
      </c>
      <c r="H9" s="1">
        <v>44901.299011620373</v>
      </c>
      <c r="I9" s="2" t="s">
        <v>509</v>
      </c>
      <c r="J9" s="2" t="s">
        <v>412</v>
      </c>
      <c r="K9" s="2" t="s">
        <v>412</v>
      </c>
      <c r="L9" s="2" t="s">
        <v>412</v>
      </c>
      <c r="M9" s="2" t="s">
        <v>412</v>
      </c>
      <c r="N9">
        <v>52.382399999999997</v>
      </c>
      <c r="O9">
        <v>4.8994999999999997</v>
      </c>
      <c r="P9" s="2" t="s">
        <v>413</v>
      </c>
      <c r="Q9" s="2" t="s">
        <v>414</v>
      </c>
      <c r="R9" s="2" t="s">
        <v>510</v>
      </c>
      <c r="S9" s="2" t="s">
        <v>415</v>
      </c>
      <c r="T9" s="2" t="s">
        <v>416</v>
      </c>
      <c r="U9" s="2" t="s">
        <v>438</v>
      </c>
      <c r="V9" s="2" t="s">
        <v>439</v>
      </c>
      <c r="W9" s="2" t="s">
        <v>412</v>
      </c>
      <c r="X9" s="2" t="s">
        <v>419</v>
      </c>
      <c r="Y9" s="2" t="s">
        <v>511</v>
      </c>
      <c r="Z9" s="2" t="s">
        <v>421</v>
      </c>
      <c r="AA9" s="2" t="s">
        <v>422</v>
      </c>
      <c r="AB9" s="2" t="s">
        <v>424</v>
      </c>
      <c r="AC9" s="2" t="s">
        <v>423</v>
      </c>
      <c r="AD9" s="2" t="s">
        <v>425</v>
      </c>
      <c r="AE9" s="2" t="s">
        <v>422</v>
      </c>
      <c r="AF9" s="2" t="s">
        <v>424</v>
      </c>
      <c r="AG9" s="2" t="s">
        <v>425</v>
      </c>
      <c r="AH9" s="2" t="s">
        <v>424</v>
      </c>
      <c r="AI9" s="2" t="s">
        <v>425</v>
      </c>
      <c r="AJ9" s="2" t="s">
        <v>425</v>
      </c>
      <c r="AK9" s="2" t="s">
        <v>423</v>
      </c>
      <c r="AL9" s="2" t="s">
        <v>425</v>
      </c>
      <c r="AM9" s="2" t="s">
        <v>426</v>
      </c>
      <c r="AN9" s="2" t="s">
        <v>422</v>
      </c>
      <c r="AO9" s="2" t="s">
        <v>425</v>
      </c>
      <c r="AP9" s="2" t="s">
        <v>424</v>
      </c>
      <c r="AQ9" s="5" t="s">
        <v>424</v>
      </c>
      <c r="AR9" s="5" t="s">
        <v>424</v>
      </c>
      <c r="AS9" s="5" t="s">
        <v>423</v>
      </c>
      <c r="AT9" s="5" t="s">
        <v>426</v>
      </c>
      <c r="AU9" s="5" t="s">
        <v>426</v>
      </c>
      <c r="AV9" s="5" t="s">
        <v>423</v>
      </c>
      <c r="AW9" s="5" t="s">
        <v>424</v>
      </c>
      <c r="AX9" s="5" t="s">
        <v>426</v>
      </c>
      <c r="AY9" s="5" t="s">
        <v>423</v>
      </c>
      <c r="AZ9" s="5" t="s">
        <v>426</v>
      </c>
      <c r="BA9" s="5" t="s">
        <v>424</v>
      </c>
      <c r="BB9" s="5" t="s">
        <v>425</v>
      </c>
      <c r="BC9" s="5" t="s">
        <v>426</v>
      </c>
      <c r="BD9" s="5" t="s">
        <v>424</v>
      </c>
      <c r="BE9" s="5" t="s">
        <v>422</v>
      </c>
      <c r="BF9" s="5" t="s">
        <v>422</v>
      </c>
      <c r="BG9" s="5" t="s">
        <v>424</v>
      </c>
      <c r="BH9" s="5" t="s">
        <v>424</v>
      </c>
      <c r="BI9" s="5" t="s">
        <v>426</v>
      </c>
      <c r="BJ9" s="5" t="s">
        <v>425</v>
      </c>
      <c r="BK9" s="5" t="s">
        <v>424</v>
      </c>
      <c r="BL9" s="5" t="s">
        <v>422</v>
      </c>
      <c r="BM9" s="5" t="s">
        <v>424</v>
      </c>
      <c r="BN9" s="5" t="s">
        <v>422</v>
      </c>
      <c r="BO9" s="5" t="s">
        <v>422</v>
      </c>
      <c r="BP9" s="5" t="s">
        <v>424</v>
      </c>
      <c r="BQ9" s="5" t="s">
        <v>424</v>
      </c>
      <c r="BR9" s="5" t="s">
        <v>424</v>
      </c>
      <c r="BS9" s="5" t="s">
        <v>424</v>
      </c>
      <c r="BT9" s="5" t="s">
        <v>426</v>
      </c>
      <c r="BU9" s="5" t="s">
        <v>422</v>
      </c>
      <c r="BV9" s="5" t="s">
        <v>424</v>
      </c>
      <c r="BW9" s="5" t="s">
        <v>422</v>
      </c>
      <c r="BX9" s="5" t="s">
        <v>422</v>
      </c>
      <c r="BY9" s="5" t="s">
        <v>424</v>
      </c>
      <c r="BZ9" s="5" t="s">
        <v>425</v>
      </c>
      <c r="CA9" s="5" t="s">
        <v>425</v>
      </c>
      <c r="CB9" s="5" t="s">
        <v>424</v>
      </c>
      <c r="CC9" s="5" t="s">
        <v>423</v>
      </c>
      <c r="CD9" s="5" t="s">
        <v>424</v>
      </c>
      <c r="CE9" s="5" t="s">
        <v>423</v>
      </c>
      <c r="CF9" s="5" t="s">
        <v>425</v>
      </c>
      <c r="CG9" s="5" t="s">
        <v>422</v>
      </c>
      <c r="CH9" s="5" t="s">
        <v>422</v>
      </c>
      <c r="CI9" s="5" t="s">
        <v>425</v>
      </c>
      <c r="CJ9" s="5" t="s">
        <v>422</v>
      </c>
      <c r="CK9" s="5" t="s">
        <v>422</v>
      </c>
      <c r="CL9" s="5" t="s">
        <v>422</v>
      </c>
      <c r="CM9" s="5" t="s">
        <v>422</v>
      </c>
      <c r="CN9" s="5" t="s">
        <v>424</v>
      </c>
      <c r="CO9" s="5" t="s">
        <v>426</v>
      </c>
      <c r="CP9" s="5" t="s">
        <v>425</v>
      </c>
      <c r="CQ9" s="5" t="s">
        <v>424</v>
      </c>
      <c r="CR9" s="5" t="s">
        <v>423</v>
      </c>
      <c r="CS9" s="5" t="s">
        <v>422</v>
      </c>
      <c r="CT9" s="5" t="s">
        <v>423</v>
      </c>
      <c r="CU9" s="5" t="s">
        <v>424</v>
      </c>
      <c r="CV9" s="5" t="s">
        <v>424</v>
      </c>
      <c r="CW9" s="5" t="s">
        <v>424</v>
      </c>
      <c r="CX9" s="5" t="s">
        <v>424</v>
      </c>
      <c r="CY9" s="5" t="s">
        <v>424</v>
      </c>
      <c r="CZ9" s="5" t="s">
        <v>422</v>
      </c>
      <c r="DA9" s="5" t="s">
        <v>423</v>
      </c>
      <c r="DB9" s="5" t="s">
        <v>422</v>
      </c>
      <c r="DC9" s="5" t="s">
        <v>422</v>
      </c>
      <c r="DD9" s="5" t="s">
        <v>425</v>
      </c>
      <c r="DE9" s="5" t="s">
        <v>424</v>
      </c>
      <c r="DF9" s="5" t="s">
        <v>423</v>
      </c>
      <c r="DG9" s="2" t="s">
        <v>512</v>
      </c>
      <c r="DH9" s="2" t="s">
        <v>513</v>
      </c>
      <c r="DI9" s="7" t="s">
        <v>423</v>
      </c>
      <c r="DJ9" s="7" t="s">
        <v>424</v>
      </c>
      <c r="DK9" s="7" t="s">
        <v>424</v>
      </c>
      <c r="DL9" s="7" t="s">
        <v>426</v>
      </c>
      <c r="DM9" s="7" t="s">
        <v>425</v>
      </c>
      <c r="DN9" s="7" t="s">
        <v>424</v>
      </c>
      <c r="DO9" s="7" t="s">
        <v>424</v>
      </c>
      <c r="DP9" s="7" t="s">
        <v>425</v>
      </c>
      <c r="DQ9" s="7" t="s">
        <v>426</v>
      </c>
      <c r="DR9" s="7" t="s">
        <v>423</v>
      </c>
      <c r="DS9" s="7" t="s">
        <v>422</v>
      </c>
      <c r="DT9" s="7" t="s">
        <v>426</v>
      </c>
      <c r="DU9" s="7" t="s">
        <v>425</v>
      </c>
      <c r="DV9" s="7" t="s">
        <v>423</v>
      </c>
      <c r="DW9" s="7" t="s">
        <v>422</v>
      </c>
      <c r="DX9" s="7" t="s">
        <v>422</v>
      </c>
      <c r="DY9" s="7" t="s">
        <v>425</v>
      </c>
      <c r="DZ9" s="7" t="s">
        <v>423</v>
      </c>
      <c r="EA9" s="7" t="s">
        <v>425</v>
      </c>
      <c r="EB9" s="7" t="s">
        <v>425</v>
      </c>
      <c r="EC9" s="7" t="s">
        <v>425</v>
      </c>
      <c r="ED9" s="7" t="s">
        <v>422</v>
      </c>
      <c r="EE9" s="7" t="s">
        <v>423</v>
      </c>
      <c r="EF9" s="7" t="s">
        <v>422</v>
      </c>
      <c r="EG9" s="7" t="s">
        <v>424</v>
      </c>
      <c r="EH9" s="7" t="s">
        <v>424</v>
      </c>
      <c r="EI9" s="7" t="s">
        <v>425</v>
      </c>
      <c r="EJ9" s="7" t="s">
        <v>425</v>
      </c>
      <c r="EK9" s="7" t="s">
        <v>423</v>
      </c>
      <c r="EL9" s="7" t="s">
        <v>425</v>
      </c>
      <c r="EM9" s="7" t="s">
        <v>422</v>
      </c>
      <c r="EN9" s="7" t="s">
        <v>422</v>
      </c>
      <c r="EO9" s="7" t="s">
        <v>424</v>
      </c>
      <c r="EP9" s="7" t="s">
        <v>424</v>
      </c>
      <c r="EQ9" s="7" t="s">
        <v>424</v>
      </c>
      <c r="ER9" s="7" t="s">
        <v>423</v>
      </c>
      <c r="ES9" s="7" t="s">
        <v>423</v>
      </c>
      <c r="ET9" s="7" t="s">
        <v>425</v>
      </c>
      <c r="EU9" s="7" t="s">
        <v>424</v>
      </c>
      <c r="EV9" s="7" t="s">
        <v>423</v>
      </c>
      <c r="EW9" s="7" t="s">
        <v>425</v>
      </c>
      <c r="EX9" s="7" t="s">
        <v>425</v>
      </c>
      <c r="EY9" s="7" t="s">
        <v>422</v>
      </c>
      <c r="EZ9" s="7" t="s">
        <v>422</v>
      </c>
      <c r="FA9" s="7" t="s">
        <v>422</v>
      </c>
      <c r="FB9" s="7" t="s">
        <v>422</v>
      </c>
      <c r="FC9" s="7" t="s">
        <v>422</v>
      </c>
      <c r="FD9" s="7" t="s">
        <v>424</v>
      </c>
      <c r="FE9" s="7" t="s">
        <v>424</v>
      </c>
      <c r="FF9" s="7" t="s">
        <v>423</v>
      </c>
      <c r="FG9" s="7" t="s">
        <v>426</v>
      </c>
      <c r="FH9" s="7" t="s">
        <v>426</v>
      </c>
      <c r="FI9" s="7" t="s">
        <v>424</v>
      </c>
      <c r="FJ9" s="7" t="s">
        <v>422</v>
      </c>
      <c r="FK9" s="7" t="s">
        <v>422</v>
      </c>
      <c r="FL9" s="7" t="s">
        <v>423</v>
      </c>
      <c r="FM9" s="7" t="s">
        <v>425</v>
      </c>
      <c r="FN9" s="7" t="s">
        <v>423</v>
      </c>
      <c r="FO9" s="7" t="s">
        <v>423</v>
      </c>
      <c r="FP9" s="7" t="s">
        <v>424</v>
      </c>
      <c r="FQ9" s="7" t="s">
        <v>424</v>
      </c>
      <c r="FR9" s="7" t="s">
        <v>422</v>
      </c>
      <c r="FS9" s="7" t="s">
        <v>423</v>
      </c>
      <c r="FT9" s="7" t="s">
        <v>425</v>
      </c>
      <c r="FU9" s="7" t="s">
        <v>425</v>
      </c>
      <c r="FV9" s="7" t="s">
        <v>425</v>
      </c>
      <c r="FW9" s="7" t="s">
        <v>425</v>
      </c>
      <c r="FX9" s="7" t="s">
        <v>424</v>
      </c>
      <c r="FY9" s="2" t="s">
        <v>514</v>
      </c>
      <c r="FZ9" s="2" t="s">
        <v>515</v>
      </c>
      <c r="GA9" s="2" t="s">
        <v>424</v>
      </c>
      <c r="GB9" s="2" t="s">
        <v>425</v>
      </c>
      <c r="GC9" s="2" t="s">
        <v>425</v>
      </c>
      <c r="GD9" s="2" t="s">
        <v>423</v>
      </c>
      <c r="GE9" s="2" t="s">
        <v>426</v>
      </c>
      <c r="GF9" s="2" t="s">
        <v>426</v>
      </c>
      <c r="GG9" s="2" t="s">
        <v>426</v>
      </c>
      <c r="GH9" s="2" t="s">
        <v>423</v>
      </c>
      <c r="GI9" s="2" t="s">
        <v>424</v>
      </c>
      <c r="GJ9" s="2" t="s">
        <v>424</v>
      </c>
      <c r="GK9" s="2" t="s">
        <v>425</v>
      </c>
      <c r="GL9" s="2" t="s">
        <v>425</v>
      </c>
      <c r="GM9" s="2" t="s">
        <v>426</v>
      </c>
      <c r="GN9" s="2" t="s">
        <v>426</v>
      </c>
      <c r="GO9" s="2" t="s">
        <v>516</v>
      </c>
      <c r="GP9" s="2" t="s">
        <v>412</v>
      </c>
      <c r="GQ9" s="2" t="s">
        <v>517</v>
      </c>
      <c r="GR9" s="2" t="s">
        <v>518</v>
      </c>
      <c r="GS9" s="2" t="s">
        <v>519</v>
      </c>
      <c r="GT9" s="2" t="s">
        <v>450</v>
      </c>
      <c r="GU9" s="2" t="s">
        <v>462</v>
      </c>
      <c r="GV9" s="2" t="s">
        <v>520</v>
      </c>
      <c r="GW9" s="2" t="s">
        <v>521</v>
      </c>
      <c r="GX9" s="2" t="s">
        <v>522</v>
      </c>
    </row>
    <row r="10" spans="1:206" ht="195" x14ac:dyDescent="0.25">
      <c r="A10" s="1">
        <v>44901.307222222225</v>
      </c>
      <c r="B10" s="1">
        <v>44901.350752314815</v>
      </c>
      <c r="C10" s="2" t="s">
        <v>209</v>
      </c>
      <c r="D10" s="2" t="s">
        <v>409</v>
      </c>
      <c r="E10">
        <v>100</v>
      </c>
      <c r="F10">
        <v>3760</v>
      </c>
      <c r="G10" s="2" t="s">
        <v>410</v>
      </c>
      <c r="H10" s="1">
        <v>44901.350760034722</v>
      </c>
      <c r="I10" s="2" t="s">
        <v>523</v>
      </c>
      <c r="J10" s="2" t="s">
        <v>412</v>
      </c>
      <c r="K10" s="2" t="s">
        <v>412</v>
      </c>
      <c r="L10" s="2" t="s">
        <v>412</v>
      </c>
      <c r="M10" s="2" t="s">
        <v>412</v>
      </c>
      <c r="N10">
        <v>52.382399999999997</v>
      </c>
      <c r="O10">
        <v>4.8994999999999997</v>
      </c>
      <c r="P10" s="2" t="s">
        <v>413</v>
      </c>
      <c r="Q10" s="2" t="s">
        <v>414</v>
      </c>
      <c r="R10" s="2" t="s">
        <v>412</v>
      </c>
      <c r="S10" s="2" t="s">
        <v>524</v>
      </c>
      <c r="T10" s="2" t="s">
        <v>416</v>
      </c>
      <c r="U10" s="2" t="s">
        <v>417</v>
      </c>
      <c r="V10" s="2" t="s">
        <v>418</v>
      </c>
      <c r="W10" s="2" t="s">
        <v>412</v>
      </c>
      <c r="X10" s="2" t="s">
        <v>419</v>
      </c>
      <c r="Y10" s="2" t="s">
        <v>420</v>
      </c>
      <c r="Z10" s="2" t="s">
        <v>421</v>
      </c>
      <c r="AA10" s="2" t="s">
        <v>424</v>
      </c>
      <c r="AB10" s="2" t="s">
        <v>424</v>
      </c>
      <c r="AC10" s="2" t="s">
        <v>424</v>
      </c>
      <c r="AD10" s="2" t="s">
        <v>423</v>
      </c>
      <c r="AE10" s="2" t="s">
        <v>424</v>
      </c>
      <c r="AF10" s="2" t="s">
        <v>425</v>
      </c>
      <c r="AG10" s="2" t="s">
        <v>423</v>
      </c>
      <c r="AH10" s="2" t="s">
        <v>423</v>
      </c>
      <c r="AI10" s="2" t="s">
        <v>423</v>
      </c>
      <c r="AJ10" s="2" t="s">
        <v>423</v>
      </c>
      <c r="AK10" s="2" t="s">
        <v>424</v>
      </c>
      <c r="AL10" s="2" t="s">
        <v>424</v>
      </c>
      <c r="AM10" s="2" t="s">
        <v>424</v>
      </c>
      <c r="AN10" s="2" t="s">
        <v>424</v>
      </c>
      <c r="AO10" s="2" t="s">
        <v>424</v>
      </c>
      <c r="AP10" s="2" t="s">
        <v>423</v>
      </c>
      <c r="AQ10" s="5" t="s">
        <v>425</v>
      </c>
      <c r="AR10" s="5" t="s">
        <v>423</v>
      </c>
      <c r="AS10" s="5" t="s">
        <v>425</v>
      </c>
      <c r="AT10" s="5" t="s">
        <v>425</v>
      </c>
      <c r="AU10" s="5" t="s">
        <v>423</v>
      </c>
      <c r="AV10" s="5" t="s">
        <v>422</v>
      </c>
      <c r="AW10" s="5" t="s">
        <v>422</v>
      </c>
      <c r="AX10" s="5" t="s">
        <v>425</v>
      </c>
      <c r="AY10" s="5" t="s">
        <v>425</v>
      </c>
      <c r="AZ10" s="5" t="s">
        <v>422</v>
      </c>
      <c r="BA10" s="5" t="s">
        <v>422</v>
      </c>
      <c r="BB10" s="5" t="s">
        <v>422</v>
      </c>
      <c r="BC10" s="5" t="s">
        <v>422</v>
      </c>
      <c r="BD10" s="5" t="s">
        <v>422</v>
      </c>
      <c r="BE10" s="5" t="s">
        <v>422</v>
      </c>
      <c r="BF10" s="5" t="s">
        <v>425</v>
      </c>
      <c r="BG10" s="5" t="s">
        <v>423</v>
      </c>
      <c r="BH10" s="5" t="s">
        <v>425</v>
      </c>
      <c r="BI10" s="5" t="s">
        <v>425</v>
      </c>
      <c r="BJ10" s="5" t="s">
        <v>423</v>
      </c>
      <c r="BK10" s="5" t="s">
        <v>425</v>
      </c>
      <c r="BL10" s="5" t="s">
        <v>424</v>
      </c>
      <c r="BM10" s="5" t="s">
        <v>425</v>
      </c>
      <c r="BN10" s="5" t="s">
        <v>423</v>
      </c>
      <c r="BO10" s="5" t="s">
        <v>426</v>
      </c>
      <c r="BP10" s="5" t="s">
        <v>423</v>
      </c>
      <c r="BQ10" s="5" t="s">
        <v>423</v>
      </c>
      <c r="BR10" s="5" t="s">
        <v>423</v>
      </c>
      <c r="BS10" s="5" t="s">
        <v>426</v>
      </c>
      <c r="BT10" s="5" t="s">
        <v>426</v>
      </c>
      <c r="BU10" s="5" t="s">
        <v>425</v>
      </c>
      <c r="BV10" s="5" t="s">
        <v>425</v>
      </c>
      <c r="BW10" s="5" t="s">
        <v>425</v>
      </c>
      <c r="BX10" s="5" t="s">
        <v>425</v>
      </c>
      <c r="BY10" s="5" t="s">
        <v>426</v>
      </c>
      <c r="BZ10" s="5" t="s">
        <v>426</v>
      </c>
      <c r="CA10" s="5" t="s">
        <v>423</v>
      </c>
      <c r="CB10" s="5" t="s">
        <v>423</v>
      </c>
      <c r="CC10" s="5" t="s">
        <v>426</v>
      </c>
      <c r="CD10" s="5" t="s">
        <v>422</v>
      </c>
      <c r="CE10" s="5" t="s">
        <v>423</v>
      </c>
      <c r="CF10" s="5" t="s">
        <v>426</v>
      </c>
      <c r="CG10" s="5" t="s">
        <v>422</v>
      </c>
      <c r="CH10" s="5" t="s">
        <v>423</v>
      </c>
      <c r="CI10" s="5" t="s">
        <v>425</v>
      </c>
      <c r="CJ10" s="5" t="s">
        <v>423</v>
      </c>
      <c r="CK10" s="5" t="s">
        <v>425</v>
      </c>
      <c r="CL10" s="5" t="s">
        <v>425</v>
      </c>
      <c r="CM10" s="5" t="s">
        <v>425</v>
      </c>
      <c r="CN10" s="5" t="s">
        <v>425</v>
      </c>
      <c r="CO10" s="5" t="s">
        <v>425</v>
      </c>
      <c r="CP10" s="5" t="s">
        <v>426</v>
      </c>
      <c r="CQ10" s="5" t="s">
        <v>425</v>
      </c>
      <c r="CR10" s="5" t="s">
        <v>425</v>
      </c>
      <c r="CS10" s="5" t="s">
        <v>425</v>
      </c>
      <c r="CT10" s="5" t="s">
        <v>425</v>
      </c>
      <c r="CU10" s="5" t="s">
        <v>423</v>
      </c>
      <c r="CV10" s="5" t="s">
        <v>423</v>
      </c>
      <c r="CW10" s="5" t="s">
        <v>423</v>
      </c>
      <c r="CX10" s="5" t="s">
        <v>424</v>
      </c>
      <c r="CY10" s="5" t="s">
        <v>424</v>
      </c>
      <c r="CZ10" s="5" t="s">
        <v>423</v>
      </c>
      <c r="DA10" s="5" t="s">
        <v>426</v>
      </c>
      <c r="DB10" s="5" t="s">
        <v>425</v>
      </c>
      <c r="DC10" s="5" t="s">
        <v>425</v>
      </c>
      <c r="DD10" s="5" t="s">
        <v>424</v>
      </c>
      <c r="DE10" s="5" t="s">
        <v>424</v>
      </c>
      <c r="DF10" s="5" t="s">
        <v>426</v>
      </c>
      <c r="DG10" s="2" t="s">
        <v>525</v>
      </c>
      <c r="DH10" s="2" t="s">
        <v>420</v>
      </c>
      <c r="DI10" s="7" t="s">
        <v>426</v>
      </c>
      <c r="DJ10" s="7" t="s">
        <v>425</v>
      </c>
      <c r="DK10" s="7" t="s">
        <v>425</v>
      </c>
      <c r="DL10" s="7" t="s">
        <v>425</v>
      </c>
      <c r="DM10" s="7" t="s">
        <v>425</v>
      </c>
      <c r="DN10" s="7" t="s">
        <v>425</v>
      </c>
      <c r="DO10" s="7" t="s">
        <v>422</v>
      </c>
      <c r="DP10" s="7" t="s">
        <v>424</v>
      </c>
      <c r="DQ10" s="7" t="s">
        <v>424</v>
      </c>
      <c r="DR10" s="7" t="s">
        <v>422</v>
      </c>
      <c r="DS10" s="7" t="s">
        <v>422</v>
      </c>
      <c r="DT10" s="7" t="s">
        <v>422</v>
      </c>
      <c r="DU10" s="7" t="s">
        <v>424</v>
      </c>
      <c r="DV10" s="7" t="s">
        <v>422</v>
      </c>
      <c r="DW10" s="7" t="s">
        <v>422</v>
      </c>
      <c r="DX10" s="7" t="s">
        <v>425</v>
      </c>
      <c r="DY10" s="7" t="s">
        <v>425</v>
      </c>
      <c r="DZ10" s="7" t="s">
        <v>426</v>
      </c>
      <c r="EA10" s="7" t="s">
        <v>424</v>
      </c>
      <c r="EB10" s="7" t="s">
        <v>422</v>
      </c>
      <c r="EC10" s="7" t="s">
        <v>425</v>
      </c>
      <c r="ED10" s="7" t="s">
        <v>423</v>
      </c>
      <c r="EE10" s="7" t="s">
        <v>425</v>
      </c>
      <c r="EF10" s="7" t="s">
        <v>423</v>
      </c>
      <c r="EG10" s="7" t="s">
        <v>425</v>
      </c>
      <c r="EH10" s="7" t="s">
        <v>425</v>
      </c>
      <c r="EI10" s="7" t="s">
        <v>423</v>
      </c>
      <c r="EJ10" s="7" t="s">
        <v>423</v>
      </c>
      <c r="EK10" s="7" t="s">
        <v>426</v>
      </c>
      <c r="EL10" s="7" t="s">
        <v>426</v>
      </c>
      <c r="EM10" s="7" t="s">
        <v>425</v>
      </c>
      <c r="EN10" s="7" t="s">
        <v>425</v>
      </c>
      <c r="EO10" s="7" t="s">
        <v>425</v>
      </c>
      <c r="EP10" s="7" t="s">
        <v>425</v>
      </c>
      <c r="EQ10" s="7" t="s">
        <v>425</v>
      </c>
      <c r="ER10" s="7" t="s">
        <v>426</v>
      </c>
      <c r="ES10" s="7" t="s">
        <v>423</v>
      </c>
      <c r="ET10" s="7" t="s">
        <v>425</v>
      </c>
      <c r="EU10" s="7" t="s">
        <v>426</v>
      </c>
      <c r="EV10" s="7" t="s">
        <v>422</v>
      </c>
      <c r="EW10" s="7" t="s">
        <v>422</v>
      </c>
      <c r="EX10" s="7" t="s">
        <v>425</v>
      </c>
      <c r="EY10" s="7" t="s">
        <v>422</v>
      </c>
      <c r="EZ10" s="7" t="s">
        <v>423</v>
      </c>
      <c r="FA10" s="7" t="s">
        <v>423</v>
      </c>
      <c r="FB10" s="7" t="s">
        <v>423</v>
      </c>
      <c r="FC10" s="7" t="s">
        <v>425</v>
      </c>
      <c r="FD10" s="7" t="s">
        <v>425</v>
      </c>
      <c r="FE10" s="7" t="s">
        <v>425</v>
      </c>
      <c r="FF10" s="7" t="s">
        <v>425</v>
      </c>
      <c r="FG10" s="7" t="s">
        <v>426</v>
      </c>
      <c r="FH10" s="7" t="s">
        <v>426</v>
      </c>
      <c r="FI10" s="7" t="s">
        <v>425</v>
      </c>
      <c r="FJ10" s="7" t="s">
        <v>425</v>
      </c>
      <c r="FK10" s="7" t="s">
        <v>425</v>
      </c>
      <c r="FL10" s="7" t="s">
        <v>426</v>
      </c>
      <c r="FM10" s="7" t="s">
        <v>422</v>
      </c>
      <c r="FN10" s="7" t="s">
        <v>425</v>
      </c>
      <c r="FO10" s="7" t="s">
        <v>423</v>
      </c>
      <c r="FP10" s="7" t="s">
        <v>423</v>
      </c>
      <c r="FQ10" s="7" t="s">
        <v>423</v>
      </c>
      <c r="FR10" s="7" t="s">
        <v>425</v>
      </c>
      <c r="FS10" s="7" t="s">
        <v>425</v>
      </c>
      <c r="FT10" s="7" t="s">
        <v>426</v>
      </c>
      <c r="FU10" s="7" t="s">
        <v>425</v>
      </c>
      <c r="FV10" s="7" t="s">
        <v>423</v>
      </c>
      <c r="FW10" s="7" t="s">
        <v>423</v>
      </c>
      <c r="FX10" s="7" t="s">
        <v>425</v>
      </c>
      <c r="FY10" s="2" t="s">
        <v>526</v>
      </c>
      <c r="FZ10" s="2" t="s">
        <v>527</v>
      </c>
      <c r="GA10" s="2" t="s">
        <v>426</v>
      </c>
      <c r="GB10" s="2" t="s">
        <v>425</v>
      </c>
      <c r="GC10" s="2" t="s">
        <v>426</v>
      </c>
      <c r="GD10" s="2" t="s">
        <v>426</v>
      </c>
      <c r="GE10" s="2" t="s">
        <v>426</v>
      </c>
      <c r="GF10" s="2" t="s">
        <v>426</v>
      </c>
      <c r="GG10" s="2" t="s">
        <v>426</v>
      </c>
      <c r="GH10" s="2" t="s">
        <v>426</v>
      </c>
      <c r="GI10" s="2" t="s">
        <v>426</v>
      </c>
      <c r="GJ10" s="2" t="s">
        <v>423</v>
      </c>
      <c r="GK10" s="2" t="s">
        <v>424</v>
      </c>
      <c r="GL10" s="2" t="s">
        <v>424</v>
      </c>
      <c r="GM10" s="2" t="s">
        <v>423</v>
      </c>
      <c r="GN10" s="2" t="s">
        <v>423</v>
      </c>
      <c r="GO10" s="2" t="s">
        <v>502</v>
      </c>
      <c r="GP10" s="2" t="s">
        <v>412</v>
      </c>
      <c r="GQ10" s="2" t="s">
        <v>528</v>
      </c>
      <c r="GR10" s="2" t="s">
        <v>529</v>
      </c>
      <c r="GS10" s="2" t="s">
        <v>530</v>
      </c>
      <c r="GT10" s="2" t="s">
        <v>435</v>
      </c>
      <c r="GU10" s="2" t="s">
        <v>412</v>
      </c>
      <c r="GV10" s="2" t="s">
        <v>412</v>
      </c>
      <c r="GW10" s="2" t="s">
        <v>412</v>
      </c>
      <c r="GX10" s="2" t="s">
        <v>435</v>
      </c>
    </row>
    <row r="11" spans="1:206" ht="409.5" x14ac:dyDescent="0.25">
      <c r="A11" s="1">
        <v>44901.353958333333</v>
      </c>
      <c r="B11" s="1">
        <v>44901.401701388888</v>
      </c>
      <c r="C11" s="2" t="s">
        <v>209</v>
      </c>
      <c r="D11" s="2" t="s">
        <v>409</v>
      </c>
      <c r="E11">
        <v>100</v>
      </c>
      <c r="F11">
        <v>4124</v>
      </c>
      <c r="G11" s="2" t="s">
        <v>410</v>
      </c>
      <c r="H11" s="1">
        <v>44901.40171351852</v>
      </c>
      <c r="I11" s="2" t="s">
        <v>531</v>
      </c>
      <c r="J11" s="2" t="s">
        <v>412</v>
      </c>
      <c r="K11" s="2" t="s">
        <v>412</v>
      </c>
      <c r="L11" s="2" t="s">
        <v>412</v>
      </c>
      <c r="M11" s="2" t="s">
        <v>412</v>
      </c>
      <c r="N11">
        <v>52.382399999999997</v>
      </c>
      <c r="O11">
        <v>4.8994999999999997</v>
      </c>
      <c r="P11" s="2" t="s">
        <v>413</v>
      </c>
      <c r="Q11" s="2" t="s">
        <v>414</v>
      </c>
      <c r="R11" s="2" t="s">
        <v>532</v>
      </c>
      <c r="S11" s="2" t="s">
        <v>415</v>
      </c>
      <c r="T11" s="2" t="s">
        <v>479</v>
      </c>
      <c r="U11" s="2" t="s">
        <v>438</v>
      </c>
      <c r="V11" s="2" t="s">
        <v>439</v>
      </c>
      <c r="W11" s="2" t="s">
        <v>412</v>
      </c>
      <c r="X11" s="2" t="s">
        <v>533</v>
      </c>
      <c r="Y11" s="2" t="s">
        <v>534</v>
      </c>
      <c r="Z11" s="2" t="s">
        <v>535</v>
      </c>
      <c r="AA11" s="2" t="s">
        <v>426</v>
      </c>
      <c r="AB11" s="2" t="s">
        <v>424</v>
      </c>
      <c r="AC11" s="2" t="s">
        <v>424</v>
      </c>
      <c r="AD11" s="2" t="s">
        <v>423</v>
      </c>
      <c r="AE11" s="2" t="s">
        <v>422</v>
      </c>
      <c r="AF11" s="2" t="s">
        <v>423</v>
      </c>
      <c r="AG11" s="2" t="s">
        <v>423</v>
      </c>
      <c r="AH11" s="2" t="s">
        <v>423</v>
      </c>
      <c r="AI11" s="2" t="s">
        <v>424</v>
      </c>
      <c r="AJ11" s="2" t="s">
        <v>424</v>
      </c>
      <c r="AK11" s="2" t="s">
        <v>424</v>
      </c>
      <c r="AL11" s="2" t="s">
        <v>424</v>
      </c>
      <c r="AM11" s="2" t="s">
        <v>424</v>
      </c>
      <c r="AN11" s="2" t="s">
        <v>424</v>
      </c>
      <c r="AO11" s="2" t="s">
        <v>424</v>
      </c>
      <c r="AP11" s="2" t="s">
        <v>423</v>
      </c>
      <c r="AQ11" s="5" t="s">
        <v>423</v>
      </c>
      <c r="AR11" s="5" t="s">
        <v>424</v>
      </c>
      <c r="AS11" s="5" t="s">
        <v>423</v>
      </c>
      <c r="AT11" s="5" t="s">
        <v>423</v>
      </c>
      <c r="AU11" s="5" t="s">
        <v>423</v>
      </c>
      <c r="AV11" s="5" t="s">
        <v>424</v>
      </c>
      <c r="AW11" s="5" t="s">
        <v>424</v>
      </c>
      <c r="AX11" s="5" t="s">
        <v>423</v>
      </c>
      <c r="AY11" s="5" t="s">
        <v>423</v>
      </c>
      <c r="AZ11" s="5" t="s">
        <v>424</v>
      </c>
      <c r="BA11" s="5" t="s">
        <v>424</v>
      </c>
      <c r="BB11" s="5" t="s">
        <v>424</v>
      </c>
      <c r="BC11" s="5" t="s">
        <v>424</v>
      </c>
      <c r="BD11" s="5" t="s">
        <v>424</v>
      </c>
      <c r="BE11" s="5" t="s">
        <v>423</v>
      </c>
      <c r="BF11" s="5" t="s">
        <v>424</v>
      </c>
      <c r="BG11" s="5" t="s">
        <v>423</v>
      </c>
      <c r="BH11" s="5" t="s">
        <v>423</v>
      </c>
      <c r="BI11" s="5" t="s">
        <v>423</v>
      </c>
      <c r="BJ11" s="5" t="s">
        <v>423</v>
      </c>
      <c r="BK11" s="5" t="s">
        <v>425</v>
      </c>
      <c r="BL11" s="5" t="s">
        <v>423</v>
      </c>
      <c r="BM11" s="5" t="s">
        <v>424</v>
      </c>
      <c r="BN11" s="5" t="s">
        <v>424</v>
      </c>
      <c r="BO11" s="5" t="s">
        <v>423</v>
      </c>
      <c r="BP11" s="5" t="s">
        <v>422</v>
      </c>
      <c r="BQ11" s="5" t="s">
        <v>424</v>
      </c>
      <c r="BR11" s="5" t="s">
        <v>424</v>
      </c>
      <c r="BS11" s="5" t="s">
        <v>422</v>
      </c>
      <c r="BT11" s="5" t="s">
        <v>422</v>
      </c>
      <c r="BU11" s="5" t="s">
        <v>422</v>
      </c>
      <c r="BV11" s="5" t="s">
        <v>422</v>
      </c>
      <c r="BW11" s="5" t="s">
        <v>423</v>
      </c>
      <c r="BX11" s="5" t="s">
        <v>423</v>
      </c>
      <c r="BY11" s="5" t="s">
        <v>424</v>
      </c>
      <c r="BZ11" s="5" t="s">
        <v>424</v>
      </c>
      <c r="CA11" s="5" t="s">
        <v>425</v>
      </c>
      <c r="CB11" s="5" t="s">
        <v>423</v>
      </c>
      <c r="CC11" s="5" t="s">
        <v>424</v>
      </c>
      <c r="CD11" s="5" t="s">
        <v>424</v>
      </c>
      <c r="CE11" s="5" t="s">
        <v>423</v>
      </c>
      <c r="CF11" s="5" t="s">
        <v>423</v>
      </c>
      <c r="CG11" s="5" t="s">
        <v>422</v>
      </c>
      <c r="CH11" s="5" t="s">
        <v>422</v>
      </c>
      <c r="CI11" s="5" t="s">
        <v>424</v>
      </c>
      <c r="CJ11" s="5" t="s">
        <v>424</v>
      </c>
      <c r="CK11" s="5" t="s">
        <v>424</v>
      </c>
      <c r="CL11" s="5" t="s">
        <v>422</v>
      </c>
      <c r="CM11" s="5" t="s">
        <v>424</v>
      </c>
      <c r="CN11" s="5" t="s">
        <v>424</v>
      </c>
      <c r="CO11" s="5" t="s">
        <v>424</v>
      </c>
      <c r="CP11" s="5" t="s">
        <v>425</v>
      </c>
      <c r="CQ11" s="5" t="s">
        <v>424</v>
      </c>
      <c r="CR11" s="5" t="s">
        <v>424</v>
      </c>
      <c r="CS11" s="5" t="s">
        <v>422</v>
      </c>
      <c r="CT11" s="5" t="s">
        <v>423</v>
      </c>
      <c r="CU11" s="5" t="s">
        <v>423</v>
      </c>
      <c r="CV11" s="5" t="s">
        <v>425</v>
      </c>
      <c r="CW11" s="5" t="s">
        <v>423</v>
      </c>
      <c r="CX11" s="5" t="s">
        <v>425</v>
      </c>
      <c r="CY11" s="5" t="s">
        <v>423</v>
      </c>
      <c r="CZ11" s="5" t="s">
        <v>424</v>
      </c>
      <c r="DA11" s="5" t="s">
        <v>423</v>
      </c>
      <c r="DB11" s="5" t="s">
        <v>423</v>
      </c>
      <c r="DC11" s="5" t="s">
        <v>424</v>
      </c>
      <c r="DD11" s="5" t="s">
        <v>424</v>
      </c>
      <c r="DE11" s="5" t="s">
        <v>424</v>
      </c>
      <c r="DF11" s="5" t="s">
        <v>424</v>
      </c>
      <c r="DG11" s="2" t="s">
        <v>536</v>
      </c>
      <c r="DH11" s="2" t="s">
        <v>537</v>
      </c>
      <c r="DI11" s="7" t="s">
        <v>425</v>
      </c>
      <c r="DJ11" s="7" t="s">
        <v>424</v>
      </c>
      <c r="DK11" s="7" t="s">
        <v>423</v>
      </c>
      <c r="DL11" s="7" t="s">
        <v>425</v>
      </c>
      <c r="DM11" s="7" t="s">
        <v>425</v>
      </c>
      <c r="DN11" s="7" t="s">
        <v>424</v>
      </c>
      <c r="DO11" s="7" t="s">
        <v>424</v>
      </c>
      <c r="DP11" s="7" t="s">
        <v>424</v>
      </c>
      <c r="DQ11" s="7" t="s">
        <v>425</v>
      </c>
      <c r="DR11" s="7" t="s">
        <v>423</v>
      </c>
      <c r="DS11" s="7" t="s">
        <v>424</v>
      </c>
      <c r="DT11" s="7" t="s">
        <v>423</v>
      </c>
      <c r="DU11" s="7" t="s">
        <v>423</v>
      </c>
      <c r="DV11" s="7" t="s">
        <v>423</v>
      </c>
      <c r="DW11" s="7" t="s">
        <v>424</v>
      </c>
      <c r="DX11" s="7" t="s">
        <v>424</v>
      </c>
      <c r="DY11" s="7" t="s">
        <v>423</v>
      </c>
      <c r="DZ11" s="7" t="s">
        <v>423</v>
      </c>
      <c r="EA11" s="7" t="s">
        <v>423</v>
      </c>
      <c r="EB11" s="7" t="s">
        <v>425</v>
      </c>
      <c r="EC11" s="7" t="s">
        <v>425</v>
      </c>
      <c r="ED11" s="7" t="s">
        <v>423</v>
      </c>
      <c r="EE11" s="7" t="s">
        <v>424</v>
      </c>
      <c r="EF11" s="7" t="s">
        <v>424</v>
      </c>
      <c r="EG11" s="7" t="s">
        <v>424</v>
      </c>
      <c r="EH11" s="7" t="s">
        <v>424</v>
      </c>
      <c r="EI11" s="7" t="s">
        <v>424</v>
      </c>
      <c r="EJ11" s="7" t="s">
        <v>424</v>
      </c>
      <c r="EK11" s="7" t="s">
        <v>424</v>
      </c>
      <c r="EL11" s="7" t="s">
        <v>424</v>
      </c>
      <c r="EM11" s="7" t="s">
        <v>424</v>
      </c>
      <c r="EN11" s="7" t="s">
        <v>424</v>
      </c>
      <c r="EO11" s="7" t="s">
        <v>424</v>
      </c>
      <c r="EP11" s="7" t="s">
        <v>424</v>
      </c>
      <c r="EQ11" s="7" t="s">
        <v>424</v>
      </c>
      <c r="ER11" s="7" t="s">
        <v>424</v>
      </c>
      <c r="ES11" s="7" t="s">
        <v>424</v>
      </c>
      <c r="ET11" s="7" t="s">
        <v>423</v>
      </c>
      <c r="EU11" s="7" t="s">
        <v>424</v>
      </c>
      <c r="EV11" s="7" t="s">
        <v>424</v>
      </c>
      <c r="EW11" s="7" t="s">
        <v>424</v>
      </c>
      <c r="EX11" s="7" t="s">
        <v>424</v>
      </c>
      <c r="EY11" s="7" t="s">
        <v>424</v>
      </c>
      <c r="EZ11" s="7" t="s">
        <v>424</v>
      </c>
      <c r="FA11" s="7" t="s">
        <v>424</v>
      </c>
      <c r="FB11" s="7" t="s">
        <v>424</v>
      </c>
      <c r="FC11" s="7" t="s">
        <v>424</v>
      </c>
      <c r="FD11" s="7" t="s">
        <v>422</v>
      </c>
      <c r="FE11" s="7" t="s">
        <v>424</v>
      </c>
      <c r="FF11" s="7" t="s">
        <v>423</v>
      </c>
      <c r="FG11" s="7" t="s">
        <v>424</v>
      </c>
      <c r="FH11" s="7" t="s">
        <v>423</v>
      </c>
      <c r="FI11" s="7" t="s">
        <v>424</v>
      </c>
      <c r="FJ11" s="7" t="s">
        <v>424</v>
      </c>
      <c r="FK11" s="7" t="s">
        <v>423</v>
      </c>
      <c r="FL11" s="7" t="s">
        <v>424</v>
      </c>
      <c r="FM11" s="7" t="s">
        <v>425</v>
      </c>
      <c r="FN11" s="7" t="s">
        <v>424</v>
      </c>
      <c r="FO11" s="7" t="s">
        <v>423</v>
      </c>
      <c r="FP11" s="7" t="s">
        <v>424</v>
      </c>
      <c r="FQ11" s="7" t="s">
        <v>423</v>
      </c>
      <c r="FR11" s="7" t="s">
        <v>423</v>
      </c>
      <c r="FS11" s="7" t="s">
        <v>425</v>
      </c>
      <c r="FT11" s="7" t="s">
        <v>423</v>
      </c>
      <c r="FU11" s="7" t="s">
        <v>424</v>
      </c>
      <c r="FV11" s="7" t="s">
        <v>423</v>
      </c>
      <c r="FW11" s="7" t="s">
        <v>423</v>
      </c>
      <c r="FX11" s="7" t="s">
        <v>424</v>
      </c>
      <c r="FY11" s="2" t="s">
        <v>538</v>
      </c>
      <c r="FZ11" s="2" t="s">
        <v>539</v>
      </c>
      <c r="GA11" s="2" t="s">
        <v>426</v>
      </c>
      <c r="GB11" s="2" t="s">
        <v>426</v>
      </c>
      <c r="GC11" s="2" t="s">
        <v>425</v>
      </c>
      <c r="GD11" s="2" t="s">
        <v>425</v>
      </c>
      <c r="GE11" s="2" t="s">
        <v>425</v>
      </c>
      <c r="GF11" s="2" t="s">
        <v>426</v>
      </c>
      <c r="GG11" s="2" t="s">
        <v>426</v>
      </c>
      <c r="GH11" s="2" t="s">
        <v>425</v>
      </c>
      <c r="GI11" s="2" t="s">
        <v>425</v>
      </c>
      <c r="GJ11" s="2" t="s">
        <v>424</v>
      </c>
      <c r="GK11" s="2" t="s">
        <v>424</v>
      </c>
      <c r="GL11" s="2" t="s">
        <v>424</v>
      </c>
      <c r="GM11" s="2" t="s">
        <v>425</v>
      </c>
      <c r="GN11" s="2" t="s">
        <v>425</v>
      </c>
      <c r="GO11" s="2" t="s">
        <v>486</v>
      </c>
      <c r="GP11" s="2" t="s">
        <v>412</v>
      </c>
      <c r="GQ11" s="2" t="s">
        <v>540</v>
      </c>
      <c r="GR11" s="2" t="s">
        <v>541</v>
      </c>
      <c r="GS11" s="2" t="s">
        <v>542</v>
      </c>
      <c r="GT11" s="2" t="s">
        <v>450</v>
      </c>
      <c r="GU11" s="2" t="s">
        <v>506</v>
      </c>
      <c r="GV11" s="2" t="s">
        <v>412</v>
      </c>
      <c r="GW11" s="2" t="s">
        <v>543</v>
      </c>
      <c r="GX11" s="2" t="s">
        <v>544</v>
      </c>
    </row>
    <row r="12" spans="1:206" ht="409.5" x14ac:dyDescent="0.25">
      <c r="A12" s="1">
        <v>44903.122800925928</v>
      </c>
      <c r="B12" s="1">
        <v>44903.164317129631</v>
      </c>
      <c r="C12" s="2" t="s">
        <v>209</v>
      </c>
      <c r="D12" s="2" t="s">
        <v>409</v>
      </c>
      <c r="E12">
        <v>100</v>
      </c>
      <c r="F12">
        <v>3587</v>
      </c>
      <c r="G12" s="2" t="s">
        <v>410</v>
      </c>
      <c r="H12" s="1">
        <v>44903.164329699073</v>
      </c>
      <c r="I12" s="2" t="s">
        <v>545</v>
      </c>
      <c r="J12" s="2" t="s">
        <v>412</v>
      </c>
      <c r="K12" s="2" t="s">
        <v>412</v>
      </c>
      <c r="L12" s="2" t="s">
        <v>412</v>
      </c>
      <c r="M12" s="2" t="s">
        <v>412</v>
      </c>
      <c r="N12">
        <v>52.382399999999997</v>
      </c>
      <c r="O12">
        <v>4.8994999999999997</v>
      </c>
      <c r="P12" s="2" t="s">
        <v>413</v>
      </c>
      <c r="Q12" s="2" t="s">
        <v>414</v>
      </c>
      <c r="R12" s="2" t="s">
        <v>546</v>
      </c>
      <c r="S12" s="2" t="s">
        <v>415</v>
      </c>
      <c r="T12" s="2" t="s">
        <v>416</v>
      </c>
      <c r="U12" s="2" t="s">
        <v>438</v>
      </c>
      <c r="V12" s="2" t="s">
        <v>439</v>
      </c>
      <c r="W12" s="2" t="s">
        <v>412</v>
      </c>
      <c r="X12" s="2" t="s">
        <v>419</v>
      </c>
      <c r="Y12" s="2" t="s">
        <v>547</v>
      </c>
      <c r="Z12" s="2" t="s">
        <v>497</v>
      </c>
      <c r="AA12" s="2" t="s">
        <v>425</v>
      </c>
      <c r="AB12" s="2" t="s">
        <v>423</v>
      </c>
      <c r="AC12" s="2" t="s">
        <v>423</v>
      </c>
      <c r="AD12" s="2" t="s">
        <v>423</v>
      </c>
      <c r="AE12" s="2" t="s">
        <v>424</v>
      </c>
      <c r="AF12" s="2" t="s">
        <v>425</v>
      </c>
      <c r="AG12" s="2" t="s">
        <v>425</v>
      </c>
      <c r="AH12" s="2" t="s">
        <v>423</v>
      </c>
      <c r="AI12" s="2" t="s">
        <v>425</v>
      </c>
      <c r="AJ12" s="2" t="s">
        <v>424</v>
      </c>
      <c r="AK12" s="2" t="s">
        <v>423</v>
      </c>
      <c r="AL12" s="2" t="s">
        <v>424</v>
      </c>
      <c r="AM12" s="2" t="s">
        <v>424</v>
      </c>
      <c r="AN12" s="2" t="s">
        <v>424</v>
      </c>
      <c r="AO12" s="2" t="s">
        <v>424</v>
      </c>
      <c r="AP12" s="2" t="s">
        <v>425</v>
      </c>
      <c r="AQ12" s="5" t="s">
        <v>425</v>
      </c>
      <c r="AR12" s="5" t="s">
        <v>424</v>
      </c>
      <c r="AS12" s="5" t="s">
        <v>423</v>
      </c>
      <c r="AT12" s="5" t="s">
        <v>425</v>
      </c>
      <c r="AU12" s="5" t="s">
        <v>425</v>
      </c>
      <c r="AV12" s="5" t="s">
        <v>424</v>
      </c>
      <c r="AW12" s="5" t="s">
        <v>423</v>
      </c>
      <c r="AX12" s="5" t="s">
        <v>425</v>
      </c>
      <c r="AY12" s="5" t="s">
        <v>424</v>
      </c>
      <c r="AZ12" s="5" t="s">
        <v>424</v>
      </c>
      <c r="BA12" s="5" t="s">
        <v>424</v>
      </c>
      <c r="BB12" s="5" t="s">
        <v>424</v>
      </c>
      <c r="BC12" s="5" t="s">
        <v>425</v>
      </c>
      <c r="BD12" s="5" t="s">
        <v>423</v>
      </c>
      <c r="BE12" s="5" t="s">
        <v>424</v>
      </c>
      <c r="BF12" s="5" t="s">
        <v>423</v>
      </c>
      <c r="BG12" s="5" t="s">
        <v>423</v>
      </c>
      <c r="BH12" s="5" t="s">
        <v>425</v>
      </c>
      <c r="BI12" s="5" t="s">
        <v>425</v>
      </c>
      <c r="BJ12" s="5" t="s">
        <v>423</v>
      </c>
      <c r="BK12" s="5" t="s">
        <v>425</v>
      </c>
      <c r="BL12" s="5" t="s">
        <v>425</v>
      </c>
      <c r="BM12" s="5" t="s">
        <v>423</v>
      </c>
      <c r="BN12" s="5" t="s">
        <v>424</v>
      </c>
      <c r="BO12" s="5" t="s">
        <v>425</v>
      </c>
      <c r="BP12" s="5" t="s">
        <v>426</v>
      </c>
      <c r="BQ12" s="5" t="s">
        <v>423</v>
      </c>
      <c r="BR12" s="5" t="s">
        <v>425</v>
      </c>
      <c r="BS12" s="5" t="s">
        <v>425</v>
      </c>
      <c r="BT12" s="5" t="s">
        <v>426</v>
      </c>
      <c r="BU12" s="5" t="s">
        <v>424</v>
      </c>
      <c r="BV12" s="5" t="s">
        <v>425</v>
      </c>
      <c r="BW12" s="5" t="s">
        <v>425</v>
      </c>
      <c r="BX12" s="5" t="s">
        <v>424</v>
      </c>
      <c r="BY12" s="5" t="s">
        <v>425</v>
      </c>
      <c r="BZ12" s="5" t="s">
        <v>425</v>
      </c>
      <c r="CA12" s="5" t="s">
        <v>423</v>
      </c>
      <c r="CB12" s="5" t="s">
        <v>425</v>
      </c>
      <c r="CC12" s="5" t="s">
        <v>424</v>
      </c>
      <c r="CD12" s="5" t="s">
        <v>425</v>
      </c>
      <c r="CE12" s="5" t="s">
        <v>423</v>
      </c>
      <c r="CF12" s="5" t="s">
        <v>425</v>
      </c>
      <c r="CG12" s="5" t="s">
        <v>422</v>
      </c>
      <c r="CH12" s="5" t="s">
        <v>425</v>
      </c>
      <c r="CI12" s="5" t="s">
        <v>423</v>
      </c>
      <c r="CJ12" s="5" t="s">
        <v>423</v>
      </c>
      <c r="CK12" s="5" t="s">
        <v>425</v>
      </c>
      <c r="CL12" s="5" t="s">
        <v>423</v>
      </c>
      <c r="CM12" s="5" t="s">
        <v>425</v>
      </c>
      <c r="CN12" s="5" t="s">
        <v>425</v>
      </c>
      <c r="CO12" s="5" t="s">
        <v>426</v>
      </c>
      <c r="CP12" s="5" t="s">
        <v>424</v>
      </c>
      <c r="CQ12" s="5" t="s">
        <v>425</v>
      </c>
      <c r="CR12" s="5" t="s">
        <v>423</v>
      </c>
      <c r="CS12" s="5" t="s">
        <v>423</v>
      </c>
      <c r="CT12" s="5" t="s">
        <v>425</v>
      </c>
      <c r="CU12" s="5" t="s">
        <v>423</v>
      </c>
      <c r="CV12" s="5" t="s">
        <v>425</v>
      </c>
      <c r="CW12" s="5" t="s">
        <v>423</v>
      </c>
      <c r="CX12" s="5" t="s">
        <v>425</v>
      </c>
      <c r="CY12" s="5" t="s">
        <v>424</v>
      </c>
      <c r="CZ12" s="5" t="s">
        <v>425</v>
      </c>
      <c r="DA12" s="5" t="s">
        <v>425</v>
      </c>
      <c r="DB12" s="5" t="s">
        <v>425</v>
      </c>
      <c r="DC12" s="5" t="s">
        <v>425</v>
      </c>
      <c r="DD12" s="5" t="s">
        <v>425</v>
      </c>
      <c r="DE12" s="5" t="s">
        <v>425</v>
      </c>
      <c r="DF12" s="5" t="s">
        <v>426</v>
      </c>
      <c r="DG12" s="2" t="s">
        <v>548</v>
      </c>
      <c r="DH12" s="2" t="s">
        <v>549</v>
      </c>
      <c r="DI12" s="7" t="s">
        <v>425</v>
      </c>
      <c r="DJ12" s="7" t="s">
        <v>424</v>
      </c>
      <c r="DK12" s="7" t="s">
        <v>424</v>
      </c>
      <c r="DL12" s="7" t="s">
        <v>425</v>
      </c>
      <c r="DM12" s="7" t="s">
        <v>425</v>
      </c>
      <c r="DN12" s="7" t="s">
        <v>424</v>
      </c>
      <c r="DO12" s="7" t="s">
        <v>424</v>
      </c>
      <c r="DP12" s="7" t="s">
        <v>425</v>
      </c>
      <c r="DQ12" s="7" t="s">
        <v>425</v>
      </c>
      <c r="DR12" s="7" t="s">
        <v>424</v>
      </c>
      <c r="DS12" s="7" t="s">
        <v>424</v>
      </c>
      <c r="DT12" s="7" t="s">
        <v>424</v>
      </c>
      <c r="DU12" s="7" t="s">
        <v>425</v>
      </c>
      <c r="DV12" s="7" t="s">
        <v>425</v>
      </c>
      <c r="DW12" s="7" t="s">
        <v>425</v>
      </c>
      <c r="DX12" s="7" t="s">
        <v>425</v>
      </c>
      <c r="DY12" s="7" t="s">
        <v>425</v>
      </c>
      <c r="DZ12" s="7" t="s">
        <v>425</v>
      </c>
      <c r="EA12" s="7" t="s">
        <v>425</v>
      </c>
      <c r="EB12" s="7" t="s">
        <v>425</v>
      </c>
      <c r="EC12" s="7" t="s">
        <v>425</v>
      </c>
      <c r="ED12" s="7" t="s">
        <v>423</v>
      </c>
      <c r="EE12" s="7" t="s">
        <v>425</v>
      </c>
      <c r="EF12" s="7" t="s">
        <v>423</v>
      </c>
      <c r="EG12" s="7" t="s">
        <v>425</v>
      </c>
      <c r="EH12" s="7" t="s">
        <v>426</v>
      </c>
      <c r="EI12" s="7" t="s">
        <v>425</v>
      </c>
      <c r="EJ12" s="7" t="s">
        <v>425</v>
      </c>
      <c r="EK12" s="7" t="s">
        <v>426</v>
      </c>
      <c r="EL12" s="7" t="s">
        <v>426</v>
      </c>
      <c r="EM12" s="7" t="s">
        <v>423</v>
      </c>
      <c r="EN12" s="7" t="s">
        <v>425</v>
      </c>
      <c r="EO12" s="7" t="s">
        <v>425</v>
      </c>
      <c r="EP12" s="7" t="s">
        <v>423</v>
      </c>
      <c r="EQ12" s="7" t="s">
        <v>425</v>
      </c>
      <c r="ER12" s="7" t="s">
        <v>426</v>
      </c>
      <c r="ES12" s="7" t="s">
        <v>424</v>
      </c>
      <c r="ET12" s="7" t="s">
        <v>426</v>
      </c>
      <c r="EU12" s="7" t="s">
        <v>424</v>
      </c>
      <c r="EV12" s="7" t="s">
        <v>425</v>
      </c>
      <c r="EW12" s="7" t="s">
        <v>425</v>
      </c>
      <c r="EX12" s="7" t="s">
        <v>426</v>
      </c>
      <c r="EY12" s="7" t="s">
        <v>424</v>
      </c>
      <c r="EZ12" s="7" t="s">
        <v>425</v>
      </c>
      <c r="FA12" s="7" t="s">
        <v>425</v>
      </c>
      <c r="FB12" s="7" t="s">
        <v>425</v>
      </c>
      <c r="FC12" s="7" t="s">
        <v>425</v>
      </c>
      <c r="FD12" s="7" t="s">
        <v>423</v>
      </c>
      <c r="FE12" s="7" t="s">
        <v>425</v>
      </c>
      <c r="FF12" s="7" t="s">
        <v>426</v>
      </c>
      <c r="FG12" s="7" t="s">
        <v>426</v>
      </c>
      <c r="FH12" s="7" t="s">
        <v>425</v>
      </c>
      <c r="FI12" s="7" t="s">
        <v>426</v>
      </c>
      <c r="FJ12" s="7" t="s">
        <v>425</v>
      </c>
      <c r="FK12" s="7" t="s">
        <v>425</v>
      </c>
      <c r="FL12" s="7" t="s">
        <v>426</v>
      </c>
      <c r="FM12" s="7" t="s">
        <v>423</v>
      </c>
      <c r="FN12" s="7" t="s">
        <v>425</v>
      </c>
      <c r="FO12" s="7" t="s">
        <v>423</v>
      </c>
      <c r="FP12" s="7" t="s">
        <v>425</v>
      </c>
      <c r="FQ12" s="7" t="s">
        <v>425</v>
      </c>
      <c r="FR12" s="7" t="s">
        <v>425</v>
      </c>
      <c r="FS12" s="7" t="s">
        <v>425</v>
      </c>
      <c r="FT12" s="7" t="s">
        <v>426</v>
      </c>
      <c r="FU12" s="7" t="s">
        <v>425</v>
      </c>
      <c r="FV12" s="7" t="s">
        <v>425</v>
      </c>
      <c r="FW12" s="7" t="s">
        <v>425</v>
      </c>
      <c r="FX12" s="7" t="s">
        <v>426</v>
      </c>
      <c r="FY12" s="2" t="s">
        <v>550</v>
      </c>
      <c r="FZ12" s="2" t="s">
        <v>551</v>
      </c>
      <c r="GA12" s="2" t="s">
        <v>426</v>
      </c>
      <c r="GB12" s="2" t="s">
        <v>426</v>
      </c>
      <c r="GC12" s="2" t="s">
        <v>425</v>
      </c>
      <c r="GD12" s="2" t="s">
        <v>425</v>
      </c>
      <c r="GE12" s="2" t="s">
        <v>426</v>
      </c>
      <c r="GF12" s="2" t="s">
        <v>426</v>
      </c>
      <c r="GG12" s="2" t="s">
        <v>426</v>
      </c>
      <c r="GH12" s="2" t="s">
        <v>426</v>
      </c>
      <c r="GI12" s="2" t="s">
        <v>426</v>
      </c>
      <c r="GJ12" s="2" t="s">
        <v>424</v>
      </c>
      <c r="GK12" s="2" t="s">
        <v>424</v>
      </c>
      <c r="GL12" s="2" t="s">
        <v>425</v>
      </c>
      <c r="GM12" s="2" t="s">
        <v>426</v>
      </c>
      <c r="GN12" s="2" t="s">
        <v>426</v>
      </c>
      <c r="GO12" s="2" t="s">
        <v>552</v>
      </c>
      <c r="GP12" s="2" t="s">
        <v>412</v>
      </c>
      <c r="GQ12" s="2" t="s">
        <v>553</v>
      </c>
      <c r="GR12" s="2" t="s">
        <v>554</v>
      </c>
      <c r="GS12" s="2" t="s">
        <v>555</v>
      </c>
      <c r="GT12" s="2" t="s">
        <v>450</v>
      </c>
      <c r="GU12" s="2" t="s">
        <v>476</v>
      </c>
      <c r="GV12" s="2" t="s">
        <v>412</v>
      </c>
      <c r="GW12" s="2" t="s">
        <v>556</v>
      </c>
      <c r="GX12" s="2" t="s">
        <v>557</v>
      </c>
    </row>
    <row r="13" spans="1:206" ht="180" x14ac:dyDescent="0.25">
      <c r="A13" s="1">
        <v>44903.17050925926</v>
      </c>
      <c r="B13" s="1">
        <v>44903.298344907409</v>
      </c>
      <c r="C13" s="2" t="s">
        <v>209</v>
      </c>
      <c r="D13" s="2" t="s">
        <v>409</v>
      </c>
      <c r="E13">
        <v>100</v>
      </c>
      <c r="F13">
        <v>11044</v>
      </c>
      <c r="G13" s="2" t="s">
        <v>410</v>
      </c>
      <c r="H13" s="1">
        <v>44903.298360671295</v>
      </c>
      <c r="I13" s="2" t="s">
        <v>558</v>
      </c>
      <c r="J13" s="2" t="s">
        <v>412</v>
      </c>
      <c r="K13" s="2" t="s">
        <v>412</v>
      </c>
      <c r="L13" s="2" t="s">
        <v>412</v>
      </c>
      <c r="M13" s="2" t="s">
        <v>412</v>
      </c>
      <c r="N13">
        <v>52.382399999999997</v>
      </c>
      <c r="O13">
        <v>4.8994999999999997</v>
      </c>
      <c r="P13" s="2" t="s">
        <v>413</v>
      </c>
      <c r="Q13" s="2" t="s">
        <v>414</v>
      </c>
      <c r="R13" s="2" t="s">
        <v>559</v>
      </c>
      <c r="S13" s="2" t="s">
        <v>415</v>
      </c>
      <c r="T13" s="2" t="s">
        <v>479</v>
      </c>
      <c r="U13" s="2" t="s">
        <v>438</v>
      </c>
      <c r="V13" s="2" t="s">
        <v>439</v>
      </c>
      <c r="W13" s="2" t="s">
        <v>412</v>
      </c>
      <c r="X13" s="2" t="s">
        <v>533</v>
      </c>
      <c r="Y13" s="2" t="s">
        <v>560</v>
      </c>
      <c r="Z13" s="2" t="s">
        <v>535</v>
      </c>
      <c r="AA13" s="2" t="s">
        <v>425</v>
      </c>
      <c r="AB13" s="2" t="s">
        <v>423</v>
      </c>
      <c r="AC13" s="2" t="s">
        <v>423</v>
      </c>
      <c r="AD13" s="2" t="s">
        <v>425</v>
      </c>
      <c r="AE13" s="2" t="s">
        <v>424</v>
      </c>
      <c r="AF13" s="2" t="s">
        <v>425</v>
      </c>
      <c r="AG13" s="2" t="s">
        <v>425</v>
      </c>
      <c r="AH13" s="2" t="s">
        <v>422</v>
      </c>
      <c r="AI13" s="2" t="s">
        <v>423</v>
      </c>
      <c r="AJ13" s="2" t="s">
        <v>424</v>
      </c>
      <c r="AK13" s="2" t="s">
        <v>424</v>
      </c>
      <c r="AL13" s="2" t="s">
        <v>425</v>
      </c>
      <c r="AM13" s="2" t="s">
        <v>425</v>
      </c>
      <c r="AN13" s="2" t="s">
        <v>423</v>
      </c>
      <c r="AO13" s="2" t="s">
        <v>423</v>
      </c>
      <c r="AP13" s="2" t="s">
        <v>423</v>
      </c>
      <c r="AQ13" s="5" t="s">
        <v>425</v>
      </c>
      <c r="AR13" s="5" t="s">
        <v>424</v>
      </c>
      <c r="AS13" s="5" t="s">
        <v>423</v>
      </c>
      <c r="AT13" s="5" t="s">
        <v>425</v>
      </c>
      <c r="AU13" s="5" t="s">
        <v>423</v>
      </c>
      <c r="AV13" s="5" t="s">
        <v>424</v>
      </c>
      <c r="AW13" s="5" t="s">
        <v>423</v>
      </c>
      <c r="AX13" s="5" t="s">
        <v>425</v>
      </c>
      <c r="AY13" s="5" t="s">
        <v>425</v>
      </c>
      <c r="AZ13" s="5" t="s">
        <v>423</v>
      </c>
      <c r="BA13" s="5" t="s">
        <v>424</v>
      </c>
      <c r="BB13" s="5" t="s">
        <v>423</v>
      </c>
      <c r="BC13" s="5" t="s">
        <v>425</v>
      </c>
      <c r="BD13" s="5" t="s">
        <v>425</v>
      </c>
      <c r="BE13" s="5" t="s">
        <v>424</v>
      </c>
      <c r="BF13" s="5" t="s">
        <v>424</v>
      </c>
      <c r="BG13" s="5" t="s">
        <v>423</v>
      </c>
      <c r="BH13" s="5" t="s">
        <v>425</v>
      </c>
      <c r="BI13" s="5" t="s">
        <v>425</v>
      </c>
      <c r="BJ13" s="5" t="s">
        <v>425</v>
      </c>
      <c r="BK13" s="5" t="s">
        <v>425</v>
      </c>
      <c r="BL13" s="5" t="s">
        <v>424</v>
      </c>
      <c r="BM13" s="5" t="s">
        <v>424</v>
      </c>
      <c r="BN13" s="5" t="s">
        <v>423</v>
      </c>
      <c r="BO13" s="5" t="s">
        <v>425</v>
      </c>
      <c r="BP13" s="5" t="s">
        <v>424</v>
      </c>
      <c r="BQ13" s="5" t="s">
        <v>425</v>
      </c>
      <c r="BR13" s="5" t="s">
        <v>425</v>
      </c>
      <c r="BS13" s="5" t="s">
        <v>425</v>
      </c>
      <c r="BT13" s="5" t="s">
        <v>426</v>
      </c>
      <c r="BU13" s="5" t="s">
        <v>423</v>
      </c>
      <c r="BV13" s="5" t="s">
        <v>425</v>
      </c>
      <c r="BW13" s="5" t="s">
        <v>423</v>
      </c>
      <c r="BX13" s="5" t="s">
        <v>422</v>
      </c>
      <c r="BY13" s="5" t="s">
        <v>425</v>
      </c>
      <c r="BZ13" s="5" t="s">
        <v>425</v>
      </c>
      <c r="CA13" s="5" t="s">
        <v>423</v>
      </c>
      <c r="CB13" s="5" t="s">
        <v>423</v>
      </c>
      <c r="CC13" s="5" t="s">
        <v>424</v>
      </c>
      <c r="CD13" s="5" t="s">
        <v>425</v>
      </c>
      <c r="CE13" s="5" t="s">
        <v>424</v>
      </c>
      <c r="CF13" s="5" t="s">
        <v>423</v>
      </c>
      <c r="CG13" s="5" t="s">
        <v>423</v>
      </c>
      <c r="CH13" s="5" t="s">
        <v>425</v>
      </c>
      <c r="CI13" s="5" t="s">
        <v>423</v>
      </c>
      <c r="CJ13" s="5" t="s">
        <v>423</v>
      </c>
      <c r="CK13" s="5" t="s">
        <v>423</v>
      </c>
      <c r="CL13" s="5" t="s">
        <v>424</v>
      </c>
      <c r="CM13" s="5" t="s">
        <v>424</v>
      </c>
      <c r="CN13" s="5" t="s">
        <v>425</v>
      </c>
      <c r="CO13" s="5" t="s">
        <v>426</v>
      </c>
      <c r="CP13" s="5" t="s">
        <v>423</v>
      </c>
      <c r="CQ13" s="5" t="s">
        <v>425</v>
      </c>
      <c r="CR13" s="5" t="s">
        <v>425</v>
      </c>
      <c r="CS13" s="5" t="s">
        <v>423</v>
      </c>
      <c r="CT13" s="5" t="s">
        <v>423</v>
      </c>
      <c r="CU13" s="5" t="s">
        <v>425</v>
      </c>
      <c r="CV13" s="5" t="s">
        <v>423</v>
      </c>
      <c r="CW13" s="5" t="s">
        <v>423</v>
      </c>
      <c r="CX13" s="5" t="s">
        <v>423</v>
      </c>
      <c r="CY13" s="5" t="s">
        <v>423</v>
      </c>
      <c r="CZ13" s="5" t="s">
        <v>425</v>
      </c>
      <c r="DA13" s="5" t="s">
        <v>425</v>
      </c>
      <c r="DB13" s="5" t="s">
        <v>423</v>
      </c>
      <c r="DC13" s="5" t="s">
        <v>424</v>
      </c>
      <c r="DD13" s="5" t="s">
        <v>423</v>
      </c>
      <c r="DE13" s="5" t="s">
        <v>423</v>
      </c>
      <c r="DF13" s="5" t="s">
        <v>423</v>
      </c>
      <c r="DG13" s="2" t="s">
        <v>561</v>
      </c>
      <c r="DH13" s="2" t="s">
        <v>562</v>
      </c>
      <c r="DI13" s="7" t="s">
        <v>424</v>
      </c>
      <c r="DJ13" s="7" t="s">
        <v>423</v>
      </c>
      <c r="DK13" s="7" t="s">
        <v>423</v>
      </c>
      <c r="DL13" s="7" t="s">
        <v>425</v>
      </c>
      <c r="DM13" s="7" t="s">
        <v>424</v>
      </c>
      <c r="DN13" s="7" t="s">
        <v>425</v>
      </c>
      <c r="DO13" s="7" t="s">
        <v>423</v>
      </c>
      <c r="DP13" s="7" t="s">
        <v>423</v>
      </c>
      <c r="DQ13" s="7" t="s">
        <v>423</v>
      </c>
      <c r="DR13" s="7" t="s">
        <v>425</v>
      </c>
      <c r="DS13" s="7" t="s">
        <v>425</v>
      </c>
      <c r="DT13" s="7" t="s">
        <v>423</v>
      </c>
      <c r="DU13" s="7" t="s">
        <v>424</v>
      </c>
      <c r="DV13" s="7" t="s">
        <v>425</v>
      </c>
      <c r="DW13" s="7" t="s">
        <v>423</v>
      </c>
      <c r="DX13" s="7" t="s">
        <v>422</v>
      </c>
      <c r="DY13" s="7" t="s">
        <v>423</v>
      </c>
      <c r="DZ13" s="7" t="s">
        <v>424</v>
      </c>
      <c r="EA13" s="7" t="s">
        <v>424</v>
      </c>
      <c r="EB13" s="7" t="s">
        <v>423</v>
      </c>
      <c r="EC13" s="7" t="s">
        <v>424</v>
      </c>
      <c r="ED13" s="7" t="s">
        <v>424</v>
      </c>
      <c r="EE13" s="7" t="s">
        <v>423</v>
      </c>
      <c r="EF13" s="7" t="s">
        <v>424</v>
      </c>
      <c r="EG13" s="7" t="s">
        <v>423</v>
      </c>
      <c r="EH13" s="7" t="s">
        <v>422</v>
      </c>
      <c r="EI13" s="7" t="s">
        <v>423</v>
      </c>
      <c r="EJ13" s="7" t="s">
        <v>423</v>
      </c>
      <c r="EK13" s="7" t="s">
        <v>424</v>
      </c>
      <c r="EL13" s="7" t="s">
        <v>424</v>
      </c>
      <c r="EM13" s="7" t="s">
        <v>423</v>
      </c>
      <c r="EN13" s="7" t="s">
        <v>424</v>
      </c>
      <c r="EO13" s="7" t="s">
        <v>424</v>
      </c>
      <c r="EP13" s="7" t="s">
        <v>423</v>
      </c>
      <c r="EQ13" s="7" t="s">
        <v>424</v>
      </c>
      <c r="ER13" s="7" t="s">
        <v>423</v>
      </c>
      <c r="ES13" s="7" t="s">
        <v>423</v>
      </c>
      <c r="ET13" s="7" t="s">
        <v>424</v>
      </c>
      <c r="EU13" s="7" t="s">
        <v>424</v>
      </c>
      <c r="EV13" s="7" t="s">
        <v>423</v>
      </c>
      <c r="EW13" s="7" t="s">
        <v>423</v>
      </c>
      <c r="EX13" s="7" t="s">
        <v>424</v>
      </c>
      <c r="EY13" s="7" t="s">
        <v>423</v>
      </c>
      <c r="EZ13" s="7" t="s">
        <v>423</v>
      </c>
      <c r="FA13" s="7" t="s">
        <v>424</v>
      </c>
      <c r="FB13" s="7" t="s">
        <v>423</v>
      </c>
      <c r="FC13" s="7" t="s">
        <v>423</v>
      </c>
      <c r="FD13" s="7" t="s">
        <v>424</v>
      </c>
      <c r="FE13" s="7" t="s">
        <v>422</v>
      </c>
      <c r="FF13" s="7" t="s">
        <v>425</v>
      </c>
      <c r="FG13" s="7" t="s">
        <v>423</v>
      </c>
      <c r="FH13" s="7" t="s">
        <v>425</v>
      </c>
      <c r="FI13" s="7" t="s">
        <v>424</v>
      </c>
      <c r="FJ13" s="7" t="s">
        <v>423</v>
      </c>
      <c r="FK13" s="7" t="s">
        <v>424</v>
      </c>
      <c r="FL13" s="7" t="s">
        <v>424</v>
      </c>
      <c r="FM13" s="7" t="s">
        <v>425</v>
      </c>
      <c r="FN13" s="7" t="s">
        <v>424</v>
      </c>
      <c r="FO13" s="7" t="s">
        <v>423</v>
      </c>
      <c r="FP13" s="7" t="s">
        <v>423</v>
      </c>
      <c r="FQ13" s="7" t="s">
        <v>423</v>
      </c>
      <c r="FR13" s="7" t="s">
        <v>424</v>
      </c>
      <c r="FS13" s="7" t="s">
        <v>423</v>
      </c>
      <c r="FT13" s="7" t="s">
        <v>423</v>
      </c>
      <c r="FU13" s="7" t="s">
        <v>424</v>
      </c>
      <c r="FV13" s="7" t="s">
        <v>425</v>
      </c>
      <c r="FW13" s="7" t="s">
        <v>425</v>
      </c>
      <c r="FX13" s="7" t="s">
        <v>424</v>
      </c>
      <c r="FY13" s="2" t="s">
        <v>563</v>
      </c>
      <c r="FZ13" s="2" t="s">
        <v>564</v>
      </c>
      <c r="GA13" s="2" t="s">
        <v>425</v>
      </c>
      <c r="GB13" s="2" t="s">
        <v>426</v>
      </c>
      <c r="GC13" s="2" t="s">
        <v>426</v>
      </c>
      <c r="GD13" s="2" t="s">
        <v>425</v>
      </c>
      <c r="GE13" s="2" t="s">
        <v>423</v>
      </c>
      <c r="GF13" s="2" t="s">
        <v>425</v>
      </c>
      <c r="GG13" s="2" t="s">
        <v>425</v>
      </c>
      <c r="GH13" s="2" t="s">
        <v>425</v>
      </c>
      <c r="GI13" s="2" t="s">
        <v>426</v>
      </c>
      <c r="GJ13" s="2" t="s">
        <v>422</v>
      </c>
      <c r="GK13" s="2" t="s">
        <v>424</v>
      </c>
      <c r="GL13" s="2" t="s">
        <v>425</v>
      </c>
      <c r="GM13" s="2" t="s">
        <v>425</v>
      </c>
      <c r="GN13" s="2" t="s">
        <v>425</v>
      </c>
      <c r="GO13" s="2" t="s">
        <v>472</v>
      </c>
      <c r="GP13" s="2" t="s">
        <v>412</v>
      </c>
      <c r="GQ13" s="2" t="s">
        <v>565</v>
      </c>
      <c r="GR13" s="2" t="s">
        <v>566</v>
      </c>
      <c r="GS13" s="2" t="s">
        <v>567</v>
      </c>
      <c r="GT13" s="2" t="s">
        <v>450</v>
      </c>
      <c r="GU13" s="2" t="s">
        <v>451</v>
      </c>
      <c r="GV13" s="2" t="s">
        <v>412</v>
      </c>
      <c r="GW13" s="2" t="s">
        <v>568</v>
      </c>
      <c r="GX13" s="2" t="s">
        <v>412</v>
      </c>
    </row>
    <row r="14" spans="1:206" ht="180" x14ac:dyDescent="0.25">
      <c r="A14" s="1">
        <v>44903.304502314815</v>
      </c>
      <c r="B14" s="1">
        <v>44903.350590277776</v>
      </c>
      <c r="C14" s="2" t="s">
        <v>209</v>
      </c>
      <c r="D14" s="2" t="s">
        <v>409</v>
      </c>
      <c r="E14">
        <v>100</v>
      </c>
      <c r="F14">
        <v>3982</v>
      </c>
      <c r="G14" s="2" t="s">
        <v>410</v>
      </c>
      <c r="H14" s="1">
        <v>44903.350598437501</v>
      </c>
      <c r="I14" s="2" t="s">
        <v>569</v>
      </c>
      <c r="J14" s="2" t="s">
        <v>412</v>
      </c>
      <c r="K14" s="2" t="s">
        <v>412</v>
      </c>
      <c r="L14" s="2" t="s">
        <v>412</v>
      </c>
      <c r="M14" s="2" t="s">
        <v>412</v>
      </c>
      <c r="N14">
        <v>52.382399999999997</v>
      </c>
      <c r="O14">
        <v>4.8994999999999997</v>
      </c>
      <c r="P14" s="2" t="s">
        <v>413</v>
      </c>
      <c r="Q14" s="2" t="s">
        <v>414</v>
      </c>
      <c r="R14" s="2" t="s">
        <v>570</v>
      </c>
      <c r="S14" s="2" t="s">
        <v>524</v>
      </c>
      <c r="T14" s="2" t="s">
        <v>479</v>
      </c>
      <c r="U14" s="2" t="s">
        <v>571</v>
      </c>
      <c r="V14" s="2" t="s">
        <v>418</v>
      </c>
      <c r="W14" s="2" t="s">
        <v>412</v>
      </c>
      <c r="X14" s="2" t="s">
        <v>440</v>
      </c>
      <c r="Y14" s="2" t="s">
        <v>572</v>
      </c>
      <c r="Z14" s="2" t="s">
        <v>441</v>
      </c>
      <c r="AA14" s="2" t="s">
        <v>424</v>
      </c>
      <c r="AB14" s="2" t="s">
        <v>424</v>
      </c>
      <c r="AC14" s="2" t="s">
        <v>423</v>
      </c>
      <c r="AD14" s="2" t="s">
        <v>425</v>
      </c>
      <c r="AE14" s="2" t="s">
        <v>424</v>
      </c>
      <c r="AF14" s="2" t="s">
        <v>424</v>
      </c>
      <c r="AG14" s="2" t="s">
        <v>424</v>
      </c>
      <c r="AH14" s="2" t="s">
        <v>424</v>
      </c>
      <c r="AI14" s="2" t="s">
        <v>425</v>
      </c>
      <c r="AJ14" s="2" t="s">
        <v>424</v>
      </c>
      <c r="AK14" s="2" t="s">
        <v>424</v>
      </c>
      <c r="AL14" s="2" t="s">
        <v>424</v>
      </c>
      <c r="AM14" s="2" t="s">
        <v>423</v>
      </c>
      <c r="AN14" s="2" t="s">
        <v>422</v>
      </c>
      <c r="AO14" s="2" t="s">
        <v>424</v>
      </c>
      <c r="AP14" s="2" t="s">
        <v>425</v>
      </c>
      <c r="AQ14" s="5" t="s">
        <v>425</v>
      </c>
      <c r="AR14" s="5" t="s">
        <v>424</v>
      </c>
      <c r="AS14" s="5" t="s">
        <v>424</v>
      </c>
      <c r="AT14" s="5" t="s">
        <v>425</v>
      </c>
      <c r="AU14" s="5" t="s">
        <v>425</v>
      </c>
      <c r="AV14" s="5" t="s">
        <v>424</v>
      </c>
      <c r="AW14" s="5" t="s">
        <v>425</v>
      </c>
      <c r="AX14" s="5" t="s">
        <v>424</v>
      </c>
      <c r="AY14" s="5" t="s">
        <v>424</v>
      </c>
      <c r="AZ14" s="5" t="s">
        <v>424</v>
      </c>
      <c r="BA14" s="5" t="s">
        <v>424</v>
      </c>
      <c r="BB14" s="5" t="s">
        <v>424</v>
      </c>
      <c r="BC14" s="5" t="s">
        <v>425</v>
      </c>
      <c r="BD14" s="5" t="s">
        <v>424</v>
      </c>
      <c r="BE14" s="5" t="s">
        <v>424</v>
      </c>
      <c r="BF14" s="5" t="s">
        <v>424</v>
      </c>
      <c r="BG14" s="5" t="s">
        <v>423</v>
      </c>
      <c r="BH14" s="5" t="s">
        <v>424</v>
      </c>
      <c r="BI14" s="5" t="s">
        <v>424</v>
      </c>
      <c r="BJ14" s="5" t="s">
        <v>425</v>
      </c>
      <c r="BK14" s="5" t="s">
        <v>424</v>
      </c>
      <c r="BL14" s="5" t="s">
        <v>424</v>
      </c>
      <c r="BM14" s="5" t="s">
        <v>412</v>
      </c>
      <c r="BN14" s="5" t="s">
        <v>425</v>
      </c>
      <c r="BO14" s="5" t="s">
        <v>425</v>
      </c>
      <c r="BP14" s="5" t="s">
        <v>426</v>
      </c>
      <c r="BQ14" s="5" t="s">
        <v>423</v>
      </c>
      <c r="BR14" s="5" t="s">
        <v>424</v>
      </c>
      <c r="BS14" s="5" t="s">
        <v>422</v>
      </c>
      <c r="BT14" s="5" t="s">
        <v>424</v>
      </c>
      <c r="BU14" s="5" t="s">
        <v>424</v>
      </c>
      <c r="BV14" s="5" t="s">
        <v>424</v>
      </c>
      <c r="BW14" s="5" t="s">
        <v>424</v>
      </c>
      <c r="BX14" s="5" t="s">
        <v>424</v>
      </c>
      <c r="BY14" s="5" t="s">
        <v>422</v>
      </c>
      <c r="BZ14" s="5" t="s">
        <v>425</v>
      </c>
      <c r="CA14" s="5" t="s">
        <v>422</v>
      </c>
      <c r="CB14" s="5" t="s">
        <v>424</v>
      </c>
      <c r="CC14" s="5" t="s">
        <v>423</v>
      </c>
      <c r="CD14" s="5" t="s">
        <v>424</v>
      </c>
      <c r="CE14" s="5" t="s">
        <v>425</v>
      </c>
      <c r="CF14" s="5" t="s">
        <v>425</v>
      </c>
      <c r="CG14" s="5" t="s">
        <v>422</v>
      </c>
      <c r="CH14" s="5" t="s">
        <v>422</v>
      </c>
      <c r="CI14" s="5" t="s">
        <v>422</v>
      </c>
      <c r="CJ14" s="5" t="s">
        <v>422</v>
      </c>
      <c r="CK14" s="5" t="s">
        <v>424</v>
      </c>
      <c r="CL14" s="5" t="s">
        <v>424</v>
      </c>
      <c r="CM14" s="5" t="s">
        <v>424</v>
      </c>
      <c r="CN14" s="5" t="s">
        <v>424</v>
      </c>
      <c r="CO14" s="5" t="s">
        <v>426</v>
      </c>
      <c r="CP14" s="5" t="s">
        <v>425</v>
      </c>
      <c r="CQ14" s="5" t="s">
        <v>425</v>
      </c>
      <c r="CR14" s="5" t="s">
        <v>425</v>
      </c>
      <c r="CS14" s="5" t="s">
        <v>423</v>
      </c>
      <c r="CT14" s="5" t="s">
        <v>425</v>
      </c>
      <c r="CU14" s="5" t="s">
        <v>423</v>
      </c>
      <c r="CV14" s="5" t="s">
        <v>424</v>
      </c>
      <c r="CW14" s="5" t="s">
        <v>423</v>
      </c>
      <c r="CX14" s="5" t="s">
        <v>424</v>
      </c>
      <c r="CY14" s="5" t="s">
        <v>423</v>
      </c>
      <c r="CZ14" s="5" t="s">
        <v>424</v>
      </c>
      <c r="DA14" s="5" t="s">
        <v>424</v>
      </c>
      <c r="DB14" s="5" t="s">
        <v>425</v>
      </c>
      <c r="DC14" s="5" t="s">
        <v>424</v>
      </c>
      <c r="DD14" s="5" t="s">
        <v>422</v>
      </c>
      <c r="DE14" s="5" t="s">
        <v>422</v>
      </c>
      <c r="DF14" s="5" t="s">
        <v>425</v>
      </c>
      <c r="DG14" s="2" t="s">
        <v>573</v>
      </c>
      <c r="DH14" s="2" t="s">
        <v>574</v>
      </c>
      <c r="DI14" s="7" t="s">
        <v>426</v>
      </c>
      <c r="DJ14" s="7" t="s">
        <v>424</v>
      </c>
      <c r="DK14" s="7" t="s">
        <v>424</v>
      </c>
      <c r="DL14" s="7" t="s">
        <v>426</v>
      </c>
      <c r="DM14" s="7" t="s">
        <v>426</v>
      </c>
      <c r="DN14" s="7" t="s">
        <v>425</v>
      </c>
      <c r="DO14" s="7" t="s">
        <v>426</v>
      </c>
      <c r="DP14" s="7" t="s">
        <v>425</v>
      </c>
      <c r="DQ14" s="7" t="s">
        <v>426</v>
      </c>
      <c r="DR14" s="7" t="s">
        <v>426</v>
      </c>
      <c r="DS14" s="7" t="s">
        <v>426</v>
      </c>
      <c r="DT14" s="7" t="s">
        <v>425</v>
      </c>
      <c r="DU14" s="7" t="s">
        <v>425</v>
      </c>
      <c r="DV14" s="7" t="s">
        <v>426</v>
      </c>
      <c r="DW14" s="7" t="s">
        <v>422</v>
      </c>
      <c r="DX14" s="7" t="s">
        <v>424</v>
      </c>
      <c r="DY14" s="7" t="s">
        <v>425</v>
      </c>
      <c r="DZ14" s="7" t="s">
        <v>425</v>
      </c>
      <c r="EA14" s="7" t="s">
        <v>426</v>
      </c>
      <c r="EB14" s="7" t="s">
        <v>426</v>
      </c>
      <c r="EC14" s="7" t="s">
        <v>425</v>
      </c>
      <c r="ED14" s="7" t="s">
        <v>424</v>
      </c>
      <c r="EE14" s="7" t="s">
        <v>426</v>
      </c>
      <c r="EF14" s="7" t="s">
        <v>426</v>
      </c>
      <c r="EG14" s="7" t="s">
        <v>426</v>
      </c>
      <c r="EH14" s="7" t="s">
        <v>426</v>
      </c>
      <c r="EI14" s="7" t="s">
        <v>426</v>
      </c>
      <c r="EJ14" s="7" t="s">
        <v>426</v>
      </c>
      <c r="EK14" s="7" t="s">
        <v>425</v>
      </c>
      <c r="EL14" s="7" t="s">
        <v>425</v>
      </c>
      <c r="EM14" s="7" t="s">
        <v>425</v>
      </c>
      <c r="EN14" s="7" t="s">
        <v>425</v>
      </c>
      <c r="EO14" s="7" t="s">
        <v>425</v>
      </c>
      <c r="EP14" s="7" t="s">
        <v>425</v>
      </c>
      <c r="EQ14" s="7" t="s">
        <v>425</v>
      </c>
      <c r="ER14" s="7" t="s">
        <v>425</v>
      </c>
      <c r="ES14" s="7" t="s">
        <v>424</v>
      </c>
      <c r="ET14" s="7" t="s">
        <v>425</v>
      </c>
      <c r="EU14" s="7" t="s">
        <v>425</v>
      </c>
      <c r="EV14" s="7" t="s">
        <v>424</v>
      </c>
      <c r="EW14" s="7" t="s">
        <v>424</v>
      </c>
      <c r="EX14" s="7" t="s">
        <v>425</v>
      </c>
      <c r="EY14" s="7" t="s">
        <v>424</v>
      </c>
      <c r="EZ14" s="7" t="s">
        <v>424</v>
      </c>
      <c r="FA14" s="7" t="s">
        <v>424</v>
      </c>
      <c r="FB14" s="7" t="s">
        <v>424</v>
      </c>
      <c r="FC14" s="7" t="s">
        <v>425</v>
      </c>
      <c r="FD14" s="7" t="s">
        <v>425</v>
      </c>
      <c r="FE14" s="7" t="s">
        <v>424</v>
      </c>
      <c r="FF14" s="7" t="s">
        <v>423</v>
      </c>
      <c r="FG14" s="7" t="s">
        <v>426</v>
      </c>
      <c r="FH14" s="7" t="s">
        <v>426</v>
      </c>
      <c r="FI14" s="7" t="s">
        <v>426</v>
      </c>
      <c r="FJ14" s="7" t="s">
        <v>426</v>
      </c>
      <c r="FK14" s="7" t="s">
        <v>425</v>
      </c>
      <c r="FL14" s="7" t="s">
        <v>426</v>
      </c>
      <c r="FM14" s="7" t="s">
        <v>426</v>
      </c>
      <c r="FN14" s="7" t="s">
        <v>426</v>
      </c>
      <c r="FO14" s="7" t="s">
        <v>423</v>
      </c>
      <c r="FP14" s="7" t="s">
        <v>423</v>
      </c>
      <c r="FQ14" s="7" t="s">
        <v>423</v>
      </c>
      <c r="FR14" s="7" t="s">
        <v>424</v>
      </c>
      <c r="FS14" s="7" t="s">
        <v>425</v>
      </c>
      <c r="FT14" s="7" t="s">
        <v>426</v>
      </c>
      <c r="FU14" s="7" t="s">
        <v>425</v>
      </c>
      <c r="FV14" s="7" t="s">
        <v>426</v>
      </c>
      <c r="FW14" s="7" t="s">
        <v>426</v>
      </c>
      <c r="FX14" s="7" t="s">
        <v>425</v>
      </c>
      <c r="FY14" s="2" t="s">
        <v>575</v>
      </c>
      <c r="FZ14" s="2" t="s">
        <v>576</v>
      </c>
      <c r="GA14" s="2" t="s">
        <v>426</v>
      </c>
      <c r="GB14" s="2" t="s">
        <v>426</v>
      </c>
      <c r="GC14" s="2" t="s">
        <v>426</v>
      </c>
      <c r="GD14" s="2" t="s">
        <v>425</v>
      </c>
      <c r="GE14" s="2" t="s">
        <v>423</v>
      </c>
      <c r="GF14" s="2" t="s">
        <v>426</v>
      </c>
      <c r="GG14" s="2" t="s">
        <v>426</v>
      </c>
      <c r="GH14" s="2" t="s">
        <v>426</v>
      </c>
      <c r="GI14" s="2" t="s">
        <v>426</v>
      </c>
      <c r="GJ14" s="2" t="s">
        <v>424</v>
      </c>
      <c r="GK14" s="2" t="s">
        <v>424</v>
      </c>
      <c r="GL14" s="2" t="s">
        <v>424</v>
      </c>
      <c r="GM14" s="2" t="s">
        <v>425</v>
      </c>
      <c r="GN14" s="2" t="s">
        <v>426</v>
      </c>
      <c r="GO14" s="2" t="s">
        <v>577</v>
      </c>
      <c r="GP14" s="2" t="s">
        <v>412</v>
      </c>
      <c r="GQ14" s="2" t="s">
        <v>578</v>
      </c>
      <c r="GR14" s="2" t="s">
        <v>579</v>
      </c>
      <c r="GS14" s="2" t="s">
        <v>580</v>
      </c>
      <c r="GT14" s="2" t="s">
        <v>435</v>
      </c>
      <c r="GU14" s="2" t="s">
        <v>476</v>
      </c>
      <c r="GV14" s="2" t="s">
        <v>412</v>
      </c>
      <c r="GW14" s="2" t="s">
        <v>412</v>
      </c>
      <c r="GX14" s="2" t="s">
        <v>412</v>
      </c>
    </row>
    <row r="15" spans="1:206" ht="409.5" x14ac:dyDescent="0.25">
      <c r="A15" s="1">
        <v>44904.076678240737</v>
      </c>
      <c r="B15" s="1">
        <v>44904.14271990741</v>
      </c>
      <c r="C15" s="2" t="s">
        <v>209</v>
      </c>
      <c r="D15" s="2" t="s">
        <v>409</v>
      </c>
      <c r="E15">
        <v>100</v>
      </c>
      <c r="F15">
        <v>5705</v>
      </c>
      <c r="G15" s="2" t="s">
        <v>410</v>
      </c>
      <c r="H15" s="1">
        <v>44904.142726990744</v>
      </c>
      <c r="I15" s="2" t="s">
        <v>581</v>
      </c>
      <c r="J15" s="2" t="s">
        <v>412</v>
      </c>
      <c r="K15" s="2" t="s">
        <v>412</v>
      </c>
      <c r="L15" s="2" t="s">
        <v>412</v>
      </c>
      <c r="M15" s="2" t="s">
        <v>412</v>
      </c>
      <c r="N15">
        <v>52.382399999999997</v>
      </c>
      <c r="O15">
        <v>4.8994999999999997</v>
      </c>
      <c r="P15" s="2" t="s">
        <v>413</v>
      </c>
      <c r="Q15" s="2" t="s">
        <v>414</v>
      </c>
      <c r="R15" s="2" t="s">
        <v>582</v>
      </c>
      <c r="S15" s="2" t="s">
        <v>583</v>
      </c>
      <c r="T15" s="2" t="s">
        <v>479</v>
      </c>
      <c r="U15" s="2" t="s">
        <v>480</v>
      </c>
      <c r="V15" s="2" t="s">
        <v>584</v>
      </c>
      <c r="W15" s="2" t="s">
        <v>412</v>
      </c>
      <c r="X15" s="2" t="s">
        <v>495</v>
      </c>
      <c r="Y15" s="2" t="s">
        <v>585</v>
      </c>
      <c r="Z15" s="2" t="s">
        <v>497</v>
      </c>
      <c r="AA15" s="2" t="s">
        <v>425</v>
      </c>
      <c r="AB15" s="2" t="s">
        <v>423</v>
      </c>
      <c r="AC15" s="2" t="s">
        <v>423</v>
      </c>
      <c r="AD15" s="2" t="s">
        <v>423</v>
      </c>
      <c r="AE15" s="2" t="s">
        <v>423</v>
      </c>
      <c r="AF15" s="2" t="s">
        <v>423</v>
      </c>
      <c r="AG15" s="2" t="s">
        <v>423</v>
      </c>
      <c r="AH15" s="2" t="s">
        <v>422</v>
      </c>
      <c r="AI15" s="2" t="s">
        <v>423</v>
      </c>
      <c r="AJ15" s="2" t="s">
        <v>423</v>
      </c>
      <c r="AK15" s="2" t="s">
        <v>423</v>
      </c>
      <c r="AL15" s="2" t="s">
        <v>423</v>
      </c>
      <c r="AM15" s="2" t="s">
        <v>423</v>
      </c>
      <c r="AN15" s="2" t="s">
        <v>424</v>
      </c>
      <c r="AO15" s="2" t="s">
        <v>423</v>
      </c>
      <c r="AP15" s="2" t="s">
        <v>423</v>
      </c>
      <c r="AQ15" s="5" t="s">
        <v>425</v>
      </c>
      <c r="AR15" s="5" t="s">
        <v>424</v>
      </c>
      <c r="AS15" s="5" t="s">
        <v>424</v>
      </c>
      <c r="AT15" s="5" t="s">
        <v>425</v>
      </c>
      <c r="AU15" s="5" t="s">
        <v>425</v>
      </c>
      <c r="AV15" s="5" t="s">
        <v>424</v>
      </c>
      <c r="AW15" s="5" t="s">
        <v>424</v>
      </c>
      <c r="AX15" s="5" t="s">
        <v>423</v>
      </c>
      <c r="AY15" s="5" t="s">
        <v>425</v>
      </c>
      <c r="AZ15" s="5" t="s">
        <v>423</v>
      </c>
      <c r="BA15" s="5" t="s">
        <v>424</v>
      </c>
      <c r="BB15" s="5" t="s">
        <v>425</v>
      </c>
      <c r="BC15" s="5" t="s">
        <v>423</v>
      </c>
      <c r="BD15" s="5" t="s">
        <v>425</v>
      </c>
      <c r="BE15" s="5" t="s">
        <v>423</v>
      </c>
      <c r="BF15" s="5" t="s">
        <v>423</v>
      </c>
      <c r="BG15" s="5" t="s">
        <v>425</v>
      </c>
      <c r="BH15" s="5" t="s">
        <v>425</v>
      </c>
      <c r="BI15" s="5" t="s">
        <v>424</v>
      </c>
      <c r="BJ15" s="5" t="s">
        <v>424</v>
      </c>
      <c r="BK15" s="5" t="s">
        <v>425</v>
      </c>
      <c r="BL15" s="5" t="s">
        <v>424</v>
      </c>
      <c r="BM15" s="5" t="s">
        <v>424</v>
      </c>
      <c r="BN15" s="5" t="s">
        <v>423</v>
      </c>
      <c r="BO15" s="5" t="s">
        <v>425</v>
      </c>
      <c r="BP15" s="5" t="s">
        <v>424</v>
      </c>
      <c r="BQ15" s="5" t="s">
        <v>424</v>
      </c>
      <c r="BR15" s="5" t="s">
        <v>424</v>
      </c>
      <c r="BS15" s="5" t="s">
        <v>423</v>
      </c>
      <c r="BT15" s="5" t="s">
        <v>425</v>
      </c>
      <c r="BU15" s="5" t="s">
        <v>424</v>
      </c>
      <c r="BV15" s="5" t="s">
        <v>424</v>
      </c>
      <c r="BW15" s="5" t="s">
        <v>423</v>
      </c>
      <c r="BX15" s="5" t="s">
        <v>424</v>
      </c>
      <c r="BY15" s="5" t="s">
        <v>425</v>
      </c>
      <c r="BZ15" s="5" t="s">
        <v>423</v>
      </c>
      <c r="CA15" s="5" t="s">
        <v>422</v>
      </c>
      <c r="CB15" s="5" t="s">
        <v>425</v>
      </c>
      <c r="CC15" s="5" t="s">
        <v>424</v>
      </c>
      <c r="CD15" s="5" t="s">
        <v>425</v>
      </c>
      <c r="CE15" s="5" t="s">
        <v>424</v>
      </c>
      <c r="CF15" s="5" t="s">
        <v>423</v>
      </c>
      <c r="CG15" s="5" t="s">
        <v>424</v>
      </c>
      <c r="CH15" s="5" t="s">
        <v>423</v>
      </c>
      <c r="CI15" s="5" t="s">
        <v>423</v>
      </c>
      <c r="CJ15" s="5" t="s">
        <v>422</v>
      </c>
      <c r="CK15" s="5" t="s">
        <v>425</v>
      </c>
      <c r="CL15" s="5" t="s">
        <v>423</v>
      </c>
      <c r="CM15" s="5" t="s">
        <v>423</v>
      </c>
      <c r="CN15" s="5" t="s">
        <v>425</v>
      </c>
      <c r="CO15" s="5" t="s">
        <v>425</v>
      </c>
      <c r="CP15" s="5" t="s">
        <v>425</v>
      </c>
      <c r="CQ15" s="5" t="s">
        <v>425</v>
      </c>
      <c r="CR15" s="5" t="s">
        <v>423</v>
      </c>
      <c r="CS15" s="5" t="s">
        <v>425</v>
      </c>
      <c r="CT15" s="5" t="s">
        <v>423</v>
      </c>
      <c r="CU15" s="5" t="s">
        <v>424</v>
      </c>
      <c r="CV15" s="5" t="s">
        <v>425</v>
      </c>
      <c r="CW15" s="5" t="s">
        <v>422</v>
      </c>
      <c r="CX15" s="5" t="s">
        <v>424</v>
      </c>
      <c r="CY15" s="5" t="s">
        <v>424</v>
      </c>
      <c r="CZ15" s="5" t="s">
        <v>423</v>
      </c>
      <c r="DA15" s="5" t="s">
        <v>423</v>
      </c>
      <c r="DB15" s="5" t="s">
        <v>423</v>
      </c>
      <c r="DC15" s="5" t="s">
        <v>423</v>
      </c>
      <c r="DD15" s="5" t="s">
        <v>423</v>
      </c>
      <c r="DE15" s="5" t="s">
        <v>423</v>
      </c>
      <c r="DF15" s="5" t="s">
        <v>423</v>
      </c>
      <c r="DG15" s="2" t="s">
        <v>586</v>
      </c>
      <c r="DH15" s="2" t="s">
        <v>587</v>
      </c>
      <c r="DI15" s="7" t="s">
        <v>425</v>
      </c>
      <c r="DJ15" s="7" t="s">
        <v>424</v>
      </c>
      <c r="DK15" s="7" t="s">
        <v>423</v>
      </c>
      <c r="DL15" s="7" t="s">
        <v>426</v>
      </c>
      <c r="DM15" s="7" t="s">
        <v>425</v>
      </c>
      <c r="DN15" s="7" t="s">
        <v>424</v>
      </c>
      <c r="DO15" s="7" t="s">
        <v>424</v>
      </c>
      <c r="DP15" s="7" t="s">
        <v>423</v>
      </c>
      <c r="DQ15" s="7" t="s">
        <v>423</v>
      </c>
      <c r="DR15" s="7" t="s">
        <v>424</v>
      </c>
      <c r="DS15" s="7" t="s">
        <v>424</v>
      </c>
      <c r="DT15" s="7" t="s">
        <v>423</v>
      </c>
      <c r="DU15" s="7" t="s">
        <v>424</v>
      </c>
      <c r="DV15" s="7" t="s">
        <v>425</v>
      </c>
      <c r="DW15" s="7" t="s">
        <v>425</v>
      </c>
      <c r="DX15" s="7" t="s">
        <v>425</v>
      </c>
      <c r="DY15" s="7" t="s">
        <v>425</v>
      </c>
      <c r="DZ15" s="7" t="s">
        <v>425</v>
      </c>
      <c r="EA15" s="7" t="s">
        <v>425</v>
      </c>
      <c r="EB15" s="7" t="s">
        <v>424</v>
      </c>
      <c r="EC15" s="7" t="s">
        <v>425</v>
      </c>
      <c r="ED15" s="7" t="s">
        <v>425</v>
      </c>
      <c r="EE15" s="7" t="s">
        <v>425</v>
      </c>
      <c r="EF15" s="7" t="s">
        <v>423</v>
      </c>
      <c r="EG15" s="7" t="s">
        <v>425</v>
      </c>
      <c r="EH15" s="7" t="s">
        <v>425</v>
      </c>
      <c r="EI15" s="7" t="s">
        <v>425</v>
      </c>
      <c r="EJ15" s="7" t="s">
        <v>425</v>
      </c>
      <c r="EK15" s="7" t="s">
        <v>423</v>
      </c>
      <c r="EL15" s="7" t="s">
        <v>425</v>
      </c>
      <c r="EM15" s="7" t="s">
        <v>424</v>
      </c>
      <c r="EN15" s="7" t="s">
        <v>424</v>
      </c>
      <c r="EO15" s="7" t="s">
        <v>425</v>
      </c>
      <c r="EP15" s="7" t="s">
        <v>423</v>
      </c>
      <c r="EQ15" s="7" t="s">
        <v>425</v>
      </c>
      <c r="ER15" s="7" t="s">
        <v>423</v>
      </c>
      <c r="ES15" s="7" t="s">
        <v>424</v>
      </c>
      <c r="ET15" s="7" t="s">
        <v>425</v>
      </c>
      <c r="EU15" s="7" t="s">
        <v>424</v>
      </c>
      <c r="EV15" s="7" t="s">
        <v>425</v>
      </c>
      <c r="EW15" s="7" t="s">
        <v>424</v>
      </c>
      <c r="EX15" s="7" t="s">
        <v>423</v>
      </c>
      <c r="EY15" s="7" t="s">
        <v>424</v>
      </c>
      <c r="EZ15" s="7" t="s">
        <v>424</v>
      </c>
      <c r="FA15" s="7" t="s">
        <v>424</v>
      </c>
      <c r="FB15" s="7" t="s">
        <v>422</v>
      </c>
      <c r="FC15" s="7" t="s">
        <v>425</v>
      </c>
      <c r="FD15" s="7" t="s">
        <v>425</v>
      </c>
      <c r="FE15" s="7" t="s">
        <v>423</v>
      </c>
      <c r="FF15" s="7" t="s">
        <v>425</v>
      </c>
      <c r="FG15" s="7" t="s">
        <v>425</v>
      </c>
      <c r="FH15" s="7" t="s">
        <v>423</v>
      </c>
      <c r="FI15" s="7" t="s">
        <v>425</v>
      </c>
      <c r="FJ15" s="7" t="s">
        <v>423</v>
      </c>
      <c r="FK15" s="7" t="s">
        <v>425</v>
      </c>
      <c r="FL15" s="7" t="s">
        <v>425</v>
      </c>
      <c r="FM15" s="7" t="s">
        <v>425</v>
      </c>
      <c r="FN15" s="7" t="s">
        <v>425</v>
      </c>
      <c r="FO15" s="7" t="s">
        <v>424</v>
      </c>
      <c r="FP15" s="7" t="s">
        <v>423</v>
      </c>
      <c r="FQ15" s="7" t="s">
        <v>424</v>
      </c>
      <c r="FR15" s="7" t="s">
        <v>425</v>
      </c>
      <c r="FS15" s="7" t="s">
        <v>425</v>
      </c>
      <c r="FT15" s="7" t="s">
        <v>423</v>
      </c>
      <c r="FU15" s="7" t="s">
        <v>425</v>
      </c>
      <c r="FV15" s="7" t="s">
        <v>425</v>
      </c>
      <c r="FW15" s="7" t="s">
        <v>425</v>
      </c>
      <c r="FX15" s="7" t="s">
        <v>423</v>
      </c>
      <c r="FY15" s="2" t="s">
        <v>588</v>
      </c>
      <c r="FZ15" s="2" t="s">
        <v>589</v>
      </c>
      <c r="GA15" s="2" t="s">
        <v>423</v>
      </c>
      <c r="GB15" s="2" t="s">
        <v>424</v>
      </c>
      <c r="GC15" s="2" t="s">
        <v>425</v>
      </c>
      <c r="GD15" s="2" t="s">
        <v>423</v>
      </c>
      <c r="GE15" s="2" t="s">
        <v>425</v>
      </c>
      <c r="GF15" s="2" t="s">
        <v>425</v>
      </c>
      <c r="GG15" s="2" t="s">
        <v>426</v>
      </c>
      <c r="GH15" s="2" t="s">
        <v>426</v>
      </c>
      <c r="GI15" s="2" t="s">
        <v>425</v>
      </c>
      <c r="GJ15" s="2" t="s">
        <v>424</v>
      </c>
      <c r="GK15" s="2" t="s">
        <v>423</v>
      </c>
      <c r="GL15" s="2" t="s">
        <v>423</v>
      </c>
      <c r="GM15" s="2" t="s">
        <v>426</v>
      </c>
      <c r="GN15" s="2" t="s">
        <v>425</v>
      </c>
      <c r="GO15" s="2" t="s">
        <v>590</v>
      </c>
      <c r="GP15" s="2" t="s">
        <v>591</v>
      </c>
      <c r="GQ15" s="2" t="s">
        <v>592</v>
      </c>
      <c r="GR15" s="2" t="s">
        <v>593</v>
      </c>
      <c r="GS15" s="2" t="s">
        <v>594</v>
      </c>
      <c r="GT15" s="2" t="s">
        <v>450</v>
      </c>
      <c r="GU15" s="2" t="s">
        <v>476</v>
      </c>
      <c r="GV15" s="2" t="s">
        <v>412</v>
      </c>
      <c r="GW15" s="2" t="s">
        <v>595</v>
      </c>
      <c r="GX15" s="2" t="s">
        <v>596</v>
      </c>
    </row>
    <row r="16" spans="1:206" ht="195" x14ac:dyDescent="0.25">
      <c r="A16" s="1">
        <v>44904.239479166667</v>
      </c>
      <c r="B16" s="1">
        <v>44904.342916666668</v>
      </c>
      <c r="C16" s="2" t="s">
        <v>209</v>
      </c>
      <c r="D16" s="2" t="s">
        <v>409</v>
      </c>
      <c r="E16">
        <v>100</v>
      </c>
      <c r="F16">
        <v>8937</v>
      </c>
      <c r="G16" s="2" t="s">
        <v>410</v>
      </c>
      <c r="H16" s="1">
        <v>44904.342933715277</v>
      </c>
      <c r="I16" s="2" t="s">
        <v>597</v>
      </c>
      <c r="J16" s="2" t="s">
        <v>412</v>
      </c>
      <c r="K16" s="2" t="s">
        <v>412</v>
      </c>
      <c r="L16" s="2" t="s">
        <v>412</v>
      </c>
      <c r="M16" s="2" t="s">
        <v>412</v>
      </c>
      <c r="N16">
        <v>52.382399999999997</v>
      </c>
      <c r="O16">
        <v>4.8994999999999997</v>
      </c>
      <c r="P16" s="2" t="s">
        <v>413</v>
      </c>
      <c r="Q16" s="2" t="s">
        <v>414</v>
      </c>
      <c r="R16" s="2" t="s">
        <v>412</v>
      </c>
      <c r="S16" s="2" t="s">
        <v>415</v>
      </c>
      <c r="T16" s="2" t="s">
        <v>479</v>
      </c>
      <c r="U16" s="2" t="s">
        <v>438</v>
      </c>
      <c r="V16" s="2" t="s">
        <v>439</v>
      </c>
      <c r="W16" s="2" t="s">
        <v>412</v>
      </c>
      <c r="X16" s="2" t="s">
        <v>495</v>
      </c>
      <c r="Y16" s="2" t="s">
        <v>598</v>
      </c>
      <c r="Z16" s="2" t="s">
        <v>497</v>
      </c>
      <c r="AA16" s="2" t="s">
        <v>424</v>
      </c>
      <c r="AB16" s="2" t="s">
        <v>424</v>
      </c>
      <c r="AC16" s="2" t="s">
        <v>424</v>
      </c>
      <c r="AD16" s="2" t="s">
        <v>426</v>
      </c>
      <c r="AE16" s="2" t="s">
        <v>422</v>
      </c>
      <c r="AF16" s="2" t="s">
        <v>425</v>
      </c>
      <c r="AG16" s="2" t="s">
        <v>423</v>
      </c>
      <c r="AH16" s="2" t="s">
        <v>424</v>
      </c>
      <c r="AI16" s="2" t="s">
        <v>424</v>
      </c>
      <c r="AJ16" s="2" t="s">
        <v>422</v>
      </c>
      <c r="AK16" s="2" t="s">
        <v>422</v>
      </c>
      <c r="AL16" s="2" t="s">
        <v>424</v>
      </c>
      <c r="AM16" s="2" t="s">
        <v>424</v>
      </c>
      <c r="AN16" s="2" t="s">
        <v>424</v>
      </c>
      <c r="AO16" s="2" t="s">
        <v>424</v>
      </c>
      <c r="AP16" s="2" t="s">
        <v>422</v>
      </c>
      <c r="AQ16" s="5" t="s">
        <v>423</v>
      </c>
      <c r="AR16" s="5" t="s">
        <v>424</v>
      </c>
      <c r="AS16" s="5" t="s">
        <v>425</v>
      </c>
      <c r="AT16" s="5" t="s">
        <v>423</v>
      </c>
      <c r="AU16" s="5" t="s">
        <v>425</v>
      </c>
      <c r="AV16" s="5" t="s">
        <v>424</v>
      </c>
      <c r="AW16" s="5" t="s">
        <v>424</v>
      </c>
      <c r="AX16" s="5" t="s">
        <v>424</v>
      </c>
      <c r="AY16" s="5" t="s">
        <v>424</v>
      </c>
      <c r="AZ16" s="5" t="s">
        <v>424</v>
      </c>
      <c r="BA16" s="5" t="s">
        <v>423</v>
      </c>
      <c r="BB16" s="5" t="s">
        <v>425</v>
      </c>
      <c r="BC16" s="5" t="s">
        <v>425</v>
      </c>
      <c r="BD16" s="5" t="s">
        <v>425</v>
      </c>
      <c r="BE16" s="5" t="s">
        <v>424</v>
      </c>
      <c r="BF16" s="5" t="s">
        <v>424</v>
      </c>
      <c r="BG16" s="5" t="s">
        <v>424</v>
      </c>
      <c r="BH16" s="5" t="s">
        <v>425</v>
      </c>
      <c r="BI16" s="5" t="s">
        <v>423</v>
      </c>
      <c r="BJ16" s="5" t="s">
        <v>423</v>
      </c>
      <c r="BK16" s="5" t="s">
        <v>425</v>
      </c>
      <c r="BL16" s="5" t="s">
        <v>424</v>
      </c>
      <c r="BM16" s="5" t="s">
        <v>423</v>
      </c>
      <c r="BN16" s="5" t="s">
        <v>424</v>
      </c>
      <c r="BO16" s="5" t="s">
        <v>424</v>
      </c>
      <c r="BP16" s="5" t="s">
        <v>425</v>
      </c>
      <c r="BQ16" s="5" t="s">
        <v>423</v>
      </c>
      <c r="BR16" s="5" t="s">
        <v>424</v>
      </c>
      <c r="BS16" s="5" t="s">
        <v>424</v>
      </c>
      <c r="BT16" s="5" t="s">
        <v>423</v>
      </c>
      <c r="BU16" s="5" t="s">
        <v>422</v>
      </c>
      <c r="BV16" s="5" t="s">
        <v>423</v>
      </c>
      <c r="BW16" s="5" t="s">
        <v>424</v>
      </c>
      <c r="BX16" s="5" t="s">
        <v>423</v>
      </c>
      <c r="BY16" s="5" t="s">
        <v>424</v>
      </c>
      <c r="BZ16" s="5" t="s">
        <v>423</v>
      </c>
      <c r="CA16" s="5" t="s">
        <v>425</v>
      </c>
      <c r="CB16" s="5" t="s">
        <v>423</v>
      </c>
      <c r="CC16" s="5" t="s">
        <v>425</v>
      </c>
      <c r="CD16" s="5" t="s">
        <v>424</v>
      </c>
      <c r="CE16" s="5" t="s">
        <v>425</v>
      </c>
      <c r="CF16" s="5" t="s">
        <v>425</v>
      </c>
      <c r="CG16" s="5" t="s">
        <v>424</v>
      </c>
      <c r="CH16" s="5" t="s">
        <v>425</v>
      </c>
      <c r="CI16" s="5" t="s">
        <v>425</v>
      </c>
      <c r="CJ16" s="5" t="s">
        <v>424</v>
      </c>
      <c r="CK16" s="5" t="s">
        <v>423</v>
      </c>
      <c r="CL16" s="5" t="s">
        <v>425</v>
      </c>
      <c r="CM16" s="5" t="s">
        <v>424</v>
      </c>
      <c r="CN16" s="5" t="s">
        <v>424</v>
      </c>
      <c r="CO16" s="5" t="s">
        <v>425</v>
      </c>
      <c r="CP16" s="5" t="s">
        <v>423</v>
      </c>
      <c r="CQ16" s="5" t="s">
        <v>424</v>
      </c>
      <c r="CR16" s="5" t="s">
        <v>423</v>
      </c>
      <c r="CS16" s="5" t="s">
        <v>424</v>
      </c>
      <c r="CT16" s="5" t="s">
        <v>424</v>
      </c>
      <c r="CU16" s="5" t="s">
        <v>425</v>
      </c>
      <c r="CV16" s="5" t="s">
        <v>424</v>
      </c>
      <c r="CW16" s="5" t="s">
        <v>424</v>
      </c>
      <c r="CX16" s="5" t="s">
        <v>424</v>
      </c>
      <c r="CY16" s="5" t="s">
        <v>424</v>
      </c>
      <c r="CZ16" s="5" t="s">
        <v>423</v>
      </c>
      <c r="DA16" s="5" t="s">
        <v>425</v>
      </c>
      <c r="DB16" s="5" t="s">
        <v>425</v>
      </c>
      <c r="DC16" s="5" t="s">
        <v>423</v>
      </c>
      <c r="DD16" s="5" t="s">
        <v>424</v>
      </c>
      <c r="DE16" s="5" t="s">
        <v>423</v>
      </c>
      <c r="DF16" s="5" t="s">
        <v>425</v>
      </c>
      <c r="DG16" s="2" t="s">
        <v>599</v>
      </c>
      <c r="DH16" s="2" t="s">
        <v>600</v>
      </c>
      <c r="DI16" s="7" t="s">
        <v>424</v>
      </c>
      <c r="DJ16" s="7" t="s">
        <v>424</v>
      </c>
      <c r="DK16" s="7" t="s">
        <v>423</v>
      </c>
      <c r="DL16" s="7" t="s">
        <v>423</v>
      </c>
      <c r="DM16" s="7" t="s">
        <v>423</v>
      </c>
      <c r="DN16" s="7" t="s">
        <v>424</v>
      </c>
      <c r="DO16" s="7" t="s">
        <v>423</v>
      </c>
      <c r="DP16" s="7" t="s">
        <v>425</v>
      </c>
      <c r="DQ16" s="7" t="s">
        <v>423</v>
      </c>
      <c r="DR16" s="7" t="s">
        <v>424</v>
      </c>
      <c r="DS16" s="7" t="s">
        <v>424</v>
      </c>
      <c r="DT16" s="7" t="s">
        <v>424</v>
      </c>
      <c r="DU16" s="7" t="s">
        <v>425</v>
      </c>
      <c r="DV16" s="7" t="s">
        <v>425</v>
      </c>
      <c r="DW16" s="7" t="s">
        <v>424</v>
      </c>
      <c r="DX16" s="7" t="s">
        <v>424</v>
      </c>
      <c r="DY16" s="7" t="s">
        <v>423</v>
      </c>
      <c r="DZ16" s="7" t="s">
        <v>425</v>
      </c>
      <c r="EA16" s="7" t="s">
        <v>423</v>
      </c>
      <c r="EB16" s="7" t="s">
        <v>423</v>
      </c>
      <c r="EC16" s="7" t="s">
        <v>423</v>
      </c>
      <c r="ED16" s="7" t="s">
        <v>424</v>
      </c>
      <c r="EE16" s="7" t="s">
        <v>423</v>
      </c>
      <c r="EF16" s="7" t="s">
        <v>425</v>
      </c>
      <c r="EG16" s="7" t="s">
        <v>423</v>
      </c>
      <c r="EH16" s="7" t="s">
        <v>425</v>
      </c>
      <c r="EI16" s="7" t="s">
        <v>424</v>
      </c>
      <c r="EJ16" s="7" t="s">
        <v>423</v>
      </c>
      <c r="EK16" s="7" t="s">
        <v>424</v>
      </c>
      <c r="EL16" s="7" t="s">
        <v>423</v>
      </c>
      <c r="EM16" s="7" t="s">
        <v>424</v>
      </c>
      <c r="EN16" s="7" t="s">
        <v>424</v>
      </c>
      <c r="EO16" s="7" t="s">
        <v>423</v>
      </c>
      <c r="EP16" s="7" t="s">
        <v>423</v>
      </c>
      <c r="EQ16" s="7" t="s">
        <v>424</v>
      </c>
      <c r="ER16" s="7" t="s">
        <v>423</v>
      </c>
      <c r="ES16" s="7" t="s">
        <v>425</v>
      </c>
      <c r="ET16" s="7" t="s">
        <v>425</v>
      </c>
      <c r="EU16" s="7" t="s">
        <v>424</v>
      </c>
      <c r="EV16" s="7" t="s">
        <v>425</v>
      </c>
      <c r="EW16" s="7" t="s">
        <v>425</v>
      </c>
      <c r="EX16" s="7" t="s">
        <v>425</v>
      </c>
      <c r="EY16" s="7" t="s">
        <v>424</v>
      </c>
      <c r="EZ16" s="7" t="s">
        <v>423</v>
      </c>
      <c r="FA16" s="7" t="s">
        <v>424</v>
      </c>
      <c r="FB16" s="7" t="s">
        <v>424</v>
      </c>
      <c r="FC16" s="7" t="s">
        <v>423</v>
      </c>
      <c r="FD16" s="7" t="s">
        <v>424</v>
      </c>
      <c r="FE16" s="7" t="s">
        <v>423</v>
      </c>
      <c r="FF16" s="7" t="s">
        <v>424</v>
      </c>
      <c r="FG16" s="7" t="s">
        <v>425</v>
      </c>
      <c r="FH16" s="7" t="s">
        <v>423</v>
      </c>
      <c r="FI16" s="7" t="s">
        <v>423</v>
      </c>
      <c r="FJ16" s="7" t="s">
        <v>423</v>
      </c>
      <c r="FK16" s="7" t="s">
        <v>424</v>
      </c>
      <c r="FL16" s="7" t="s">
        <v>424</v>
      </c>
      <c r="FM16" s="7" t="s">
        <v>425</v>
      </c>
      <c r="FN16" s="7" t="s">
        <v>424</v>
      </c>
      <c r="FO16" s="7" t="s">
        <v>424</v>
      </c>
      <c r="FP16" s="7" t="s">
        <v>423</v>
      </c>
      <c r="FQ16" s="7" t="s">
        <v>424</v>
      </c>
      <c r="FR16" s="7" t="s">
        <v>424</v>
      </c>
      <c r="FS16" s="7" t="s">
        <v>425</v>
      </c>
      <c r="FT16" s="7" t="s">
        <v>425</v>
      </c>
      <c r="FU16" s="7" t="s">
        <v>423</v>
      </c>
      <c r="FV16" s="7" t="s">
        <v>424</v>
      </c>
      <c r="FW16" s="7" t="s">
        <v>425</v>
      </c>
      <c r="FX16" s="7" t="s">
        <v>425</v>
      </c>
      <c r="FY16" s="2" t="s">
        <v>601</v>
      </c>
      <c r="FZ16" s="2" t="s">
        <v>602</v>
      </c>
      <c r="GA16" s="2" t="s">
        <v>426</v>
      </c>
      <c r="GB16" s="2" t="s">
        <v>426</v>
      </c>
      <c r="GC16" s="2" t="s">
        <v>425</v>
      </c>
      <c r="GD16" s="2" t="s">
        <v>425</v>
      </c>
      <c r="GE16" s="2" t="s">
        <v>425</v>
      </c>
      <c r="GF16" s="2" t="s">
        <v>426</v>
      </c>
      <c r="GG16" s="2" t="s">
        <v>425</v>
      </c>
      <c r="GH16" s="2" t="s">
        <v>425</v>
      </c>
      <c r="GI16" s="2" t="s">
        <v>425</v>
      </c>
      <c r="GJ16" s="2" t="s">
        <v>423</v>
      </c>
      <c r="GK16" s="2" t="s">
        <v>423</v>
      </c>
      <c r="GL16" s="2" t="s">
        <v>425</v>
      </c>
      <c r="GM16" s="2" t="s">
        <v>423</v>
      </c>
      <c r="GN16" s="2" t="s">
        <v>425</v>
      </c>
      <c r="GO16" s="2" t="s">
        <v>431</v>
      </c>
      <c r="GP16" s="2" t="s">
        <v>412</v>
      </c>
      <c r="GQ16" s="2" t="s">
        <v>603</v>
      </c>
      <c r="GR16" s="2" t="s">
        <v>604</v>
      </c>
      <c r="GS16" s="2" t="s">
        <v>605</v>
      </c>
      <c r="GT16" s="2" t="s">
        <v>450</v>
      </c>
      <c r="GU16" s="2" t="s">
        <v>451</v>
      </c>
      <c r="GV16" s="2" t="s">
        <v>412</v>
      </c>
      <c r="GW16" s="2" t="s">
        <v>606</v>
      </c>
      <c r="GX16" s="2" t="s">
        <v>412</v>
      </c>
    </row>
    <row r="17" spans="1:206" ht="255" x14ac:dyDescent="0.25">
      <c r="A17" s="1">
        <v>44907.077037037037</v>
      </c>
      <c r="B17" s="1">
        <v>44907.141550925924</v>
      </c>
      <c r="C17" s="2" t="s">
        <v>209</v>
      </c>
      <c r="D17" s="2" t="s">
        <v>409</v>
      </c>
      <c r="E17">
        <v>100</v>
      </c>
      <c r="F17">
        <v>5573</v>
      </c>
      <c r="G17" s="2" t="s">
        <v>410</v>
      </c>
      <c r="H17" s="1">
        <v>44907.141567094906</v>
      </c>
      <c r="I17" s="2" t="s">
        <v>607</v>
      </c>
      <c r="J17" s="2" t="s">
        <v>412</v>
      </c>
      <c r="K17" s="2" t="s">
        <v>412</v>
      </c>
      <c r="L17" s="2" t="s">
        <v>412</v>
      </c>
      <c r="M17" s="2" t="s">
        <v>412</v>
      </c>
      <c r="N17">
        <v>52.382399999999997</v>
      </c>
      <c r="O17">
        <v>4.8994999999999997</v>
      </c>
      <c r="P17" s="2" t="s">
        <v>413</v>
      </c>
      <c r="Q17" s="2" t="s">
        <v>414</v>
      </c>
      <c r="R17" s="2" t="s">
        <v>412</v>
      </c>
      <c r="S17" s="2" t="s">
        <v>494</v>
      </c>
      <c r="T17" s="2" t="s">
        <v>416</v>
      </c>
      <c r="U17" s="2" t="s">
        <v>438</v>
      </c>
      <c r="V17" s="2" t="s">
        <v>608</v>
      </c>
      <c r="W17" s="2" t="s">
        <v>412</v>
      </c>
      <c r="X17" s="2" t="s">
        <v>440</v>
      </c>
      <c r="Y17" s="2" t="s">
        <v>609</v>
      </c>
      <c r="Z17" s="2" t="s">
        <v>441</v>
      </c>
      <c r="AA17" s="2" t="s">
        <v>424</v>
      </c>
      <c r="AB17" s="2" t="s">
        <v>423</v>
      </c>
      <c r="AC17" s="2" t="s">
        <v>425</v>
      </c>
      <c r="AD17" s="2" t="s">
        <v>425</v>
      </c>
      <c r="AE17" s="2" t="s">
        <v>422</v>
      </c>
      <c r="AF17" s="2" t="s">
        <v>426</v>
      </c>
      <c r="AG17" s="2" t="s">
        <v>426</v>
      </c>
      <c r="AH17" s="2" t="s">
        <v>422</v>
      </c>
      <c r="AI17" s="2" t="s">
        <v>425</v>
      </c>
      <c r="AJ17" s="2" t="s">
        <v>423</v>
      </c>
      <c r="AK17" s="2" t="s">
        <v>423</v>
      </c>
      <c r="AL17" s="2" t="s">
        <v>425</v>
      </c>
      <c r="AM17" s="2" t="s">
        <v>423</v>
      </c>
      <c r="AN17" s="2" t="s">
        <v>424</v>
      </c>
      <c r="AO17" s="2" t="s">
        <v>425</v>
      </c>
      <c r="AP17" s="2" t="s">
        <v>424</v>
      </c>
      <c r="AQ17" s="5" t="s">
        <v>424</v>
      </c>
      <c r="AR17" s="5" t="s">
        <v>424</v>
      </c>
      <c r="AS17" s="5" t="s">
        <v>423</v>
      </c>
      <c r="AT17" s="5" t="s">
        <v>425</v>
      </c>
      <c r="AU17" s="5" t="s">
        <v>424</v>
      </c>
      <c r="AV17" s="5" t="s">
        <v>423</v>
      </c>
      <c r="AW17" s="5" t="s">
        <v>423</v>
      </c>
      <c r="AX17" s="5" t="s">
        <v>425</v>
      </c>
      <c r="AY17" s="5" t="s">
        <v>423</v>
      </c>
      <c r="AZ17" s="5" t="s">
        <v>423</v>
      </c>
      <c r="BA17" s="5" t="s">
        <v>423</v>
      </c>
      <c r="BB17" s="5" t="s">
        <v>423</v>
      </c>
      <c r="BC17" s="5" t="s">
        <v>424</v>
      </c>
      <c r="BD17" s="5" t="s">
        <v>423</v>
      </c>
      <c r="BE17" s="5" t="s">
        <v>425</v>
      </c>
      <c r="BF17" s="5" t="s">
        <v>423</v>
      </c>
      <c r="BG17" s="5" t="s">
        <v>423</v>
      </c>
      <c r="BH17" s="5" t="s">
        <v>425</v>
      </c>
      <c r="BI17" s="5" t="s">
        <v>424</v>
      </c>
      <c r="BJ17" s="5" t="s">
        <v>423</v>
      </c>
      <c r="BK17" s="5" t="s">
        <v>425</v>
      </c>
      <c r="BL17" s="5" t="s">
        <v>425</v>
      </c>
      <c r="BM17" s="5" t="s">
        <v>423</v>
      </c>
      <c r="BN17" s="5" t="s">
        <v>423</v>
      </c>
      <c r="BO17" s="5" t="s">
        <v>425</v>
      </c>
      <c r="BP17" s="5" t="s">
        <v>423</v>
      </c>
      <c r="BQ17" s="5" t="s">
        <v>423</v>
      </c>
      <c r="BR17" s="5" t="s">
        <v>424</v>
      </c>
      <c r="BS17" s="5" t="s">
        <v>424</v>
      </c>
      <c r="BT17" s="5" t="s">
        <v>424</v>
      </c>
      <c r="BU17" s="5" t="s">
        <v>424</v>
      </c>
      <c r="BV17" s="5" t="s">
        <v>423</v>
      </c>
      <c r="BW17" s="5" t="s">
        <v>425</v>
      </c>
      <c r="BX17" s="5" t="s">
        <v>424</v>
      </c>
      <c r="BY17" s="5" t="s">
        <v>425</v>
      </c>
      <c r="BZ17" s="5" t="s">
        <v>425</v>
      </c>
      <c r="CA17" s="5" t="s">
        <v>425</v>
      </c>
      <c r="CB17" s="5" t="s">
        <v>424</v>
      </c>
      <c r="CC17" s="5" t="s">
        <v>425</v>
      </c>
      <c r="CD17" s="5" t="s">
        <v>423</v>
      </c>
      <c r="CE17" s="5" t="s">
        <v>424</v>
      </c>
      <c r="CF17" s="5" t="s">
        <v>425</v>
      </c>
      <c r="CG17" s="5" t="s">
        <v>422</v>
      </c>
      <c r="CH17" s="5" t="s">
        <v>423</v>
      </c>
      <c r="CI17" s="5" t="s">
        <v>425</v>
      </c>
      <c r="CJ17" s="5" t="s">
        <v>425</v>
      </c>
      <c r="CK17" s="5" t="s">
        <v>423</v>
      </c>
      <c r="CL17" s="5" t="s">
        <v>423</v>
      </c>
      <c r="CM17" s="5" t="s">
        <v>424</v>
      </c>
      <c r="CN17" s="5" t="s">
        <v>425</v>
      </c>
      <c r="CO17" s="5" t="s">
        <v>426</v>
      </c>
      <c r="CP17" s="5" t="s">
        <v>425</v>
      </c>
      <c r="CQ17" s="5" t="s">
        <v>423</v>
      </c>
      <c r="CR17" s="5" t="s">
        <v>425</v>
      </c>
      <c r="CS17" s="5" t="s">
        <v>425</v>
      </c>
      <c r="CT17" s="5" t="s">
        <v>423</v>
      </c>
      <c r="CU17" s="5" t="s">
        <v>424</v>
      </c>
      <c r="CV17" s="5" t="s">
        <v>425</v>
      </c>
      <c r="CW17" s="5" t="s">
        <v>423</v>
      </c>
      <c r="CX17" s="5" t="s">
        <v>423</v>
      </c>
      <c r="CY17" s="5" t="s">
        <v>423</v>
      </c>
      <c r="CZ17" s="5" t="s">
        <v>425</v>
      </c>
      <c r="DA17" s="5" t="s">
        <v>425</v>
      </c>
      <c r="DB17" s="5" t="s">
        <v>423</v>
      </c>
      <c r="DC17" s="5" t="s">
        <v>425</v>
      </c>
      <c r="DD17" s="5" t="s">
        <v>423</v>
      </c>
      <c r="DE17" s="5" t="s">
        <v>424</v>
      </c>
      <c r="DF17" s="5" t="s">
        <v>425</v>
      </c>
      <c r="DG17" s="2" t="s">
        <v>610</v>
      </c>
      <c r="DH17" s="2" t="s">
        <v>611</v>
      </c>
      <c r="DI17" s="7" t="s">
        <v>425</v>
      </c>
      <c r="DJ17" s="7" t="s">
        <v>423</v>
      </c>
      <c r="DK17" s="7" t="s">
        <v>423</v>
      </c>
      <c r="DL17" s="7" t="s">
        <v>425</v>
      </c>
      <c r="DM17" s="7" t="s">
        <v>425</v>
      </c>
      <c r="DN17" s="7" t="s">
        <v>423</v>
      </c>
      <c r="DO17" s="7" t="s">
        <v>423</v>
      </c>
      <c r="DP17" s="7" t="s">
        <v>425</v>
      </c>
      <c r="DQ17" s="7" t="s">
        <v>425</v>
      </c>
      <c r="DR17" s="7" t="s">
        <v>424</v>
      </c>
      <c r="DS17" s="7" t="s">
        <v>424</v>
      </c>
      <c r="DT17" s="7" t="s">
        <v>425</v>
      </c>
      <c r="DU17" s="7" t="s">
        <v>424</v>
      </c>
      <c r="DV17" s="7" t="s">
        <v>425</v>
      </c>
      <c r="DW17" s="7" t="s">
        <v>424</v>
      </c>
      <c r="DX17" s="7" t="s">
        <v>425</v>
      </c>
      <c r="DY17" s="7" t="s">
        <v>425</v>
      </c>
      <c r="DZ17" s="7" t="s">
        <v>425</v>
      </c>
      <c r="EA17" s="7" t="s">
        <v>425</v>
      </c>
      <c r="EB17" s="7" t="s">
        <v>425</v>
      </c>
      <c r="EC17" s="7" t="s">
        <v>426</v>
      </c>
      <c r="ED17" s="7" t="s">
        <v>423</v>
      </c>
      <c r="EE17" s="7" t="s">
        <v>423</v>
      </c>
      <c r="EF17" s="7" t="s">
        <v>425</v>
      </c>
      <c r="EG17" s="7" t="s">
        <v>425</v>
      </c>
      <c r="EH17" s="7" t="s">
        <v>426</v>
      </c>
      <c r="EI17" s="7" t="s">
        <v>424</v>
      </c>
      <c r="EJ17" s="7" t="s">
        <v>425</v>
      </c>
      <c r="EK17" s="7" t="s">
        <v>425</v>
      </c>
      <c r="EL17" s="7" t="s">
        <v>425</v>
      </c>
      <c r="EM17" s="7" t="s">
        <v>425</v>
      </c>
      <c r="EN17" s="7" t="s">
        <v>425</v>
      </c>
      <c r="EO17" s="7" t="s">
        <v>425</v>
      </c>
      <c r="EP17" s="7" t="s">
        <v>423</v>
      </c>
      <c r="EQ17" s="7" t="s">
        <v>425</v>
      </c>
      <c r="ER17" s="7" t="s">
        <v>425</v>
      </c>
      <c r="ES17" s="7" t="s">
        <v>424</v>
      </c>
      <c r="ET17" s="7" t="s">
        <v>425</v>
      </c>
      <c r="EU17" s="7" t="s">
        <v>423</v>
      </c>
      <c r="EV17" s="7" t="s">
        <v>424</v>
      </c>
      <c r="EW17" s="7" t="s">
        <v>424</v>
      </c>
      <c r="EX17" s="7" t="s">
        <v>425</v>
      </c>
      <c r="EY17" s="7" t="s">
        <v>424</v>
      </c>
      <c r="EZ17" s="7" t="s">
        <v>423</v>
      </c>
      <c r="FA17" s="7" t="s">
        <v>425</v>
      </c>
      <c r="FB17" s="7" t="s">
        <v>425</v>
      </c>
      <c r="FC17" s="7" t="s">
        <v>425</v>
      </c>
      <c r="FD17" s="7" t="s">
        <v>423</v>
      </c>
      <c r="FE17" s="7" t="s">
        <v>423</v>
      </c>
      <c r="FF17" s="7" t="s">
        <v>425</v>
      </c>
      <c r="FG17" s="7" t="s">
        <v>426</v>
      </c>
      <c r="FH17" s="7" t="s">
        <v>425</v>
      </c>
      <c r="FI17" s="7" t="s">
        <v>425</v>
      </c>
      <c r="FJ17" s="7" t="s">
        <v>425</v>
      </c>
      <c r="FK17" s="7" t="s">
        <v>424</v>
      </c>
      <c r="FL17" s="7" t="s">
        <v>425</v>
      </c>
      <c r="FM17" s="7" t="s">
        <v>425</v>
      </c>
      <c r="FN17" s="7" t="s">
        <v>425</v>
      </c>
      <c r="FO17" s="7" t="s">
        <v>423</v>
      </c>
      <c r="FP17" s="7" t="s">
        <v>423</v>
      </c>
      <c r="FQ17" s="7" t="s">
        <v>425</v>
      </c>
      <c r="FR17" s="7" t="s">
        <v>425</v>
      </c>
      <c r="FS17" s="7" t="s">
        <v>425</v>
      </c>
      <c r="FT17" s="7" t="s">
        <v>425</v>
      </c>
      <c r="FU17" s="7" t="s">
        <v>423</v>
      </c>
      <c r="FV17" s="7" t="s">
        <v>425</v>
      </c>
      <c r="FW17" s="7" t="s">
        <v>425</v>
      </c>
      <c r="FX17" s="7" t="s">
        <v>425</v>
      </c>
      <c r="FY17" s="2" t="s">
        <v>612</v>
      </c>
      <c r="FZ17" s="2" t="s">
        <v>613</v>
      </c>
      <c r="GA17" s="2" t="s">
        <v>425</v>
      </c>
      <c r="GB17" s="2" t="s">
        <v>425</v>
      </c>
      <c r="GC17" s="2" t="s">
        <v>425</v>
      </c>
      <c r="GD17" s="2" t="s">
        <v>424</v>
      </c>
      <c r="GE17" s="2" t="s">
        <v>424</v>
      </c>
      <c r="GF17" s="2" t="s">
        <v>425</v>
      </c>
      <c r="GG17" s="2" t="s">
        <v>426</v>
      </c>
      <c r="GH17" s="2" t="s">
        <v>426</v>
      </c>
      <c r="GI17" s="2" t="s">
        <v>426</v>
      </c>
      <c r="GJ17" s="2" t="s">
        <v>423</v>
      </c>
      <c r="GK17" s="2" t="s">
        <v>424</v>
      </c>
      <c r="GL17" s="2" t="s">
        <v>424</v>
      </c>
      <c r="GM17" s="2" t="s">
        <v>425</v>
      </c>
      <c r="GN17" s="2" t="s">
        <v>425</v>
      </c>
      <c r="GO17" s="2" t="s">
        <v>577</v>
      </c>
      <c r="GP17" s="2" t="s">
        <v>412</v>
      </c>
      <c r="GQ17" s="2" t="s">
        <v>614</v>
      </c>
      <c r="GR17" s="2" t="s">
        <v>615</v>
      </c>
      <c r="GS17" s="2" t="s">
        <v>616</v>
      </c>
      <c r="GT17" s="2" t="s">
        <v>450</v>
      </c>
      <c r="GU17" s="2" t="s">
        <v>451</v>
      </c>
      <c r="GV17" s="2" t="s">
        <v>412</v>
      </c>
      <c r="GW17" s="2" t="s">
        <v>617</v>
      </c>
      <c r="GX17" s="2" t="s">
        <v>412</v>
      </c>
    </row>
    <row r="18" spans="1:206" ht="270" x14ac:dyDescent="0.25">
      <c r="A18" s="1">
        <v>44908.087083333332</v>
      </c>
      <c r="B18" s="1">
        <v>44908.195729166669</v>
      </c>
      <c r="C18" s="2" t="s">
        <v>209</v>
      </c>
      <c r="D18" s="2" t="s">
        <v>409</v>
      </c>
      <c r="E18">
        <v>100</v>
      </c>
      <c r="F18">
        <v>9386</v>
      </c>
      <c r="G18" s="2" t="s">
        <v>410</v>
      </c>
      <c r="H18" s="1">
        <v>44908.195743391203</v>
      </c>
      <c r="I18" s="2" t="s">
        <v>618</v>
      </c>
      <c r="J18" s="2" t="s">
        <v>412</v>
      </c>
      <c r="K18" s="2" t="s">
        <v>412</v>
      </c>
      <c r="L18" s="2" t="s">
        <v>412</v>
      </c>
      <c r="M18" s="2" t="s">
        <v>412</v>
      </c>
      <c r="N18">
        <v>52.382399999999997</v>
      </c>
      <c r="O18">
        <v>4.8994999999999997</v>
      </c>
      <c r="P18" s="2" t="s">
        <v>413</v>
      </c>
      <c r="Q18" s="2" t="s">
        <v>414</v>
      </c>
      <c r="R18" s="2" t="s">
        <v>619</v>
      </c>
      <c r="S18" s="2" t="s">
        <v>415</v>
      </c>
      <c r="T18" s="2" t="s">
        <v>479</v>
      </c>
      <c r="U18" s="2" t="s">
        <v>438</v>
      </c>
      <c r="V18" s="2" t="s">
        <v>439</v>
      </c>
      <c r="W18" s="2" t="s">
        <v>412</v>
      </c>
      <c r="X18" s="2" t="s">
        <v>440</v>
      </c>
      <c r="Y18" s="2" t="s">
        <v>547</v>
      </c>
      <c r="Z18" s="2" t="s">
        <v>441</v>
      </c>
      <c r="AA18" s="2" t="s">
        <v>425</v>
      </c>
      <c r="AB18" s="2" t="s">
        <v>423</v>
      </c>
      <c r="AC18" s="2" t="s">
        <v>423</v>
      </c>
      <c r="AD18" s="2" t="s">
        <v>424</v>
      </c>
      <c r="AE18" s="2" t="s">
        <v>424</v>
      </c>
      <c r="AF18" s="2" t="s">
        <v>423</v>
      </c>
      <c r="AG18" s="2" t="s">
        <v>423</v>
      </c>
      <c r="AH18" s="2" t="s">
        <v>422</v>
      </c>
      <c r="AI18" s="2" t="s">
        <v>423</v>
      </c>
      <c r="AJ18" s="2" t="s">
        <v>424</v>
      </c>
      <c r="AK18" s="2" t="s">
        <v>424</v>
      </c>
      <c r="AL18" s="2" t="s">
        <v>424</v>
      </c>
      <c r="AM18" s="2" t="s">
        <v>424</v>
      </c>
      <c r="AN18" s="2" t="s">
        <v>424</v>
      </c>
      <c r="AO18" s="2" t="s">
        <v>424</v>
      </c>
      <c r="AP18" s="2" t="s">
        <v>423</v>
      </c>
      <c r="AQ18" s="5" t="s">
        <v>425</v>
      </c>
      <c r="AR18" s="5" t="s">
        <v>423</v>
      </c>
      <c r="AS18" s="5" t="s">
        <v>424</v>
      </c>
      <c r="AT18" s="5" t="s">
        <v>425</v>
      </c>
      <c r="AU18" s="5" t="s">
        <v>423</v>
      </c>
      <c r="AV18" s="5" t="s">
        <v>424</v>
      </c>
      <c r="AW18" s="5" t="s">
        <v>424</v>
      </c>
      <c r="AX18" s="5" t="s">
        <v>425</v>
      </c>
      <c r="AY18" s="5" t="s">
        <v>425</v>
      </c>
      <c r="AZ18" s="5" t="s">
        <v>424</v>
      </c>
      <c r="BA18" s="5" t="s">
        <v>424</v>
      </c>
      <c r="BB18" s="5" t="s">
        <v>424</v>
      </c>
      <c r="BC18" s="5" t="s">
        <v>424</v>
      </c>
      <c r="BD18" s="5" t="s">
        <v>423</v>
      </c>
      <c r="BE18" s="5" t="s">
        <v>423</v>
      </c>
      <c r="BF18" s="5" t="s">
        <v>425</v>
      </c>
      <c r="BG18" s="5" t="s">
        <v>423</v>
      </c>
      <c r="BH18" s="5" t="s">
        <v>425</v>
      </c>
      <c r="BI18" s="5" t="s">
        <v>423</v>
      </c>
      <c r="BJ18" s="5" t="s">
        <v>425</v>
      </c>
      <c r="BK18" s="5" t="s">
        <v>425</v>
      </c>
      <c r="BL18" s="5" t="s">
        <v>423</v>
      </c>
      <c r="BM18" s="5" t="s">
        <v>424</v>
      </c>
      <c r="BN18" s="5" t="s">
        <v>423</v>
      </c>
      <c r="BO18" s="5" t="s">
        <v>423</v>
      </c>
      <c r="BP18" s="5" t="s">
        <v>425</v>
      </c>
      <c r="BQ18" s="5" t="s">
        <v>423</v>
      </c>
      <c r="BR18" s="5" t="s">
        <v>423</v>
      </c>
      <c r="BS18" s="5" t="s">
        <v>424</v>
      </c>
      <c r="BT18" s="5" t="s">
        <v>424</v>
      </c>
      <c r="BU18" s="5" t="s">
        <v>424</v>
      </c>
      <c r="BV18" s="5" t="s">
        <v>424</v>
      </c>
      <c r="BW18" s="5" t="s">
        <v>425</v>
      </c>
      <c r="BX18" s="5" t="s">
        <v>423</v>
      </c>
      <c r="BY18" s="5" t="s">
        <v>425</v>
      </c>
      <c r="BZ18" s="5" t="s">
        <v>423</v>
      </c>
      <c r="CA18" s="5" t="s">
        <v>425</v>
      </c>
      <c r="CB18" s="5" t="s">
        <v>425</v>
      </c>
      <c r="CC18" s="5" t="s">
        <v>424</v>
      </c>
      <c r="CD18" s="5" t="s">
        <v>425</v>
      </c>
      <c r="CE18" s="5" t="s">
        <v>425</v>
      </c>
      <c r="CF18" s="5" t="s">
        <v>423</v>
      </c>
      <c r="CG18" s="5" t="s">
        <v>423</v>
      </c>
      <c r="CH18" s="5" t="s">
        <v>425</v>
      </c>
      <c r="CI18" s="5" t="s">
        <v>425</v>
      </c>
      <c r="CJ18" s="5" t="s">
        <v>423</v>
      </c>
      <c r="CK18" s="5" t="s">
        <v>425</v>
      </c>
      <c r="CL18" s="5" t="s">
        <v>425</v>
      </c>
      <c r="CM18" s="5" t="s">
        <v>423</v>
      </c>
      <c r="CN18" s="5" t="s">
        <v>424</v>
      </c>
      <c r="CO18" s="5" t="s">
        <v>423</v>
      </c>
      <c r="CP18" s="5" t="s">
        <v>423</v>
      </c>
      <c r="CQ18" s="5" t="s">
        <v>424</v>
      </c>
      <c r="CR18" s="5" t="s">
        <v>423</v>
      </c>
      <c r="CS18" s="5" t="s">
        <v>423</v>
      </c>
      <c r="CT18" s="5" t="s">
        <v>425</v>
      </c>
      <c r="CU18" s="5" t="s">
        <v>425</v>
      </c>
      <c r="CV18" s="5" t="s">
        <v>425</v>
      </c>
      <c r="CW18" s="5" t="s">
        <v>412</v>
      </c>
      <c r="CX18" s="5" t="s">
        <v>423</v>
      </c>
      <c r="CY18" s="5" t="s">
        <v>423</v>
      </c>
      <c r="CZ18" s="5" t="s">
        <v>423</v>
      </c>
      <c r="DA18" s="5" t="s">
        <v>423</v>
      </c>
      <c r="DB18" s="5" t="s">
        <v>423</v>
      </c>
      <c r="DC18" s="5" t="s">
        <v>423</v>
      </c>
      <c r="DD18" s="5" t="s">
        <v>423</v>
      </c>
      <c r="DE18" s="5" t="s">
        <v>424</v>
      </c>
      <c r="DF18" s="5" t="s">
        <v>426</v>
      </c>
      <c r="DG18" s="2" t="s">
        <v>620</v>
      </c>
      <c r="DH18" s="2" t="s">
        <v>621</v>
      </c>
      <c r="DI18" s="7" t="s">
        <v>425</v>
      </c>
      <c r="DJ18" s="7" t="s">
        <v>424</v>
      </c>
      <c r="DK18" s="7" t="s">
        <v>424</v>
      </c>
      <c r="DL18" s="7" t="s">
        <v>412</v>
      </c>
      <c r="DM18" s="7" t="s">
        <v>424</v>
      </c>
      <c r="DN18" s="7" t="s">
        <v>424</v>
      </c>
      <c r="DO18" s="7" t="s">
        <v>424</v>
      </c>
      <c r="DP18" s="7" t="s">
        <v>423</v>
      </c>
      <c r="DQ18" s="7" t="s">
        <v>425</v>
      </c>
      <c r="DR18" s="7" t="s">
        <v>424</v>
      </c>
      <c r="DS18" s="7" t="s">
        <v>424</v>
      </c>
      <c r="DT18" s="7" t="s">
        <v>424</v>
      </c>
      <c r="DU18" s="7" t="s">
        <v>424</v>
      </c>
      <c r="DV18" s="7" t="s">
        <v>423</v>
      </c>
      <c r="DW18" s="7" t="s">
        <v>424</v>
      </c>
      <c r="DX18" s="7" t="s">
        <v>425</v>
      </c>
      <c r="DY18" s="7" t="s">
        <v>423</v>
      </c>
      <c r="DZ18" s="7" t="s">
        <v>425</v>
      </c>
      <c r="EA18" s="7" t="s">
        <v>423</v>
      </c>
      <c r="EB18" s="7" t="s">
        <v>423</v>
      </c>
      <c r="EC18" s="7" t="s">
        <v>425</v>
      </c>
      <c r="ED18" s="7" t="s">
        <v>423</v>
      </c>
      <c r="EE18" s="7" t="s">
        <v>423</v>
      </c>
      <c r="EF18" s="7" t="s">
        <v>425</v>
      </c>
      <c r="EG18" s="7" t="s">
        <v>425</v>
      </c>
      <c r="EH18" s="7" t="s">
        <v>425</v>
      </c>
      <c r="EI18" s="7" t="s">
        <v>423</v>
      </c>
      <c r="EJ18" s="7" t="s">
        <v>424</v>
      </c>
      <c r="EK18" s="7" t="s">
        <v>424</v>
      </c>
      <c r="EL18" s="7" t="s">
        <v>424</v>
      </c>
      <c r="EM18" s="7" t="s">
        <v>424</v>
      </c>
      <c r="EN18" s="7" t="s">
        <v>424</v>
      </c>
      <c r="EO18" s="7" t="s">
        <v>425</v>
      </c>
      <c r="EP18" s="7" t="s">
        <v>423</v>
      </c>
      <c r="EQ18" s="7" t="s">
        <v>425</v>
      </c>
      <c r="ER18" s="7" t="s">
        <v>423</v>
      </c>
      <c r="ES18" s="7" t="s">
        <v>424</v>
      </c>
      <c r="ET18" s="7" t="s">
        <v>425</v>
      </c>
      <c r="EU18" s="7" t="s">
        <v>424</v>
      </c>
      <c r="EV18" s="7" t="s">
        <v>423</v>
      </c>
      <c r="EW18" s="7" t="s">
        <v>423</v>
      </c>
      <c r="EX18" s="7" t="s">
        <v>423</v>
      </c>
      <c r="EY18" s="7" t="s">
        <v>423</v>
      </c>
      <c r="EZ18" s="7" t="s">
        <v>423</v>
      </c>
      <c r="FA18" s="7" t="s">
        <v>425</v>
      </c>
      <c r="FB18" s="7" t="s">
        <v>424</v>
      </c>
      <c r="FC18" s="7" t="s">
        <v>423</v>
      </c>
      <c r="FD18" s="7" t="s">
        <v>424</v>
      </c>
      <c r="FE18" s="7" t="s">
        <v>422</v>
      </c>
      <c r="FF18" s="7" t="s">
        <v>424</v>
      </c>
      <c r="FG18" s="7" t="s">
        <v>425</v>
      </c>
      <c r="FH18" s="7" t="s">
        <v>423</v>
      </c>
      <c r="FI18" s="7" t="s">
        <v>423</v>
      </c>
      <c r="FJ18" s="7" t="s">
        <v>424</v>
      </c>
      <c r="FK18" s="7" t="s">
        <v>424</v>
      </c>
      <c r="FL18" s="7" t="s">
        <v>423</v>
      </c>
      <c r="FM18" s="7" t="s">
        <v>423</v>
      </c>
      <c r="FN18" s="7" t="s">
        <v>423</v>
      </c>
      <c r="FO18" s="7" t="s">
        <v>423</v>
      </c>
      <c r="FP18" s="7" t="s">
        <v>424</v>
      </c>
      <c r="FQ18" s="7" t="s">
        <v>423</v>
      </c>
      <c r="FR18" s="7" t="s">
        <v>423</v>
      </c>
      <c r="FS18" s="7" t="s">
        <v>425</v>
      </c>
      <c r="FT18" s="7" t="s">
        <v>423</v>
      </c>
      <c r="FU18" s="7" t="s">
        <v>423</v>
      </c>
      <c r="FV18" s="7" t="s">
        <v>424</v>
      </c>
      <c r="FW18" s="7" t="s">
        <v>424</v>
      </c>
      <c r="FX18" s="7" t="s">
        <v>423</v>
      </c>
      <c r="FY18" s="2" t="s">
        <v>622</v>
      </c>
      <c r="FZ18" s="2" t="s">
        <v>623</v>
      </c>
      <c r="GA18" s="2" t="s">
        <v>425</v>
      </c>
      <c r="GB18" s="2" t="s">
        <v>425</v>
      </c>
      <c r="GC18" s="2" t="s">
        <v>425</v>
      </c>
      <c r="GD18" s="2" t="s">
        <v>425</v>
      </c>
      <c r="GE18" s="2" t="s">
        <v>423</v>
      </c>
      <c r="GF18" s="2" t="s">
        <v>425</v>
      </c>
      <c r="GG18" s="2" t="s">
        <v>425</v>
      </c>
      <c r="GH18" s="2" t="s">
        <v>425</v>
      </c>
      <c r="GI18" s="2" t="s">
        <v>423</v>
      </c>
      <c r="GJ18" s="2" t="s">
        <v>423</v>
      </c>
      <c r="GK18" s="2" t="s">
        <v>423</v>
      </c>
      <c r="GL18" s="2" t="s">
        <v>423</v>
      </c>
      <c r="GM18" s="2" t="s">
        <v>423</v>
      </c>
      <c r="GN18" s="2" t="s">
        <v>423</v>
      </c>
      <c r="GO18" s="2" t="s">
        <v>624</v>
      </c>
      <c r="GP18" s="2" t="s">
        <v>412</v>
      </c>
      <c r="GQ18" s="2" t="s">
        <v>625</v>
      </c>
      <c r="GR18" s="2" t="s">
        <v>626</v>
      </c>
      <c r="GS18" s="2" t="s">
        <v>627</v>
      </c>
      <c r="GT18" s="2" t="s">
        <v>450</v>
      </c>
      <c r="GU18" s="2" t="s">
        <v>476</v>
      </c>
      <c r="GV18" s="2" t="s">
        <v>412</v>
      </c>
      <c r="GW18" s="2" t="s">
        <v>626</v>
      </c>
      <c r="GX18" s="2" t="s">
        <v>628</v>
      </c>
    </row>
    <row r="19" spans="1:206" ht="330" x14ac:dyDescent="0.25">
      <c r="A19" s="1">
        <v>44908.222939814812</v>
      </c>
      <c r="B19" s="1">
        <v>44908.274652777778</v>
      </c>
      <c r="C19" s="2" t="s">
        <v>209</v>
      </c>
      <c r="D19" s="2" t="s">
        <v>409</v>
      </c>
      <c r="E19">
        <v>100</v>
      </c>
      <c r="F19">
        <v>4467</v>
      </c>
      <c r="G19" s="2" t="s">
        <v>410</v>
      </c>
      <c r="H19" s="1">
        <v>44908.274665763885</v>
      </c>
      <c r="I19" s="2" t="s">
        <v>629</v>
      </c>
      <c r="J19" s="2" t="s">
        <v>412</v>
      </c>
      <c r="K19" s="2" t="s">
        <v>412</v>
      </c>
      <c r="L19" s="2" t="s">
        <v>412</v>
      </c>
      <c r="M19" s="2" t="s">
        <v>412</v>
      </c>
      <c r="N19">
        <v>52.382399999999997</v>
      </c>
      <c r="O19">
        <v>4.8994999999999997</v>
      </c>
      <c r="P19" s="2" t="s">
        <v>413</v>
      </c>
      <c r="Q19" s="2" t="s">
        <v>414</v>
      </c>
      <c r="R19" s="2" t="s">
        <v>630</v>
      </c>
      <c r="S19" s="2" t="s">
        <v>415</v>
      </c>
      <c r="T19" s="2" t="s">
        <v>416</v>
      </c>
      <c r="U19" s="2" t="s">
        <v>438</v>
      </c>
      <c r="V19" s="2" t="s">
        <v>439</v>
      </c>
      <c r="W19" s="2" t="s">
        <v>412</v>
      </c>
      <c r="X19" s="2" t="s">
        <v>419</v>
      </c>
      <c r="Y19" s="2" t="s">
        <v>511</v>
      </c>
      <c r="Z19" s="2" t="s">
        <v>421</v>
      </c>
      <c r="AA19" s="2" t="s">
        <v>422</v>
      </c>
      <c r="AB19" s="2" t="s">
        <v>423</v>
      </c>
      <c r="AC19" s="2" t="s">
        <v>423</v>
      </c>
      <c r="AD19" s="2" t="s">
        <v>425</v>
      </c>
      <c r="AE19" s="2" t="s">
        <v>424</v>
      </c>
      <c r="AF19" s="2" t="s">
        <v>425</v>
      </c>
      <c r="AG19" s="2" t="s">
        <v>425</v>
      </c>
      <c r="AH19" s="2" t="s">
        <v>422</v>
      </c>
      <c r="AI19" s="2" t="s">
        <v>425</v>
      </c>
      <c r="AJ19" s="2" t="s">
        <v>424</v>
      </c>
      <c r="AK19" s="2" t="s">
        <v>424</v>
      </c>
      <c r="AL19" s="2" t="s">
        <v>425</v>
      </c>
      <c r="AM19" s="2" t="s">
        <v>423</v>
      </c>
      <c r="AN19" s="2" t="s">
        <v>424</v>
      </c>
      <c r="AO19" s="2" t="s">
        <v>422</v>
      </c>
      <c r="AP19" s="2" t="s">
        <v>422</v>
      </c>
      <c r="AQ19" s="5" t="s">
        <v>424</v>
      </c>
      <c r="AR19" s="5" t="s">
        <v>423</v>
      </c>
      <c r="AS19" s="5" t="s">
        <v>422</v>
      </c>
      <c r="AT19" s="5" t="s">
        <v>425</v>
      </c>
      <c r="AU19" s="5" t="s">
        <v>426</v>
      </c>
      <c r="AV19" s="5" t="s">
        <v>422</v>
      </c>
      <c r="AW19" s="5" t="s">
        <v>422</v>
      </c>
      <c r="AX19" s="5" t="s">
        <v>425</v>
      </c>
      <c r="AY19" s="5" t="s">
        <v>425</v>
      </c>
      <c r="AZ19" s="5" t="s">
        <v>425</v>
      </c>
      <c r="BA19" s="5" t="s">
        <v>422</v>
      </c>
      <c r="BB19" s="5" t="s">
        <v>422</v>
      </c>
      <c r="BC19" s="5" t="s">
        <v>423</v>
      </c>
      <c r="BD19" s="5" t="s">
        <v>423</v>
      </c>
      <c r="BE19" s="5" t="s">
        <v>424</v>
      </c>
      <c r="BF19" s="5" t="s">
        <v>425</v>
      </c>
      <c r="BG19" s="5" t="s">
        <v>423</v>
      </c>
      <c r="BH19" s="5" t="s">
        <v>426</v>
      </c>
      <c r="BI19" s="5" t="s">
        <v>426</v>
      </c>
      <c r="BJ19" s="5" t="s">
        <v>425</v>
      </c>
      <c r="BK19" s="5" t="s">
        <v>425</v>
      </c>
      <c r="BL19" s="5" t="s">
        <v>424</v>
      </c>
      <c r="BM19" s="5" t="s">
        <v>424</v>
      </c>
      <c r="BN19" s="5" t="s">
        <v>424</v>
      </c>
      <c r="BO19" s="5" t="s">
        <v>426</v>
      </c>
      <c r="BP19" s="5" t="s">
        <v>426</v>
      </c>
      <c r="BQ19" s="5" t="s">
        <v>425</v>
      </c>
      <c r="BR19" s="5" t="s">
        <v>423</v>
      </c>
      <c r="BS19" s="5" t="s">
        <v>425</v>
      </c>
      <c r="BT19" s="5" t="s">
        <v>426</v>
      </c>
      <c r="BU19" s="5" t="s">
        <v>425</v>
      </c>
      <c r="BV19" s="5" t="s">
        <v>425</v>
      </c>
      <c r="BW19" s="5" t="s">
        <v>425</v>
      </c>
      <c r="BX19" s="5" t="s">
        <v>424</v>
      </c>
      <c r="BY19" s="5" t="s">
        <v>423</v>
      </c>
      <c r="BZ19" s="5" t="s">
        <v>425</v>
      </c>
      <c r="CA19" s="5" t="s">
        <v>425</v>
      </c>
      <c r="CB19" s="5" t="s">
        <v>425</v>
      </c>
      <c r="CC19" s="5" t="s">
        <v>424</v>
      </c>
      <c r="CD19" s="5" t="s">
        <v>424</v>
      </c>
      <c r="CE19" s="5" t="s">
        <v>424</v>
      </c>
      <c r="CF19" s="5" t="s">
        <v>426</v>
      </c>
      <c r="CG19" s="5" t="s">
        <v>422</v>
      </c>
      <c r="CH19" s="5" t="s">
        <v>422</v>
      </c>
      <c r="CI19" s="5" t="s">
        <v>426</v>
      </c>
      <c r="CJ19" s="5" t="s">
        <v>422</v>
      </c>
      <c r="CK19" s="5" t="s">
        <v>424</v>
      </c>
      <c r="CL19" s="5" t="s">
        <v>425</v>
      </c>
      <c r="CM19" s="5" t="s">
        <v>424</v>
      </c>
      <c r="CN19" s="5" t="s">
        <v>423</v>
      </c>
      <c r="CO19" s="5" t="s">
        <v>426</v>
      </c>
      <c r="CP19" s="5" t="s">
        <v>426</v>
      </c>
      <c r="CQ19" s="5" t="s">
        <v>425</v>
      </c>
      <c r="CR19" s="5" t="s">
        <v>422</v>
      </c>
      <c r="CS19" s="5" t="s">
        <v>425</v>
      </c>
      <c r="CT19" s="5" t="s">
        <v>425</v>
      </c>
      <c r="CU19" s="5" t="s">
        <v>423</v>
      </c>
      <c r="CV19" s="5" t="s">
        <v>425</v>
      </c>
      <c r="CW19" s="5" t="s">
        <v>423</v>
      </c>
      <c r="CX19" s="5" t="s">
        <v>423</v>
      </c>
      <c r="CY19" s="5" t="s">
        <v>423</v>
      </c>
      <c r="CZ19" s="5" t="s">
        <v>425</v>
      </c>
      <c r="DA19" s="5" t="s">
        <v>426</v>
      </c>
      <c r="DB19" s="5" t="s">
        <v>426</v>
      </c>
      <c r="DC19" s="5" t="s">
        <v>425</v>
      </c>
      <c r="DD19" s="5" t="s">
        <v>422</v>
      </c>
      <c r="DE19" s="5" t="s">
        <v>422</v>
      </c>
      <c r="DF19" s="5" t="s">
        <v>425</v>
      </c>
      <c r="DG19" s="2" t="s">
        <v>631</v>
      </c>
      <c r="DH19" s="2" t="s">
        <v>632</v>
      </c>
      <c r="DI19" s="7" t="s">
        <v>425</v>
      </c>
      <c r="DJ19" s="7" t="s">
        <v>424</v>
      </c>
      <c r="DK19" s="7" t="s">
        <v>422</v>
      </c>
      <c r="DL19" s="7" t="s">
        <v>426</v>
      </c>
      <c r="DM19" s="7" t="s">
        <v>426</v>
      </c>
      <c r="DN19" s="7" t="s">
        <v>422</v>
      </c>
      <c r="DO19" s="7" t="s">
        <v>424</v>
      </c>
      <c r="DP19" s="7" t="s">
        <v>425</v>
      </c>
      <c r="DQ19" s="7" t="s">
        <v>424</v>
      </c>
      <c r="DR19" s="7" t="s">
        <v>422</v>
      </c>
      <c r="DS19" s="7" t="s">
        <v>422</v>
      </c>
      <c r="DT19" s="7" t="s">
        <v>422</v>
      </c>
      <c r="DU19" s="7" t="s">
        <v>424</v>
      </c>
      <c r="DV19" s="7" t="s">
        <v>425</v>
      </c>
      <c r="DW19" s="7" t="s">
        <v>424</v>
      </c>
      <c r="DX19" s="7" t="s">
        <v>423</v>
      </c>
      <c r="DY19" s="7" t="s">
        <v>426</v>
      </c>
      <c r="DZ19" s="7" t="s">
        <v>426</v>
      </c>
      <c r="EA19" s="7" t="s">
        <v>426</v>
      </c>
      <c r="EB19" s="7" t="s">
        <v>426</v>
      </c>
      <c r="EC19" s="7" t="s">
        <v>425</v>
      </c>
      <c r="ED19" s="7" t="s">
        <v>424</v>
      </c>
      <c r="EE19" s="7" t="s">
        <v>425</v>
      </c>
      <c r="EF19" s="7" t="s">
        <v>425</v>
      </c>
      <c r="EG19" s="7" t="s">
        <v>425</v>
      </c>
      <c r="EH19" s="7" t="s">
        <v>425</v>
      </c>
      <c r="EI19" s="7" t="s">
        <v>425</v>
      </c>
      <c r="EJ19" s="7" t="s">
        <v>425</v>
      </c>
      <c r="EK19" s="7" t="s">
        <v>425</v>
      </c>
      <c r="EL19" s="7" t="s">
        <v>426</v>
      </c>
      <c r="EM19" s="7" t="s">
        <v>424</v>
      </c>
      <c r="EN19" s="7" t="s">
        <v>424</v>
      </c>
      <c r="EO19" s="7" t="s">
        <v>425</v>
      </c>
      <c r="EP19" s="7" t="s">
        <v>425</v>
      </c>
      <c r="EQ19" s="7" t="s">
        <v>425</v>
      </c>
      <c r="ER19" s="7" t="s">
        <v>425</v>
      </c>
      <c r="ES19" s="7" t="s">
        <v>424</v>
      </c>
      <c r="ET19" s="7" t="s">
        <v>425</v>
      </c>
      <c r="EU19" s="7" t="s">
        <v>424</v>
      </c>
      <c r="EV19" s="7" t="s">
        <v>424</v>
      </c>
      <c r="EW19" s="7" t="s">
        <v>424</v>
      </c>
      <c r="EX19" s="7" t="s">
        <v>425</v>
      </c>
      <c r="EY19" s="7" t="s">
        <v>422</v>
      </c>
      <c r="EZ19" s="7" t="s">
        <v>422</v>
      </c>
      <c r="FA19" s="7" t="s">
        <v>422</v>
      </c>
      <c r="FB19" s="7" t="s">
        <v>422</v>
      </c>
      <c r="FC19" s="7" t="s">
        <v>424</v>
      </c>
      <c r="FD19" s="7" t="s">
        <v>425</v>
      </c>
      <c r="FE19" s="7" t="s">
        <v>422</v>
      </c>
      <c r="FF19" s="7" t="s">
        <v>424</v>
      </c>
      <c r="FG19" s="7" t="s">
        <v>426</v>
      </c>
      <c r="FH19" s="7" t="s">
        <v>426</v>
      </c>
      <c r="FI19" s="7" t="s">
        <v>425</v>
      </c>
      <c r="FJ19" s="7" t="s">
        <v>422</v>
      </c>
      <c r="FK19" s="7" t="s">
        <v>422</v>
      </c>
      <c r="FL19" s="7" t="s">
        <v>426</v>
      </c>
      <c r="FM19" s="7" t="s">
        <v>425</v>
      </c>
      <c r="FN19" s="7" t="s">
        <v>426</v>
      </c>
      <c r="FO19" s="7" t="s">
        <v>425</v>
      </c>
      <c r="FP19" s="7" t="s">
        <v>425</v>
      </c>
      <c r="FQ19" s="7" t="s">
        <v>425</v>
      </c>
      <c r="FR19" s="7" t="s">
        <v>425</v>
      </c>
      <c r="FS19" s="7" t="s">
        <v>425</v>
      </c>
      <c r="FT19" s="7" t="s">
        <v>426</v>
      </c>
      <c r="FU19" s="7" t="s">
        <v>425</v>
      </c>
      <c r="FV19" s="7" t="s">
        <v>425</v>
      </c>
      <c r="FW19" s="7" t="s">
        <v>422</v>
      </c>
      <c r="FX19" s="7" t="s">
        <v>425</v>
      </c>
      <c r="FY19" s="2" t="s">
        <v>633</v>
      </c>
      <c r="FZ19" s="2" t="s">
        <v>634</v>
      </c>
      <c r="GA19" s="2" t="s">
        <v>425</v>
      </c>
      <c r="GB19" s="2" t="s">
        <v>424</v>
      </c>
      <c r="GC19" s="2" t="s">
        <v>423</v>
      </c>
      <c r="GD19" s="2" t="s">
        <v>424</v>
      </c>
      <c r="GE19" s="2" t="s">
        <v>425</v>
      </c>
      <c r="GF19" s="2" t="s">
        <v>425</v>
      </c>
      <c r="GG19" s="2" t="s">
        <v>425</v>
      </c>
      <c r="GH19" s="2" t="s">
        <v>426</v>
      </c>
      <c r="GI19" s="2" t="s">
        <v>426</v>
      </c>
      <c r="GJ19" s="2" t="s">
        <v>424</v>
      </c>
      <c r="GK19" s="2" t="s">
        <v>424</v>
      </c>
      <c r="GL19" s="2" t="s">
        <v>425</v>
      </c>
      <c r="GM19" s="2" t="s">
        <v>426</v>
      </c>
      <c r="GN19" s="2" t="s">
        <v>426</v>
      </c>
      <c r="GO19" s="2" t="s">
        <v>486</v>
      </c>
      <c r="GP19" s="2" t="s">
        <v>412</v>
      </c>
      <c r="GQ19" s="2" t="s">
        <v>635</v>
      </c>
      <c r="GR19" s="2" t="s">
        <v>636</v>
      </c>
      <c r="GS19" s="2" t="s">
        <v>637</v>
      </c>
      <c r="GT19" s="2" t="s">
        <v>450</v>
      </c>
      <c r="GU19" s="2" t="s">
        <v>476</v>
      </c>
      <c r="GV19" s="2" t="s">
        <v>412</v>
      </c>
      <c r="GW19" s="2" t="s">
        <v>638</v>
      </c>
      <c r="GX19" s="2" t="s">
        <v>412</v>
      </c>
    </row>
    <row r="20" spans="1:206" ht="409.5" x14ac:dyDescent="0.25">
      <c r="A20" s="1">
        <v>44908.276712962965</v>
      </c>
      <c r="B20" s="1">
        <v>44908.310601851852</v>
      </c>
      <c r="C20" s="2" t="s">
        <v>209</v>
      </c>
      <c r="D20" s="2" t="s">
        <v>409</v>
      </c>
      <c r="E20">
        <v>100</v>
      </c>
      <c r="F20">
        <v>2927</v>
      </c>
      <c r="G20" s="2" t="s">
        <v>410</v>
      </c>
      <c r="H20" s="1">
        <v>44908.310611875</v>
      </c>
      <c r="I20" s="2" t="s">
        <v>639</v>
      </c>
      <c r="J20" s="2" t="s">
        <v>412</v>
      </c>
      <c r="K20" s="2" t="s">
        <v>412</v>
      </c>
      <c r="L20" s="2" t="s">
        <v>412</v>
      </c>
      <c r="M20" s="2" t="s">
        <v>412</v>
      </c>
      <c r="N20">
        <v>52.382399999999997</v>
      </c>
      <c r="O20">
        <v>4.8994999999999997</v>
      </c>
      <c r="P20" s="2" t="s">
        <v>413</v>
      </c>
      <c r="Q20" s="2" t="s">
        <v>414</v>
      </c>
      <c r="R20" s="2" t="s">
        <v>640</v>
      </c>
      <c r="S20" s="2" t="s">
        <v>415</v>
      </c>
      <c r="T20" s="2" t="s">
        <v>479</v>
      </c>
      <c r="U20" s="2" t="s">
        <v>438</v>
      </c>
      <c r="V20" s="2" t="s">
        <v>439</v>
      </c>
      <c r="W20" s="2" t="s">
        <v>412</v>
      </c>
      <c r="X20" s="2" t="s">
        <v>419</v>
      </c>
      <c r="Y20" s="2" t="s">
        <v>420</v>
      </c>
      <c r="Z20" s="2" t="s">
        <v>421</v>
      </c>
      <c r="AA20" s="2" t="s">
        <v>425</v>
      </c>
      <c r="AB20" s="2" t="s">
        <v>423</v>
      </c>
      <c r="AC20" s="2" t="s">
        <v>423</v>
      </c>
      <c r="AD20" s="2" t="s">
        <v>425</v>
      </c>
      <c r="AE20" s="2" t="s">
        <v>424</v>
      </c>
      <c r="AF20" s="2" t="s">
        <v>424</v>
      </c>
      <c r="AG20" s="2" t="s">
        <v>425</v>
      </c>
      <c r="AH20" s="2" t="s">
        <v>422</v>
      </c>
      <c r="AI20" s="2" t="s">
        <v>424</v>
      </c>
      <c r="AJ20" s="2" t="s">
        <v>424</v>
      </c>
      <c r="AK20" s="2" t="s">
        <v>422</v>
      </c>
      <c r="AL20" s="2" t="s">
        <v>423</v>
      </c>
      <c r="AM20" s="2" t="s">
        <v>423</v>
      </c>
      <c r="AN20" s="2" t="s">
        <v>422</v>
      </c>
      <c r="AO20" s="2" t="s">
        <v>423</v>
      </c>
      <c r="AP20" s="2" t="s">
        <v>423</v>
      </c>
      <c r="AQ20" s="5" t="s">
        <v>426</v>
      </c>
      <c r="AR20" s="5" t="s">
        <v>422</v>
      </c>
      <c r="AS20" s="5" t="s">
        <v>424</v>
      </c>
      <c r="AT20" s="5" t="s">
        <v>425</v>
      </c>
      <c r="AU20" s="5" t="s">
        <v>425</v>
      </c>
      <c r="AV20" s="5" t="s">
        <v>422</v>
      </c>
      <c r="AW20" s="5" t="s">
        <v>424</v>
      </c>
      <c r="AX20" s="5" t="s">
        <v>424</v>
      </c>
      <c r="AY20" s="5" t="s">
        <v>425</v>
      </c>
      <c r="AZ20" s="5" t="s">
        <v>424</v>
      </c>
      <c r="BA20" s="5" t="s">
        <v>422</v>
      </c>
      <c r="BB20" s="5" t="s">
        <v>424</v>
      </c>
      <c r="BC20" s="5" t="s">
        <v>424</v>
      </c>
      <c r="BD20" s="5" t="s">
        <v>425</v>
      </c>
      <c r="BE20" s="5" t="s">
        <v>424</v>
      </c>
      <c r="BF20" s="5" t="s">
        <v>424</v>
      </c>
      <c r="BG20" s="5" t="s">
        <v>425</v>
      </c>
      <c r="BH20" s="5" t="s">
        <v>425</v>
      </c>
      <c r="BI20" s="5" t="s">
        <v>424</v>
      </c>
      <c r="BJ20" s="5" t="s">
        <v>423</v>
      </c>
      <c r="BK20" s="5" t="s">
        <v>424</v>
      </c>
      <c r="BL20" s="5" t="s">
        <v>425</v>
      </c>
      <c r="BM20" s="5" t="s">
        <v>425</v>
      </c>
      <c r="BN20" s="5" t="s">
        <v>424</v>
      </c>
      <c r="BO20" s="5" t="s">
        <v>425</v>
      </c>
      <c r="BP20" s="5" t="s">
        <v>424</v>
      </c>
      <c r="BQ20" s="5" t="s">
        <v>424</v>
      </c>
      <c r="BR20" s="5" t="s">
        <v>425</v>
      </c>
      <c r="BS20" s="5" t="s">
        <v>423</v>
      </c>
      <c r="BT20" s="5" t="s">
        <v>425</v>
      </c>
      <c r="BU20" s="5" t="s">
        <v>424</v>
      </c>
      <c r="BV20" s="5" t="s">
        <v>424</v>
      </c>
      <c r="BW20" s="5" t="s">
        <v>425</v>
      </c>
      <c r="BX20" s="5" t="s">
        <v>424</v>
      </c>
      <c r="BY20" s="5" t="s">
        <v>424</v>
      </c>
      <c r="BZ20" s="5" t="s">
        <v>425</v>
      </c>
      <c r="CA20" s="5" t="s">
        <v>422</v>
      </c>
      <c r="CB20" s="5" t="s">
        <v>423</v>
      </c>
      <c r="CC20" s="5" t="s">
        <v>424</v>
      </c>
      <c r="CD20" s="5" t="s">
        <v>425</v>
      </c>
      <c r="CE20" s="5" t="s">
        <v>424</v>
      </c>
      <c r="CF20" s="5" t="s">
        <v>425</v>
      </c>
      <c r="CG20" s="5" t="s">
        <v>422</v>
      </c>
      <c r="CH20" s="5" t="s">
        <v>424</v>
      </c>
      <c r="CI20" s="5" t="s">
        <v>425</v>
      </c>
      <c r="CJ20" s="5" t="s">
        <v>424</v>
      </c>
      <c r="CK20" s="5" t="s">
        <v>425</v>
      </c>
      <c r="CL20" s="5" t="s">
        <v>423</v>
      </c>
      <c r="CM20" s="5" t="s">
        <v>423</v>
      </c>
      <c r="CN20" s="5" t="s">
        <v>425</v>
      </c>
      <c r="CO20" s="5" t="s">
        <v>425</v>
      </c>
      <c r="CP20" s="5" t="s">
        <v>425</v>
      </c>
      <c r="CQ20" s="5" t="s">
        <v>423</v>
      </c>
      <c r="CR20" s="5" t="s">
        <v>424</v>
      </c>
      <c r="CS20" s="5" t="s">
        <v>425</v>
      </c>
      <c r="CT20" s="5" t="s">
        <v>425</v>
      </c>
      <c r="CU20" s="5" t="s">
        <v>425</v>
      </c>
      <c r="CV20" s="5" t="s">
        <v>425</v>
      </c>
      <c r="CW20" s="5" t="s">
        <v>424</v>
      </c>
      <c r="CX20" s="5" t="s">
        <v>424</v>
      </c>
      <c r="CY20" s="5" t="s">
        <v>424</v>
      </c>
      <c r="CZ20" s="5" t="s">
        <v>423</v>
      </c>
      <c r="DA20" s="5" t="s">
        <v>425</v>
      </c>
      <c r="DB20" s="5" t="s">
        <v>425</v>
      </c>
      <c r="DC20" s="5" t="s">
        <v>425</v>
      </c>
      <c r="DD20" s="5" t="s">
        <v>424</v>
      </c>
      <c r="DE20" s="5" t="s">
        <v>424</v>
      </c>
      <c r="DF20" s="5" t="s">
        <v>423</v>
      </c>
      <c r="DG20" s="2" t="s">
        <v>641</v>
      </c>
      <c r="DH20" s="2" t="s">
        <v>642</v>
      </c>
      <c r="DI20" s="7" t="s">
        <v>424</v>
      </c>
      <c r="DJ20" s="7" t="s">
        <v>425</v>
      </c>
      <c r="DK20" s="7" t="s">
        <v>424</v>
      </c>
      <c r="DL20" s="7" t="s">
        <v>425</v>
      </c>
      <c r="DM20" s="7" t="s">
        <v>425</v>
      </c>
      <c r="DN20" s="7" t="s">
        <v>424</v>
      </c>
      <c r="DO20" s="7" t="s">
        <v>424</v>
      </c>
      <c r="DP20" s="7" t="s">
        <v>423</v>
      </c>
      <c r="DQ20" s="7" t="s">
        <v>423</v>
      </c>
      <c r="DR20" s="7" t="s">
        <v>425</v>
      </c>
      <c r="DS20" s="7" t="s">
        <v>425</v>
      </c>
      <c r="DT20" s="7" t="s">
        <v>423</v>
      </c>
      <c r="DU20" s="7" t="s">
        <v>423</v>
      </c>
      <c r="DV20" s="7" t="s">
        <v>424</v>
      </c>
      <c r="DW20" s="7" t="s">
        <v>424</v>
      </c>
      <c r="DX20" s="7" t="s">
        <v>424</v>
      </c>
      <c r="DY20" s="7" t="s">
        <v>424</v>
      </c>
      <c r="DZ20" s="7" t="s">
        <v>425</v>
      </c>
      <c r="EA20" s="7" t="s">
        <v>424</v>
      </c>
      <c r="EB20" s="7" t="s">
        <v>424</v>
      </c>
      <c r="EC20" s="7" t="s">
        <v>423</v>
      </c>
      <c r="ED20" s="7" t="s">
        <v>424</v>
      </c>
      <c r="EE20" s="7" t="s">
        <v>425</v>
      </c>
      <c r="EF20" s="7" t="s">
        <v>425</v>
      </c>
      <c r="EG20" s="7" t="s">
        <v>425</v>
      </c>
      <c r="EH20" s="7" t="s">
        <v>425</v>
      </c>
      <c r="EI20" s="7" t="s">
        <v>424</v>
      </c>
      <c r="EJ20" s="7" t="s">
        <v>423</v>
      </c>
      <c r="EK20" s="7" t="s">
        <v>424</v>
      </c>
      <c r="EL20" s="7" t="s">
        <v>425</v>
      </c>
      <c r="EM20" s="7" t="s">
        <v>424</v>
      </c>
      <c r="EN20" s="7" t="s">
        <v>424</v>
      </c>
      <c r="EO20" s="7" t="s">
        <v>425</v>
      </c>
      <c r="EP20" s="7" t="s">
        <v>425</v>
      </c>
      <c r="EQ20" s="7" t="s">
        <v>424</v>
      </c>
      <c r="ER20" s="7" t="s">
        <v>423</v>
      </c>
      <c r="ES20" s="7" t="s">
        <v>424</v>
      </c>
      <c r="ET20" s="7" t="s">
        <v>424</v>
      </c>
      <c r="EU20" s="7" t="s">
        <v>425</v>
      </c>
      <c r="EV20" s="7" t="s">
        <v>424</v>
      </c>
      <c r="EW20" s="7" t="s">
        <v>425</v>
      </c>
      <c r="EX20" s="7" t="s">
        <v>424</v>
      </c>
      <c r="EY20" s="7" t="s">
        <v>425</v>
      </c>
      <c r="EZ20" s="7" t="s">
        <v>424</v>
      </c>
      <c r="FA20" s="7" t="s">
        <v>424</v>
      </c>
      <c r="FB20" s="7" t="s">
        <v>424</v>
      </c>
      <c r="FC20" s="7" t="s">
        <v>423</v>
      </c>
      <c r="FD20" s="7" t="s">
        <v>423</v>
      </c>
      <c r="FE20" s="7" t="s">
        <v>424</v>
      </c>
      <c r="FF20" s="7" t="s">
        <v>424</v>
      </c>
      <c r="FG20" s="7" t="s">
        <v>424</v>
      </c>
      <c r="FH20" s="7" t="s">
        <v>425</v>
      </c>
      <c r="FI20" s="7" t="s">
        <v>423</v>
      </c>
      <c r="FJ20" s="7" t="s">
        <v>424</v>
      </c>
      <c r="FK20" s="7" t="s">
        <v>424</v>
      </c>
      <c r="FL20" s="7" t="s">
        <v>424</v>
      </c>
      <c r="FM20" s="7" t="s">
        <v>425</v>
      </c>
      <c r="FN20" s="7" t="s">
        <v>423</v>
      </c>
      <c r="FO20" s="7" t="s">
        <v>425</v>
      </c>
      <c r="FP20" s="7" t="s">
        <v>424</v>
      </c>
      <c r="FQ20" s="7" t="s">
        <v>424</v>
      </c>
      <c r="FR20" s="7" t="s">
        <v>424</v>
      </c>
      <c r="FS20" s="7" t="s">
        <v>424</v>
      </c>
      <c r="FT20" s="7" t="s">
        <v>424</v>
      </c>
      <c r="FU20" s="7" t="s">
        <v>423</v>
      </c>
      <c r="FV20" s="7" t="s">
        <v>425</v>
      </c>
      <c r="FW20" s="7" t="s">
        <v>425</v>
      </c>
      <c r="FX20" s="7" t="s">
        <v>424</v>
      </c>
      <c r="FY20" s="2" t="s">
        <v>643</v>
      </c>
      <c r="FZ20" s="2" t="s">
        <v>644</v>
      </c>
      <c r="GA20" s="2" t="s">
        <v>426</v>
      </c>
      <c r="GB20" s="2" t="s">
        <v>423</v>
      </c>
      <c r="GC20" s="2" t="s">
        <v>423</v>
      </c>
      <c r="GD20" s="2" t="s">
        <v>423</v>
      </c>
      <c r="GE20" s="2" t="s">
        <v>425</v>
      </c>
      <c r="GF20" s="2" t="s">
        <v>426</v>
      </c>
      <c r="GG20" s="2" t="s">
        <v>425</v>
      </c>
      <c r="GH20" s="2" t="s">
        <v>425</v>
      </c>
      <c r="GI20" s="2" t="s">
        <v>425</v>
      </c>
      <c r="GJ20" s="2" t="s">
        <v>423</v>
      </c>
      <c r="GK20" s="2" t="s">
        <v>423</v>
      </c>
      <c r="GL20" s="2" t="s">
        <v>425</v>
      </c>
      <c r="GM20" s="2" t="s">
        <v>425</v>
      </c>
      <c r="GN20" s="2" t="s">
        <v>425</v>
      </c>
      <c r="GO20" s="2" t="s">
        <v>446</v>
      </c>
      <c r="GP20" s="2" t="s">
        <v>412</v>
      </c>
      <c r="GQ20" s="2" t="s">
        <v>645</v>
      </c>
      <c r="GR20" s="2" t="s">
        <v>646</v>
      </c>
      <c r="GS20" s="2" t="s">
        <v>647</v>
      </c>
      <c r="GT20" s="2" t="s">
        <v>648</v>
      </c>
      <c r="GU20" s="2" t="s">
        <v>476</v>
      </c>
      <c r="GV20" s="2" t="s">
        <v>412</v>
      </c>
      <c r="GW20" s="2" t="s">
        <v>649</v>
      </c>
      <c r="GX20" s="2" t="s">
        <v>412</v>
      </c>
    </row>
    <row r="21" spans="1:206" ht="409.5" x14ac:dyDescent="0.25">
      <c r="A21" s="1">
        <v>44908.314212962963</v>
      </c>
      <c r="B21" s="1">
        <v>44908.377280092594</v>
      </c>
      <c r="C21" s="2" t="s">
        <v>209</v>
      </c>
      <c r="D21" s="2" t="s">
        <v>409</v>
      </c>
      <c r="E21">
        <v>100</v>
      </c>
      <c r="F21">
        <v>5449</v>
      </c>
      <c r="G21" s="2" t="s">
        <v>410</v>
      </c>
      <c r="H21" s="1">
        <v>44908.377297604166</v>
      </c>
      <c r="I21" s="2" t="s">
        <v>650</v>
      </c>
      <c r="J21" s="2" t="s">
        <v>412</v>
      </c>
      <c r="K21" s="2" t="s">
        <v>412</v>
      </c>
      <c r="L21" s="2" t="s">
        <v>412</v>
      </c>
      <c r="M21" s="2" t="s">
        <v>412</v>
      </c>
      <c r="N21">
        <v>52.382399999999997</v>
      </c>
      <c r="O21">
        <v>4.8994999999999997</v>
      </c>
      <c r="P21" s="2" t="s">
        <v>413</v>
      </c>
      <c r="Q21" s="2" t="s">
        <v>414</v>
      </c>
      <c r="R21" s="2" t="s">
        <v>412</v>
      </c>
      <c r="S21" s="2" t="s">
        <v>415</v>
      </c>
      <c r="T21" s="2" t="s">
        <v>479</v>
      </c>
      <c r="U21" s="2" t="s">
        <v>571</v>
      </c>
      <c r="V21" s="2" t="s">
        <v>608</v>
      </c>
      <c r="W21" s="2" t="s">
        <v>412</v>
      </c>
      <c r="X21" s="2" t="s">
        <v>495</v>
      </c>
      <c r="Y21" s="2" t="s">
        <v>651</v>
      </c>
      <c r="Z21" s="2" t="s">
        <v>441</v>
      </c>
      <c r="AA21" s="2" t="s">
        <v>426</v>
      </c>
      <c r="AB21" s="2" t="s">
        <v>425</v>
      </c>
      <c r="AC21" s="2" t="s">
        <v>425</v>
      </c>
      <c r="AD21" s="2" t="s">
        <v>424</v>
      </c>
      <c r="AE21" s="2" t="s">
        <v>422</v>
      </c>
      <c r="AF21" s="2" t="s">
        <v>423</v>
      </c>
      <c r="AG21" s="2" t="s">
        <v>424</v>
      </c>
      <c r="AH21" s="2" t="s">
        <v>422</v>
      </c>
      <c r="AI21" s="2" t="s">
        <v>422</v>
      </c>
      <c r="AJ21" s="2" t="s">
        <v>424</v>
      </c>
      <c r="AK21" s="2" t="s">
        <v>424</v>
      </c>
      <c r="AL21" s="2" t="s">
        <v>424</v>
      </c>
      <c r="AM21" s="2" t="s">
        <v>422</v>
      </c>
      <c r="AN21" s="2" t="s">
        <v>422</v>
      </c>
      <c r="AO21" s="2" t="s">
        <v>424</v>
      </c>
      <c r="AP21" s="2" t="s">
        <v>422</v>
      </c>
      <c r="AQ21" s="5" t="s">
        <v>425</v>
      </c>
      <c r="AR21" s="5" t="s">
        <v>424</v>
      </c>
      <c r="AS21" s="5" t="s">
        <v>424</v>
      </c>
      <c r="AT21" s="5" t="s">
        <v>423</v>
      </c>
      <c r="AU21" s="5" t="s">
        <v>422</v>
      </c>
      <c r="AV21" s="5" t="s">
        <v>423</v>
      </c>
      <c r="AW21" s="5" t="s">
        <v>422</v>
      </c>
      <c r="AX21" s="5" t="s">
        <v>423</v>
      </c>
      <c r="AY21" s="5" t="s">
        <v>423</v>
      </c>
      <c r="AZ21" s="5" t="s">
        <v>422</v>
      </c>
      <c r="BA21" s="5" t="s">
        <v>424</v>
      </c>
      <c r="BB21" s="5" t="s">
        <v>422</v>
      </c>
      <c r="BC21" s="5" t="s">
        <v>424</v>
      </c>
      <c r="BD21" s="5" t="s">
        <v>422</v>
      </c>
      <c r="BE21" s="5" t="s">
        <v>422</v>
      </c>
      <c r="BF21" s="5" t="s">
        <v>424</v>
      </c>
      <c r="BG21" s="5" t="s">
        <v>425</v>
      </c>
      <c r="BH21" s="5" t="s">
        <v>425</v>
      </c>
      <c r="BI21" s="5" t="s">
        <v>423</v>
      </c>
      <c r="BJ21" s="5" t="s">
        <v>424</v>
      </c>
      <c r="BK21" s="5" t="s">
        <v>425</v>
      </c>
      <c r="BL21" s="5" t="s">
        <v>422</v>
      </c>
      <c r="BM21" s="5" t="s">
        <v>424</v>
      </c>
      <c r="BN21" s="5" t="s">
        <v>422</v>
      </c>
      <c r="BO21" s="5" t="s">
        <v>425</v>
      </c>
      <c r="BP21" s="5" t="s">
        <v>424</v>
      </c>
      <c r="BQ21" s="5" t="s">
        <v>424</v>
      </c>
      <c r="BR21" s="5" t="s">
        <v>425</v>
      </c>
      <c r="BS21" s="5" t="s">
        <v>424</v>
      </c>
      <c r="BT21" s="5" t="s">
        <v>423</v>
      </c>
      <c r="BU21" s="5" t="s">
        <v>424</v>
      </c>
      <c r="BV21" s="5" t="s">
        <v>425</v>
      </c>
      <c r="BW21" s="5" t="s">
        <v>422</v>
      </c>
      <c r="BX21" s="5" t="s">
        <v>423</v>
      </c>
      <c r="BY21" s="5" t="s">
        <v>422</v>
      </c>
      <c r="BZ21" s="5" t="s">
        <v>425</v>
      </c>
      <c r="CA21" s="5" t="s">
        <v>424</v>
      </c>
      <c r="CB21" s="5" t="s">
        <v>423</v>
      </c>
      <c r="CC21" s="5" t="s">
        <v>424</v>
      </c>
      <c r="CD21" s="5" t="s">
        <v>424</v>
      </c>
      <c r="CE21" s="5" t="s">
        <v>424</v>
      </c>
      <c r="CF21" s="5" t="s">
        <v>423</v>
      </c>
      <c r="CG21" s="5" t="s">
        <v>422</v>
      </c>
      <c r="CH21" s="5" t="s">
        <v>424</v>
      </c>
      <c r="CI21" s="5" t="s">
        <v>423</v>
      </c>
      <c r="CJ21" s="5" t="s">
        <v>423</v>
      </c>
      <c r="CK21" s="5" t="s">
        <v>423</v>
      </c>
      <c r="CL21" s="5" t="s">
        <v>424</v>
      </c>
      <c r="CM21" s="5" t="s">
        <v>424</v>
      </c>
      <c r="CN21" s="5" t="s">
        <v>424</v>
      </c>
      <c r="CO21" s="5" t="s">
        <v>422</v>
      </c>
      <c r="CP21" s="5" t="s">
        <v>425</v>
      </c>
      <c r="CQ21" s="5" t="s">
        <v>424</v>
      </c>
      <c r="CR21" s="5" t="s">
        <v>424</v>
      </c>
      <c r="CS21" s="5" t="s">
        <v>425</v>
      </c>
      <c r="CT21" s="5" t="s">
        <v>423</v>
      </c>
      <c r="CU21" s="5" t="s">
        <v>423</v>
      </c>
      <c r="CV21" s="5" t="s">
        <v>424</v>
      </c>
      <c r="CW21" s="5" t="s">
        <v>423</v>
      </c>
      <c r="CX21" s="5" t="s">
        <v>422</v>
      </c>
      <c r="CY21" s="5" t="s">
        <v>422</v>
      </c>
      <c r="CZ21" s="5" t="s">
        <v>423</v>
      </c>
      <c r="DA21" s="5" t="s">
        <v>425</v>
      </c>
      <c r="DB21" s="5" t="s">
        <v>423</v>
      </c>
      <c r="DC21" s="5" t="s">
        <v>422</v>
      </c>
      <c r="DD21" s="5" t="s">
        <v>422</v>
      </c>
      <c r="DE21" s="5" t="s">
        <v>422</v>
      </c>
      <c r="DF21" s="5" t="s">
        <v>426</v>
      </c>
      <c r="DG21" s="2" t="s">
        <v>652</v>
      </c>
      <c r="DH21" s="2" t="s">
        <v>653</v>
      </c>
      <c r="DI21" s="7" t="s">
        <v>425</v>
      </c>
      <c r="DJ21" s="7" t="s">
        <v>422</v>
      </c>
      <c r="DK21" s="7" t="s">
        <v>422</v>
      </c>
      <c r="DL21" s="7" t="s">
        <v>425</v>
      </c>
      <c r="DM21" s="7" t="s">
        <v>422</v>
      </c>
      <c r="DN21" s="7" t="s">
        <v>422</v>
      </c>
      <c r="DO21" s="7" t="s">
        <v>422</v>
      </c>
      <c r="DP21" s="7" t="s">
        <v>422</v>
      </c>
      <c r="DQ21" s="7" t="s">
        <v>426</v>
      </c>
      <c r="DR21" s="7" t="s">
        <v>422</v>
      </c>
      <c r="DS21" s="7" t="s">
        <v>425</v>
      </c>
      <c r="DT21" s="7" t="s">
        <v>423</v>
      </c>
      <c r="DU21" s="7" t="s">
        <v>422</v>
      </c>
      <c r="DV21" s="7" t="s">
        <v>422</v>
      </c>
      <c r="DW21" s="7" t="s">
        <v>423</v>
      </c>
      <c r="DX21" s="7" t="s">
        <v>423</v>
      </c>
      <c r="DY21" s="7" t="s">
        <v>422</v>
      </c>
      <c r="DZ21" s="7" t="s">
        <v>424</v>
      </c>
      <c r="EA21" s="7" t="s">
        <v>424</v>
      </c>
      <c r="EB21" s="7" t="s">
        <v>424</v>
      </c>
      <c r="EC21" s="7" t="s">
        <v>424</v>
      </c>
      <c r="ED21" s="7" t="s">
        <v>422</v>
      </c>
      <c r="EE21" s="7" t="s">
        <v>422</v>
      </c>
      <c r="EF21" s="7" t="s">
        <v>422</v>
      </c>
      <c r="EG21" s="7" t="s">
        <v>423</v>
      </c>
      <c r="EH21" s="7" t="s">
        <v>424</v>
      </c>
      <c r="EI21" s="7" t="s">
        <v>424</v>
      </c>
      <c r="EJ21" s="7" t="s">
        <v>422</v>
      </c>
      <c r="EK21" s="7" t="s">
        <v>422</v>
      </c>
      <c r="EL21" s="7" t="s">
        <v>424</v>
      </c>
      <c r="EM21" s="7" t="s">
        <v>424</v>
      </c>
      <c r="EN21" s="7" t="s">
        <v>422</v>
      </c>
      <c r="EO21" s="7" t="s">
        <v>422</v>
      </c>
      <c r="EP21" s="7" t="s">
        <v>422</v>
      </c>
      <c r="EQ21" s="7" t="s">
        <v>422</v>
      </c>
      <c r="ER21" s="7" t="s">
        <v>423</v>
      </c>
      <c r="ES21" s="7" t="s">
        <v>424</v>
      </c>
      <c r="ET21" s="7" t="s">
        <v>424</v>
      </c>
      <c r="EU21" s="7" t="s">
        <v>425</v>
      </c>
      <c r="EV21" s="7" t="s">
        <v>424</v>
      </c>
      <c r="EW21" s="7" t="s">
        <v>426</v>
      </c>
      <c r="EX21" s="7" t="s">
        <v>425</v>
      </c>
      <c r="EY21" s="7" t="s">
        <v>422</v>
      </c>
      <c r="EZ21" s="7" t="s">
        <v>422</v>
      </c>
      <c r="FA21" s="7" t="s">
        <v>422</v>
      </c>
      <c r="FB21" s="7" t="s">
        <v>424</v>
      </c>
      <c r="FC21" s="7" t="s">
        <v>422</v>
      </c>
      <c r="FD21" s="7" t="s">
        <v>422</v>
      </c>
      <c r="FE21" s="7" t="s">
        <v>422</v>
      </c>
      <c r="FF21" s="7" t="s">
        <v>422</v>
      </c>
      <c r="FG21" s="7" t="s">
        <v>424</v>
      </c>
      <c r="FH21" s="7" t="s">
        <v>423</v>
      </c>
      <c r="FI21" s="7" t="s">
        <v>422</v>
      </c>
      <c r="FJ21" s="7" t="s">
        <v>424</v>
      </c>
      <c r="FK21" s="7" t="s">
        <v>422</v>
      </c>
      <c r="FL21" s="7" t="s">
        <v>423</v>
      </c>
      <c r="FM21" s="7" t="s">
        <v>424</v>
      </c>
      <c r="FN21" s="7" t="s">
        <v>422</v>
      </c>
      <c r="FO21" s="7" t="s">
        <v>422</v>
      </c>
      <c r="FP21" s="7" t="s">
        <v>422</v>
      </c>
      <c r="FQ21" s="7" t="s">
        <v>422</v>
      </c>
      <c r="FR21" s="7" t="s">
        <v>422</v>
      </c>
      <c r="FS21" s="7" t="s">
        <v>425</v>
      </c>
      <c r="FT21" s="7" t="s">
        <v>423</v>
      </c>
      <c r="FU21" s="7" t="s">
        <v>422</v>
      </c>
      <c r="FV21" s="7" t="s">
        <v>422</v>
      </c>
      <c r="FW21" s="7" t="s">
        <v>422</v>
      </c>
      <c r="FX21" s="7" t="s">
        <v>426</v>
      </c>
      <c r="FY21" s="2" t="s">
        <v>654</v>
      </c>
      <c r="FZ21" s="2" t="s">
        <v>655</v>
      </c>
      <c r="GA21" s="2" t="s">
        <v>426</v>
      </c>
      <c r="GB21" s="2" t="s">
        <v>425</v>
      </c>
      <c r="GC21" s="2" t="s">
        <v>425</v>
      </c>
      <c r="GD21" s="2" t="s">
        <v>426</v>
      </c>
      <c r="GE21" s="2" t="s">
        <v>425</v>
      </c>
      <c r="GF21" s="2" t="s">
        <v>426</v>
      </c>
      <c r="GG21" s="2" t="s">
        <v>423</v>
      </c>
      <c r="GH21" s="2" t="s">
        <v>425</v>
      </c>
      <c r="GI21" s="2" t="s">
        <v>424</v>
      </c>
      <c r="GJ21" s="2" t="s">
        <v>422</v>
      </c>
      <c r="GK21" s="2" t="s">
        <v>426</v>
      </c>
      <c r="GL21" s="2" t="s">
        <v>423</v>
      </c>
      <c r="GM21" s="2" t="s">
        <v>422</v>
      </c>
      <c r="GN21" s="2" t="s">
        <v>425</v>
      </c>
      <c r="GO21" s="2" t="s">
        <v>656</v>
      </c>
      <c r="GP21" s="2" t="s">
        <v>657</v>
      </c>
      <c r="GQ21" s="2" t="s">
        <v>658</v>
      </c>
      <c r="GR21" s="2" t="s">
        <v>659</v>
      </c>
      <c r="GS21" s="2" t="s">
        <v>660</v>
      </c>
      <c r="GT21" s="2" t="s">
        <v>450</v>
      </c>
      <c r="GU21" s="2" t="s">
        <v>661</v>
      </c>
      <c r="GV21" s="2" t="s">
        <v>662</v>
      </c>
      <c r="GW21" s="2" t="s">
        <v>663</v>
      </c>
      <c r="GX21" s="2" t="s">
        <v>664</v>
      </c>
    </row>
    <row r="22" spans="1:206" ht="409.5" x14ac:dyDescent="0.25">
      <c r="A22" s="1">
        <v>44909.073981481481</v>
      </c>
      <c r="B22" s="1">
        <v>44909.172048611108</v>
      </c>
      <c r="C22" s="2" t="s">
        <v>209</v>
      </c>
      <c r="D22" s="2" t="s">
        <v>409</v>
      </c>
      <c r="E22">
        <v>100</v>
      </c>
      <c r="F22">
        <v>8472</v>
      </c>
      <c r="G22" s="2" t="s">
        <v>410</v>
      </c>
      <c r="H22" s="1">
        <v>44909.172057581018</v>
      </c>
      <c r="I22" s="2" t="s">
        <v>665</v>
      </c>
      <c r="J22" s="2" t="s">
        <v>412</v>
      </c>
      <c r="K22" s="2" t="s">
        <v>412</v>
      </c>
      <c r="L22" s="2" t="s">
        <v>412</v>
      </c>
      <c r="M22" s="2" t="s">
        <v>412</v>
      </c>
      <c r="N22">
        <v>52.382399999999997</v>
      </c>
      <c r="O22">
        <v>4.8994999999999997</v>
      </c>
      <c r="P22" s="2" t="s">
        <v>413</v>
      </c>
      <c r="Q22" s="2" t="s">
        <v>414</v>
      </c>
      <c r="R22" s="2" t="s">
        <v>666</v>
      </c>
      <c r="S22" s="2" t="s">
        <v>415</v>
      </c>
      <c r="T22" s="2" t="s">
        <v>479</v>
      </c>
      <c r="U22" s="2" t="s">
        <v>438</v>
      </c>
      <c r="V22" s="2" t="s">
        <v>439</v>
      </c>
      <c r="W22" s="2" t="s">
        <v>412</v>
      </c>
      <c r="X22" s="2" t="s">
        <v>440</v>
      </c>
      <c r="Y22" s="2" t="s">
        <v>667</v>
      </c>
      <c r="Z22" s="2" t="s">
        <v>441</v>
      </c>
      <c r="AA22" s="2" t="s">
        <v>425</v>
      </c>
      <c r="AB22" s="2" t="s">
        <v>424</v>
      </c>
      <c r="AC22" s="2" t="s">
        <v>423</v>
      </c>
      <c r="AD22" s="2" t="s">
        <v>425</v>
      </c>
      <c r="AE22" s="2" t="s">
        <v>424</v>
      </c>
      <c r="AF22" s="2" t="s">
        <v>425</v>
      </c>
      <c r="AG22" s="2" t="s">
        <v>423</v>
      </c>
      <c r="AH22" s="2" t="s">
        <v>424</v>
      </c>
      <c r="AI22" s="2" t="s">
        <v>423</v>
      </c>
      <c r="AJ22" s="2" t="s">
        <v>424</v>
      </c>
      <c r="AK22" s="2" t="s">
        <v>422</v>
      </c>
      <c r="AL22" s="2" t="s">
        <v>423</v>
      </c>
      <c r="AM22" s="2" t="s">
        <v>424</v>
      </c>
      <c r="AN22" s="2" t="s">
        <v>424</v>
      </c>
      <c r="AO22" s="2" t="s">
        <v>424</v>
      </c>
      <c r="AP22" s="2" t="s">
        <v>423</v>
      </c>
      <c r="AQ22" s="5" t="s">
        <v>425</v>
      </c>
      <c r="AR22" s="5" t="s">
        <v>424</v>
      </c>
      <c r="AS22" s="5" t="s">
        <v>424</v>
      </c>
      <c r="AT22" s="5" t="s">
        <v>425</v>
      </c>
      <c r="AU22" s="5" t="s">
        <v>424</v>
      </c>
      <c r="AV22" s="5" t="s">
        <v>424</v>
      </c>
      <c r="AW22" s="5" t="s">
        <v>424</v>
      </c>
      <c r="AX22" s="5" t="s">
        <v>424</v>
      </c>
      <c r="AY22" s="5" t="s">
        <v>424</v>
      </c>
      <c r="AZ22" s="5" t="s">
        <v>424</v>
      </c>
      <c r="BA22" s="5" t="s">
        <v>424</v>
      </c>
      <c r="BB22" s="5" t="s">
        <v>422</v>
      </c>
      <c r="BC22" s="5" t="s">
        <v>424</v>
      </c>
      <c r="BD22" s="5" t="s">
        <v>424</v>
      </c>
      <c r="BE22" s="5" t="s">
        <v>425</v>
      </c>
      <c r="BF22" s="5" t="s">
        <v>425</v>
      </c>
      <c r="BG22" s="5" t="s">
        <v>423</v>
      </c>
      <c r="BH22" s="5" t="s">
        <v>422</v>
      </c>
      <c r="BI22" s="5" t="s">
        <v>422</v>
      </c>
      <c r="BJ22" s="5" t="s">
        <v>422</v>
      </c>
      <c r="BK22" s="5" t="s">
        <v>425</v>
      </c>
      <c r="BL22" s="5" t="s">
        <v>425</v>
      </c>
      <c r="BM22" s="5" t="s">
        <v>422</v>
      </c>
      <c r="BN22" s="5" t="s">
        <v>424</v>
      </c>
      <c r="BO22" s="5" t="s">
        <v>425</v>
      </c>
      <c r="BP22" s="5" t="s">
        <v>424</v>
      </c>
      <c r="BQ22" s="5" t="s">
        <v>422</v>
      </c>
      <c r="BR22" s="5" t="s">
        <v>424</v>
      </c>
      <c r="BS22" s="5" t="s">
        <v>424</v>
      </c>
      <c r="BT22" s="5" t="s">
        <v>425</v>
      </c>
      <c r="BU22" s="5" t="s">
        <v>424</v>
      </c>
      <c r="BV22" s="5" t="s">
        <v>424</v>
      </c>
      <c r="BW22" s="5" t="s">
        <v>423</v>
      </c>
      <c r="BX22" s="5" t="s">
        <v>422</v>
      </c>
      <c r="BY22" s="5" t="s">
        <v>423</v>
      </c>
      <c r="BZ22" s="5" t="s">
        <v>423</v>
      </c>
      <c r="CA22" s="5" t="s">
        <v>424</v>
      </c>
      <c r="CB22" s="5" t="s">
        <v>425</v>
      </c>
      <c r="CC22" s="5" t="s">
        <v>425</v>
      </c>
      <c r="CD22" s="5" t="s">
        <v>424</v>
      </c>
      <c r="CE22" s="5" t="s">
        <v>425</v>
      </c>
      <c r="CF22" s="5" t="s">
        <v>423</v>
      </c>
      <c r="CG22" s="5" t="s">
        <v>422</v>
      </c>
      <c r="CH22" s="5" t="s">
        <v>422</v>
      </c>
      <c r="CI22" s="5" t="s">
        <v>423</v>
      </c>
      <c r="CJ22" s="5" t="s">
        <v>423</v>
      </c>
      <c r="CK22" s="5" t="s">
        <v>424</v>
      </c>
      <c r="CL22" s="5" t="s">
        <v>424</v>
      </c>
      <c r="CM22" s="5" t="s">
        <v>422</v>
      </c>
      <c r="CN22" s="5" t="s">
        <v>424</v>
      </c>
      <c r="CO22" s="5" t="s">
        <v>423</v>
      </c>
      <c r="CP22" s="5" t="s">
        <v>425</v>
      </c>
      <c r="CQ22" s="5" t="s">
        <v>423</v>
      </c>
      <c r="CR22" s="5" t="s">
        <v>424</v>
      </c>
      <c r="CS22" s="5" t="s">
        <v>424</v>
      </c>
      <c r="CT22" s="5" t="s">
        <v>423</v>
      </c>
      <c r="CU22" s="5" t="s">
        <v>424</v>
      </c>
      <c r="CV22" s="5" t="s">
        <v>423</v>
      </c>
      <c r="CW22" s="5" t="s">
        <v>424</v>
      </c>
      <c r="CX22" s="5" t="s">
        <v>424</v>
      </c>
      <c r="CY22" s="5" t="s">
        <v>422</v>
      </c>
      <c r="CZ22" s="5" t="s">
        <v>424</v>
      </c>
      <c r="DA22" s="5" t="s">
        <v>423</v>
      </c>
      <c r="DB22" s="5" t="s">
        <v>423</v>
      </c>
      <c r="DC22" s="5" t="s">
        <v>424</v>
      </c>
      <c r="DD22" s="5" t="s">
        <v>424</v>
      </c>
      <c r="DE22" s="5" t="s">
        <v>424</v>
      </c>
      <c r="DF22" s="5" t="s">
        <v>423</v>
      </c>
      <c r="DG22" s="2" t="s">
        <v>668</v>
      </c>
      <c r="DH22" s="2" t="s">
        <v>669</v>
      </c>
      <c r="DI22" s="7" t="s">
        <v>423</v>
      </c>
      <c r="DJ22" s="7" t="s">
        <v>424</v>
      </c>
      <c r="DK22" s="7" t="s">
        <v>424</v>
      </c>
      <c r="DL22" s="7" t="s">
        <v>425</v>
      </c>
      <c r="DM22" s="7" t="s">
        <v>424</v>
      </c>
      <c r="DN22" s="7" t="s">
        <v>424</v>
      </c>
      <c r="DO22" s="7" t="s">
        <v>424</v>
      </c>
      <c r="DP22" s="7" t="s">
        <v>424</v>
      </c>
      <c r="DQ22" s="7" t="s">
        <v>424</v>
      </c>
      <c r="DR22" s="7" t="s">
        <v>424</v>
      </c>
      <c r="DS22" s="7" t="s">
        <v>424</v>
      </c>
      <c r="DT22" s="7" t="s">
        <v>425</v>
      </c>
      <c r="DU22" s="7" t="s">
        <v>424</v>
      </c>
      <c r="DV22" s="7" t="s">
        <v>425</v>
      </c>
      <c r="DW22" s="7" t="s">
        <v>425</v>
      </c>
      <c r="DX22" s="7" t="s">
        <v>425</v>
      </c>
      <c r="DY22" s="7" t="s">
        <v>423</v>
      </c>
      <c r="DZ22" s="7" t="s">
        <v>425</v>
      </c>
      <c r="EA22" s="7" t="s">
        <v>423</v>
      </c>
      <c r="EB22" s="7" t="s">
        <v>424</v>
      </c>
      <c r="EC22" s="7" t="s">
        <v>423</v>
      </c>
      <c r="ED22" s="7" t="s">
        <v>425</v>
      </c>
      <c r="EE22" s="7" t="s">
        <v>424</v>
      </c>
      <c r="EF22" s="7" t="s">
        <v>423</v>
      </c>
      <c r="EG22" s="7" t="s">
        <v>425</v>
      </c>
      <c r="EH22" s="7" t="s">
        <v>424</v>
      </c>
      <c r="EI22" s="7" t="s">
        <v>424</v>
      </c>
      <c r="EJ22" s="7" t="s">
        <v>424</v>
      </c>
      <c r="EK22" s="7" t="s">
        <v>424</v>
      </c>
      <c r="EL22" s="7" t="s">
        <v>425</v>
      </c>
      <c r="EM22" s="7" t="s">
        <v>424</v>
      </c>
      <c r="EN22" s="7" t="s">
        <v>424</v>
      </c>
      <c r="EO22" s="7" t="s">
        <v>423</v>
      </c>
      <c r="EP22" s="7" t="s">
        <v>422</v>
      </c>
      <c r="EQ22" s="7" t="s">
        <v>423</v>
      </c>
      <c r="ER22" s="7" t="s">
        <v>423</v>
      </c>
      <c r="ES22" s="7" t="s">
        <v>424</v>
      </c>
      <c r="ET22" s="7" t="s">
        <v>425</v>
      </c>
      <c r="EU22" s="7" t="s">
        <v>423</v>
      </c>
      <c r="EV22" s="7" t="s">
        <v>423</v>
      </c>
      <c r="EW22" s="7" t="s">
        <v>425</v>
      </c>
      <c r="EX22" s="7" t="s">
        <v>423</v>
      </c>
      <c r="EY22" s="7" t="s">
        <v>422</v>
      </c>
      <c r="EZ22" s="7" t="s">
        <v>424</v>
      </c>
      <c r="FA22" s="7" t="s">
        <v>423</v>
      </c>
      <c r="FB22" s="7" t="s">
        <v>423</v>
      </c>
      <c r="FC22" s="7" t="s">
        <v>424</v>
      </c>
      <c r="FD22" s="7" t="s">
        <v>424</v>
      </c>
      <c r="FE22" s="7" t="s">
        <v>424</v>
      </c>
      <c r="FF22" s="7" t="s">
        <v>424</v>
      </c>
      <c r="FG22" s="7" t="s">
        <v>423</v>
      </c>
      <c r="FH22" s="7" t="s">
        <v>425</v>
      </c>
      <c r="FI22" s="7" t="s">
        <v>424</v>
      </c>
      <c r="FJ22" s="7" t="s">
        <v>424</v>
      </c>
      <c r="FK22" s="7" t="s">
        <v>424</v>
      </c>
      <c r="FL22" s="7" t="s">
        <v>423</v>
      </c>
      <c r="FM22" s="7" t="s">
        <v>425</v>
      </c>
      <c r="FN22" s="7" t="s">
        <v>425</v>
      </c>
      <c r="FO22" s="7" t="s">
        <v>424</v>
      </c>
      <c r="FP22" s="7" t="s">
        <v>423</v>
      </c>
      <c r="FQ22" s="7" t="s">
        <v>424</v>
      </c>
      <c r="FR22" s="7" t="s">
        <v>424</v>
      </c>
      <c r="FS22" s="7" t="s">
        <v>423</v>
      </c>
      <c r="FT22" s="7" t="s">
        <v>423</v>
      </c>
      <c r="FU22" s="7" t="s">
        <v>424</v>
      </c>
      <c r="FV22" s="7" t="s">
        <v>424</v>
      </c>
      <c r="FW22" s="7" t="s">
        <v>424</v>
      </c>
      <c r="FX22" s="7" t="s">
        <v>424</v>
      </c>
      <c r="FY22" s="2" t="s">
        <v>670</v>
      </c>
      <c r="FZ22" s="2" t="s">
        <v>671</v>
      </c>
      <c r="GA22" s="2" t="s">
        <v>426</v>
      </c>
      <c r="GB22" s="2" t="s">
        <v>425</v>
      </c>
      <c r="GC22" s="2" t="s">
        <v>425</v>
      </c>
      <c r="GD22" s="2" t="s">
        <v>423</v>
      </c>
      <c r="GE22" s="2" t="s">
        <v>425</v>
      </c>
      <c r="GF22" s="2" t="s">
        <v>425</v>
      </c>
      <c r="GG22" s="2" t="s">
        <v>425</v>
      </c>
      <c r="GH22" s="2" t="s">
        <v>425</v>
      </c>
      <c r="GI22" s="2" t="s">
        <v>425</v>
      </c>
      <c r="GJ22" s="2" t="s">
        <v>424</v>
      </c>
      <c r="GK22" s="2" t="s">
        <v>424</v>
      </c>
      <c r="GL22" s="2" t="s">
        <v>425</v>
      </c>
      <c r="GM22" s="2" t="s">
        <v>425</v>
      </c>
      <c r="GN22" s="2" t="s">
        <v>425</v>
      </c>
      <c r="GO22" s="2" t="s">
        <v>472</v>
      </c>
      <c r="GP22" s="2" t="s">
        <v>412</v>
      </c>
      <c r="GQ22" s="2" t="s">
        <v>672</v>
      </c>
      <c r="GR22" s="2" t="s">
        <v>673</v>
      </c>
      <c r="GS22" s="2" t="s">
        <v>674</v>
      </c>
      <c r="GT22" s="2" t="s">
        <v>450</v>
      </c>
      <c r="GU22" s="2" t="s">
        <v>506</v>
      </c>
      <c r="GV22" s="2" t="s">
        <v>412</v>
      </c>
      <c r="GW22" s="2" t="s">
        <v>675</v>
      </c>
      <c r="GX22" s="2" t="s">
        <v>605</v>
      </c>
    </row>
    <row r="23" spans="1:206" ht="409.5" x14ac:dyDescent="0.25">
      <c r="A23" s="1">
        <v>44910.091817129629</v>
      </c>
      <c r="B23" s="1">
        <v>44910.123240740744</v>
      </c>
      <c r="C23" s="2" t="s">
        <v>209</v>
      </c>
      <c r="D23" s="2" t="s">
        <v>409</v>
      </c>
      <c r="E23">
        <v>100</v>
      </c>
      <c r="F23">
        <v>2715</v>
      </c>
      <c r="G23" s="2" t="s">
        <v>410</v>
      </c>
      <c r="H23" s="1">
        <v>44910.123257175925</v>
      </c>
      <c r="I23" s="2" t="s">
        <v>676</v>
      </c>
      <c r="J23" s="2" t="s">
        <v>412</v>
      </c>
      <c r="K23" s="2" t="s">
        <v>412</v>
      </c>
      <c r="L23" s="2" t="s">
        <v>412</v>
      </c>
      <c r="M23" s="2" t="s">
        <v>412</v>
      </c>
      <c r="N23">
        <v>52.382399999999997</v>
      </c>
      <c r="O23">
        <v>4.8994999999999997</v>
      </c>
      <c r="P23" s="2" t="s">
        <v>413</v>
      </c>
      <c r="Q23" s="2" t="s">
        <v>414</v>
      </c>
      <c r="R23" s="2" t="s">
        <v>677</v>
      </c>
      <c r="S23" s="2" t="s">
        <v>415</v>
      </c>
      <c r="T23" s="2" t="s">
        <v>479</v>
      </c>
      <c r="U23" s="2" t="s">
        <v>438</v>
      </c>
      <c r="V23" s="2" t="s">
        <v>439</v>
      </c>
      <c r="W23" s="2" t="s">
        <v>412</v>
      </c>
      <c r="X23" s="2" t="s">
        <v>533</v>
      </c>
      <c r="Y23" s="2" t="s">
        <v>678</v>
      </c>
      <c r="Z23" s="2" t="s">
        <v>535</v>
      </c>
      <c r="AA23" s="2" t="s">
        <v>426</v>
      </c>
      <c r="AB23" s="2" t="s">
        <v>423</v>
      </c>
      <c r="AC23" s="2" t="s">
        <v>423</v>
      </c>
      <c r="AD23" s="2" t="s">
        <v>423</v>
      </c>
      <c r="AE23" s="2" t="s">
        <v>424</v>
      </c>
      <c r="AF23" s="2" t="s">
        <v>423</v>
      </c>
      <c r="AG23" s="2" t="s">
        <v>424</v>
      </c>
      <c r="AH23" s="2" t="s">
        <v>422</v>
      </c>
      <c r="AI23" s="2" t="s">
        <v>422</v>
      </c>
      <c r="AJ23" s="2" t="s">
        <v>425</v>
      </c>
      <c r="AK23" s="2" t="s">
        <v>422</v>
      </c>
      <c r="AL23" s="2" t="s">
        <v>424</v>
      </c>
      <c r="AM23" s="2" t="s">
        <v>423</v>
      </c>
      <c r="AN23" s="2" t="s">
        <v>422</v>
      </c>
      <c r="AO23" s="2" t="s">
        <v>424</v>
      </c>
      <c r="AP23" s="2" t="s">
        <v>423</v>
      </c>
      <c r="AQ23" s="5" t="s">
        <v>423</v>
      </c>
      <c r="AR23" s="5" t="s">
        <v>424</v>
      </c>
      <c r="AS23" s="5" t="s">
        <v>424</v>
      </c>
      <c r="AT23" s="5" t="s">
        <v>425</v>
      </c>
      <c r="AU23" s="5" t="s">
        <v>426</v>
      </c>
      <c r="AV23" s="5" t="s">
        <v>424</v>
      </c>
      <c r="AW23" s="5" t="s">
        <v>424</v>
      </c>
      <c r="AX23" s="5" t="s">
        <v>422</v>
      </c>
      <c r="AY23" s="5" t="s">
        <v>423</v>
      </c>
      <c r="AZ23" s="5" t="s">
        <v>424</v>
      </c>
      <c r="BA23" s="5" t="s">
        <v>422</v>
      </c>
      <c r="BB23" s="5" t="s">
        <v>424</v>
      </c>
      <c r="BC23" s="5" t="s">
        <v>424</v>
      </c>
      <c r="BD23" s="5" t="s">
        <v>424</v>
      </c>
      <c r="BE23" s="5" t="s">
        <v>425</v>
      </c>
      <c r="BF23" s="5" t="s">
        <v>424</v>
      </c>
      <c r="BG23" s="5" t="s">
        <v>423</v>
      </c>
      <c r="BH23" s="5" t="s">
        <v>423</v>
      </c>
      <c r="BI23" s="5" t="s">
        <v>423</v>
      </c>
      <c r="BJ23" s="5" t="s">
        <v>423</v>
      </c>
      <c r="BK23" s="5" t="s">
        <v>423</v>
      </c>
      <c r="BL23" s="5" t="s">
        <v>425</v>
      </c>
      <c r="BM23" s="5" t="s">
        <v>423</v>
      </c>
      <c r="BN23" s="5" t="s">
        <v>425</v>
      </c>
      <c r="BO23" s="5" t="s">
        <v>425</v>
      </c>
      <c r="BP23" s="5" t="s">
        <v>425</v>
      </c>
      <c r="BQ23" s="5" t="s">
        <v>423</v>
      </c>
      <c r="BR23" s="5" t="s">
        <v>423</v>
      </c>
      <c r="BS23" s="5" t="s">
        <v>423</v>
      </c>
      <c r="BT23" s="5" t="s">
        <v>426</v>
      </c>
      <c r="BU23" s="5" t="s">
        <v>422</v>
      </c>
      <c r="BV23" s="5" t="s">
        <v>422</v>
      </c>
      <c r="BW23" s="5" t="s">
        <v>424</v>
      </c>
      <c r="BX23" s="5" t="s">
        <v>424</v>
      </c>
      <c r="BY23" s="5" t="s">
        <v>424</v>
      </c>
      <c r="BZ23" s="5" t="s">
        <v>425</v>
      </c>
      <c r="CA23" s="5" t="s">
        <v>422</v>
      </c>
      <c r="CB23" s="5" t="s">
        <v>426</v>
      </c>
      <c r="CC23" s="5" t="s">
        <v>424</v>
      </c>
      <c r="CD23" s="5" t="s">
        <v>425</v>
      </c>
      <c r="CE23" s="5" t="s">
        <v>424</v>
      </c>
      <c r="CF23" s="5" t="s">
        <v>425</v>
      </c>
      <c r="CG23" s="5" t="s">
        <v>422</v>
      </c>
      <c r="CH23" s="5" t="s">
        <v>424</v>
      </c>
      <c r="CI23" s="5" t="s">
        <v>424</v>
      </c>
      <c r="CJ23" s="5" t="s">
        <v>424</v>
      </c>
      <c r="CK23" s="5" t="s">
        <v>424</v>
      </c>
      <c r="CL23" s="5" t="s">
        <v>425</v>
      </c>
      <c r="CM23" s="5" t="s">
        <v>422</v>
      </c>
      <c r="CN23" s="5" t="s">
        <v>422</v>
      </c>
      <c r="CO23" s="5" t="s">
        <v>426</v>
      </c>
      <c r="CP23" s="5" t="s">
        <v>424</v>
      </c>
      <c r="CQ23" s="5" t="s">
        <v>423</v>
      </c>
      <c r="CR23" s="5" t="s">
        <v>424</v>
      </c>
      <c r="CS23" s="5" t="s">
        <v>423</v>
      </c>
      <c r="CT23" s="5" t="s">
        <v>425</v>
      </c>
      <c r="CU23" s="5" t="s">
        <v>423</v>
      </c>
      <c r="CV23" s="5" t="s">
        <v>425</v>
      </c>
      <c r="CW23" s="5" t="s">
        <v>423</v>
      </c>
      <c r="CX23" s="5" t="s">
        <v>424</v>
      </c>
      <c r="CY23" s="5" t="s">
        <v>424</v>
      </c>
      <c r="CZ23" s="5" t="s">
        <v>423</v>
      </c>
      <c r="DA23" s="5" t="s">
        <v>425</v>
      </c>
      <c r="DB23" s="5" t="s">
        <v>425</v>
      </c>
      <c r="DC23" s="5" t="s">
        <v>425</v>
      </c>
      <c r="DD23" s="5" t="s">
        <v>425</v>
      </c>
      <c r="DE23" s="5" t="s">
        <v>424</v>
      </c>
      <c r="DF23" s="5" t="s">
        <v>423</v>
      </c>
      <c r="DG23" s="2" t="s">
        <v>679</v>
      </c>
      <c r="DH23" s="2" t="s">
        <v>680</v>
      </c>
      <c r="DI23" s="7" t="s">
        <v>425</v>
      </c>
      <c r="DJ23" s="7" t="s">
        <v>424</v>
      </c>
      <c r="DK23" s="7" t="s">
        <v>424</v>
      </c>
      <c r="DL23" s="7" t="s">
        <v>423</v>
      </c>
      <c r="DM23" s="7" t="s">
        <v>423</v>
      </c>
      <c r="DN23" s="7" t="s">
        <v>422</v>
      </c>
      <c r="DO23" s="7" t="s">
        <v>422</v>
      </c>
      <c r="DP23" s="7" t="s">
        <v>425</v>
      </c>
      <c r="DQ23" s="7" t="s">
        <v>425</v>
      </c>
      <c r="DR23" s="7" t="s">
        <v>423</v>
      </c>
      <c r="DS23" s="7" t="s">
        <v>422</v>
      </c>
      <c r="DT23" s="7" t="s">
        <v>425</v>
      </c>
      <c r="DU23" s="7" t="s">
        <v>425</v>
      </c>
      <c r="DV23" s="7" t="s">
        <v>425</v>
      </c>
      <c r="DW23" s="7" t="s">
        <v>424</v>
      </c>
      <c r="DX23" s="7" t="s">
        <v>424</v>
      </c>
      <c r="DY23" s="7" t="s">
        <v>423</v>
      </c>
      <c r="DZ23" s="7" t="s">
        <v>425</v>
      </c>
      <c r="EA23" s="7" t="s">
        <v>425</v>
      </c>
      <c r="EB23" s="7" t="s">
        <v>423</v>
      </c>
      <c r="EC23" s="7" t="s">
        <v>425</v>
      </c>
      <c r="ED23" s="7" t="s">
        <v>423</v>
      </c>
      <c r="EE23" s="7" t="s">
        <v>425</v>
      </c>
      <c r="EF23" s="7" t="s">
        <v>423</v>
      </c>
      <c r="EG23" s="7" t="s">
        <v>425</v>
      </c>
      <c r="EH23" s="7" t="s">
        <v>426</v>
      </c>
      <c r="EI23" s="7" t="s">
        <v>423</v>
      </c>
      <c r="EJ23" s="7" t="s">
        <v>423</v>
      </c>
      <c r="EK23" s="7" t="s">
        <v>423</v>
      </c>
      <c r="EL23" s="7" t="s">
        <v>426</v>
      </c>
      <c r="EM23" s="7" t="s">
        <v>422</v>
      </c>
      <c r="EN23" s="7" t="s">
        <v>422</v>
      </c>
      <c r="EO23" s="7" t="s">
        <v>425</v>
      </c>
      <c r="EP23" s="7" t="s">
        <v>425</v>
      </c>
      <c r="EQ23" s="7" t="s">
        <v>425</v>
      </c>
      <c r="ER23" s="7" t="s">
        <v>425</v>
      </c>
      <c r="ES23" s="7" t="s">
        <v>422</v>
      </c>
      <c r="ET23" s="7" t="s">
        <v>425</v>
      </c>
      <c r="EU23" s="7" t="s">
        <v>423</v>
      </c>
      <c r="EV23" s="7" t="s">
        <v>424</v>
      </c>
      <c r="EW23" s="7" t="s">
        <v>422</v>
      </c>
      <c r="EX23" s="7" t="s">
        <v>425</v>
      </c>
      <c r="EY23" s="7" t="s">
        <v>422</v>
      </c>
      <c r="EZ23" s="7" t="s">
        <v>422</v>
      </c>
      <c r="FA23" s="7" t="s">
        <v>424</v>
      </c>
      <c r="FB23" s="7" t="s">
        <v>424</v>
      </c>
      <c r="FC23" s="7" t="s">
        <v>423</v>
      </c>
      <c r="FD23" s="7" t="s">
        <v>422</v>
      </c>
      <c r="FE23" s="7" t="s">
        <v>422</v>
      </c>
      <c r="FF23" s="7" t="s">
        <v>424</v>
      </c>
      <c r="FG23" s="7" t="s">
        <v>425</v>
      </c>
      <c r="FH23" s="7" t="s">
        <v>426</v>
      </c>
      <c r="FI23" s="7" t="s">
        <v>425</v>
      </c>
      <c r="FJ23" s="7" t="s">
        <v>425</v>
      </c>
      <c r="FK23" s="7" t="s">
        <v>423</v>
      </c>
      <c r="FL23" s="7" t="s">
        <v>423</v>
      </c>
      <c r="FM23" s="7" t="s">
        <v>424</v>
      </c>
      <c r="FN23" s="7" t="s">
        <v>425</v>
      </c>
      <c r="FO23" s="7" t="s">
        <v>423</v>
      </c>
      <c r="FP23" s="7" t="s">
        <v>422</v>
      </c>
      <c r="FQ23" s="7" t="s">
        <v>423</v>
      </c>
      <c r="FR23" s="7" t="s">
        <v>425</v>
      </c>
      <c r="FS23" s="7" t="s">
        <v>425</v>
      </c>
      <c r="FT23" s="7" t="s">
        <v>423</v>
      </c>
      <c r="FU23" s="7" t="s">
        <v>423</v>
      </c>
      <c r="FV23" s="7" t="s">
        <v>426</v>
      </c>
      <c r="FW23" s="7" t="s">
        <v>425</v>
      </c>
      <c r="FX23" s="7" t="s">
        <v>423</v>
      </c>
      <c r="FY23" s="2" t="s">
        <v>681</v>
      </c>
      <c r="FZ23" s="2" t="s">
        <v>682</v>
      </c>
      <c r="GA23" s="2" t="s">
        <v>426</v>
      </c>
      <c r="GB23" s="2" t="s">
        <v>425</v>
      </c>
      <c r="GC23" s="2" t="s">
        <v>426</v>
      </c>
      <c r="GD23" s="2" t="s">
        <v>424</v>
      </c>
      <c r="GE23" s="2" t="s">
        <v>422</v>
      </c>
      <c r="GF23" s="2" t="s">
        <v>426</v>
      </c>
      <c r="GG23" s="2" t="s">
        <v>423</v>
      </c>
      <c r="GH23" s="2" t="s">
        <v>425</v>
      </c>
      <c r="GI23" s="2" t="s">
        <v>426</v>
      </c>
      <c r="GJ23" s="2" t="s">
        <v>423</v>
      </c>
      <c r="GK23" s="2" t="s">
        <v>424</v>
      </c>
      <c r="GL23" s="2" t="s">
        <v>425</v>
      </c>
      <c r="GM23" s="2" t="s">
        <v>426</v>
      </c>
      <c r="GN23" s="2" t="s">
        <v>426</v>
      </c>
      <c r="GO23" s="2" t="s">
        <v>577</v>
      </c>
      <c r="GP23" s="2" t="s">
        <v>412</v>
      </c>
      <c r="GQ23" s="2" t="s">
        <v>683</v>
      </c>
      <c r="GR23" s="2" t="s">
        <v>684</v>
      </c>
      <c r="GS23" s="2" t="s">
        <v>685</v>
      </c>
      <c r="GT23" s="2" t="s">
        <v>450</v>
      </c>
      <c r="GU23" s="2" t="s">
        <v>476</v>
      </c>
      <c r="GV23" s="2" t="s">
        <v>412</v>
      </c>
      <c r="GW23" s="2" t="s">
        <v>686</v>
      </c>
      <c r="GX23" s="2" t="s">
        <v>687</v>
      </c>
    </row>
    <row r="24" spans="1:206" ht="409.5" x14ac:dyDescent="0.25">
      <c r="A24" s="1">
        <v>44910.130335648151</v>
      </c>
      <c r="B24" s="1">
        <v>44910.175347222219</v>
      </c>
      <c r="C24" s="2" t="s">
        <v>209</v>
      </c>
      <c r="D24" s="2" t="s">
        <v>409</v>
      </c>
      <c r="E24">
        <v>100</v>
      </c>
      <c r="F24">
        <v>3889</v>
      </c>
      <c r="G24" s="2" t="s">
        <v>410</v>
      </c>
      <c r="H24" s="1">
        <v>44910.175360393521</v>
      </c>
      <c r="I24" s="2" t="s">
        <v>688</v>
      </c>
      <c r="J24" s="2" t="s">
        <v>412</v>
      </c>
      <c r="K24" s="2" t="s">
        <v>412</v>
      </c>
      <c r="L24" s="2" t="s">
        <v>412</v>
      </c>
      <c r="M24" s="2" t="s">
        <v>412</v>
      </c>
      <c r="N24">
        <v>52.382399999999997</v>
      </c>
      <c r="O24">
        <v>4.8994999999999997</v>
      </c>
      <c r="P24" s="2" t="s">
        <v>413</v>
      </c>
      <c r="Q24" s="2" t="s">
        <v>414</v>
      </c>
      <c r="R24" s="2" t="s">
        <v>689</v>
      </c>
      <c r="S24" s="2" t="s">
        <v>583</v>
      </c>
      <c r="T24" s="2" t="s">
        <v>416</v>
      </c>
      <c r="U24" s="2" t="s">
        <v>480</v>
      </c>
      <c r="V24" s="2" t="s">
        <v>584</v>
      </c>
      <c r="W24" s="2" t="s">
        <v>412</v>
      </c>
      <c r="X24" s="2" t="s">
        <v>440</v>
      </c>
      <c r="Y24" s="2" t="s">
        <v>690</v>
      </c>
      <c r="Z24" s="2" t="s">
        <v>441</v>
      </c>
      <c r="AA24" s="2" t="s">
        <v>422</v>
      </c>
      <c r="AB24" s="2" t="s">
        <v>423</v>
      </c>
      <c r="AC24" s="2" t="s">
        <v>425</v>
      </c>
      <c r="AD24" s="2" t="s">
        <v>424</v>
      </c>
      <c r="AE24" s="2" t="s">
        <v>423</v>
      </c>
      <c r="AF24" s="2" t="s">
        <v>423</v>
      </c>
      <c r="AG24" s="2" t="s">
        <v>423</v>
      </c>
      <c r="AH24" s="2" t="s">
        <v>424</v>
      </c>
      <c r="AI24" s="2" t="s">
        <v>424</v>
      </c>
      <c r="AJ24" s="2" t="s">
        <v>424</v>
      </c>
      <c r="AK24" s="2" t="s">
        <v>424</v>
      </c>
      <c r="AL24" s="2" t="s">
        <v>423</v>
      </c>
      <c r="AM24" s="2" t="s">
        <v>423</v>
      </c>
      <c r="AN24" s="2" t="s">
        <v>423</v>
      </c>
      <c r="AO24" s="2" t="s">
        <v>423</v>
      </c>
      <c r="AP24" s="2" t="s">
        <v>424</v>
      </c>
      <c r="AQ24" s="5" t="s">
        <v>425</v>
      </c>
      <c r="AR24" s="5" t="s">
        <v>424</v>
      </c>
      <c r="AS24" s="5" t="s">
        <v>424</v>
      </c>
      <c r="AT24" s="5" t="s">
        <v>425</v>
      </c>
      <c r="AU24" s="5" t="s">
        <v>423</v>
      </c>
      <c r="AV24" s="5" t="s">
        <v>424</v>
      </c>
      <c r="AW24" s="5" t="s">
        <v>424</v>
      </c>
      <c r="AX24" s="5" t="s">
        <v>425</v>
      </c>
      <c r="AY24" s="5" t="s">
        <v>423</v>
      </c>
      <c r="AZ24" s="5" t="s">
        <v>424</v>
      </c>
      <c r="BA24" s="5" t="s">
        <v>424</v>
      </c>
      <c r="BB24" s="5" t="s">
        <v>423</v>
      </c>
      <c r="BC24" s="5" t="s">
        <v>423</v>
      </c>
      <c r="BD24" s="5" t="s">
        <v>423</v>
      </c>
      <c r="BE24" s="5" t="s">
        <v>424</v>
      </c>
      <c r="BF24" s="5" t="s">
        <v>424</v>
      </c>
      <c r="BG24" s="5" t="s">
        <v>425</v>
      </c>
      <c r="BH24" s="5" t="s">
        <v>425</v>
      </c>
      <c r="BI24" s="5" t="s">
        <v>425</v>
      </c>
      <c r="BJ24" s="5" t="s">
        <v>426</v>
      </c>
      <c r="BK24" s="5" t="s">
        <v>426</v>
      </c>
      <c r="BL24" s="5" t="s">
        <v>424</v>
      </c>
      <c r="BM24" s="5" t="s">
        <v>423</v>
      </c>
      <c r="BN24" s="5" t="s">
        <v>423</v>
      </c>
      <c r="BO24" s="5" t="s">
        <v>425</v>
      </c>
      <c r="BP24" s="5" t="s">
        <v>426</v>
      </c>
      <c r="BQ24" s="5" t="s">
        <v>423</v>
      </c>
      <c r="BR24" s="5" t="s">
        <v>425</v>
      </c>
      <c r="BS24" s="5" t="s">
        <v>423</v>
      </c>
      <c r="BT24" s="5" t="s">
        <v>425</v>
      </c>
      <c r="BU24" s="5" t="s">
        <v>423</v>
      </c>
      <c r="BV24" s="5" t="s">
        <v>423</v>
      </c>
      <c r="BW24" s="5" t="s">
        <v>425</v>
      </c>
      <c r="BX24" s="5" t="s">
        <v>423</v>
      </c>
      <c r="BY24" s="5" t="s">
        <v>425</v>
      </c>
      <c r="BZ24" s="5" t="s">
        <v>423</v>
      </c>
      <c r="CA24" s="5" t="s">
        <v>425</v>
      </c>
      <c r="CB24" s="5" t="s">
        <v>423</v>
      </c>
      <c r="CC24" s="5" t="s">
        <v>425</v>
      </c>
      <c r="CD24" s="5" t="s">
        <v>424</v>
      </c>
      <c r="CE24" s="5" t="s">
        <v>425</v>
      </c>
      <c r="CF24" s="5" t="s">
        <v>423</v>
      </c>
      <c r="CG24" s="5" t="s">
        <v>424</v>
      </c>
      <c r="CH24" s="5" t="s">
        <v>424</v>
      </c>
      <c r="CI24" s="5" t="s">
        <v>423</v>
      </c>
      <c r="CJ24" s="5" t="s">
        <v>424</v>
      </c>
      <c r="CK24" s="5" t="s">
        <v>425</v>
      </c>
      <c r="CL24" s="5" t="s">
        <v>425</v>
      </c>
      <c r="CM24" s="5" t="s">
        <v>425</v>
      </c>
      <c r="CN24" s="5" t="s">
        <v>425</v>
      </c>
      <c r="CO24" s="5" t="s">
        <v>423</v>
      </c>
      <c r="CP24" s="5" t="s">
        <v>424</v>
      </c>
      <c r="CQ24" s="5" t="s">
        <v>425</v>
      </c>
      <c r="CR24" s="5" t="s">
        <v>423</v>
      </c>
      <c r="CS24" s="5" t="s">
        <v>425</v>
      </c>
      <c r="CT24" s="5" t="s">
        <v>426</v>
      </c>
      <c r="CU24" s="5" t="s">
        <v>426</v>
      </c>
      <c r="CV24" s="5" t="s">
        <v>425</v>
      </c>
      <c r="CW24" s="5" t="s">
        <v>423</v>
      </c>
      <c r="CX24" s="5" t="s">
        <v>425</v>
      </c>
      <c r="CY24" s="5" t="s">
        <v>423</v>
      </c>
      <c r="CZ24" s="5" t="s">
        <v>424</v>
      </c>
      <c r="DA24" s="5" t="s">
        <v>423</v>
      </c>
      <c r="DB24" s="5" t="s">
        <v>426</v>
      </c>
      <c r="DC24" s="5" t="s">
        <v>425</v>
      </c>
      <c r="DD24" s="5" t="s">
        <v>425</v>
      </c>
      <c r="DE24" s="5" t="s">
        <v>425</v>
      </c>
      <c r="DF24" s="5" t="s">
        <v>424</v>
      </c>
      <c r="DG24" s="2" t="s">
        <v>691</v>
      </c>
      <c r="DH24" s="2" t="s">
        <v>692</v>
      </c>
      <c r="DI24" s="7" t="s">
        <v>426</v>
      </c>
      <c r="DJ24" s="7" t="s">
        <v>422</v>
      </c>
      <c r="DK24" s="7" t="s">
        <v>422</v>
      </c>
      <c r="DL24" s="7" t="s">
        <v>425</v>
      </c>
      <c r="DM24" s="7" t="s">
        <v>423</v>
      </c>
      <c r="DN24" s="7" t="s">
        <v>422</v>
      </c>
      <c r="DO24" s="7" t="s">
        <v>422</v>
      </c>
      <c r="DP24" s="7" t="s">
        <v>425</v>
      </c>
      <c r="DQ24" s="7" t="s">
        <v>423</v>
      </c>
      <c r="DR24" s="7" t="s">
        <v>424</v>
      </c>
      <c r="DS24" s="7" t="s">
        <v>424</v>
      </c>
      <c r="DT24" s="7" t="s">
        <v>423</v>
      </c>
      <c r="DU24" s="7" t="s">
        <v>425</v>
      </c>
      <c r="DV24" s="7" t="s">
        <v>423</v>
      </c>
      <c r="DW24" s="7" t="s">
        <v>423</v>
      </c>
      <c r="DX24" s="7" t="s">
        <v>423</v>
      </c>
      <c r="DY24" s="7" t="s">
        <v>425</v>
      </c>
      <c r="DZ24" s="7" t="s">
        <v>425</v>
      </c>
      <c r="EA24" s="7" t="s">
        <v>423</v>
      </c>
      <c r="EB24" s="7" t="s">
        <v>425</v>
      </c>
      <c r="EC24" s="7" t="s">
        <v>425</v>
      </c>
      <c r="ED24" s="7" t="s">
        <v>423</v>
      </c>
      <c r="EE24" s="7" t="s">
        <v>425</v>
      </c>
      <c r="EF24" s="7" t="s">
        <v>425</v>
      </c>
      <c r="EG24" s="7" t="s">
        <v>425</v>
      </c>
      <c r="EH24" s="7" t="s">
        <v>426</v>
      </c>
      <c r="EI24" s="7" t="s">
        <v>425</v>
      </c>
      <c r="EJ24" s="7" t="s">
        <v>425</v>
      </c>
      <c r="EK24" s="7" t="s">
        <v>423</v>
      </c>
      <c r="EL24" s="7" t="s">
        <v>423</v>
      </c>
      <c r="EM24" s="7" t="s">
        <v>423</v>
      </c>
      <c r="EN24" s="7" t="s">
        <v>423</v>
      </c>
      <c r="EO24" s="7" t="s">
        <v>425</v>
      </c>
      <c r="EP24" s="7" t="s">
        <v>425</v>
      </c>
      <c r="EQ24" s="7" t="s">
        <v>423</v>
      </c>
      <c r="ER24" s="7" t="s">
        <v>423</v>
      </c>
      <c r="ES24" s="7" t="s">
        <v>424</v>
      </c>
      <c r="ET24" s="7" t="s">
        <v>425</v>
      </c>
      <c r="EU24" s="7" t="s">
        <v>425</v>
      </c>
      <c r="EV24" s="7" t="s">
        <v>424</v>
      </c>
      <c r="EW24" s="7" t="s">
        <v>425</v>
      </c>
      <c r="EX24" s="7" t="s">
        <v>423</v>
      </c>
      <c r="EY24" s="7" t="s">
        <v>424</v>
      </c>
      <c r="EZ24" s="7" t="s">
        <v>424</v>
      </c>
      <c r="FA24" s="7" t="s">
        <v>423</v>
      </c>
      <c r="FB24" s="7" t="s">
        <v>423</v>
      </c>
      <c r="FC24" s="7" t="s">
        <v>425</v>
      </c>
      <c r="FD24" s="7" t="s">
        <v>425</v>
      </c>
      <c r="FE24" s="7" t="s">
        <v>423</v>
      </c>
      <c r="FF24" s="7" t="s">
        <v>424</v>
      </c>
      <c r="FG24" s="7" t="s">
        <v>425</v>
      </c>
      <c r="FH24" s="7" t="s">
        <v>424</v>
      </c>
      <c r="FI24" s="7" t="s">
        <v>424</v>
      </c>
      <c r="FJ24" s="7" t="s">
        <v>424</v>
      </c>
      <c r="FK24" s="7" t="s">
        <v>425</v>
      </c>
      <c r="FL24" s="7" t="s">
        <v>425</v>
      </c>
      <c r="FM24" s="7" t="s">
        <v>425</v>
      </c>
      <c r="FN24" s="7" t="s">
        <v>425</v>
      </c>
      <c r="FO24" s="7" t="s">
        <v>423</v>
      </c>
      <c r="FP24" s="7" t="s">
        <v>423</v>
      </c>
      <c r="FQ24" s="7" t="s">
        <v>423</v>
      </c>
      <c r="FR24" s="7" t="s">
        <v>425</v>
      </c>
      <c r="FS24" s="7" t="s">
        <v>425</v>
      </c>
      <c r="FT24" s="7" t="s">
        <v>425</v>
      </c>
      <c r="FU24" s="7" t="s">
        <v>425</v>
      </c>
      <c r="FV24" s="7" t="s">
        <v>424</v>
      </c>
      <c r="FW24" s="7" t="s">
        <v>424</v>
      </c>
      <c r="FX24" s="7" t="s">
        <v>423</v>
      </c>
      <c r="FY24" s="2" t="s">
        <v>693</v>
      </c>
      <c r="FZ24" s="2" t="s">
        <v>694</v>
      </c>
      <c r="GA24" s="2" t="s">
        <v>425</v>
      </c>
      <c r="GB24" s="2" t="s">
        <v>423</v>
      </c>
      <c r="GC24" s="2" t="s">
        <v>425</v>
      </c>
      <c r="GD24" s="2" t="s">
        <v>423</v>
      </c>
      <c r="GE24" s="2" t="s">
        <v>426</v>
      </c>
      <c r="GF24" s="2" t="s">
        <v>426</v>
      </c>
      <c r="GG24" s="2" t="s">
        <v>426</v>
      </c>
      <c r="GH24" s="2" t="s">
        <v>423</v>
      </c>
      <c r="GI24" s="2" t="s">
        <v>426</v>
      </c>
      <c r="GJ24" s="2" t="s">
        <v>423</v>
      </c>
      <c r="GK24" s="2" t="s">
        <v>426</v>
      </c>
      <c r="GL24" s="2" t="s">
        <v>425</v>
      </c>
      <c r="GM24" s="2" t="s">
        <v>426</v>
      </c>
      <c r="GN24" s="2" t="s">
        <v>426</v>
      </c>
      <c r="GO24" s="2" t="s">
        <v>446</v>
      </c>
      <c r="GP24" s="2" t="s">
        <v>412</v>
      </c>
      <c r="GQ24" s="2" t="s">
        <v>695</v>
      </c>
      <c r="GR24" s="2" t="s">
        <v>696</v>
      </c>
      <c r="GS24" s="2" t="s">
        <v>697</v>
      </c>
      <c r="GT24" s="2" t="s">
        <v>435</v>
      </c>
      <c r="GU24" s="2" t="s">
        <v>412</v>
      </c>
      <c r="GV24" s="2" t="s">
        <v>412</v>
      </c>
      <c r="GW24" s="2" t="s">
        <v>412</v>
      </c>
      <c r="GX24" s="2" t="s">
        <v>698</v>
      </c>
    </row>
    <row r="25" spans="1:206" ht="409.5" x14ac:dyDescent="0.25">
      <c r="A25" s="1">
        <v>44910.188599537039</v>
      </c>
      <c r="B25" s="1">
        <v>44910.290173611109</v>
      </c>
      <c r="C25" s="2" t="s">
        <v>209</v>
      </c>
      <c r="D25" s="2" t="s">
        <v>409</v>
      </c>
      <c r="E25">
        <v>100</v>
      </c>
      <c r="F25">
        <v>8776</v>
      </c>
      <c r="G25" s="2" t="s">
        <v>410</v>
      </c>
      <c r="H25" s="1">
        <v>44910.290189918982</v>
      </c>
      <c r="I25" s="2" t="s">
        <v>699</v>
      </c>
      <c r="J25" s="2" t="s">
        <v>412</v>
      </c>
      <c r="K25" s="2" t="s">
        <v>412</v>
      </c>
      <c r="L25" s="2" t="s">
        <v>412</v>
      </c>
      <c r="M25" s="2" t="s">
        <v>412</v>
      </c>
      <c r="N25">
        <v>52.382399999999997</v>
      </c>
      <c r="O25">
        <v>4.8994999999999997</v>
      </c>
      <c r="P25" s="2" t="s">
        <v>413</v>
      </c>
      <c r="Q25" s="2" t="s">
        <v>414</v>
      </c>
      <c r="R25" s="2" t="s">
        <v>700</v>
      </c>
      <c r="S25" s="2" t="s">
        <v>701</v>
      </c>
      <c r="T25" s="2" t="s">
        <v>416</v>
      </c>
      <c r="U25" s="2" t="s">
        <v>438</v>
      </c>
      <c r="V25" s="2" t="s">
        <v>418</v>
      </c>
      <c r="W25" s="2" t="s">
        <v>412</v>
      </c>
      <c r="X25" s="2" t="s">
        <v>440</v>
      </c>
      <c r="Y25" s="2" t="s">
        <v>702</v>
      </c>
      <c r="Z25" s="2" t="s">
        <v>441</v>
      </c>
      <c r="AA25" s="2" t="s">
        <v>426</v>
      </c>
      <c r="AB25" s="2" t="s">
        <v>425</v>
      </c>
      <c r="AC25" s="2" t="s">
        <v>425</v>
      </c>
      <c r="AD25" s="2" t="s">
        <v>424</v>
      </c>
      <c r="AE25" s="2" t="s">
        <v>422</v>
      </c>
      <c r="AF25" s="2" t="s">
        <v>422</v>
      </c>
      <c r="AG25" s="2" t="s">
        <v>422</v>
      </c>
      <c r="AH25" s="2" t="s">
        <v>423</v>
      </c>
      <c r="AI25" s="2" t="s">
        <v>422</v>
      </c>
      <c r="AJ25" s="2" t="s">
        <v>426</v>
      </c>
      <c r="AK25" s="2" t="s">
        <v>424</v>
      </c>
      <c r="AL25" s="2" t="s">
        <v>425</v>
      </c>
      <c r="AM25" s="2" t="s">
        <v>425</v>
      </c>
      <c r="AN25" s="2" t="s">
        <v>424</v>
      </c>
      <c r="AO25" s="2" t="s">
        <v>423</v>
      </c>
      <c r="AP25" s="2" t="s">
        <v>425</v>
      </c>
      <c r="AQ25" s="5" t="s">
        <v>425</v>
      </c>
      <c r="AR25" s="5" t="s">
        <v>422</v>
      </c>
      <c r="AS25" s="5" t="s">
        <v>424</v>
      </c>
      <c r="AT25" s="5" t="s">
        <v>426</v>
      </c>
      <c r="AU25" s="5" t="s">
        <v>425</v>
      </c>
      <c r="AV25" s="5" t="s">
        <v>422</v>
      </c>
      <c r="AW25" s="5" t="s">
        <v>425</v>
      </c>
      <c r="AX25" s="5" t="s">
        <v>424</v>
      </c>
      <c r="AY25" s="5" t="s">
        <v>424</v>
      </c>
      <c r="AZ25" s="5" t="s">
        <v>424</v>
      </c>
      <c r="BA25" s="5" t="s">
        <v>422</v>
      </c>
      <c r="BB25" s="5" t="s">
        <v>422</v>
      </c>
      <c r="BC25" s="5" t="s">
        <v>425</v>
      </c>
      <c r="BD25" s="5" t="s">
        <v>423</v>
      </c>
      <c r="BE25" s="5" t="s">
        <v>424</v>
      </c>
      <c r="BF25" s="5" t="s">
        <v>424</v>
      </c>
      <c r="BG25" s="5" t="s">
        <v>426</v>
      </c>
      <c r="BH25" s="5" t="s">
        <v>426</v>
      </c>
      <c r="BI25" s="5" t="s">
        <v>426</v>
      </c>
      <c r="BJ25" s="5" t="s">
        <v>426</v>
      </c>
      <c r="BK25" s="5" t="s">
        <v>424</v>
      </c>
      <c r="BL25" s="5" t="s">
        <v>424</v>
      </c>
      <c r="BM25" s="5" t="s">
        <v>425</v>
      </c>
      <c r="BN25" s="5" t="s">
        <v>424</v>
      </c>
      <c r="BO25" s="5" t="s">
        <v>426</v>
      </c>
      <c r="BP25" s="5" t="s">
        <v>426</v>
      </c>
      <c r="BQ25" s="5" t="s">
        <v>423</v>
      </c>
      <c r="BR25" s="5" t="s">
        <v>425</v>
      </c>
      <c r="BS25" s="5" t="s">
        <v>423</v>
      </c>
      <c r="BT25" s="5" t="s">
        <v>426</v>
      </c>
      <c r="BU25" s="5" t="s">
        <v>422</v>
      </c>
      <c r="BV25" s="5" t="s">
        <v>422</v>
      </c>
      <c r="BW25" s="5" t="s">
        <v>425</v>
      </c>
      <c r="BX25" s="5" t="s">
        <v>425</v>
      </c>
      <c r="BY25" s="5" t="s">
        <v>424</v>
      </c>
      <c r="BZ25" s="5" t="s">
        <v>423</v>
      </c>
      <c r="CA25" s="5" t="s">
        <v>422</v>
      </c>
      <c r="CB25" s="5" t="s">
        <v>424</v>
      </c>
      <c r="CC25" s="5" t="s">
        <v>424</v>
      </c>
      <c r="CD25" s="5" t="s">
        <v>425</v>
      </c>
      <c r="CE25" s="5" t="s">
        <v>425</v>
      </c>
      <c r="CF25" s="5" t="s">
        <v>424</v>
      </c>
      <c r="CG25" s="5" t="s">
        <v>422</v>
      </c>
      <c r="CH25" s="5" t="s">
        <v>422</v>
      </c>
      <c r="CI25" s="5" t="s">
        <v>424</v>
      </c>
      <c r="CJ25" s="5" t="s">
        <v>423</v>
      </c>
      <c r="CK25" s="5" t="s">
        <v>424</v>
      </c>
      <c r="CL25" s="5" t="s">
        <v>423</v>
      </c>
      <c r="CM25" s="5" t="s">
        <v>422</v>
      </c>
      <c r="CN25" s="5" t="s">
        <v>425</v>
      </c>
      <c r="CO25" s="5" t="s">
        <v>424</v>
      </c>
      <c r="CP25" s="5" t="s">
        <v>425</v>
      </c>
      <c r="CQ25" s="5" t="s">
        <v>425</v>
      </c>
      <c r="CR25" s="5" t="s">
        <v>424</v>
      </c>
      <c r="CS25" s="5" t="s">
        <v>425</v>
      </c>
      <c r="CT25" s="5" t="s">
        <v>426</v>
      </c>
      <c r="CU25" s="5" t="s">
        <v>426</v>
      </c>
      <c r="CV25" s="5" t="s">
        <v>425</v>
      </c>
      <c r="CW25" s="5" t="s">
        <v>423</v>
      </c>
      <c r="CX25" s="5" t="s">
        <v>423</v>
      </c>
      <c r="CY25" s="5" t="s">
        <v>424</v>
      </c>
      <c r="CZ25" s="5" t="s">
        <v>424</v>
      </c>
      <c r="DA25" s="5" t="s">
        <v>424</v>
      </c>
      <c r="DB25" s="5" t="s">
        <v>426</v>
      </c>
      <c r="DC25" s="5" t="s">
        <v>425</v>
      </c>
      <c r="DD25" s="5" t="s">
        <v>423</v>
      </c>
      <c r="DE25" s="5" t="s">
        <v>425</v>
      </c>
      <c r="DF25" s="5" t="s">
        <v>424</v>
      </c>
      <c r="DG25" s="2" t="s">
        <v>703</v>
      </c>
      <c r="DH25" s="2" t="s">
        <v>704</v>
      </c>
      <c r="DI25" s="7" t="s">
        <v>425</v>
      </c>
      <c r="DJ25" s="7" t="s">
        <v>424</v>
      </c>
      <c r="DK25" s="7" t="s">
        <v>422</v>
      </c>
      <c r="DL25" s="7" t="s">
        <v>425</v>
      </c>
      <c r="DM25" s="7" t="s">
        <v>425</v>
      </c>
      <c r="DN25" s="7" t="s">
        <v>422</v>
      </c>
      <c r="DO25" s="7" t="s">
        <v>422</v>
      </c>
      <c r="DP25" s="7" t="s">
        <v>423</v>
      </c>
      <c r="DQ25" s="7" t="s">
        <v>424</v>
      </c>
      <c r="DR25" s="7" t="s">
        <v>424</v>
      </c>
      <c r="DS25" s="7" t="s">
        <v>422</v>
      </c>
      <c r="DT25" s="7" t="s">
        <v>422</v>
      </c>
      <c r="DU25" s="7" t="s">
        <v>422</v>
      </c>
      <c r="DV25" s="7" t="s">
        <v>422</v>
      </c>
      <c r="DW25" s="7" t="s">
        <v>424</v>
      </c>
      <c r="DX25" s="7" t="s">
        <v>424</v>
      </c>
      <c r="DY25" s="7" t="s">
        <v>426</v>
      </c>
      <c r="DZ25" s="7" t="s">
        <v>425</v>
      </c>
      <c r="EA25" s="7" t="s">
        <v>423</v>
      </c>
      <c r="EB25" s="7" t="s">
        <v>426</v>
      </c>
      <c r="EC25" s="7" t="s">
        <v>422</v>
      </c>
      <c r="ED25" s="7" t="s">
        <v>424</v>
      </c>
      <c r="EE25" s="7" t="s">
        <v>424</v>
      </c>
      <c r="EF25" s="7" t="s">
        <v>424</v>
      </c>
      <c r="EG25" s="7" t="s">
        <v>425</v>
      </c>
      <c r="EH25" s="7" t="s">
        <v>426</v>
      </c>
      <c r="EI25" s="7" t="s">
        <v>423</v>
      </c>
      <c r="EJ25" s="7" t="s">
        <v>423</v>
      </c>
      <c r="EK25" s="7" t="s">
        <v>425</v>
      </c>
      <c r="EL25" s="7" t="s">
        <v>426</v>
      </c>
      <c r="EM25" s="7" t="s">
        <v>422</v>
      </c>
      <c r="EN25" s="7" t="s">
        <v>422</v>
      </c>
      <c r="EO25" s="7" t="s">
        <v>424</v>
      </c>
      <c r="EP25" s="7" t="s">
        <v>424</v>
      </c>
      <c r="EQ25" s="7" t="s">
        <v>424</v>
      </c>
      <c r="ER25" s="7" t="s">
        <v>423</v>
      </c>
      <c r="ES25" s="7" t="s">
        <v>422</v>
      </c>
      <c r="ET25" s="7" t="s">
        <v>424</v>
      </c>
      <c r="EU25" s="7" t="s">
        <v>425</v>
      </c>
      <c r="EV25" s="7" t="s">
        <v>425</v>
      </c>
      <c r="EW25" s="7" t="s">
        <v>426</v>
      </c>
      <c r="EX25" s="7" t="s">
        <v>423</v>
      </c>
      <c r="EY25" s="7" t="s">
        <v>422</v>
      </c>
      <c r="EZ25" s="7" t="s">
        <v>422</v>
      </c>
      <c r="FA25" s="7" t="s">
        <v>424</v>
      </c>
      <c r="FB25" s="7" t="s">
        <v>424</v>
      </c>
      <c r="FC25" s="7" t="s">
        <v>424</v>
      </c>
      <c r="FD25" s="7" t="s">
        <v>422</v>
      </c>
      <c r="FE25" s="7" t="s">
        <v>422</v>
      </c>
      <c r="FF25" s="7" t="s">
        <v>424</v>
      </c>
      <c r="FG25" s="7" t="s">
        <v>424</v>
      </c>
      <c r="FH25" s="7" t="s">
        <v>423</v>
      </c>
      <c r="FI25" s="7" t="s">
        <v>423</v>
      </c>
      <c r="FJ25" s="7" t="s">
        <v>424</v>
      </c>
      <c r="FK25" s="7" t="s">
        <v>424</v>
      </c>
      <c r="FL25" s="7" t="s">
        <v>426</v>
      </c>
      <c r="FM25" s="7" t="s">
        <v>423</v>
      </c>
      <c r="FN25" s="7" t="s">
        <v>424</v>
      </c>
      <c r="FO25" s="7" t="s">
        <v>424</v>
      </c>
      <c r="FP25" s="7" t="s">
        <v>422</v>
      </c>
      <c r="FQ25" s="7" t="s">
        <v>422</v>
      </c>
      <c r="FR25" s="7" t="s">
        <v>424</v>
      </c>
      <c r="FS25" s="7" t="s">
        <v>426</v>
      </c>
      <c r="FT25" s="7" t="s">
        <v>426</v>
      </c>
      <c r="FU25" s="7" t="s">
        <v>424</v>
      </c>
      <c r="FV25" s="7" t="s">
        <v>423</v>
      </c>
      <c r="FW25" s="7" t="s">
        <v>422</v>
      </c>
      <c r="FX25" s="7" t="s">
        <v>422</v>
      </c>
      <c r="FY25" s="2" t="s">
        <v>705</v>
      </c>
      <c r="FZ25" s="2" t="s">
        <v>706</v>
      </c>
      <c r="GA25" s="2" t="s">
        <v>426</v>
      </c>
      <c r="GB25" s="2" t="s">
        <v>422</v>
      </c>
      <c r="GC25" s="2" t="s">
        <v>425</v>
      </c>
      <c r="GD25" s="2" t="s">
        <v>425</v>
      </c>
      <c r="GE25" s="2" t="s">
        <v>425</v>
      </c>
      <c r="GF25" s="2" t="s">
        <v>426</v>
      </c>
      <c r="GG25" s="2" t="s">
        <v>426</v>
      </c>
      <c r="GH25" s="2" t="s">
        <v>426</v>
      </c>
      <c r="GI25" s="2" t="s">
        <v>426</v>
      </c>
      <c r="GJ25" s="2" t="s">
        <v>424</v>
      </c>
      <c r="GK25" s="2" t="s">
        <v>422</v>
      </c>
      <c r="GL25" s="2" t="s">
        <v>424</v>
      </c>
      <c r="GM25" s="2" t="s">
        <v>425</v>
      </c>
      <c r="GN25" s="2" t="s">
        <v>426</v>
      </c>
      <c r="GO25" s="2" t="s">
        <v>577</v>
      </c>
      <c r="GP25" s="2" t="s">
        <v>412</v>
      </c>
      <c r="GQ25" s="2" t="s">
        <v>707</v>
      </c>
      <c r="GR25" s="2" t="s">
        <v>708</v>
      </c>
      <c r="GS25" s="2" t="s">
        <v>709</v>
      </c>
      <c r="GT25" s="2" t="s">
        <v>450</v>
      </c>
      <c r="GU25" s="2" t="s">
        <v>451</v>
      </c>
      <c r="GV25" s="2" t="s">
        <v>412</v>
      </c>
      <c r="GW25" s="2" t="s">
        <v>710</v>
      </c>
      <c r="GX25" s="2" t="s">
        <v>711</v>
      </c>
    </row>
    <row r="26" spans="1:206" ht="409.5" x14ac:dyDescent="0.25">
      <c r="A26" s="1">
        <v>44910.295277777775</v>
      </c>
      <c r="B26" s="1">
        <v>44910.333761574075</v>
      </c>
      <c r="C26" s="2" t="s">
        <v>209</v>
      </c>
      <c r="D26" s="2" t="s">
        <v>409</v>
      </c>
      <c r="E26">
        <v>100</v>
      </c>
      <c r="F26">
        <v>3325</v>
      </c>
      <c r="G26" s="2" t="s">
        <v>410</v>
      </c>
      <c r="H26" s="1">
        <v>44910.333780011577</v>
      </c>
      <c r="I26" s="2" t="s">
        <v>712</v>
      </c>
      <c r="J26" s="2" t="s">
        <v>412</v>
      </c>
      <c r="K26" s="2" t="s">
        <v>412</v>
      </c>
      <c r="L26" s="2" t="s">
        <v>412</v>
      </c>
      <c r="M26" s="2" t="s">
        <v>412</v>
      </c>
      <c r="N26">
        <v>52.382399999999997</v>
      </c>
      <c r="O26">
        <v>4.8994999999999997</v>
      </c>
      <c r="P26" s="2" t="s">
        <v>413</v>
      </c>
      <c r="Q26" s="2" t="s">
        <v>414</v>
      </c>
      <c r="R26" s="2" t="s">
        <v>713</v>
      </c>
      <c r="S26" s="2" t="s">
        <v>415</v>
      </c>
      <c r="T26" s="2" t="s">
        <v>416</v>
      </c>
      <c r="U26" s="2" t="s">
        <v>438</v>
      </c>
      <c r="V26" s="2" t="s">
        <v>439</v>
      </c>
      <c r="W26" s="2" t="s">
        <v>412</v>
      </c>
      <c r="X26" s="2" t="s">
        <v>440</v>
      </c>
      <c r="Y26" s="2" t="s">
        <v>714</v>
      </c>
      <c r="Z26" s="2" t="s">
        <v>497</v>
      </c>
      <c r="AA26" s="2" t="s">
        <v>423</v>
      </c>
      <c r="AB26" s="2" t="s">
        <v>425</v>
      </c>
      <c r="AC26" s="2" t="s">
        <v>423</v>
      </c>
      <c r="AD26" s="2" t="s">
        <v>425</v>
      </c>
      <c r="AE26" s="2" t="s">
        <v>423</v>
      </c>
      <c r="AF26" s="2" t="s">
        <v>425</v>
      </c>
      <c r="AG26" s="2" t="s">
        <v>423</v>
      </c>
      <c r="AH26" s="2" t="s">
        <v>424</v>
      </c>
      <c r="AI26" s="2" t="s">
        <v>426</v>
      </c>
      <c r="AJ26" s="2" t="s">
        <v>425</v>
      </c>
      <c r="AK26" s="2" t="s">
        <v>424</v>
      </c>
      <c r="AL26" s="2" t="s">
        <v>425</v>
      </c>
      <c r="AM26" s="2" t="s">
        <v>423</v>
      </c>
      <c r="AN26" s="2" t="s">
        <v>423</v>
      </c>
      <c r="AO26" s="2" t="s">
        <v>423</v>
      </c>
      <c r="AP26" s="2" t="s">
        <v>425</v>
      </c>
      <c r="AQ26" s="5" t="s">
        <v>425</v>
      </c>
      <c r="AR26" s="5" t="s">
        <v>424</v>
      </c>
      <c r="AS26" s="5" t="s">
        <v>424</v>
      </c>
      <c r="AT26" s="5" t="s">
        <v>425</v>
      </c>
      <c r="AU26" s="5" t="s">
        <v>422</v>
      </c>
      <c r="AV26" s="5" t="s">
        <v>423</v>
      </c>
      <c r="AW26" s="5" t="s">
        <v>423</v>
      </c>
      <c r="AX26" s="5" t="s">
        <v>425</v>
      </c>
      <c r="AY26" s="5" t="s">
        <v>425</v>
      </c>
      <c r="AZ26" s="5" t="s">
        <v>425</v>
      </c>
      <c r="BA26" s="5" t="s">
        <v>422</v>
      </c>
      <c r="BB26" s="5" t="s">
        <v>425</v>
      </c>
      <c r="BC26" s="5" t="s">
        <v>425</v>
      </c>
      <c r="BD26" s="5" t="s">
        <v>426</v>
      </c>
      <c r="BE26" s="5" t="s">
        <v>425</v>
      </c>
      <c r="BF26" s="5" t="s">
        <v>424</v>
      </c>
      <c r="BG26" s="5" t="s">
        <v>425</v>
      </c>
      <c r="BH26" s="5" t="s">
        <v>423</v>
      </c>
      <c r="BI26" s="5" t="s">
        <v>424</v>
      </c>
      <c r="BJ26" s="5" t="s">
        <v>423</v>
      </c>
      <c r="BK26" s="5" t="s">
        <v>425</v>
      </c>
      <c r="BL26" s="5" t="s">
        <v>425</v>
      </c>
      <c r="BM26" s="5" t="s">
        <v>423</v>
      </c>
      <c r="BN26" s="5" t="s">
        <v>424</v>
      </c>
      <c r="BO26" s="5" t="s">
        <v>425</v>
      </c>
      <c r="BP26" s="5" t="s">
        <v>422</v>
      </c>
      <c r="BQ26" s="5" t="s">
        <v>424</v>
      </c>
      <c r="BR26" s="5" t="s">
        <v>425</v>
      </c>
      <c r="BS26" s="5" t="s">
        <v>424</v>
      </c>
      <c r="BT26" s="5" t="s">
        <v>426</v>
      </c>
      <c r="BU26" s="5" t="s">
        <v>425</v>
      </c>
      <c r="BV26" s="5" t="s">
        <v>423</v>
      </c>
      <c r="BW26" s="5" t="s">
        <v>424</v>
      </c>
      <c r="BX26" s="5" t="s">
        <v>423</v>
      </c>
      <c r="BY26" s="5" t="s">
        <v>425</v>
      </c>
      <c r="BZ26" s="5" t="s">
        <v>425</v>
      </c>
      <c r="CA26" s="5" t="s">
        <v>426</v>
      </c>
      <c r="CB26" s="5" t="s">
        <v>424</v>
      </c>
      <c r="CC26" s="5" t="s">
        <v>422</v>
      </c>
      <c r="CD26" s="5" t="s">
        <v>425</v>
      </c>
      <c r="CE26" s="5" t="s">
        <v>424</v>
      </c>
      <c r="CF26" s="5" t="s">
        <v>425</v>
      </c>
      <c r="CG26" s="5" t="s">
        <v>422</v>
      </c>
      <c r="CH26" s="5" t="s">
        <v>424</v>
      </c>
      <c r="CI26" s="5" t="s">
        <v>425</v>
      </c>
      <c r="CJ26" s="5" t="s">
        <v>423</v>
      </c>
      <c r="CK26" s="5" t="s">
        <v>423</v>
      </c>
      <c r="CL26" s="5" t="s">
        <v>423</v>
      </c>
      <c r="CM26" s="5" t="s">
        <v>424</v>
      </c>
      <c r="CN26" s="5" t="s">
        <v>423</v>
      </c>
      <c r="CO26" s="5" t="s">
        <v>425</v>
      </c>
      <c r="CP26" s="5" t="s">
        <v>423</v>
      </c>
      <c r="CQ26" s="5" t="s">
        <v>424</v>
      </c>
      <c r="CR26" s="5" t="s">
        <v>422</v>
      </c>
      <c r="CS26" s="5" t="s">
        <v>425</v>
      </c>
      <c r="CT26" s="5" t="s">
        <v>425</v>
      </c>
      <c r="CU26" s="5" t="s">
        <v>423</v>
      </c>
      <c r="CV26" s="5" t="s">
        <v>424</v>
      </c>
      <c r="CW26" s="5" t="s">
        <v>423</v>
      </c>
      <c r="CX26" s="5" t="s">
        <v>425</v>
      </c>
      <c r="CY26" s="5" t="s">
        <v>423</v>
      </c>
      <c r="CZ26" s="5" t="s">
        <v>425</v>
      </c>
      <c r="DA26" s="5" t="s">
        <v>425</v>
      </c>
      <c r="DB26" s="5" t="s">
        <v>425</v>
      </c>
      <c r="DC26" s="5" t="s">
        <v>424</v>
      </c>
      <c r="DD26" s="5" t="s">
        <v>424</v>
      </c>
      <c r="DE26" s="5" t="s">
        <v>424</v>
      </c>
      <c r="DF26" s="5" t="s">
        <v>423</v>
      </c>
      <c r="DG26" s="2" t="s">
        <v>715</v>
      </c>
      <c r="DH26" s="2" t="s">
        <v>716</v>
      </c>
      <c r="DI26" s="7" t="s">
        <v>426</v>
      </c>
      <c r="DJ26" s="7" t="s">
        <v>423</v>
      </c>
      <c r="DK26" s="7" t="s">
        <v>423</v>
      </c>
      <c r="DL26" s="7" t="s">
        <v>426</v>
      </c>
      <c r="DM26" s="7" t="s">
        <v>426</v>
      </c>
      <c r="DN26" s="7" t="s">
        <v>424</v>
      </c>
      <c r="DO26" s="7" t="s">
        <v>424</v>
      </c>
      <c r="DP26" s="7" t="s">
        <v>425</v>
      </c>
      <c r="DQ26" s="7" t="s">
        <v>426</v>
      </c>
      <c r="DR26" s="7" t="s">
        <v>425</v>
      </c>
      <c r="DS26" s="7" t="s">
        <v>424</v>
      </c>
      <c r="DT26" s="7" t="s">
        <v>425</v>
      </c>
      <c r="DU26" s="7" t="s">
        <v>425</v>
      </c>
      <c r="DV26" s="7" t="s">
        <v>426</v>
      </c>
      <c r="DW26" s="7" t="s">
        <v>424</v>
      </c>
      <c r="DX26" s="7" t="s">
        <v>423</v>
      </c>
      <c r="DY26" s="7" t="s">
        <v>425</v>
      </c>
      <c r="DZ26" s="7" t="s">
        <v>425</v>
      </c>
      <c r="EA26" s="7" t="s">
        <v>426</v>
      </c>
      <c r="EB26" s="7" t="s">
        <v>425</v>
      </c>
      <c r="EC26" s="7" t="s">
        <v>425</v>
      </c>
      <c r="ED26" s="7" t="s">
        <v>425</v>
      </c>
      <c r="EE26" s="7" t="s">
        <v>425</v>
      </c>
      <c r="EF26" s="7" t="s">
        <v>423</v>
      </c>
      <c r="EG26" s="7" t="s">
        <v>426</v>
      </c>
      <c r="EH26" s="7" t="s">
        <v>425</v>
      </c>
      <c r="EI26" s="7" t="s">
        <v>425</v>
      </c>
      <c r="EJ26" s="7" t="s">
        <v>426</v>
      </c>
      <c r="EK26" s="7" t="s">
        <v>425</v>
      </c>
      <c r="EL26" s="7" t="s">
        <v>425</v>
      </c>
      <c r="EM26" s="7" t="s">
        <v>423</v>
      </c>
      <c r="EN26" s="7" t="s">
        <v>423</v>
      </c>
      <c r="EO26" s="7" t="s">
        <v>425</v>
      </c>
      <c r="EP26" s="7" t="s">
        <v>424</v>
      </c>
      <c r="EQ26" s="7" t="s">
        <v>425</v>
      </c>
      <c r="ER26" s="7" t="s">
        <v>423</v>
      </c>
      <c r="ES26" s="7" t="s">
        <v>425</v>
      </c>
      <c r="ET26" s="7" t="s">
        <v>426</v>
      </c>
      <c r="EU26" s="7" t="s">
        <v>424</v>
      </c>
      <c r="EV26" s="7" t="s">
        <v>425</v>
      </c>
      <c r="EW26" s="7" t="s">
        <v>424</v>
      </c>
      <c r="EX26" s="7" t="s">
        <v>425</v>
      </c>
      <c r="EY26" s="7" t="s">
        <v>422</v>
      </c>
      <c r="EZ26" s="7" t="s">
        <v>424</v>
      </c>
      <c r="FA26" s="7" t="s">
        <v>423</v>
      </c>
      <c r="FB26" s="7" t="s">
        <v>423</v>
      </c>
      <c r="FC26" s="7" t="s">
        <v>425</v>
      </c>
      <c r="FD26" s="7" t="s">
        <v>424</v>
      </c>
      <c r="FE26" s="7" t="s">
        <v>423</v>
      </c>
      <c r="FF26" s="7" t="s">
        <v>423</v>
      </c>
      <c r="FG26" s="7" t="s">
        <v>426</v>
      </c>
      <c r="FH26" s="7" t="s">
        <v>424</v>
      </c>
      <c r="FI26" s="7" t="s">
        <v>425</v>
      </c>
      <c r="FJ26" s="7" t="s">
        <v>424</v>
      </c>
      <c r="FK26" s="7" t="s">
        <v>425</v>
      </c>
      <c r="FL26" s="7" t="s">
        <v>425</v>
      </c>
      <c r="FM26" s="7" t="s">
        <v>425</v>
      </c>
      <c r="FN26" s="7" t="s">
        <v>425</v>
      </c>
      <c r="FO26" s="7" t="s">
        <v>423</v>
      </c>
      <c r="FP26" s="7" t="s">
        <v>425</v>
      </c>
      <c r="FQ26" s="7" t="s">
        <v>423</v>
      </c>
      <c r="FR26" s="7" t="s">
        <v>425</v>
      </c>
      <c r="FS26" s="7" t="s">
        <v>425</v>
      </c>
      <c r="FT26" s="7" t="s">
        <v>426</v>
      </c>
      <c r="FU26" s="7" t="s">
        <v>423</v>
      </c>
      <c r="FV26" s="7" t="s">
        <v>423</v>
      </c>
      <c r="FW26" s="7" t="s">
        <v>424</v>
      </c>
      <c r="FX26" s="7" t="s">
        <v>423</v>
      </c>
      <c r="FY26" s="2" t="s">
        <v>717</v>
      </c>
      <c r="FZ26" s="2" t="s">
        <v>718</v>
      </c>
      <c r="GA26" s="2" t="s">
        <v>425</v>
      </c>
      <c r="GB26" s="2" t="s">
        <v>424</v>
      </c>
      <c r="GC26" s="2" t="s">
        <v>423</v>
      </c>
      <c r="GD26" s="2" t="s">
        <v>423</v>
      </c>
      <c r="GE26" s="2" t="s">
        <v>425</v>
      </c>
      <c r="GF26" s="2" t="s">
        <v>426</v>
      </c>
      <c r="GG26" s="2" t="s">
        <v>425</v>
      </c>
      <c r="GH26" s="2" t="s">
        <v>425</v>
      </c>
      <c r="GI26" s="2" t="s">
        <v>426</v>
      </c>
      <c r="GJ26" s="2" t="s">
        <v>423</v>
      </c>
      <c r="GK26" s="2" t="s">
        <v>425</v>
      </c>
      <c r="GL26" s="2" t="s">
        <v>425</v>
      </c>
      <c r="GM26" s="2" t="s">
        <v>426</v>
      </c>
      <c r="GN26" s="2" t="s">
        <v>426</v>
      </c>
      <c r="GO26" s="2" t="s">
        <v>719</v>
      </c>
      <c r="GP26" s="2" t="s">
        <v>412</v>
      </c>
      <c r="GQ26" s="2" t="s">
        <v>720</v>
      </c>
      <c r="GR26" s="2" t="s">
        <v>721</v>
      </c>
      <c r="GS26" s="2" t="s">
        <v>722</v>
      </c>
      <c r="GT26" s="2" t="s">
        <v>450</v>
      </c>
      <c r="GU26" s="2" t="s">
        <v>451</v>
      </c>
      <c r="GV26" s="2" t="s">
        <v>412</v>
      </c>
      <c r="GW26" s="2" t="s">
        <v>723</v>
      </c>
      <c r="GX26" s="2" t="s">
        <v>412</v>
      </c>
    </row>
    <row r="27" spans="1:206" ht="409.5" x14ac:dyDescent="0.25">
      <c r="A27" s="1">
        <v>44910.342511574076</v>
      </c>
      <c r="B27" s="1">
        <v>44910.38181712963</v>
      </c>
      <c r="C27" s="2" t="s">
        <v>209</v>
      </c>
      <c r="D27" s="2" t="s">
        <v>409</v>
      </c>
      <c r="E27">
        <v>100</v>
      </c>
      <c r="F27">
        <v>3395</v>
      </c>
      <c r="G27" s="2" t="s">
        <v>410</v>
      </c>
      <c r="H27" s="1">
        <v>44910.38182855324</v>
      </c>
      <c r="I27" s="2" t="s">
        <v>724</v>
      </c>
      <c r="J27" s="2" t="s">
        <v>412</v>
      </c>
      <c r="K27" s="2" t="s">
        <v>412</v>
      </c>
      <c r="L27" s="2" t="s">
        <v>412</v>
      </c>
      <c r="M27" s="2" t="s">
        <v>412</v>
      </c>
      <c r="N27">
        <v>52.382399999999997</v>
      </c>
      <c r="O27">
        <v>4.8994999999999997</v>
      </c>
      <c r="P27" s="2" t="s">
        <v>413</v>
      </c>
      <c r="Q27" s="2" t="s">
        <v>414</v>
      </c>
      <c r="R27" s="2" t="s">
        <v>725</v>
      </c>
      <c r="S27" s="2" t="s">
        <v>415</v>
      </c>
      <c r="T27" s="2" t="s">
        <v>479</v>
      </c>
      <c r="U27" s="2" t="s">
        <v>438</v>
      </c>
      <c r="V27" s="2" t="s">
        <v>439</v>
      </c>
      <c r="W27" s="2" t="s">
        <v>412</v>
      </c>
      <c r="X27" s="2" t="s">
        <v>440</v>
      </c>
      <c r="Y27" s="2" t="s">
        <v>714</v>
      </c>
      <c r="Z27" s="2" t="s">
        <v>497</v>
      </c>
      <c r="AA27" s="2" t="s">
        <v>425</v>
      </c>
      <c r="AB27" s="2" t="s">
        <v>425</v>
      </c>
      <c r="AC27" s="2" t="s">
        <v>423</v>
      </c>
      <c r="AD27" s="2" t="s">
        <v>424</v>
      </c>
      <c r="AE27" s="2" t="s">
        <v>424</v>
      </c>
      <c r="AF27" s="2" t="s">
        <v>425</v>
      </c>
      <c r="AG27" s="2" t="s">
        <v>425</v>
      </c>
      <c r="AH27" s="2" t="s">
        <v>426</v>
      </c>
      <c r="AI27" s="2" t="s">
        <v>425</v>
      </c>
      <c r="AJ27" s="2" t="s">
        <v>423</v>
      </c>
      <c r="AK27" s="2" t="s">
        <v>422</v>
      </c>
      <c r="AL27" s="2" t="s">
        <v>422</v>
      </c>
      <c r="AM27" s="2" t="s">
        <v>425</v>
      </c>
      <c r="AN27" s="2" t="s">
        <v>424</v>
      </c>
      <c r="AO27" s="2" t="s">
        <v>424</v>
      </c>
      <c r="AP27" s="2" t="s">
        <v>423</v>
      </c>
      <c r="AQ27" s="5" t="s">
        <v>424</v>
      </c>
      <c r="AR27" s="5" t="s">
        <v>422</v>
      </c>
      <c r="AS27" s="5" t="s">
        <v>423</v>
      </c>
      <c r="AT27" s="5" t="s">
        <v>425</v>
      </c>
      <c r="AU27" s="5" t="s">
        <v>424</v>
      </c>
      <c r="AV27" s="5" t="s">
        <v>423</v>
      </c>
      <c r="AW27" s="5" t="s">
        <v>422</v>
      </c>
      <c r="AX27" s="5" t="s">
        <v>423</v>
      </c>
      <c r="AY27" s="5" t="s">
        <v>426</v>
      </c>
      <c r="AZ27" s="5" t="s">
        <v>423</v>
      </c>
      <c r="BA27" s="5" t="s">
        <v>412</v>
      </c>
      <c r="BB27" s="5" t="s">
        <v>425</v>
      </c>
      <c r="BC27" s="5" t="s">
        <v>425</v>
      </c>
      <c r="BD27" s="5" t="s">
        <v>424</v>
      </c>
      <c r="BE27" s="5" t="s">
        <v>424</v>
      </c>
      <c r="BF27" s="5" t="s">
        <v>424</v>
      </c>
      <c r="BG27" s="5" t="s">
        <v>424</v>
      </c>
      <c r="BH27" s="5" t="s">
        <v>424</v>
      </c>
      <c r="BI27" s="5" t="s">
        <v>423</v>
      </c>
      <c r="BJ27" s="5" t="s">
        <v>424</v>
      </c>
      <c r="BK27" s="5" t="s">
        <v>423</v>
      </c>
      <c r="BL27" s="5" t="s">
        <v>424</v>
      </c>
      <c r="BM27" s="5" t="s">
        <v>423</v>
      </c>
      <c r="BN27" s="5" t="s">
        <v>424</v>
      </c>
      <c r="BO27" s="5" t="s">
        <v>425</v>
      </c>
      <c r="BP27" s="5" t="s">
        <v>423</v>
      </c>
      <c r="BQ27" s="5" t="s">
        <v>424</v>
      </c>
      <c r="BR27" s="5" t="s">
        <v>423</v>
      </c>
      <c r="BS27" s="5" t="s">
        <v>422</v>
      </c>
      <c r="BT27" s="5" t="s">
        <v>425</v>
      </c>
      <c r="BU27" s="5" t="s">
        <v>422</v>
      </c>
      <c r="BV27" s="5" t="s">
        <v>424</v>
      </c>
      <c r="BW27" s="5" t="s">
        <v>425</v>
      </c>
      <c r="BX27" s="5" t="s">
        <v>424</v>
      </c>
      <c r="BY27" s="5" t="s">
        <v>423</v>
      </c>
      <c r="BZ27" s="5" t="s">
        <v>424</v>
      </c>
      <c r="CA27" s="5" t="s">
        <v>425</v>
      </c>
      <c r="CB27" s="5" t="s">
        <v>423</v>
      </c>
      <c r="CC27" s="5" t="s">
        <v>423</v>
      </c>
      <c r="CD27" s="5" t="s">
        <v>423</v>
      </c>
      <c r="CE27" s="5" t="s">
        <v>424</v>
      </c>
      <c r="CF27" s="5" t="s">
        <v>425</v>
      </c>
      <c r="CG27" s="5" t="s">
        <v>422</v>
      </c>
      <c r="CH27" s="5" t="s">
        <v>422</v>
      </c>
      <c r="CI27" s="5" t="s">
        <v>423</v>
      </c>
      <c r="CJ27" s="5" t="s">
        <v>424</v>
      </c>
      <c r="CK27" s="5" t="s">
        <v>425</v>
      </c>
      <c r="CL27" s="5" t="s">
        <v>422</v>
      </c>
      <c r="CM27" s="5" t="s">
        <v>422</v>
      </c>
      <c r="CN27" s="5" t="s">
        <v>424</v>
      </c>
      <c r="CO27" s="5" t="s">
        <v>426</v>
      </c>
      <c r="CP27" s="5" t="s">
        <v>423</v>
      </c>
      <c r="CQ27" s="5" t="s">
        <v>423</v>
      </c>
      <c r="CR27" s="5" t="s">
        <v>426</v>
      </c>
      <c r="CS27" s="5" t="s">
        <v>424</v>
      </c>
      <c r="CT27" s="5" t="s">
        <v>424</v>
      </c>
      <c r="CU27" s="5" t="s">
        <v>424</v>
      </c>
      <c r="CV27" s="5" t="s">
        <v>424</v>
      </c>
      <c r="CW27" s="5" t="s">
        <v>424</v>
      </c>
      <c r="CX27" s="5" t="s">
        <v>424</v>
      </c>
      <c r="CY27" s="5" t="s">
        <v>424</v>
      </c>
      <c r="CZ27" s="5" t="s">
        <v>422</v>
      </c>
      <c r="DA27" s="5" t="s">
        <v>425</v>
      </c>
      <c r="DB27" s="5" t="s">
        <v>425</v>
      </c>
      <c r="DC27" s="5" t="s">
        <v>424</v>
      </c>
      <c r="DD27" s="5" t="s">
        <v>425</v>
      </c>
      <c r="DE27" s="5" t="s">
        <v>425</v>
      </c>
      <c r="DF27" s="5" t="s">
        <v>425</v>
      </c>
      <c r="DG27" s="2" t="s">
        <v>726</v>
      </c>
      <c r="DH27" s="2" t="s">
        <v>727</v>
      </c>
      <c r="DI27" s="7" t="s">
        <v>425</v>
      </c>
      <c r="DJ27" s="7" t="s">
        <v>424</v>
      </c>
      <c r="DK27" s="7" t="s">
        <v>425</v>
      </c>
      <c r="DL27" s="7" t="s">
        <v>426</v>
      </c>
      <c r="DM27" s="7" t="s">
        <v>425</v>
      </c>
      <c r="DN27" s="7" t="s">
        <v>425</v>
      </c>
      <c r="DO27" s="7" t="s">
        <v>422</v>
      </c>
      <c r="DP27" s="7" t="s">
        <v>424</v>
      </c>
      <c r="DQ27" s="7" t="s">
        <v>425</v>
      </c>
      <c r="DR27" s="7" t="s">
        <v>424</v>
      </c>
      <c r="DS27" s="7" t="s">
        <v>422</v>
      </c>
      <c r="DT27" s="7" t="s">
        <v>424</v>
      </c>
      <c r="DU27" s="7" t="s">
        <v>425</v>
      </c>
      <c r="DV27" s="7" t="s">
        <v>424</v>
      </c>
      <c r="DW27" s="7" t="s">
        <v>424</v>
      </c>
      <c r="DX27" s="7" t="s">
        <v>425</v>
      </c>
      <c r="DY27" s="7" t="s">
        <v>425</v>
      </c>
      <c r="DZ27" s="7" t="s">
        <v>426</v>
      </c>
      <c r="EA27" s="7" t="s">
        <v>424</v>
      </c>
      <c r="EB27" s="7" t="s">
        <v>425</v>
      </c>
      <c r="EC27" s="7" t="s">
        <v>425</v>
      </c>
      <c r="ED27" s="7" t="s">
        <v>424</v>
      </c>
      <c r="EE27" s="7" t="s">
        <v>425</v>
      </c>
      <c r="EF27" s="7" t="s">
        <v>423</v>
      </c>
      <c r="EG27" s="7" t="s">
        <v>425</v>
      </c>
      <c r="EH27" s="7" t="s">
        <v>425</v>
      </c>
      <c r="EI27" s="7" t="s">
        <v>425</v>
      </c>
      <c r="EJ27" s="7" t="s">
        <v>426</v>
      </c>
      <c r="EK27" s="7" t="s">
        <v>423</v>
      </c>
      <c r="EL27" s="7" t="s">
        <v>426</v>
      </c>
      <c r="EM27" s="7" t="s">
        <v>423</v>
      </c>
      <c r="EN27" s="7" t="s">
        <v>423</v>
      </c>
      <c r="EO27" s="7" t="s">
        <v>425</v>
      </c>
      <c r="EP27" s="7" t="s">
        <v>425</v>
      </c>
      <c r="EQ27" s="7" t="s">
        <v>423</v>
      </c>
      <c r="ER27" s="7" t="s">
        <v>425</v>
      </c>
      <c r="ES27" s="7" t="s">
        <v>424</v>
      </c>
      <c r="ET27" s="7" t="s">
        <v>425</v>
      </c>
      <c r="EU27" s="7" t="s">
        <v>423</v>
      </c>
      <c r="EV27" s="7" t="s">
        <v>423</v>
      </c>
      <c r="EW27" s="7" t="s">
        <v>426</v>
      </c>
      <c r="EX27" s="7" t="s">
        <v>425</v>
      </c>
      <c r="EY27" s="7" t="s">
        <v>422</v>
      </c>
      <c r="EZ27" s="7" t="s">
        <v>423</v>
      </c>
      <c r="FA27" s="7" t="s">
        <v>425</v>
      </c>
      <c r="FB27" s="7" t="s">
        <v>424</v>
      </c>
      <c r="FC27" s="7" t="s">
        <v>425</v>
      </c>
      <c r="FD27" s="7" t="s">
        <v>425</v>
      </c>
      <c r="FE27" s="7" t="s">
        <v>425</v>
      </c>
      <c r="FF27" s="7" t="s">
        <v>425</v>
      </c>
      <c r="FG27" s="7" t="s">
        <v>426</v>
      </c>
      <c r="FH27" s="7" t="s">
        <v>425</v>
      </c>
      <c r="FI27" s="7" t="s">
        <v>425</v>
      </c>
      <c r="FJ27" s="7" t="s">
        <v>426</v>
      </c>
      <c r="FK27" s="7" t="s">
        <v>425</v>
      </c>
      <c r="FL27" s="7" t="s">
        <v>425</v>
      </c>
      <c r="FM27" s="7" t="s">
        <v>426</v>
      </c>
      <c r="FN27" s="7" t="s">
        <v>425</v>
      </c>
      <c r="FO27" s="7" t="s">
        <v>423</v>
      </c>
      <c r="FP27" s="7" t="s">
        <v>423</v>
      </c>
      <c r="FQ27" s="7" t="s">
        <v>425</v>
      </c>
      <c r="FR27" s="7" t="s">
        <v>423</v>
      </c>
      <c r="FS27" s="7" t="s">
        <v>426</v>
      </c>
      <c r="FT27" s="7" t="s">
        <v>426</v>
      </c>
      <c r="FU27" s="7" t="s">
        <v>425</v>
      </c>
      <c r="FV27" s="7" t="s">
        <v>426</v>
      </c>
      <c r="FW27" s="7" t="s">
        <v>425</v>
      </c>
      <c r="FX27" s="7" t="s">
        <v>425</v>
      </c>
      <c r="FY27" s="2" t="s">
        <v>728</v>
      </c>
      <c r="FZ27" s="2" t="s">
        <v>729</v>
      </c>
      <c r="GA27" s="2" t="s">
        <v>426</v>
      </c>
      <c r="GB27" s="2" t="s">
        <v>423</v>
      </c>
      <c r="GC27" s="2" t="s">
        <v>425</v>
      </c>
      <c r="GD27" s="2" t="s">
        <v>425</v>
      </c>
      <c r="GE27" s="2" t="s">
        <v>426</v>
      </c>
      <c r="GF27" s="2" t="s">
        <v>425</v>
      </c>
      <c r="GG27" s="2" t="s">
        <v>426</v>
      </c>
      <c r="GH27" s="2" t="s">
        <v>425</v>
      </c>
      <c r="GI27" s="2" t="s">
        <v>425</v>
      </c>
      <c r="GJ27" s="2" t="s">
        <v>424</v>
      </c>
      <c r="GK27" s="2" t="s">
        <v>425</v>
      </c>
      <c r="GL27" s="2" t="s">
        <v>425</v>
      </c>
      <c r="GM27" s="2" t="s">
        <v>423</v>
      </c>
      <c r="GN27" s="2" t="s">
        <v>425</v>
      </c>
      <c r="GO27" s="2" t="s">
        <v>486</v>
      </c>
      <c r="GP27" s="2" t="s">
        <v>412</v>
      </c>
      <c r="GQ27" s="2" t="s">
        <v>730</v>
      </c>
      <c r="GR27" s="2" t="s">
        <v>731</v>
      </c>
      <c r="GS27" s="2" t="s">
        <v>732</v>
      </c>
      <c r="GT27" s="2" t="s">
        <v>435</v>
      </c>
      <c r="GU27" s="2" t="s">
        <v>412</v>
      </c>
      <c r="GV27" s="2" t="s">
        <v>412</v>
      </c>
      <c r="GW27" s="2" t="s">
        <v>733</v>
      </c>
      <c r="GX27" s="2" t="s">
        <v>734</v>
      </c>
    </row>
  </sheetData>
  <autoFilter ref="A2:GX28" xr:uid="{00000000-0009-0000-0000-000002000000}"/>
  <pageMargins left="0.7" right="0.7" top="0.75" bottom="0.75" header="0.3" footer="0.3"/>
  <ignoredErrors>
    <ignoredError sqref="C1:C27 D1:D27 G1:G27 I1:I27 J1:J27 K1:K27 L1:L27 M1:M27 P1:P27 Q1:Q27 R1:R27 S1:S27 T1:T27 U1:U27 V1:V27 W1:W27 X1:X27 Y1:Y27 Z1:Z27 AA1:AA27 AB1:AB27 AC1:AC27 AD1:AD27 AE1:AE27 AF1:AF27 AG1:AG27 AH1:AH27 AI1:AI27 AJ1:AJ27 AK1:AK27 AL1:AL27 AM1:AM27 AN1:AN27 AO1:AO27 AP1:AP27 AQ1:AQ27 AR1:AR27 AS1:AS27 AT1:AT27 AU1 AV1:AV27 AW1:AW27 AX1:AX27 AY1:AY27 AZ1:AZ27 BA1 BB1:BB27 BC1:BC27 BD1:BD27 BE1:BE27 BF1:BF27 BG1 BH1 BI1:BI27 BJ1:BJ27 BK1:BK27 BL1:BL27 BM1:BM27 BN1:BN27 BO1:BO27 BP1:BP27 BQ1:BQ27 BR1:BR27 BS1:BS27 BT1:BT27 BU1:BU27 BV1:BV27 BW1:BW27 BX1:BX27 BY1:BY27 BZ1:BZ27 CA1:CA27 CB1:CB27 CC1:CC27 CD1:CD27 CE1:CE27 CF1:CF27 CG1:CG27 CH1:CH27 CI1:CI27 CJ1:CJ27 CK1:CK27 CL1:CL27 CM1:CM27 CN1:CN27 CO1:CO27 CP1:CP27 CQ1:CQ27 CR1:CR27 CS1:CS27 CT1:CT27 CU1:CU27 CV1:CV27 CW1:CW27 CX1:CX27 CY1:CY27 CZ1:CZ27 DA1:DA27 DB1:DB27 DC1:DC27 DD1:DD27 DE1:DE27 DF1:DF27 DG1:DG27 DH1:DH27 DI1:DI27 DJ1:DJ27 DK1:DK27 DL1:DL27 DM1:DM27 DN1:DN27 DO1:DO27 DP1:DP27 DQ1:DQ27 DR1:DR27 DS1:DS27 DT1:DT27 DU1:DU27 DV1:DV27 DW1:DW27 DX1:DX27 DY1:DY27 DZ1:DZ27 EA1:EA27 EB1:EB27 EC1:EC27 ED1:ED27 EE1:EE27 EF1:EF27 EG1:EG27 EH1:EH27 EI1:EI27 EJ1:EJ27 EK1:EK27 EL1:EL27 EM1:EM27 EN1:EN27 EO1:EO27 EP1:EP27 EQ1:EQ27 ER1:ER27 ES1:ES27 ET1:ET27 EU1:EU27 EV1:EV27 EW1:EW27 EX1:EX27 EY1:EY27 EZ1:EZ27 FA1:FA27 FB1:FB27 FC1:FC27 FD1:FD27 FE1:FE27 FF1:FF27 FG1:FG27 FH1:FH27 FI1:FI27 FJ1:FJ27 FK1:FK27 FL1:FL27 FM1:FM27 FN1:FN27 FO1:FO27 FP1:FP27 FQ1:FQ27 FR1:FR27 FS1:FS27 FT1:FT27 FU1:FU27 FV1:FV27 FW1:FW27 FX1:FX27 FY1:FY27 FZ1:FZ27 GA1:GA27 GB1:GB27 GC1:GC27 GD1:GD27 GE1:GE27 GF1:GF27 GG1:GG27 GH1:GH27 GI1:GI27 GJ1:GJ27 GK1:GK27 GL1:GL27 GM1:GM27 GN1:GN27 GO1:GO27 GP1:GP27 GQ1:GQ27 GR1:GR27 GS1:GS27 GT1:GT27 GU1:GU27 GV1:GV27 GW1:GW27 GX1:GX27 AU3:AU27 BA3:BA27 BG3:BG27 BH3:BH2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3"/>
  <sheetViews>
    <sheetView workbookViewId="0">
      <selection activeCell="J32" sqref="J29:K32"/>
    </sheetView>
  </sheetViews>
  <sheetFormatPr defaultRowHeight="15" x14ac:dyDescent="0.25"/>
  <cols>
    <col min="2" max="2" width="14.7109375" customWidth="1"/>
    <col min="3" max="3" width="25" customWidth="1"/>
    <col min="4" max="4" width="26.140625" customWidth="1"/>
    <col min="6" max="6" width="24.28515625" customWidth="1"/>
    <col min="7" max="7" width="52.42578125" customWidth="1"/>
    <col min="8" max="8" width="29.42578125" customWidth="1"/>
    <col min="10" max="10" width="16.85546875" customWidth="1"/>
  </cols>
  <sheetData>
    <row r="1" spans="1:11" x14ac:dyDescent="0.25">
      <c r="A1" t="s">
        <v>221</v>
      </c>
      <c r="B1" t="s">
        <v>222</v>
      </c>
      <c r="C1" t="s">
        <v>223</v>
      </c>
      <c r="D1" t="s">
        <v>224</v>
      </c>
      <c r="E1" t="s">
        <v>225</v>
      </c>
      <c r="F1" t="s">
        <v>226</v>
      </c>
      <c r="G1" t="s">
        <v>227</v>
      </c>
      <c r="H1" t="s">
        <v>228</v>
      </c>
    </row>
    <row r="2" spans="1:11" x14ac:dyDescent="0.25">
      <c r="A2" t="s">
        <v>415</v>
      </c>
      <c r="B2" t="s">
        <v>416</v>
      </c>
      <c r="C2" t="s">
        <v>417</v>
      </c>
      <c r="D2" t="s">
        <v>418</v>
      </c>
      <c r="E2" t="s">
        <v>412</v>
      </c>
      <c r="F2" t="s">
        <v>419</v>
      </c>
      <c r="G2" t="s">
        <v>420</v>
      </c>
      <c r="H2" t="s">
        <v>421</v>
      </c>
    </row>
    <row r="3" spans="1:11" x14ac:dyDescent="0.25">
      <c r="A3" t="s">
        <v>415</v>
      </c>
      <c r="B3" t="s">
        <v>416</v>
      </c>
      <c r="C3" t="s">
        <v>438</v>
      </c>
      <c r="D3" t="s">
        <v>439</v>
      </c>
      <c r="E3" t="s">
        <v>412</v>
      </c>
      <c r="F3" t="s">
        <v>440</v>
      </c>
      <c r="G3" t="s">
        <v>420</v>
      </c>
      <c r="H3" t="s">
        <v>441</v>
      </c>
    </row>
    <row r="4" spans="1:11" x14ac:dyDescent="0.25">
      <c r="A4" t="s">
        <v>415</v>
      </c>
      <c r="B4" t="s">
        <v>416</v>
      </c>
      <c r="C4" t="s">
        <v>438</v>
      </c>
      <c r="D4" t="s">
        <v>439</v>
      </c>
      <c r="E4" t="s">
        <v>412</v>
      </c>
      <c r="F4" t="s">
        <v>419</v>
      </c>
      <c r="G4" t="s">
        <v>420</v>
      </c>
      <c r="H4" t="s">
        <v>421</v>
      </c>
    </row>
    <row r="5" spans="1:11" x14ac:dyDescent="0.25">
      <c r="A5" t="s">
        <v>415</v>
      </c>
      <c r="B5" t="s">
        <v>416</v>
      </c>
      <c r="C5" t="s">
        <v>438</v>
      </c>
      <c r="D5" t="s">
        <v>439</v>
      </c>
      <c r="E5" t="s">
        <v>412</v>
      </c>
      <c r="F5" t="s">
        <v>419</v>
      </c>
      <c r="G5" t="s">
        <v>420</v>
      </c>
      <c r="H5" t="s">
        <v>421</v>
      </c>
    </row>
    <row r="6" spans="1:11" x14ac:dyDescent="0.25">
      <c r="A6" t="s">
        <v>415</v>
      </c>
      <c r="B6" t="s">
        <v>479</v>
      </c>
      <c r="C6" t="s">
        <v>480</v>
      </c>
      <c r="D6" t="s">
        <v>439</v>
      </c>
      <c r="E6" t="s">
        <v>412</v>
      </c>
      <c r="F6" t="s">
        <v>440</v>
      </c>
      <c r="G6" t="s">
        <v>481</v>
      </c>
      <c r="H6" t="s">
        <v>441</v>
      </c>
    </row>
    <row r="7" spans="1:11" x14ac:dyDescent="0.25">
      <c r="A7" t="s">
        <v>494</v>
      </c>
      <c r="B7" t="s">
        <v>416</v>
      </c>
      <c r="C7" t="s">
        <v>438</v>
      </c>
      <c r="D7" t="s">
        <v>439</v>
      </c>
      <c r="E7" t="s">
        <v>412</v>
      </c>
      <c r="F7" t="s">
        <v>495</v>
      </c>
      <c r="G7" t="s">
        <v>496</v>
      </c>
      <c r="H7" t="s">
        <v>497</v>
      </c>
      <c r="J7" s="23">
        <v>0.52</v>
      </c>
      <c r="K7" t="s">
        <v>1127</v>
      </c>
    </row>
    <row r="8" spans="1:11" x14ac:dyDescent="0.25">
      <c r="A8" t="s">
        <v>415</v>
      </c>
      <c r="B8" t="s">
        <v>416</v>
      </c>
      <c r="C8" t="s">
        <v>438</v>
      </c>
      <c r="D8" t="s">
        <v>439</v>
      </c>
      <c r="E8" t="s">
        <v>412</v>
      </c>
      <c r="F8" t="s">
        <v>419</v>
      </c>
      <c r="G8" t="s">
        <v>511</v>
      </c>
      <c r="H8" t="s">
        <v>421</v>
      </c>
      <c r="J8" s="23">
        <v>0.48</v>
      </c>
      <c r="K8" t="s">
        <v>1128</v>
      </c>
    </row>
    <row r="9" spans="1:11" x14ac:dyDescent="0.25">
      <c r="A9" t="s">
        <v>524</v>
      </c>
      <c r="B9" t="s">
        <v>416</v>
      </c>
      <c r="C9" t="s">
        <v>417</v>
      </c>
      <c r="D9" t="s">
        <v>418</v>
      </c>
      <c r="E9" t="s">
        <v>412</v>
      </c>
      <c r="F9" t="s">
        <v>419</v>
      </c>
      <c r="G9" t="s">
        <v>420</v>
      </c>
      <c r="H9" t="s">
        <v>421</v>
      </c>
    </row>
    <row r="10" spans="1:11" x14ac:dyDescent="0.25">
      <c r="A10" t="s">
        <v>415</v>
      </c>
      <c r="B10" t="s">
        <v>479</v>
      </c>
      <c r="C10" t="s">
        <v>438</v>
      </c>
      <c r="D10" t="s">
        <v>439</v>
      </c>
      <c r="E10" t="s">
        <v>412</v>
      </c>
      <c r="F10" t="s">
        <v>533</v>
      </c>
      <c r="G10" t="s">
        <v>534</v>
      </c>
      <c r="H10" t="s">
        <v>535</v>
      </c>
      <c r="J10" t="s">
        <v>1129</v>
      </c>
      <c r="K10" t="s">
        <v>1126</v>
      </c>
    </row>
    <row r="11" spans="1:11" x14ac:dyDescent="0.25">
      <c r="A11" t="s">
        <v>415</v>
      </c>
      <c r="B11" t="s">
        <v>416</v>
      </c>
      <c r="C11" t="s">
        <v>438</v>
      </c>
      <c r="D11" t="s">
        <v>439</v>
      </c>
      <c r="E11" t="s">
        <v>412</v>
      </c>
      <c r="F11" t="s">
        <v>419</v>
      </c>
      <c r="G11" t="s">
        <v>547</v>
      </c>
      <c r="H11" t="s">
        <v>497</v>
      </c>
      <c r="J11" t="s">
        <v>1130</v>
      </c>
    </row>
    <row r="12" spans="1:11" x14ac:dyDescent="0.25">
      <c r="A12" t="s">
        <v>415</v>
      </c>
      <c r="B12" t="s">
        <v>479</v>
      </c>
      <c r="C12" t="s">
        <v>438</v>
      </c>
      <c r="D12" t="s">
        <v>439</v>
      </c>
      <c r="E12" t="s">
        <v>412</v>
      </c>
      <c r="F12" t="s">
        <v>533</v>
      </c>
      <c r="G12" t="s">
        <v>560</v>
      </c>
      <c r="H12" t="s">
        <v>535</v>
      </c>
    </row>
    <row r="13" spans="1:11" x14ac:dyDescent="0.25">
      <c r="A13" t="s">
        <v>524</v>
      </c>
      <c r="B13" t="s">
        <v>479</v>
      </c>
      <c r="C13" t="s">
        <v>571</v>
      </c>
      <c r="D13" t="s">
        <v>418</v>
      </c>
      <c r="E13" t="s">
        <v>412</v>
      </c>
      <c r="F13" t="s">
        <v>440</v>
      </c>
      <c r="G13" t="s">
        <v>572</v>
      </c>
      <c r="H13" t="s">
        <v>441</v>
      </c>
    </row>
    <row r="14" spans="1:11" x14ac:dyDescent="0.25">
      <c r="A14" t="s">
        <v>583</v>
      </c>
      <c r="B14" t="s">
        <v>479</v>
      </c>
      <c r="C14" t="s">
        <v>480</v>
      </c>
      <c r="D14" t="s">
        <v>584</v>
      </c>
      <c r="E14" t="s">
        <v>412</v>
      </c>
      <c r="F14" t="s">
        <v>495</v>
      </c>
      <c r="G14" t="s">
        <v>585</v>
      </c>
      <c r="H14" t="s">
        <v>497</v>
      </c>
    </row>
    <row r="15" spans="1:11" x14ac:dyDescent="0.25">
      <c r="A15" t="s">
        <v>415</v>
      </c>
      <c r="B15" t="s">
        <v>479</v>
      </c>
      <c r="C15" t="s">
        <v>438</v>
      </c>
      <c r="D15" t="s">
        <v>439</v>
      </c>
      <c r="E15" t="s">
        <v>412</v>
      </c>
      <c r="F15" t="s">
        <v>495</v>
      </c>
      <c r="G15" t="s">
        <v>598</v>
      </c>
      <c r="H15" t="s">
        <v>497</v>
      </c>
    </row>
    <row r="16" spans="1:11" x14ac:dyDescent="0.25">
      <c r="A16" t="s">
        <v>494</v>
      </c>
      <c r="B16" t="s">
        <v>416</v>
      </c>
      <c r="C16" t="s">
        <v>438</v>
      </c>
      <c r="D16" t="s">
        <v>608</v>
      </c>
      <c r="E16" t="s">
        <v>412</v>
      </c>
      <c r="F16" t="s">
        <v>440</v>
      </c>
      <c r="G16" t="s">
        <v>609</v>
      </c>
      <c r="H16" t="s">
        <v>441</v>
      </c>
    </row>
    <row r="17" spans="1:11" x14ac:dyDescent="0.25">
      <c r="A17" t="s">
        <v>415</v>
      </c>
      <c r="B17" t="s">
        <v>479</v>
      </c>
      <c r="C17" t="s">
        <v>438</v>
      </c>
      <c r="D17" t="s">
        <v>439</v>
      </c>
      <c r="E17" t="s">
        <v>412</v>
      </c>
      <c r="F17" t="s">
        <v>440</v>
      </c>
      <c r="G17" t="s">
        <v>547</v>
      </c>
      <c r="H17" t="s">
        <v>441</v>
      </c>
    </row>
    <row r="18" spans="1:11" x14ac:dyDescent="0.25">
      <c r="A18" t="s">
        <v>415</v>
      </c>
      <c r="B18" t="s">
        <v>416</v>
      </c>
      <c r="C18" t="s">
        <v>438</v>
      </c>
      <c r="D18" t="s">
        <v>439</v>
      </c>
      <c r="E18" t="s">
        <v>412</v>
      </c>
      <c r="F18" t="s">
        <v>419</v>
      </c>
      <c r="G18" t="s">
        <v>511</v>
      </c>
      <c r="H18" t="s">
        <v>421</v>
      </c>
    </row>
    <row r="19" spans="1:11" x14ac:dyDescent="0.25">
      <c r="A19" t="s">
        <v>415</v>
      </c>
      <c r="B19" t="s">
        <v>479</v>
      </c>
      <c r="C19" t="s">
        <v>438</v>
      </c>
      <c r="D19" t="s">
        <v>439</v>
      </c>
      <c r="E19" t="s">
        <v>412</v>
      </c>
      <c r="F19" t="s">
        <v>419</v>
      </c>
      <c r="G19" t="s">
        <v>420</v>
      </c>
      <c r="H19" t="s">
        <v>421</v>
      </c>
    </row>
    <row r="20" spans="1:11" x14ac:dyDescent="0.25">
      <c r="A20" t="s">
        <v>415</v>
      </c>
      <c r="B20" t="s">
        <v>479</v>
      </c>
      <c r="C20" t="s">
        <v>571</v>
      </c>
      <c r="D20" t="s">
        <v>608</v>
      </c>
      <c r="E20" t="s">
        <v>412</v>
      </c>
      <c r="F20" t="s">
        <v>495</v>
      </c>
      <c r="G20" t="s">
        <v>651</v>
      </c>
      <c r="H20" t="s">
        <v>441</v>
      </c>
    </row>
    <row r="21" spans="1:11" x14ac:dyDescent="0.25">
      <c r="A21" t="s">
        <v>415</v>
      </c>
      <c r="B21" t="s">
        <v>479</v>
      </c>
      <c r="C21" t="s">
        <v>438</v>
      </c>
      <c r="D21" t="s">
        <v>439</v>
      </c>
      <c r="E21" t="s">
        <v>412</v>
      </c>
      <c r="F21" t="s">
        <v>440</v>
      </c>
      <c r="G21" t="s">
        <v>667</v>
      </c>
      <c r="H21" t="s">
        <v>441</v>
      </c>
    </row>
    <row r="22" spans="1:11" x14ac:dyDescent="0.25">
      <c r="A22" t="s">
        <v>415</v>
      </c>
      <c r="B22" t="s">
        <v>479</v>
      </c>
      <c r="C22" t="s">
        <v>438</v>
      </c>
      <c r="D22" t="s">
        <v>439</v>
      </c>
      <c r="E22" t="s">
        <v>412</v>
      </c>
      <c r="F22" t="s">
        <v>533</v>
      </c>
      <c r="G22" t="s">
        <v>678</v>
      </c>
      <c r="H22" t="s">
        <v>535</v>
      </c>
    </row>
    <row r="23" spans="1:11" x14ac:dyDescent="0.25">
      <c r="A23" t="s">
        <v>583</v>
      </c>
      <c r="B23" t="s">
        <v>416</v>
      </c>
      <c r="C23" t="s">
        <v>480</v>
      </c>
      <c r="D23" t="s">
        <v>584</v>
      </c>
      <c r="E23" t="s">
        <v>412</v>
      </c>
      <c r="F23" t="s">
        <v>440</v>
      </c>
      <c r="G23" t="s">
        <v>690</v>
      </c>
      <c r="H23" t="s">
        <v>441</v>
      </c>
    </row>
    <row r="24" spans="1:11" x14ac:dyDescent="0.25">
      <c r="A24" t="s">
        <v>701</v>
      </c>
      <c r="B24" t="s">
        <v>416</v>
      </c>
      <c r="C24" t="s">
        <v>438</v>
      </c>
      <c r="D24" t="s">
        <v>418</v>
      </c>
      <c r="E24" t="s">
        <v>412</v>
      </c>
      <c r="F24" t="s">
        <v>440</v>
      </c>
      <c r="G24" t="s">
        <v>702</v>
      </c>
      <c r="H24" t="s">
        <v>441</v>
      </c>
    </row>
    <row r="25" spans="1:11" x14ac:dyDescent="0.25">
      <c r="A25" t="s">
        <v>415</v>
      </c>
      <c r="B25" t="s">
        <v>416</v>
      </c>
      <c r="C25" t="s">
        <v>438</v>
      </c>
      <c r="D25" t="s">
        <v>439</v>
      </c>
      <c r="E25" t="s">
        <v>412</v>
      </c>
      <c r="F25" t="s">
        <v>440</v>
      </c>
      <c r="G25" t="s">
        <v>714</v>
      </c>
      <c r="H25" t="s">
        <v>497</v>
      </c>
    </row>
    <row r="26" spans="1:11" x14ac:dyDescent="0.25">
      <c r="A26" t="s">
        <v>415</v>
      </c>
      <c r="B26" t="s">
        <v>479</v>
      </c>
      <c r="C26" t="s">
        <v>438</v>
      </c>
      <c r="D26" t="s">
        <v>439</v>
      </c>
      <c r="E26" t="s">
        <v>412</v>
      </c>
      <c r="F26" t="s">
        <v>440</v>
      </c>
      <c r="G26" t="s">
        <v>714</v>
      </c>
      <c r="H26" t="s">
        <v>497</v>
      </c>
    </row>
    <row r="29" spans="1:11" x14ac:dyDescent="0.25">
      <c r="J29" t="s">
        <v>416</v>
      </c>
      <c r="K29">
        <v>0.52</v>
      </c>
    </row>
    <row r="30" spans="1:11" x14ac:dyDescent="0.25">
      <c r="J30" t="s">
        <v>479</v>
      </c>
      <c r="K30">
        <v>0.48</v>
      </c>
    </row>
    <row r="31" spans="1:11" x14ac:dyDescent="0.25">
      <c r="J31" t="s">
        <v>1148</v>
      </c>
      <c r="K31" t="s">
        <v>1149</v>
      </c>
    </row>
    <row r="32" spans="1:11" x14ac:dyDescent="0.25">
      <c r="J32" t="s">
        <v>1151</v>
      </c>
      <c r="K32" t="s">
        <v>1150</v>
      </c>
    </row>
    <row r="33" spans="10:11" x14ac:dyDescent="0.25">
      <c r="J33" t="s">
        <v>1152</v>
      </c>
      <c r="K33" t="s">
        <v>1153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H26"/>
  <sheetViews>
    <sheetView zoomScale="25" zoomScaleNormal="25" workbookViewId="0">
      <selection activeCell="W67" sqref="W66:W67"/>
    </sheetView>
  </sheetViews>
  <sheetFormatPr defaultRowHeight="15" x14ac:dyDescent="0.25"/>
  <cols>
    <col min="3" max="70" width="9.140625" style="4"/>
    <col min="71" max="138" width="9.140625" style="6"/>
  </cols>
  <sheetData>
    <row r="1" spans="1:138" x14ac:dyDescent="0.25">
      <c r="A1" t="s">
        <v>744</v>
      </c>
      <c r="B1" t="s">
        <v>743</v>
      </c>
      <c r="C1" s="4" t="s">
        <v>42</v>
      </c>
      <c r="D1" s="4" t="s">
        <v>43</v>
      </c>
      <c r="E1" s="4" t="s">
        <v>44</v>
      </c>
      <c r="F1" s="4" t="s">
        <v>45</v>
      </c>
      <c r="G1" s="4" t="s">
        <v>46</v>
      </c>
      <c r="H1" s="4" t="s">
        <v>47</v>
      </c>
      <c r="I1" s="4" t="s">
        <v>48</v>
      </c>
      <c r="J1" s="4" t="s">
        <v>49</v>
      </c>
      <c r="K1" s="4" t="s">
        <v>50</v>
      </c>
      <c r="L1" s="4" t="s">
        <v>51</v>
      </c>
      <c r="M1" s="4" t="s">
        <v>52</v>
      </c>
      <c r="N1" s="4" t="s">
        <v>53</v>
      </c>
      <c r="O1" s="4" t="s">
        <v>54</v>
      </c>
      <c r="P1" s="4" t="s">
        <v>55</v>
      </c>
      <c r="Q1" s="4" t="s">
        <v>56</v>
      </c>
      <c r="R1" s="4" t="s">
        <v>57</v>
      </c>
      <c r="S1" s="4" t="s">
        <v>58</v>
      </c>
      <c r="T1" s="4" t="s">
        <v>59</v>
      </c>
      <c r="U1" s="4" t="s">
        <v>60</v>
      </c>
      <c r="V1" s="4" t="s">
        <v>61</v>
      </c>
      <c r="W1" s="4" t="s">
        <v>62</v>
      </c>
      <c r="X1" s="4" t="s">
        <v>63</v>
      </c>
      <c r="Y1" s="4" t="s">
        <v>64</v>
      </c>
      <c r="Z1" s="4" t="s">
        <v>65</v>
      </c>
      <c r="AA1" s="4" t="s">
        <v>66</v>
      </c>
      <c r="AB1" s="4" t="s">
        <v>67</v>
      </c>
      <c r="AC1" s="4" t="s">
        <v>68</v>
      </c>
      <c r="AD1" s="4" t="s">
        <v>69</v>
      </c>
      <c r="AE1" s="4" t="s">
        <v>70</v>
      </c>
      <c r="AF1" s="4" t="s">
        <v>71</v>
      </c>
      <c r="AG1" s="4" t="s">
        <v>72</v>
      </c>
      <c r="AH1" s="4" t="s">
        <v>73</v>
      </c>
      <c r="AI1" s="4" t="s">
        <v>74</v>
      </c>
      <c r="AJ1" s="4" t="s">
        <v>75</v>
      </c>
      <c r="AK1" s="4" t="s">
        <v>76</v>
      </c>
      <c r="AL1" s="4" t="s">
        <v>77</v>
      </c>
      <c r="AM1" s="4" t="s">
        <v>78</v>
      </c>
      <c r="AN1" s="4" t="s">
        <v>79</v>
      </c>
      <c r="AO1" s="4" t="s">
        <v>80</v>
      </c>
      <c r="AP1" s="4" t="s">
        <v>81</v>
      </c>
      <c r="AQ1" s="4" t="s">
        <v>82</v>
      </c>
      <c r="AR1" s="4" t="s">
        <v>83</v>
      </c>
      <c r="AS1" s="4" t="s">
        <v>84</v>
      </c>
      <c r="AT1" s="4" t="s">
        <v>85</v>
      </c>
      <c r="AU1" s="4" t="s">
        <v>86</v>
      </c>
      <c r="AV1" s="4" t="s">
        <v>87</v>
      </c>
      <c r="AW1" s="4" t="s">
        <v>88</v>
      </c>
      <c r="AX1" s="4" t="s">
        <v>89</v>
      </c>
      <c r="AY1" s="4" t="s">
        <v>90</v>
      </c>
      <c r="AZ1" s="4" t="s">
        <v>91</v>
      </c>
      <c r="BA1" s="4" t="s">
        <v>92</v>
      </c>
      <c r="BB1" s="4" t="s">
        <v>93</v>
      </c>
      <c r="BC1" s="4" t="s">
        <v>94</v>
      </c>
      <c r="BD1" s="4" t="s">
        <v>95</v>
      </c>
      <c r="BE1" s="4" t="s">
        <v>96</v>
      </c>
      <c r="BF1" s="4" t="s">
        <v>97</v>
      </c>
      <c r="BG1" s="4" t="s">
        <v>98</v>
      </c>
      <c r="BH1" s="4" t="s">
        <v>99</v>
      </c>
      <c r="BI1" s="4" t="s">
        <v>100</v>
      </c>
      <c r="BJ1" s="4" t="s">
        <v>101</v>
      </c>
      <c r="BK1" s="4" t="s">
        <v>102</v>
      </c>
      <c r="BL1" s="4" t="s">
        <v>103</v>
      </c>
      <c r="BM1" s="4" t="s">
        <v>104</v>
      </c>
      <c r="BN1" s="4" t="s">
        <v>105</v>
      </c>
      <c r="BO1" s="4" t="s">
        <v>106</v>
      </c>
      <c r="BP1" s="4" t="s">
        <v>107</v>
      </c>
      <c r="BQ1" s="4" t="s">
        <v>108</v>
      </c>
      <c r="BR1" s="4" t="s">
        <v>109</v>
      </c>
      <c r="BS1" s="6" t="s">
        <v>112</v>
      </c>
      <c r="BT1" s="6" t="s">
        <v>113</v>
      </c>
      <c r="BU1" s="6" t="s">
        <v>114</v>
      </c>
      <c r="BV1" s="6" t="s">
        <v>115</v>
      </c>
      <c r="BW1" s="6" t="s">
        <v>116</v>
      </c>
      <c r="BX1" s="6" t="s">
        <v>117</v>
      </c>
      <c r="BY1" s="6" t="s">
        <v>118</v>
      </c>
      <c r="BZ1" s="6" t="s">
        <v>119</v>
      </c>
      <c r="CA1" s="6" t="s">
        <v>120</v>
      </c>
      <c r="CB1" s="6" t="s">
        <v>121</v>
      </c>
      <c r="CC1" s="6" t="s">
        <v>122</v>
      </c>
      <c r="CD1" s="6" t="s">
        <v>123</v>
      </c>
      <c r="CE1" s="6" t="s">
        <v>124</v>
      </c>
      <c r="CF1" s="6" t="s">
        <v>125</v>
      </c>
      <c r="CG1" s="6" t="s">
        <v>126</v>
      </c>
      <c r="CH1" s="6" t="s">
        <v>127</v>
      </c>
      <c r="CI1" s="6" t="s">
        <v>128</v>
      </c>
      <c r="CJ1" s="6" t="s">
        <v>129</v>
      </c>
      <c r="CK1" s="6" t="s">
        <v>130</v>
      </c>
      <c r="CL1" s="6" t="s">
        <v>131</v>
      </c>
      <c r="CM1" s="6" t="s">
        <v>132</v>
      </c>
      <c r="CN1" s="6" t="s">
        <v>133</v>
      </c>
      <c r="CO1" s="6" t="s">
        <v>134</v>
      </c>
      <c r="CP1" s="6" t="s">
        <v>135</v>
      </c>
      <c r="CQ1" s="6" t="s">
        <v>136</v>
      </c>
      <c r="CR1" s="6" t="s">
        <v>137</v>
      </c>
      <c r="CS1" s="6" t="s">
        <v>138</v>
      </c>
      <c r="CT1" s="6" t="s">
        <v>139</v>
      </c>
      <c r="CU1" s="6" t="s">
        <v>140</v>
      </c>
      <c r="CV1" s="6" t="s">
        <v>141</v>
      </c>
      <c r="CW1" s="6" t="s">
        <v>142</v>
      </c>
      <c r="CX1" s="6" t="s">
        <v>143</v>
      </c>
      <c r="CY1" s="6" t="s">
        <v>144</v>
      </c>
      <c r="CZ1" s="6" t="s">
        <v>145</v>
      </c>
      <c r="DA1" s="6" t="s">
        <v>146</v>
      </c>
      <c r="DB1" s="6" t="s">
        <v>147</v>
      </c>
      <c r="DC1" s="6" t="s">
        <v>148</v>
      </c>
      <c r="DD1" s="6" t="s">
        <v>149</v>
      </c>
      <c r="DE1" s="6" t="s">
        <v>150</v>
      </c>
      <c r="DF1" s="6" t="s">
        <v>151</v>
      </c>
      <c r="DG1" s="6" t="s">
        <v>152</v>
      </c>
      <c r="DH1" s="6" t="s">
        <v>153</v>
      </c>
      <c r="DI1" s="6" t="s">
        <v>154</v>
      </c>
      <c r="DJ1" s="6" t="s">
        <v>155</v>
      </c>
      <c r="DK1" s="6" t="s">
        <v>156</v>
      </c>
      <c r="DL1" s="6" t="s">
        <v>157</v>
      </c>
      <c r="DM1" s="6" t="s">
        <v>158</v>
      </c>
      <c r="DN1" s="6" t="s">
        <v>159</v>
      </c>
      <c r="DO1" s="6" t="s">
        <v>160</v>
      </c>
      <c r="DP1" s="6" t="s">
        <v>161</v>
      </c>
      <c r="DQ1" s="6" t="s">
        <v>162</v>
      </c>
      <c r="DR1" s="6" t="s">
        <v>163</v>
      </c>
      <c r="DS1" s="6" t="s">
        <v>164</v>
      </c>
      <c r="DT1" s="6" t="s">
        <v>165</v>
      </c>
      <c r="DU1" s="6" t="s">
        <v>166</v>
      </c>
      <c r="DV1" s="6" t="s">
        <v>167</v>
      </c>
      <c r="DW1" s="6" t="s">
        <v>168</v>
      </c>
      <c r="DX1" s="6" t="s">
        <v>169</v>
      </c>
      <c r="DY1" s="6" t="s">
        <v>170</v>
      </c>
      <c r="DZ1" s="6" t="s">
        <v>171</v>
      </c>
      <c r="EA1" s="6" t="s">
        <v>172</v>
      </c>
      <c r="EB1" s="6" t="s">
        <v>173</v>
      </c>
      <c r="EC1" s="6" t="s">
        <v>174</v>
      </c>
      <c r="ED1" s="6" t="s">
        <v>175</v>
      </c>
      <c r="EE1" s="6" t="s">
        <v>176</v>
      </c>
      <c r="EF1" s="6" t="s">
        <v>177</v>
      </c>
      <c r="EG1" s="6" t="s">
        <v>178</v>
      </c>
      <c r="EH1" s="6" t="s">
        <v>179</v>
      </c>
    </row>
    <row r="2" spans="1:138" ht="60" x14ac:dyDescent="0.25">
      <c r="A2" t="s">
        <v>737</v>
      </c>
      <c r="B2" t="s">
        <v>735</v>
      </c>
      <c r="C2" s="5" t="s">
        <v>425</v>
      </c>
      <c r="D2" s="5" t="s">
        <v>422</v>
      </c>
      <c r="E2" s="5" t="s">
        <v>424</v>
      </c>
      <c r="F2" s="5" t="s">
        <v>425</v>
      </c>
      <c r="G2" s="5" t="s">
        <v>423</v>
      </c>
      <c r="H2" s="5" t="s">
        <v>424</v>
      </c>
      <c r="I2" s="5" t="s">
        <v>424</v>
      </c>
      <c r="J2" s="5" t="s">
        <v>425</v>
      </c>
      <c r="K2" s="5" t="s">
        <v>425</v>
      </c>
      <c r="L2" s="5" t="s">
        <v>424</v>
      </c>
      <c r="M2" s="5" t="s">
        <v>422</v>
      </c>
      <c r="N2" s="5" t="s">
        <v>422</v>
      </c>
      <c r="O2" s="5" t="s">
        <v>423</v>
      </c>
      <c r="P2" s="5" t="s">
        <v>424</v>
      </c>
      <c r="Q2" s="5" t="s">
        <v>424</v>
      </c>
      <c r="R2" s="5" t="s">
        <v>424</v>
      </c>
      <c r="S2" s="5" t="s">
        <v>425</v>
      </c>
      <c r="T2" s="5" t="s">
        <v>425</v>
      </c>
      <c r="U2" s="5" t="s">
        <v>424</v>
      </c>
      <c r="V2" s="5" t="s">
        <v>423</v>
      </c>
      <c r="W2" s="5" t="s">
        <v>425</v>
      </c>
      <c r="X2" s="5" t="s">
        <v>424</v>
      </c>
      <c r="Y2" s="5" t="s">
        <v>423</v>
      </c>
      <c r="Z2" s="5" t="s">
        <v>425</v>
      </c>
      <c r="AA2" s="5" t="s">
        <v>426</v>
      </c>
      <c r="AB2" s="5" t="s">
        <v>425</v>
      </c>
      <c r="AC2" s="5" t="s">
        <v>423</v>
      </c>
      <c r="AD2" s="5" t="s">
        <v>425</v>
      </c>
      <c r="AE2" s="5" t="s">
        <v>423</v>
      </c>
      <c r="AF2" s="5" t="s">
        <v>425</v>
      </c>
      <c r="AG2" s="5" t="s">
        <v>424</v>
      </c>
      <c r="AH2" s="5" t="s">
        <v>424</v>
      </c>
      <c r="AI2" s="5" t="s">
        <v>423</v>
      </c>
      <c r="AJ2" s="5" t="s">
        <v>424</v>
      </c>
      <c r="AK2" s="5" t="s">
        <v>425</v>
      </c>
      <c r="AL2" s="5" t="s">
        <v>423</v>
      </c>
      <c r="AM2" s="5" t="s">
        <v>424</v>
      </c>
      <c r="AN2" s="5" t="s">
        <v>425</v>
      </c>
      <c r="AO2" s="5" t="s">
        <v>424</v>
      </c>
      <c r="AP2" s="5" t="s">
        <v>425</v>
      </c>
      <c r="AQ2" s="5" t="s">
        <v>423</v>
      </c>
      <c r="AR2" s="5" t="s">
        <v>423</v>
      </c>
      <c r="AS2" s="5" t="s">
        <v>424</v>
      </c>
      <c r="AT2" s="5" t="s">
        <v>424</v>
      </c>
      <c r="AU2" s="5" t="s">
        <v>425</v>
      </c>
      <c r="AV2" s="5" t="s">
        <v>422</v>
      </c>
      <c r="AW2" s="5" t="s">
        <v>423</v>
      </c>
      <c r="AX2" s="5" t="s">
        <v>423</v>
      </c>
      <c r="AY2" s="5" t="s">
        <v>424</v>
      </c>
      <c r="AZ2" s="5" t="s">
        <v>423</v>
      </c>
      <c r="BA2" s="5" t="s">
        <v>425</v>
      </c>
      <c r="BB2" s="5" t="s">
        <v>425</v>
      </c>
      <c r="BC2" s="5" t="s">
        <v>425</v>
      </c>
      <c r="BD2" s="5" t="s">
        <v>424</v>
      </c>
      <c r="BE2" s="5" t="s">
        <v>423</v>
      </c>
      <c r="BF2" s="5" t="s">
        <v>426</v>
      </c>
      <c r="BG2" s="5" t="s">
        <v>422</v>
      </c>
      <c r="BH2" s="5" t="s">
        <v>426</v>
      </c>
      <c r="BI2" s="5" t="s">
        <v>423</v>
      </c>
      <c r="BJ2" s="5" t="s">
        <v>425</v>
      </c>
      <c r="BK2" s="5" t="s">
        <v>425</v>
      </c>
      <c r="BL2" s="5" t="s">
        <v>423</v>
      </c>
      <c r="BM2" s="5" t="s">
        <v>426</v>
      </c>
      <c r="BN2" s="5" t="s">
        <v>425</v>
      </c>
      <c r="BO2" s="5" t="s">
        <v>425</v>
      </c>
      <c r="BP2" s="5" t="s">
        <v>424</v>
      </c>
      <c r="BQ2" s="5" t="s">
        <v>424</v>
      </c>
      <c r="BR2" s="5" t="s">
        <v>423</v>
      </c>
      <c r="BS2" s="7" t="s">
        <v>426</v>
      </c>
      <c r="BT2" s="7" t="s">
        <v>422</v>
      </c>
      <c r="BU2" s="7" t="s">
        <v>422</v>
      </c>
      <c r="BV2" s="7" t="s">
        <v>426</v>
      </c>
      <c r="BW2" s="7" t="s">
        <v>426</v>
      </c>
      <c r="BX2" s="7" t="s">
        <v>422</v>
      </c>
      <c r="BY2" s="7" t="s">
        <v>422</v>
      </c>
      <c r="BZ2" s="7" t="s">
        <v>426</v>
      </c>
      <c r="CA2" s="7" t="s">
        <v>426</v>
      </c>
      <c r="CB2" s="7" t="s">
        <v>426</v>
      </c>
      <c r="CC2" s="7" t="s">
        <v>422</v>
      </c>
      <c r="CD2" s="7" t="s">
        <v>425</v>
      </c>
      <c r="CE2" s="7" t="s">
        <v>426</v>
      </c>
      <c r="CF2" s="7" t="s">
        <v>425</v>
      </c>
      <c r="CG2" s="7" t="s">
        <v>422</v>
      </c>
      <c r="CH2" s="7" t="s">
        <v>422</v>
      </c>
      <c r="CI2" s="7" t="s">
        <v>426</v>
      </c>
      <c r="CJ2" s="7" t="s">
        <v>425</v>
      </c>
      <c r="CK2" s="7" t="s">
        <v>425</v>
      </c>
      <c r="CL2" s="7" t="s">
        <v>426</v>
      </c>
      <c r="CM2" s="7" t="s">
        <v>425</v>
      </c>
      <c r="CN2" s="7" t="s">
        <v>422</v>
      </c>
      <c r="CO2" s="7" t="s">
        <v>423</v>
      </c>
      <c r="CP2" s="7" t="s">
        <v>425</v>
      </c>
      <c r="CQ2" s="7" t="s">
        <v>426</v>
      </c>
      <c r="CR2" s="7" t="s">
        <v>426</v>
      </c>
      <c r="CS2" s="7" t="s">
        <v>424</v>
      </c>
      <c r="CT2" s="7" t="s">
        <v>425</v>
      </c>
      <c r="CU2" s="7" t="s">
        <v>423</v>
      </c>
      <c r="CV2" s="7" t="s">
        <v>425</v>
      </c>
      <c r="CW2" s="7" t="s">
        <v>424</v>
      </c>
      <c r="CX2" s="7" t="s">
        <v>424</v>
      </c>
      <c r="CY2" s="7" t="s">
        <v>425</v>
      </c>
      <c r="CZ2" s="7" t="s">
        <v>425</v>
      </c>
      <c r="DA2" s="7" t="s">
        <v>426</v>
      </c>
      <c r="DB2" s="7" t="s">
        <v>423</v>
      </c>
      <c r="DC2" s="7" t="s">
        <v>422</v>
      </c>
      <c r="DD2" s="7" t="s">
        <v>425</v>
      </c>
      <c r="DE2" s="7" t="s">
        <v>424</v>
      </c>
      <c r="DF2" s="7" t="s">
        <v>424</v>
      </c>
      <c r="DG2" s="7" t="s">
        <v>423</v>
      </c>
      <c r="DH2" s="7" t="s">
        <v>425</v>
      </c>
      <c r="DI2" s="7" t="s">
        <v>422</v>
      </c>
      <c r="DJ2" s="7" t="s">
        <v>424</v>
      </c>
      <c r="DK2" s="7" t="s">
        <v>425</v>
      </c>
      <c r="DL2" s="7" t="s">
        <v>425</v>
      </c>
      <c r="DM2" s="7" t="s">
        <v>424</v>
      </c>
      <c r="DN2" s="7" t="s">
        <v>423</v>
      </c>
      <c r="DO2" s="7" t="s">
        <v>425</v>
      </c>
      <c r="DP2" s="7" t="s">
        <v>425</v>
      </c>
      <c r="DQ2" s="7" t="s">
        <v>426</v>
      </c>
      <c r="DR2" s="7" t="s">
        <v>426</v>
      </c>
      <c r="DS2" s="7" t="s">
        <v>425</v>
      </c>
      <c r="DT2" s="7" t="s">
        <v>425</v>
      </c>
      <c r="DU2" s="7" t="s">
        <v>423</v>
      </c>
      <c r="DV2" s="7" t="s">
        <v>426</v>
      </c>
      <c r="DW2" s="7" t="s">
        <v>426</v>
      </c>
      <c r="DX2" s="7" t="s">
        <v>425</v>
      </c>
      <c r="DY2" s="7" t="s">
        <v>424</v>
      </c>
      <c r="DZ2" s="7" t="s">
        <v>424</v>
      </c>
      <c r="EA2" s="7" t="s">
        <v>424</v>
      </c>
      <c r="EB2" s="7" t="s">
        <v>426</v>
      </c>
      <c r="EC2" s="7" t="s">
        <v>426</v>
      </c>
      <c r="ED2" s="7" t="s">
        <v>426</v>
      </c>
      <c r="EE2" s="7" t="s">
        <v>425</v>
      </c>
      <c r="EF2" s="7" t="s">
        <v>425</v>
      </c>
      <c r="EG2" s="7" t="s">
        <v>423</v>
      </c>
      <c r="EH2" s="7" t="s">
        <v>423</v>
      </c>
    </row>
    <row r="3" spans="1:138" ht="60" x14ac:dyDescent="0.25">
      <c r="A3" t="s">
        <v>454</v>
      </c>
      <c r="B3" t="s">
        <v>735</v>
      </c>
      <c r="C3" s="5" t="s">
        <v>425</v>
      </c>
      <c r="D3" s="5" t="s">
        <v>424</v>
      </c>
      <c r="E3" s="5" t="s">
        <v>424</v>
      </c>
      <c r="F3" s="5" t="s">
        <v>425</v>
      </c>
      <c r="G3" s="5" t="s">
        <v>423</v>
      </c>
      <c r="H3" s="5" t="s">
        <v>422</v>
      </c>
      <c r="I3" s="5" t="s">
        <v>422</v>
      </c>
      <c r="J3" s="5" t="s">
        <v>425</v>
      </c>
      <c r="K3" s="5" t="s">
        <v>423</v>
      </c>
      <c r="L3" s="5" t="s">
        <v>424</v>
      </c>
      <c r="M3" s="5" t="s">
        <v>422</v>
      </c>
      <c r="N3" s="5" t="s">
        <v>422</v>
      </c>
      <c r="O3" s="5" t="s">
        <v>422</v>
      </c>
      <c r="P3" s="5" t="s">
        <v>423</v>
      </c>
      <c r="Q3" s="5" t="s">
        <v>423</v>
      </c>
      <c r="R3" s="5" t="s">
        <v>425</v>
      </c>
      <c r="S3" s="5" t="s">
        <v>423</v>
      </c>
      <c r="T3" s="5" t="s">
        <v>426</v>
      </c>
      <c r="U3" s="5" t="s">
        <v>425</v>
      </c>
      <c r="V3" s="5" t="s">
        <v>423</v>
      </c>
      <c r="W3" s="5" t="s">
        <v>425</v>
      </c>
      <c r="X3" s="5" t="s">
        <v>423</v>
      </c>
      <c r="Y3" s="5" t="s">
        <v>423</v>
      </c>
      <c r="Z3" s="5" t="s">
        <v>425</v>
      </c>
      <c r="AA3" s="5" t="s">
        <v>425</v>
      </c>
      <c r="AB3" s="5" t="s">
        <v>426</v>
      </c>
      <c r="AC3" s="5" t="s">
        <v>426</v>
      </c>
      <c r="AD3" s="5" t="s">
        <v>426</v>
      </c>
      <c r="AE3" s="5" t="s">
        <v>426</v>
      </c>
      <c r="AF3" s="5" t="s">
        <v>426</v>
      </c>
      <c r="AG3" s="5" t="s">
        <v>425</v>
      </c>
      <c r="AH3" s="5" t="s">
        <v>425</v>
      </c>
      <c r="AI3" s="5" t="s">
        <v>425</v>
      </c>
      <c r="AJ3" s="5" t="s">
        <v>425</v>
      </c>
      <c r="AK3" s="5" t="s">
        <v>426</v>
      </c>
      <c r="AL3" s="5" t="s">
        <v>425</v>
      </c>
      <c r="AM3" s="5" t="s">
        <v>423</v>
      </c>
      <c r="AN3" s="5" t="s">
        <v>425</v>
      </c>
      <c r="AO3" s="5" t="s">
        <v>424</v>
      </c>
      <c r="AP3" s="5" t="s">
        <v>425</v>
      </c>
      <c r="AQ3" s="5" t="s">
        <v>423</v>
      </c>
      <c r="AR3" s="5" t="s">
        <v>425</v>
      </c>
      <c r="AS3" s="5" t="s">
        <v>423</v>
      </c>
      <c r="AT3" s="5" t="s">
        <v>424</v>
      </c>
      <c r="AU3" s="5" t="s">
        <v>425</v>
      </c>
      <c r="AV3" s="5" t="s">
        <v>423</v>
      </c>
      <c r="AW3" s="5" t="s">
        <v>424</v>
      </c>
      <c r="AX3" s="5" t="s">
        <v>425</v>
      </c>
      <c r="AY3" s="5" t="s">
        <v>424</v>
      </c>
      <c r="AZ3" s="5" t="s">
        <v>425</v>
      </c>
      <c r="BA3" s="5" t="s">
        <v>426</v>
      </c>
      <c r="BB3" s="5" t="s">
        <v>426</v>
      </c>
      <c r="BC3" s="5" t="s">
        <v>426</v>
      </c>
      <c r="BD3" s="5" t="s">
        <v>426</v>
      </c>
      <c r="BE3" s="5" t="s">
        <v>425</v>
      </c>
      <c r="BF3" s="5" t="s">
        <v>426</v>
      </c>
      <c r="BG3" s="5" t="s">
        <v>424</v>
      </c>
      <c r="BH3" s="5" t="s">
        <v>425</v>
      </c>
      <c r="BI3" s="5" t="s">
        <v>423</v>
      </c>
      <c r="BJ3" s="5" t="s">
        <v>425</v>
      </c>
      <c r="BK3" s="5" t="s">
        <v>425</v>
      </c>
      <c r="BL3" s="5" t="s">
        <v>425</v>
      </c>
      <c r="BM3" s="5" t="s">
        <v>426</v>
      </c>
      <c r="BN3" s="5" t="s">
        <v>426</v>
      </c>
      <c r="BO3" s="5" t="s">
        <v>425</v>
      </c>
      <c r="BP3" s="5" t="s">
        <v>423</v>
      </c>
      <c r="BQ3" s="5" t="s">
        <v>423</v>
      </c>
      <c r="BR3" s="5" t="s">
        <v>423</v>
      </c>
      <c r="BS3" s="7" t="s">
        <v>425</v>
      </c>
      <c r="BT3" s="7" t="s">
        <v>422</v>
      </c>
      <c r="BU3" s="7" t="s">
        <v>422</v>
      </c>
      <c r="BV3" s="7" t="s">
        <v>426</v>
      </c>
      <c r="BW3" s="7" t="s">
        <v>425</v>
      </c>
      <c r="BX3" s="7" t="s">
        <v>422</v>
      </c>
      <c r="BY3" s="7" t="s">
        <v>422</v>
      </c>
      <c r="BZ3" s="7" t="s">
        <v>425</v>
      </c>
      <c r="CA3" s="7" t="s">
        <v>425</v>
      </c>
      <c r="CB3" s="7" t="s">
        <v>425</v>
      </c>
      <c r="CC3" s="7" t="s">
        <v>422</v>
      </c>
      <c r="CD3" s="7" t="s">
        <v>422</v>
      </c>
      <c r="CE3" s="7" t="s">
        <v>425</v>
      </c>
      <c r="CF3" s="7" t="s">
        <v>426</v>
      </c>
      <c r="CG3" s="7" t="s">
        <v>424</v>
      </c>
      <c r="CH3" s="7" t="s">
        <v>423</v>
      </c>
      <c r="CI3" s="7" t="s">
        <v>423</v>
      </c>
      <c r="CJ3" s="7" t="s">
        <v>425</v>
      </c>
      <c r="CK3" s="7" t="s">
        <v>425</v>
      </c>
      <c r="CL3" s="7" t="s">
        <v>425</v>
      </c>
      <c r="CM3" s="7" t="s">
        <v>425</v>
      </c>
      <c r="CN3" s="7" t="s">
        <v>424</v>
      </c>
      <c r="CO3" s="7" t="s">
        <v>423</v>
      </c>
      <c r="CP3" s="7" t="s">
        <v>423</v>
      </c>
      <c r="CQ3" s="7" t="s">
        <v>425</v>
      </c>
      <c r="CR3" s="7" t="s">
        <v>426</v>
      </c>
      <c r="CS3" s="7" t="s">
        <v>425</v>
      </c>
      <c r="CT3" s="7" t="s">
        <v>426</v>
      </c>
      <c r="CU3" s="7" t="s">
        <v>426</v>
      </c>
      <c r="CV3" s="7" t="s">
        <v>426</v>
      </c>
      <c r="CW3" s="7" t="s">
        <v>425</v>
      </c>
      <c r="CX3" s="7" t="s">
        <v>425</v>
      </c>
      <c r="CY3" s="7" t="s">
        <v>425</v>
      </c>
      <c r="CZ3" s="7" t="s">
        <v>425</v>
      </c>
      <c r="DA3" s="7" t="s">
        <v>425</v>
      </c>
      <c r="DB3" s="7" t="s">
        <v>425</v>
      </c>
      <c r="DC3" s="7" t="s">
        <v>423</v>
      </c>
      <c r="DD3" s="7" t="s">
        <v>425</v>
      </c>
      <c r="DE3" s="7" t="s">
        <v>423</v>
      </c>
      <c r="DF3" s="7" t="s">
        <v>423</v>
      </c>
      <c r="DG3" s="7" t="s">
        <v>423</v>
      </c>
      <c r="DH3" s="7" t="s">
        <v>425</v>
      </c>
      <c r="DI3" s="7" t="s">
        <v>425</v>
      </c>
      <c r="DJ3" s="7" t="s">
        <v>423</v>
      </c>
      <c r="DK3" s="7" t="s">
        <v>425</v>
      </c>
      <c r="DL3" s="7" t="s">
        <v>425</v>
      </c>
      <c r="DM3" s="7" t="s">
        <v>425</v>
      </c>
      <c r="DN3" s="7" t="s">
        <v>425</v>
      </c>
      <c r="DO3" s="7" t="s">
        <v>423</v>
      </c>
      <c r="DP3" s="7" t="s">
        <v>425</v>
      </c>
      <c r="DQ3" s="7" t="s">
        <v>426</v>
      </c>
      <c r="DR3" s="7" t="s">
        <v>426</v>
      </c>
      <c r="DS3" s="7" t="s">
        <v>425</v>
      </c>
      <c r="DT3" s="7" t="s">
        <v>423</v>
      </c>
      <c r="DU3" s="7" t="s">
        <v>425</v>
      </c>
      <c r="DV3" s="7" t="s">
        <v>426</v>
      </c>
      <c r="DW3" s="7" t="s">
        <v>425</v>
      </c>
      <c r="DX3" s="7" t="s">
        <v>425</v>
      </c>
      <c r="DY3" s="7" t="s">
        <v>423</v>
      </c>
      <c r="DZ3" s="7" t="s">
        <v>425</v>
      </c>
      <c r="EA3" s="7" t="s">
        <v>423</v>
      </c>
      <c r="EB3" s="7" t="s">
        <v>425</v>
      </c>
      <c r="EC3" s="7" t="s">
        <v>426</v>
      </c>
      <c r="ED3" s="7" t="s">
        <v>426</v>
      </c>
      <c r="EE3" s="7" t="s">
        <v>426</v>
      </c>
      <c r="EF3" s="7" t="s">
        <v>425</v>
      </c>
      <c r="EG3" s="7" t="s">
        <v>425</v>
      </c>
      <c r="EH3" s="7" t="s">
        <v>423</v>
      </c>
    </row>
    <row r="4" spans="1:138" ht="60" x14ac:dyDescent="0.25">
      <c r="A4" t="s">
        <v>738</v>
      </c>
      <c r="B4" t="s">
        <v>735</v>
      </c>
      <c r="C4" s="5" t="s">
        <v>425</v>
      </c>
      <c r="D4" s="5" t="s">
        <v>422</v>
      </c>
      <c r="E4" s="5" t="s">
        <v>425</v>
      </c>
      <c r="F4" s="5" t="s">
        <v>424</v>
      </c>
      <c r="G4" s="5" t="s">
        <v>425</v>
      </c>
      <c r="H4" s="5" t="s">
        <v>424</v>
      </c>
      <c r="I4" s="5" t="s">
        <v>424</v>
      </c>
      <c r="J4" s="5" t="s">
        <v>424</v>
      </c>
      <c r="K4" s="5" t="s">
        <v>425</v>
      </c>
      <c r="L4" s="5" t="s">
        <v>425</v>
      </c>
      <c r="M4" s="5" t="s">
        <v>423</v>
      </c>
      <c r="N4" s="5" t="s">
        <v>425</v>
      </c>
      <c r="O4" s="5" t="s">
        <v>425</v>
      </c>
      <c r="P4" s="5" t="s">
        <v>425</v>
      </c>
      <c r="Q4" s="5" t="s">
        <v>422</v>
      </c>
      <c r="R4" s="5" t="s">
        <v>424</v>
      </c>
      <c r="S4" s="5" t="s">
        <v>424</v>
      </c>
      <c r="T4" s="5" t="s">
        <v>425</v>
      </c>
      <c r="U4" s="5" t="s">
        <v>423</v>
      </c>
      <c r="V4" s="5" t="s">
        <v>423</v>
      </c>
      <c r="W4" s="5" t="s">
        <v>425</v>
      </c>
      <c r="X4" s="5" t="s">
        <v>424</v>
      </c>
      <c r="Y4" s="5" t="s">
        <v>424</v>
      </c>
      <c r="Z4" s="5" t="s">
        <v>423</v>
      </c>
      <c r="AA4" s="5" t="s">
        <v>425</v>
      </c>
      <c r="AB4" s="5" t="s">
        <v>423</v>
      </c>
      <c r="AC4" s="5" t="s">
        <v>423</v>
      </c>
      <c r="AD4" s="5" t="s">
        <v>424</v>
      </c>
      <c r="AE4" s="5" t="s">
        <v>425</v>
      </c>
      <c r="AF4" s="5" t="s">
        <v>425</v>
      </c>
      <c r="AG4" s="5" t="s">
        <v>425</v>
      </c>
      <c r="AH4" s="5" t="s">
        <v>425</v>
      </c>
      <c r="AI4" s="5" t="s">
        <v>425</v>
      </c>
      <c r="AJ4" s="5" t="s">
        <v>424</v>
      </c>
      <c r="AK4" s="5" t="s">
        <v>423</v>
      </c>
      <c r="AL4" s="5" t="s">
        <v>425</v>
      </c>
      <c r="AM4" s="5" t="s">
        <v>425</v>
      </c>
      <c r="AN4" s="5" t="s">
        <v>425</v>
      </c>
      <c r="AO4" s="5" t="s">
        <v>422</v>
      </c>
      <c r="AP4" s="5" t="s">
        <v>426</v>
      </c>
      <c r="AQ4" s="5" t="s">
        <v>425</v>
      </c>
      <c r="AR4" s="5" t="s">
        <v>425</v>
      </c>
      <c r="AS4" s="5" t="s">
        <v>425</v>
      </c>
      <c r="AT4" s="5" t="s">
        <v>424</v>
      </c>
      <c r="AU4" s="5" t="s">
        <v>423</v>
      </c>
      <c r="AV4" s="5" t="s">
        <v>425</v>
      </c>
      <c r="AW4" s="5" t="s">
        <v>425</v>
      </c>
      <c r="AX4" s="5" t="s">
        <v>424</v>
      </c>
      <c r="AY4" s="5" t="s">
        <v>424</v>
      </c>
      <c r="AZ4" s="5" t="s">
        <v>424</v>
      </c>
      <c r="BA4" s="5" t="s">
        <v>426</v>
      </c>
      <c r="BB4" s="5" t="s">
        <v>426</v>
      </c>
      <c r="BC4" s="5" t="s">
        <v>425</v>
      </c>
      <c r="BD4" s="5" t="s">
        <v>425</v>
      </c>
      <c r="BE4" s="5" t="s">
        <v>422</v>
      </c>
      <c r="BF4" s="5" t="s">
        <v>422</v>
      </c>
      <c r="BG4" s="5" t="s">
        <v>424</v>
      </c>
      <c r="BH4" s="5" t="s">
        <v>424</v>
      </c>
      <c r="BI4" s="5" t="s">
        <v>422</v>
      </c>
      <c r="BJ4" s="5" t="s">
        <v>424</v>
      </c>
      <c r="BK4" s="5" t="s">
        <v>422</v>
      </c>
      <c r="BL4" s="5" t="s">
        <v>424</v>
      </c>
      <c r="BM4" s="5" t="s">
        <v>423</v>
      </c>
      <c r="BN4" s="5" t="s">
        <v>422</v>
      </c>
      <c r="BO4" s="5" t="s">
        <v>422</v>
      </c>
      <c r="BP4" s="5" t="s">
        <v>425</v>
      </c>
      <c r="BQ4" s="5" t="s">
        <v>425</v>
      </c>
      <c r="BR4" s="5" t="s">
        <v>425</v>
      </c>
      <c r="BS4" s="7" t="s">
        <v>425</v>
      </c>
      <c r="BT4" s="7" t="s">
        <v>422</v>
      </c>
      <c r="BU4" s="7" t="s">
        <v>425</v>
      </c>
      <c r="BV4" s="7" t="s">
        <v>423</v>
      </c>
      <c r="BW4" s="7" t="s">
        <v>423</v>
      </c>
      <c r="BX4" s="7" t="s">
        <v>424</v>
      </c>
      <c r="BY4" s="7" t="s">
        <v>424</v>
      </c>
      <c r="BZ4" s="7" t="s">
        <v>424</v>
      </c>
      <c r="CA4" s="7" t="s">
        <v>424</v>
      </c>
      <c r="CB4" s="7" t="s">
        <v>424</v>
      </c>
      <c r="CC4" s="7" t="s">
        <v>424</v>
      </c>
      <c r="CD4" s="7" t="s">
        <v>424</v>
      </c>
      <c r="CE4" s="7" t="s">
        <v>425</v>
      </c>
      <c r="CF4" s="7" t="s">
        <v>424</v>
      </c>
      <c r="CG4" s="7" t="s">
        <v>424</v>
      </c>
      <c r="CH4" s="7" t="s">
        <v>425</v>
      </c>
      <c r="CI4" s="7" t="s">
        <v>426</v>
      </c>
      <c r="CJ4" s="7" t="s">
        <v>426</v>
      </c>
      <c r="CK4" s="7" t="s">
        <v>425</v>
      </c>
      <c r="CL4" s="7" t="s">
        <v>425</v>
      </c>
      <c r="CM4" s="7" t="s">
        <v>425</v>
      </c>
      <c r="CN4" s="7" t="s">
        <v>424</v>
      </c>
      <c r="CO4" s="7" t="s">
        <v>425</v>
      </c>
      <c r="CP4" s="7" t="s">
        <v>425</v>
      </c>
      <c r="CQ4" s="7" t="s">
        <v>425</v>
      </c>
      <c r="CR4" s="7" t="s">
        <v>422</v>
      </c>
      <c r="CS4" s="7" t="s">
        <v>425</v>
      </c>
      <c r="CT4" s="7" t="s">
        <v>425</v>
      </c>
      <c r="CU4" s="7" t="s">
        <v>425</v>
      </c>
      <c r="CV4" s="7" t="s">
        <v>425</v>
      </c>
      <c r="CW4" s="7" t="s">
        <v>425</v>
      </c>
      <c r="CX4" s="7" t="s">
        <v>425</v>
      </c>
      <c r="CY4" s="7" t="s">
        <v>425</v>
      </c>
      <c r="CZ4" s="7" t="s">
        <v>425</v>
      </c>
      <c r="DA4" s="7" t="s">
        <v>424</v>
      </c>
      <c r="DB4" s="7" t="s">
        <v>425</v>
      </c>
      <c r="DC4" s="7" t="s">
        <v>424</v>
      </c>
      <c r="DD4" s="7" t="s">
        <v>425</v>
      </c>
      <c r="DE4" s="7" t="s">
        <v>422</v>
      </c>
      <c r="DF4" s="7" t="s">
        <v>426</v>
      </c>
      <c r="DG4" s="7" t="s">
        <v>425</v>
      </c>
      <c r="DH4" s="7" t="s">
        <v>425</v>
      </c>
      <c r="DI4" s="7" t="s">
        <v>424</v>
      </c>
      <c r="DJ4" s="7" t="s">
        <v>424</v>
      </c>
      <c r="DK4" s="7" t="s">
        <v>425</v>
      </c>
      <c r="DL4" s="7" t="s">
        <v>425</v>
      </c>
      <c r="DM4" s="7" t="s">
        <v>425</v>
      </c>
      <c r="DN4" s="7" t="s">
        <v>426</v>
      </c>
      <c r="DO4" s="7" t="s">
        <v>425</v>
      </c>
      <c r="DP4" s="7" t="s">
        <v>425</v>
      </c>
      <c r="DQ4" s="7" t="s">
        <v>426</v>
      </c>
      <c r="DR4" s="7" t="s">
        <v>426</v>
      </c>
      <c r="DS4" s="7" t="s">
        <v>425</v>
      </c>
      <c r="DT4" s="7" t="s">
        <v>425</v>
      </c>
      <c r="DU4" s="7" t="s">
        <v>425</v>
      </c>
      <c r="DV4" s="7" t="s">
        <v>425</v>
      </c>
      <c r="DW4" s="7" t="s">
        <v>425</v>
      </c>
      <c r="DX4" s="7" t="s">
        <v>425</v>
      </c>
      <c r="DY4" s="7" t="s">
        <v>425</v>
      </c>
      <c r="DZ4" s="7" t="s">
        <v>426</v>
      </c>
      <c r="EA4" s="7" t="s">
        <v>425</v>
      </c>
      <c r="EB4" s="7" t="s">
        <v>425</v>
      </c>
      <c r="EC4" s="7" t="s">
        <v>425</v>
      </c>
      <c r="ED4" s="7" t="s">
        <v>426</v>
      </c>
      <c r="EE4" s="7" t="s">
        <v>425</v>
      </c>
      <c r="EF4" s="7" t="s">
        <v>425</v>
      </c>
      <c r="EG4" s="7" t="s">
        <v>425</v>
      </c>
      <c r="EH4" s="7" t="s">
        <v>425</v>
      </c>
    </row>
    <row r="5" spans="1:138" ht="60" x14ac:dyDescent="0.25">
      <c r="A5" t="s">
        <v>739</v>
      </c>
      <c r="B5" t="s">
        <v>735</v>
      </c>
      <c r="C5" s="5" t="s">
        <v>425</v>
      </c>
      <c r="D5" s="5" t="s">
        <v>423</v>
      </c>
      <c r="E5" s="5" t="s">
        <v>425</v>
      </c>
      <c r="F5" s="5" t="s">
        <v>425</v>
      </c>
      <c r="G5" s="5" t="s">
        <v>423</v>
      </c>
      <c r="H5" s="5" t="s">
        <v>422</v>
      </c>
      <c r="I5" s="5" t="s">
        <v>422</v>
      </c>
      <c r="J5" s="5" t="s">
        <v>425</v>
      </c>
      <c r="K5" s="5" t="s">
        <v>425</v>
      </c>
      <c r="L5" s="5" t="s">
        <v>422</v>
      </c>
      <c r="M5" s="5" t="s">
        <v>422</v>
      </c>
      <c r="N5" s="5" t="s">
        <v>422</v>
      </c>
      <c r="O5" s="5" t="s">
        <v>422</v>
      </c>
      <c r="P5" s="5" t="s">
        <v>422</v>
      </c>
      <c r="Q5" s="5" t="s">
        <v>422</v>
      </c>
      <c r="R5" s="5" t="s">
        <v>425</v>
      </c>
      <c r="S5" s="5" t="s">
        <v>423</v>
      </c>
      <c r="T5" s="5" t="s">
        <v>425</v>
      </c>
      <c r="U5" s="5" t="s">
        <v>425</v>
      </c>
      <c r="V5" s="5" t="s">
        <v>423</v>
      </c>
      <c r="W5" s="5" t="s">
        <v>425</v>
      </c>
      <c r="X5" s="5" t="s">
        <v>424</v>
      </c>
      <c r="Y5" s="5" t="s">
        <v>425</v>
      </c>
      <c r="Z5" s="5" t="s">
        <v>423</v>
      </c>
      <c r="AA5" s="5" t="s">
        <v>426</v>
      </c>
      <c r="AB5" s="5" t="s">
        <v>423</v>
      </c>
      <c r="AC5" s="5" t="s">
        <v>423</v>
      </c>
      <c r="AD5" s="5" t="s">
        <v>423</v>
      </c>
      <c r="AE5" s="5" t="s">
        <v>426</v>
      </c>
      <c r="AF5" s="5" t="s">
        <v>426</v>
      </c>
      <c r="AG5" s="5" t="s">
        <v>425</v>
      </c>
      <c r="AH5" s="5" t="s">
        <v>425</v>
      </c>
      <c r="AI5" s="5" t="s">
        <v>425</v>
      </c>
      <c r="AJ5" s="5" t="s">
        <v>425</v>
      </c>
      <c r="AK5" s="5" t="s">
        <v>426</v>
      </c>
      <c r="AL5" s="5" t="s">
        <v>426</v>
      </c>
      <c r="AM5" s="5" t="s">
        <v>423</v>
      </c>
      <c r="AN5" s="5" t="s">
        <v>423</v>
      </c>
      <c r="AO5" s="5" t="s">
        <v>426</v>
      </c>
      <c r="AP5" s="5" t="s">
        <v>422</v>
      </c>
      <c r="AQ5" s="5" t="s">
        <v>423</v>
      </c>
      <c r="AR5" s="5" t="s">
        <v>426</v>
      </c>
      <c r="AS5" s="5" t="s">
        <v>422</v>
      </c>
      <c r="AT5" s="5" t="s">
        <v>423</v>
      </c>
      <c r="AU5" s="5" t="s">
        <v>425</v>
      </c>
      <c r="AV5" s="5" t="s">
        <v>423</v>
      </c>
      <c r="AW5" s="5" t="s">
        <v>425</v>
      </c>
      <c r="AX5" s="5" t="s">
        <v>425</v>
      </c>
      <c r="AY5" s="5" t="s">
        <v>425</v>
      </c>
      <c r="AZ5" s="5" t="s">
        <v>425</v>
      </c>
      <c r="BA5" s="5" t="s">
        <v>425</v>
      </c>
      <c r="BB5" s="5" t="s">
        <v>426</v>
      </c>
      <c r="BC5" s="5" t="s">
        <v>425</v>
      </c>
      <c r="BD5" s="5" t="s">
        <v>425</v>
      </c>
      <c r="BE5" s="5" t="s">
        <v>425</v>
      </c>
      <c r="BF5" s="5" t="s">
        <v>425</v>
      </c>
      <c r="BG5" s="5" t="s">
        <v>423</v>
      </c>
      <c r="BH5" s="5" t="s">
        <v>423</v>
      </c>
      <c r="BI5" s="5" t="s">
        <v>423</v>
      </c>
      <c r="BJ5" s="5" t="s">
        <v>424</v>
      </c>
      <c r="BK5" s="5" t="s">
        <v>424</v>
      </c>
      <c r="BL5" s="5" t="s">
        <v>423</v>
      </c>
      <c r="BM5" s="5" t="s">
        <v>426</v>
      </c>
      <c r="BN5" s="5" t="s">
        <v>425</v>
      </c>
      <c r="BO5" s="5" t="s">
        <v>425</v>
      </c>
      <c r="BP5" s="5" t="s">
        <v>424</v>
      </c>
      <c r="BQ5" s="5" t="s">
        <v>424</v>
      </c>
      <c r="BR5" s="5" t="s">
        <v>426</v>
      </c>
      <c r="BS5" s="7" t="s">
        <v>426</v>
      </c>
      <c r="BT5" s="7" t="s">
        <v>425</v>
      </c>
      <c r="BU5" s="7" t="s">
        <v>425</v>
      </c>
      <c r="BV5" s="7" t="s">
        <v>425</v>
      </c>
      <c r="BW5" s="7" t="s">
        <v>425</v>
      </c>
      <c r="BX5" s="7" t="s">
        <v>425</v>
      </c>
      <c r="BY5" s="7" t="s">
        <v>422</v>
      </c>
      <c r="BZ5" s="7" t="s">
        <v>424</v>
      </c>
      <c r="CA5" s="7" t="s">
        <v>424</v>
      </c>
      <c r="CB5" s="7" t="s">
        <v>422</v>
      </c>
      <c r="CC5" s="7" t="s">
        <v>422</v>
      </c>
      <c r="CD5" s="7" t="s">
        <v>422</v>
      </c>
      <c r="CE5" s="7" t="s">
        <v>424</v>
      </c>
      <c r="CF5" s="7" t="s">
        <v>422</v>
      </c>
      <c r="CG5" s="7" t="s">
        <v>422</v>
      </c>
      <c r="CH5" s="7" t="s">
        <v>425</v>
      </c>
      <c r="CI5" s="7" t="s">
        <v>425</v>
      </c>
      <c r="CJ5" s="7" t="s">
        <v>426</v>
      </c>
      <c r="CK5" s="7" t="s">
        <v>424</v>
      </c>
      <c r="CL5" s="7" t="s">
        <v>422</v>
      </c>
      <c r="CM5" s="7" t="s">
        <v>425</v>
      </c>
      <c r="CN5" s="7" t="s">
        <v>423</v>
      </c>
      <c r="CO5" s="7" t="s">
        <v>425</v>
      </c>
      <c r="CP5" s="7" t="s">
        <v>423</v>
      </c>
      <c r="CQ5" s="7" t="s">
        <v>425</v>
      </c>
      <c r="CR5" s="7" t="s">
        <v>425</v>
      </c>
      <c r="CS5" s="7" t="s">
        <v>423</v>
      </c>
      <c r="CT5" s="7" t="s">
        <v>423</v>
      </c>
      <c r="CU5" s="7" t="s">
        <v>426</v>
      </c>
      <c r="CV5" s="7" t="s">
        <v>426</v>
      </c>
      <c r="CW5" s="7" t="s">
        <v>425</v>
      </c>
      <c r="CX5" s="7" t="s">
        <v>425</v>
      </c>
      <c r="CY5" s="7" t="s">
        <v>425</v>
      </c>
      <c r="CZ5" s="7" t="s">
        <v>425</v>
      </c>
      <c r="DA5" s="7" t="s">
        <v>425</v>
      </c>
      <c r="DB5" s="7" t="s">
        <v>426</v>
      </c>
      <c r="DC5" s="7" t="s">
        <v>423</v>
      </c>
      <c r="DD5" s="7" t="s">
        <v>425</v>
      </c>
      <c r="DE5" s="7" t="s">
        <v>426</v>
      </c>
      <c r="DF5" s="7" t="s">
        <v>422</v>
      </c>
      <c r="DG5" s="7" t="s">
        <v>422</v>
      </c>
      <c r="DH5" s="7" t="s">
        <v>425</v>
      </c>
      <c r="DI5" s="7" t="s">
        <v>422</v>
      </c>
      <c r="DJ5" s="7" t="s">
        <v>423</v>
      </c>
      <c r="DK5" s="7" t="s">
        <v>423</v>
      </c>
      <c r="DL5" s="7" t="s">
        <v>423</v>
      </c>
      <c r="DM5" s="7" t="s">
        <v>425</v>
      </c>
      <c r="DN5" s="7" t="s">
        <v>425</v>
      </c>
      <c r="DO5" s="7" t="s">
        <v>425</v>
      </c>
      <c r="DP5" s="7" t="s">
        <v>425</v>
      </c>
      <c r="DQ5" s="7" t="s">
        <v>426</v>
      </c>
      <c r="DR5" s="7" t="s">
        <v>426</v>
      </c>
      <c r="DS5" s="7" t="s">
        <v>425</v>
      </c>
      <c r="DT5" s="7" t="s">
        <v>425</v>
      </c>
      <c r="DU5" s="7" t="s">
        <v>425</v>
      </c>
      <c r="DV5" s="7" t="s">
        <v>426</v>
      </c>
      <c r="DW5" s="7" t="s">
        <v>422</v>
      </c>
      <c r="DX5" s="7" t="s">
        <v>425</v>
      </c>
      <c r="DY5" s="7" t="s">
        <v>423</v>
      </c>
      <c r="DZ5" s="7" t="s">
        <v>423</v>
      </c>
      <c r="EA5" s="7" t="s">
        <v>423</v>
      </c>
      <c r="EB5" s="7" t="s">
        <v>425</v>
      </c>
      <c r="EC5" s="7" t="s">
        <v>425</v>
      </c>
      <c r="ED5" s="7" t="s">
        <v>426</v>
      </c>
      <c r="EE5" s="7" t="s">
        <v>425</v>
      </c>
      <c r="EF5" s="7" t="s">
        <v>423</v>
      </c>
      <c r="EG5" s="7" t="s">
        <v>423</v>
      </c>
      <c r="EH5" s="7" t="s">
        <v>425</v>
      </c>
    </row>
    <row r="6" spans="1:138" ht="60" x14ac:dyDescent="0.25">
      <c r="A6" t="s">
        <v>546</v>
      </c>
      <c r="B6" t="s">
        <v>735</v>
      </c>
      <c r="C6" s="5" t="s">
        <v>425</v>
      </c>
      <c r="D6" s="5" t="s">
        <v>424</v>
      </c>
      <c r="E6" s="5" t="s">
        <v>423</v>
      </c>
      <c r="F6" s="5" t="s">
        <v>425</v>
      </c>
      <c r="G6" s="5" t="s">
        <v>425</v>
      </c>
      <c r="H6" s="5" t="s">
        <v>424</v>
      </c>
      <c r="I6" s="5" t="s">
        <v>423</v>
      </c>
      <c r="J6" s="5" t="s">
        <v>425</v>
      </c>
      <c r="K6" s="5" t="s">
        <v>424</v>
      </c>
      <c r="L6" s="5" t="s">
        <v>424</v>
      </c>
      <c r="M6" s="5" t="s">
        <v>424</v>
      </c>
      <c r="N6" s="5" t="s">
        <v>424</v>
      </c>
      <c r="O6" s="5" t="s">
        <v>425</v>
      </c>
      <c r="P6" s="5" t="s">
        <v>423</v>
      </c>
      <c r="Q6" s="5" t="s">
        <v>424</v>
      </c>
      <c r="R6" s="5" t="s">
        <v>423</v>
      </c>
      <c r="S6" s="5" t="s">
        <v>423</v>
      </c>
      <c r="T6" s="5" t="s">
        <v>425</v>
      </c>
      <c r="U6" s="5" t="s">
        <v>425</v>
      </c>
      <c r="V6" s="5" t="s">
        <v>423</v>
      </c>
      <c r="W6" s="5" t="s">
        <v>425</v>
      </c>
      <c r="X6" s="5" t="s">
        <v>425</v>
      </c>
      <c r="Y6" s="5" t="s">
        <v>423</v>
      </c>
      <c r="Z6" s="5" t="s">
        <v>424</v>
      </c>
      <c r="AA6" s="5" t="s">
        <v>425</v>
      </c>
      <c r="AB6" s="5" t="s">
        <v>426</v>
      </c>
      <c r="AC6" s="5" t="s">
        <v>423</v>
      </c>
      <c r="AD6" s="5" t="s">
        <v>425</v>
      </c>
      <c r="AE6" s="5" t="s">
        <v>425</v>
      </c>
      <c r="AF6" s="5" t="s">
        <v>426</v>
      </c>
      <c r="AG6" s="5" t="s">
        <v>424</v>
      </c>
      <c r="AH6" s="5" t="s">
        <v>425</v>
      </c>
      <c r="AI6" s="5" t="s">
        <v>425</v>
      </c>
      <c r="AJ6" s="5" t="s">
        <v>424</v>
      </c>
      <c r="AK6" s="5" t="s">
        <v>425</v>
      </c>
      <c r="AL6" s="5" t="s">
        <v>425</v>
      </c>
      <c r="AM6" s="5" t="s">
        <v>423</v>
      </c>
      <c r="AN6" s="5" t="s">
        <v>425</v>
      </c>
      <c r="AO6" s="5" t="s">
        <v>424</v>
      </c>
      <c r="AP6" s="5" t="s">
        <v>425</v>
      </c>
      <c r="AQ6" s="5" t="s">
        <v>423</v>
      </c>
      <c r="AR6" s="5" t="s">
        <v>425</v>
      </c>
      <c r="AS6" s="5" t="s">
        <v>422</v>
      </c>
      <c r="AT6" s="5" t="s">
        <v>425</v>
      </c>
      <c r="AU6" s="5" t="s">
        <v>423</v>
      </c>
      <c r="AV6" s="5" t="s">
        <v>423</v>
      </c>
      <c r="AW6" s="5" t="s">
        <v>425</v>
      </c>
      <c r="AX6" s="5" t="s">
        <v>423</v>
      </c>
      <c r="AY6" s="5" t="s">
        <v>425</v>
      </c>
      <c r="AZ6" s="5" t="s">
        <v>425</v>
      </c>
      <c r="BA6" s="5" t="s">
        <v>426</v>
      </c>
      <c r="BB6" s="5" t="s">
        <v>424</v>
      </c>
      <c r="BC6" s="5" t="s">
        <v>425</v>
      </c>
      <c r="BD6" s="5" t="s">
        <v>423</v>
      </c>
      <c r="BE6" s="5" t="s">
        <v>423</v>
      </c>
      <c r="BF6" s="5" t="s">
        <v>425</v>
      </c>
      <c r="BG6" s="5" t="s">
        <v>423</v>
      </c>
      <c r="BH6" s="5" t="s">
        <v>425</v>
      </c>
      <c r="BI6" s="5" t="s">
        <v>423</v>
      </c>
      <c r="BJ6" s="5" t="s">
        <v>425</v>
      </c>
      <c r="BK6" s="5" t="s">
        <v>424</v>
      </c>
      <c r="BL6" s="5" t="s">
        <v>425</v>
      </c>
      <c r="BM6" s="5" t="s">
        <v>425</v>
      </c>
      <c r="BN6" s="5" t="s">
        <v>425</v>
      </c>
      <c r="BO6" s="5" t="s">
        <v>425</v>
      </c>
      <c r="BP6" s="5" t="s">
        <v>425</v>
      </c>
      <c r="BQ6" s="5" t="s">
        <v>425</v>
      </c>
      <c r="BR6" s="5" t="s">
        <v>426</v>
      </c>
      <c r="BS6" s="7" t="s">
        <v>425</v>
      </c>
      <c r="BT6" s="7" t="s">
        <v>424</v>
      </c>
      <c r="BU6" s="7" t="s">
        <v>424</v>
      </c>
      <c r="BV6" s="7" t="s">
        <v>425</v>
      </c>
      <c r="BW6" s="7" t="s">
        <v>425</v>
      </c>
      <c r="BX6" s="7" t="s">
        <v>424</v>
      </c>
      <c r="BY6" s="7" t="s">
        <v>424</v>
      </c>
      <c r="BZ6" s="7" t="s">
        <v>425</v>
      </c>
      <c r="CA6" s="7" t="s">
        <v>425</v>
      </c>
      <c r="CB6" s="7" t="s">
        <v>424</v>
      </c>
      <c r="CC6" s="7" t="s">
        <v>424</v>
      </c>
      <c r="CD6" s="7" t="s">
        <v>424</v>
      </c>
      <c r="CE6" s="7" t="s">
        <v>425</v>
      </c>
      <c r="CF6" s="7" t="s">
        <v>425</v>
      </c>
      <c r="CG6" s="7" t="s">
        <v>425</v>
      </c>
      <c r="CH6" s="7" t="s">
        <v>425</v>
      </c>
      <c r="CI6" s="7" t="s">
        <v>425</v>
      </c>
      <c r="CJ6" s="7" t="s">
        <v>425</v>
      </c>
      <c r="CK6" s="7" t="s">
        <v>425</v>
      </c>
      <c r="CL6" s="7" t="s">
        <v>425</v>
      </c>
      <c r="CM6" s="7" t="s">
        <v>425</v>
      </c>
      <c r="CN6" s="7" t="s">
        <v>423</v>
      </c>
      <c r="CO6" s="7" t="s">
        <v>425</v>
      </c>
      <c r="CP6" s="7" t="s">
        <v>423</v>
      </c>
      <c r="CQ6" s="7" t="s">
        <v>425</v>
      </c>
      <c r="CR6" s="7" t="s">
        <v>426</v>
      </c>
      <c r="CS6" s="7" t="s">
        <v>425</v>
      </c>
      <c r="CT6" s="7" t="s">
        <v>425</v>
      </c>
      <c r="CU6" s="7" t="s">
        <v>426</v>
      </c>
      <c r="CV6" s="7" t="s">
        <v>426</v>
      </c>
      <c r="CW6" s="7" t="s">
        <v>423</v>
      </c>
      <c r="CX6" s="7" t="s">
        <v>425</v>
      </c>
      <c r="CY6" s="7" t="s">
        <v>425</v>
      </c>
      <c r="CZ6" s="7" t="s">
        <v>423</v>
      </c>
      <c r="DA6" s="7" t="s">
        <v>425</v>
      </c>
      <c r="DB6" s="7" t="s">
        <v>426</v>
      </c>
      <c r="DC6" s="7" t="s">
        <v>424</v>
      </c>
      <c r="DD6" s="7" t="s">
        <v>426</v>
      </c>
      <c r="DE6" s="7" t="s">
        <v>424</v>
      </c>
      <c r="DF6" s="7" t="s">
        <v>425</v>
      </c>
      <c r="DG6" s="7" t="s">
        <v>425</v>
      </c>
      <c r="DH6" s="7" t="s">
        <v>426</v>
      </c>
      <c r="DI6" s="7" t="s">
        <v>424</v>
      </c>
      <c r="DJ6" s="7" t="s">
        <v>425</v>
      </c>
      <c r="DK6" s="7" t="s">
        <v>425</v>
      </c>
      <c r="DL6" s="7" t="s">
        <v>425</v>
      </c>
      <c r="DM6" s="7" t="s">
        <v>425</v>
      </c>
      <c r="DN6" s="7" t="s">
        <v>423</v>
      </c>
      <c r="DO6" s="7" t="s">
        <v>425</v>
      </c>
      <c r="DP6" s="7" t="s">
        <v>426</v>
      </c>
      <c r="DQ6" s="7" t="s">
        <v>426</v>
      </c>
      <c r="DR6" s="7" t="s">
        <v>425</v>
      </c>
      <c r="DS6" s="7" t="s">
        <v>426</v>
      </c>
      <c r="DT6" s="7" t="s">
        <v>425</v>
      </c>
      <c r="DU6" s="7" t="s">
        <v>425</v>
      </c>
      <c r="DV6" s="7" t="s">
        <v>426</v>
      </c>
      <c r="DW6" s="7" t="s">
        <v>423</v>
      </c>
      <c r="DX6" s="7" t="s">
        <v>425</v>
      </c>
      <c r="DY6" s="7" t="s">
        <v>423</v>
      </c>
      <c r="DZ6" s="7" t="s">
        <v>425</v>
      </c>
      <c r="EA6" s="7" t="s">
        <v>425</v>
      </c>
      <c r="EB6" s="7" t="s">
        <v>425</v>
      </c>
      <c r="EC6" s="7" t="s">
        <v>425</v>
      </c>
      <c r="ED6" s="7" t="s">
        <v>426</v>
      </c>
      <c r="EE6" s="7" t="s">
        <v>425</v>
      </c>
      <c r="EF6" s="7" t="s">
        <v>425</v>
      </c>
      <c r="EG6" s="7" t="s">
        <v>425</v>
      </c>
      <c r="EH6" s="7" t="s">
        <v>426</v>
      </c>
    </row>
    <row r="7" spans="1:138" ht="60" x14ac:dyDescent="0.25">
      <c r="A7" t="s">
        <v>570</v>
      </c>
      <c r="B7" t="s">
        <v>735</v>
      </c>
      <c r="C7" s="5" t="s">
        <v>425</v>
      </c>
      <c r="D7" s="5" t="s">
        <v>424</v>
      </c>
      <c r="E7" s="5" t="s">
        <v>424</v>
      </c>
      <c r="F7" s="5" t="s">
        <v>425</v>
      </c>
      <c r="G7" s="5" t="s">
        <v>425</v>
      </c>
      <c r="H7" s="5" t="s">
        <v>424</v>
      </c>
      <c r="I7" s="5" t="s">
        <v>425</v>
      </c>
      <c r="J7" s="5" t="s">
        <v>424</v>
      </c>
      <c r="K7" s="5" t="s">
        <v>424</v>
      </c>
      <c r="L7" s="5" t="s">
        <v>424</v>
      </c>
      <c r="M7" s="5" t="s">
        <v>424</v>
      </c>
      <c r="N7" s="5" t="s">
        <v>424</v>
      </c>
      <c r="O7" s="5" t="s">
        <v>425</v>
      </c>
      <c r="P7" s="5" t="s">
        <v>424</v>
      </c>
      <c r="Q7" s="5" t="s">
        <v>424</v>
      </c>
      <c r="R7" s="5" t="s">
        <v>424</v>
      </c>
      <c r="S7" s="5" t="s">
        <v>423</v>
      </c>
      <c r="T7" s="5" t="s">
        <v>424</v>
      </c>
      <c r="U7" s="5" t="s">
        <v>424</v>
      </c>
      <c r="V7" s="5" t="s">
        <v>425</v>
      </c>
      <c r="W7" s="5" t="s">
        <v>424</v>
      </c>
      <c r="X7" s="5" t="s">
        <v>424</v>
      </c>
      <c r="Y7" s="5" t="s">
        <v>412</v>
      </c>
      <c r="Z7" s="5" t="s">
        <v>425</v>
      </c>
      <c r="AA7" s="5" t="s">
        <v>425</v>
      </c>
      <c r="AB7" s="5" t="s">
        <v>426</v>
      </c>
      <c r="AC7" s="5" t="s">
        <v>423</v>
      </c>
      <c r="AD7" s="5" t="s">
        <v>424</v>
      </c>
      <c r="AE7" s="5" t="s">
        <v>422</v>
      </c>
      <c r="AF7" s="5" t="s">
        <v>424</v>
      </c>
      <c r="AG7" s="5" t="s">
        <v>424</v>
      </c>
      <c r="AH7" s="5" t="s">
        <v>424</v>
      </c>
      <c r="AI7" s="5" t="s">
        <v>424</v>
      </c>
      <c r="AJ7" s="5" t="s">
        <v>424</v>
      </c>
      <c r="AK7" s="5" t="s">
        <v>422</v>
      </c>
      <c r="AL7" s="5" t="s">
        <v>425</v>
      </c>
      <c r="AM7" s="5" t="s">
        <v>422</v>
      </c>
      <c r="AN7" s="5" t="s">
        <v>424</v>
      </c>
      <c r="AO7" s="5" t="s">
        <v>423</v>
      </c>
      <c r="AP7" s="5" t="s">
        <v>424</v>
      </c>
      <c r="AQ7" s="5" t="s">
        <v>425</v>
      </c>
      <c r="AR7" s="5" t="s">
        <v>425</v>
      </c>
      <c r="AS7" s="5" t="s">
        <v>422</v>
      </c>
      <c r="AT7" s="5" t="s">
        <v>422</v>
      </c>
      <c r="AU7" s="5" t="s">
        <v>422</v>
      </c>
      <c r="AV7" s="5" t="s">
        <v>422</v>
      </c>
      <c r="AW7" s="5" t="s">
        <v>424</v>
      </c>
      <c r="AX7" s="5" t="s">
        <v>424</v>
      </c>
      <c r="AY7" s="5" t="s">
        <v>424</v>
      </c>
      <c r="AZ7" s="5" t="s">
        <v>424</v>
      </c>
      <c r="BA7" s="5" t="s">
        <v>426</v>
      </c>
      <c r="BB7" s="5" t="s">
        <v>425</v>
      </c>
      <c r="BC7" s="5" t="s">
        <v>425</v>
      </c>
      <c r="BD7" s="5" t="s">
        <v>425</v>
      </c>
      <c r="BE7" s="5" t="s">
        <v>423</v>
      </c>
      <c r="BF7" s="5" t="s">
        <v>425</v>
      </c>
      <c r="BG7" s="5" t="s">
        <v>423</v>
      </c>
      <c r="BH7" s="5" t="s">
        <v>424</v>
      </c>
      <c r="BI7" s="5" t="s">
        <v>423</v>
      </c>
      <c r="BJ7" s="5" t="s">
        <v>424</v>
      </c>
      <c r="BK7" s="5" t="s">
        <v>423</v>
      </c>
      <c r="BL7" s="5" t="s">
        <v>424</v>
      </c>
      <c r="BM7" s="5" t="s">
        <v>424</v>
      </c>
      <c r="BN7" s="5" t="s">
        <v>425</v>
      </c>
      <c r="BO7" s="5" t="s">
        <v>424</v>
      </c>
      <c r="BP7" s="5" t="s">
        <v>422</v>
      </c>
      <c r="BQ7" s="5" t="s">
        <v>422</v>
      </c>
      <c r="BR7" s="5" t="s">
        <v>425</v>
      </c>
      <c r="BS7" s="7" t="s">
        <v>426</v>
      </c>
      <c r="BT7" s="7" t="s">
        <v>424</v>
      </c>
      <c r="BU7" s="7" t="s">
        <v>424</v>
      </c>
      <c r="BV7" s="7" t="s">
        <v>426</v>
      </c>
      <c r="BW7" s="7" t="s">
        <v>426</v>
      </c>
      <c r="BX7" s="7" t="s">
        <v>425</v>
      </c>
      <c r="BY7" s="7" t="s">
        <v>426</v>
      </c>
      <c r="BZ7" s="7" t="s">
        <v>425</v>
      </c>
      <c r="CA7" s="7" t="s">
        <v>426</v>
      </c>
      <c r="CB7" s="7" t="s">
        <v>426</v>
      </c>
      <c r="CC7" s="7" t="s">
        <v>426</v>
      </c>
      <c r="CD7" s="7" t="s">
        <v>425</v>
      </c>
      <c r="CE7" s="7" t="s">
        <v>425</v>
      </c>
      <c r="CF7" s="7" t="s">
        <v>426</v>
      </c>
      <c r="CG7" s="7" t="s">
        <v>422</v>
      </c>
      <c r="CH7" s="7" t="s">
        <v>424</v>
      </c>
      <c r="CI7" s="7" t="s">
        <v>425</v>
      </c>
      <c r="CJ7" s="7" t="s">
        <v>425</v>
      </c>
      <c r="CK7" s="7" t="s">
        <v>426</v>
      </c>
      <c r="CL7" s="7" t="s">
        <v>426</v>
      </c>
      <c r="CM7" s="7" t="s">
        <v>425</v>
      </c>
      <c r="CN7" s="7" t="s">
        <v>424</v>
      </c>
      <c r="CO7" s="7" t="s">
        <v>426</v>
      </c>
      <c r="CP7" s="7" t="s">
        <v>426</v>
      </c>
      <c r="CQ7" s="7" t="s">
        <v>426</v>
      </c>
      <c r="CR7" s="7" t="s">
        <v>426</v>
      </c>
      <c r="CS7" s="7" t="s">
        <v>426</v>
      </c>
      <c r="CT7" s="7" t="s">
        <v>426</v>
      </c>
      <c r="CU7" s="7" t="s">
        <v>425</v>
      </c>
      <c r="CV7" s="7" t="s">
        <v>425</v>
      </c>
      <c r="CW7" s="7" t="s">
        <v>425</v>
      </c>
      <c r="CX7" s="7" t="s">
        <v>425</v>
      </c>
      <c r="CY7" s="7" t="s">
        <v>425</v>
      </c>
      <c r="CZ7" s="7" t="s">
        <v>425</v>
      </c>
      <c r="DA7" s="7" t="s">
        <v>425</v>
      </c>
      <c r="DB7" s="7" t="s">
        <v>425</v>
      </c>
      <c r="DC7" s="7" t="s">
        <v>424</v>
      </c>
      <c r="DD7" s="7" t="s">
        <v>425</v>
      </c>
      <c r="DE7" s="7" t="s">
        <v>425</v>
      </c>
      <c r="DF7" s="7" t="s">
        <v>424</v>
      </c>
      <c r="DG7" s="7" t="s">
        <v>424</v>
      </c>
      <c r="DH7" s="7" t="s">
        <v>425</v>
      </c>
      <c r="DI7" s="7" t="s">
        <v>424</v>
      </c>
      <c r="DJ7" s="7" t="s">
        <v>424</v>
      </c>
      <c r="DK7" s="7" t="s">
        <v>424</v>
      </c>
      <c r="DL7" s="7" t="s">
        <v>424</v>
      </c>
      <c r="DM7" s="7" t="s">
        <v>425</v>
      </c>
      <c r="DN7" s="7" t="s">
        <v>425</v>
      </c>
      <c r="DO7" s="7" t="s">
        <v>424</v>
      </c>
      <c r="DP7" s="7" t="s">
        <v>423</v>
      </c>
      <c r="DQ7" s="7" t="s">
        <v>426</v>
      </c>
      <c r="DR7" s="7" t="s">
        <v>426</v>
      </c>
      <c r="DS7" s="7" t="s">
        <v>426</v>
      </c>
      <c r="DT7" s="7" t="s">
        <v>426</v>
      </c>
      <c r="DU7" s="7" t="s">
        <v>425</v>
      </c>
      <c r="DV7" s="7" t="s">
        <v>426</v>
      </c>
      <c r="DW7" s="7" t="s">
        <v>426</v>
      </c>
      <c r="DX7" s="7" t="s">
        <v>426</v>
      </c>
      <c r="DY7" s="7" t="s">
        <v>423</v>
      </c>
      <c r="DZ7" s="7" t="s">
        <v>423</v>
      </c>
      <c r="EA7" s="7" t="s">
        <v>423</v>
      </c>
      <c r="EB7" s="7" t="s">
        <v>424</v>
      </c>
      <c r="EC7" s="7" t="s">
        <v>425</v>
      </c>
      <c r="ED7" s="7" t="s">
        <v>426</v>
      </c>
      <c r="EE7" s="7" t="s">
        <v>425</v>
      </c>
      <c r="EF7" s="7" t="s">
        <v>426</v>
      </c>
      <c r="EG7" s="7" t="s">
        <v>426</v>
      </c>
      <c r="EH7" s="7" t="s">
        <v>425</v>
      </c>
    </row>
    <row r="8" spans="1:138" ht="60" x14ac:dyDescent="0.25">
      <c r="A8" t="s">
        <v>582</v>
      </c>
      <c r="B8" t="s">
        <v>735</v>
      </c>
      <c r="C8" s="5" t="s">
        <v>425</v>
      </c>
      <c r="D8" s="5" t="s">
        <v>424</v>
      </c>
      <c r="E8" s="5" t="s">
        <v>424</v>
      </c>
      <c r="F8" s="5" t="s">
        <v>425</v>
      </c>
      <c r="G8" s="5" t="s">
        <v>425</v>
      </c>
      <c r="H8" s="5" t="s">
        <v>424</v>
      </c>
      <c r="I8" s="5" t="s">
        <v>424</v>
      </c>
      <c r="J8" s="5" t="s">
        <v>423</v>
      </c>
      <c r="K8" s="5" t="s">
        <v>425</v>
      </c>
      <c r="L8" s="5" t="s">
        <v>423</v>
      </c>
      <c r="M8" s="5" t="s">
        <v>424</v>
      </c>
      <c r="N8" s="5" t="s">
        <v>425</v>
      </c>
      <c r="O8" s="5" t="s">
        <v>423</v>
      </c>
      <c r="P8" s="5" t="s">
        <v>425</v>
      </c>
      <c r="Q8" s="5" t="s">
        <v>423</v>
      </c>
      <c r="R8" s="5" t="s">
        <v>423</v>
      </c>
      <c r="S8" s="5" t="s">
        <v>425</v>
      </c>
      <c r="T8" s="5" t="s">
        <v>425</v>
      </c>
      <c r="U8" s="5" t="s">
        <v>424</v>
      </c>
      <c r="V8" s="5" t="s">
        <v>424</v>
      </c>
      <c r="W8" s="5" t="s">
        <v>425</v>
      </c>
      <c r="X8" s="5" t="s">
        <v>424</v>
      </c>
      <c r="Y8" s="5" t="s">
        <v>424</v>
      </c>
      <c r="Z8" s="5" t="s">
        <v>423</v>
      </c>
      <c r="AA8" s="5" t="s">
        <v>425</v>
      </c>
      <c r="AB8" s="5" t="s">
        <v>424</v>
      </c>
      <c r="AC8" s="5" t="s">
        <v>424</v>
      </c>
      <c r="AD8" s="5" t="s">
        <v>424</v>
      </c>
      <c r="AE8" s="5" t="s">
        <v>423</v>
      </c>
      <c r="AF8" s="5" t="s">
        <v>425</v>
      </c>
      <c r="AG8" s="5" t="s">
        <v>424</v>
      </c>
      <c r="AH8" s="5" t="s">
        <v>424</v>
      </c>
      <c r="AI8" s="5" t="s">
        <v>423</v>
      </c>
      <c r="AJ8" s="5" t="s">
        <v>424</v>
      </c>
      <c r="AK8" s="5" t="s">
        <v>425</v>
      </c>
      <c r="AL8" s="5" t="s">
        <v>423</v>
      </c>
      <c r="AM8" s="5" t="s">
        <v>422</v>
      </c>
      <c r="AN8" s="5" t="s">
        <v>425</v>
      </c>
      <c r="AO8" s="5" t="s">
        <v>424</v>
      </c>
      <c r="AP8" s="5" t="s">
        <v>425</v>
      </c>
      <c r="AQ8" s="5" t="s">
        <v>424</v>
      </c>
      <c r="AR8" s="5" t="s">
        <v>423</v>
      </c>
      <c r="AS8" s="5" t="s">
        <v>424</v>
      </c>
      <c r="AT8" s="5" t="s">
        <v>423</v>
      </c>
      <c r="AU8" s="5" t="s">
        <v>423</v>
      </c>
      <c r="AV8" s="5" t="s">
        <v>422</v>
      </c>
      <c r="AW8" s="5" t="s">
        <v>425</v>
      </c>
      <c r="AX8" s="5" t="s">
        <v>423</v>
      </c>
      <c r="AY8" s="5" t="s">
        <v>423</v>
      </c>
      <c r="AZ8" s="5" t="s">
        <v>425</v>
      </c>
      <c r="BA8" s="5" t="s">
        <v>425</v>
      </c>
      <c r="BB8" s="5" t="s">
        <v>425</v>
      </c>
      <c r="BC8" s="5" t="s">
        <v>425</v>
      </c>
      <c r="BD8" s="5" t="s">
        <v>423</v>
      </c>
      <c r="BE8" s="5" t="s">
        <v>425</v>
      </c>
      <c r="BF8" s="5" t="s">
        <v>423</v>
      </c>
      <c r="BG8" s="5" t="s">
        <v>424</v>
      </c>
      <c r="BH8" s="5" t="s">
        <v>425</v>
      </c>
      <c r="BI8" s="5" t="s">
        <v>422</v>
      </c>
      <c r="BJ8" s="5" t="s">
        <v>424</v>
      </c>
      <c r="BK8" s="5" t="s">
        <v>424</v>
      </c>
      <c r="BL8" s="5" t="s">
        <v>423</v>
      </c>
      <c r="BM8" s="5" t="s">
        <v>423</v>
      </c>
      <c r="BN8" s="5" t="s">
        <v>423</v>
      </c>
      <c r="BO8" s="5" t="s">
        <v>423</v>
      </c>
      <c r="BP8" s="5" t="s">
        <v>423</v>
      </c>
      <c r="BQ8" s="5" t="s">
        <v>423</v>
      </c>
      <c r="BR8" s="5" t="s">
        <v>423</v>
      </c>
      <c r="BS8" s="7" t="s">
        <v>425</v>
      </c>
      <c r="BT8" s="7" t="s">
        <v>424</v>
      </c>
      <c r="BU8" s="7" t="s">
        <v>423</v>
      </c>
      <c r="BV8" s="7" t="s">
        <v>426</v>
      </c>
      <c r="BW8" s="7" t="s">
        <v>425</v>
      </c>
      <c r="BX8" s="7" t="s">
        <v>424</v>
      </c>
      <c r="BY8" s="7" t="s">
        <v>424</v>
      </c>
      <c r="BZ8" s="7" t="s">
        <v>423</v>
      </c>
      <c r="CA8" s="7" t="s">
        <v>423</v>
      </c>
      <c r="CB8" s="7" t="s">
        <v>424</v>
      </c>
      <c r="CC8" s="7" t="s">
        <v>424</v>
      </c>
      <c r="CD8" s="7" t="s">
        <v>423</v>
      </c>
      <c r="CE8" s="7" t="s">
        <v>424</v>
      </c>
      <c r="CF8" s="7" t="s">
        <v>425</v>
      </c>
      <c r="CG8" s="7" t="s">
        <v>425</v>
      </c>
      <c r="CH8" s="7" t="s">
        <v>425</v>
      </c>
      <c r="CI8" s="7" t="s">
        <v>425</v>
      </c>
      <c r="CJ8" s="7" t="s">
        <v>425</v>
      </c>
      <c r="CK8" s="7" t="s">
        <v>425</v>
      </c>
      <c r="CL8" s="7" t="s">
        <v>424</v>
      </c>
      <c r="CM8" s="7" t="s">
        <v>425</v>
      </c>
      <c r="CN8" s="7" t="s">
        <v>425</v>
      </c>
      <c r="CO8" s="7" t="s">
        <v>425</v>
      </c>
      <c r="CP8" s="7" t="s">
        <v>423</v>
      </c>
      <c r="CQ8" s="7" t="s">
        <v>425</v>
      </c>
      <c r="CR8" s="7" t="s">
        <v>425</v>
      </c>
      <c r="CS8" s="7" t="s">
        <v>425</v>
      </c>
      <c r="CT8" s="7" t="s">
        <v>425</v>
      </c>
      <c r="CU8" s="7" t="s">
        <v>423</v>
      </c>
      <c r="CV8" s="7" t="s">
        <v>425</v>
      </c>
      <c r="CW8" s="7" t="s">
        <v>424</v>
      </c>
      <c r="CX8" s="7" t="s">
        <v>424</v>
      </c>
      <c r="CY8" s="7" t="s">
        <v>425</v>
      </c>
      <c r="CZ8" s="7" t="s">
        <v>423</v>
      </c>
      <c r="DA8" s="7" t="s">
        <v>425</v>
      </c>
      <c r="DB8" s="7" t="s">
        <v>423</v>
      </c>
      <c r="DC8" s="7" t="s">
        <v>424</v>
      </c>
      <c r="DD8" s="7" t="s">
        <v>425</v>
      </c>
      <c r="DE8" s="7" t="s">
        <v>424</v>
      </c>
      <c r="DF8" s="7" t="s">
        <v>425</v>
      </c>
      <c r="DG8" s="7" t="s">
        <v>424</v>
      </c>
      <c r="DH8" s="7" t="s">
        <v>423</v>
      </c>
      <c r="DI8" s="7" t="s">
        <v>424</v>
      </c>
      <c r="DJ8" s="7" t="s">
        <v>424</v>
      </c>
      <c r="DK8" s="7" t="s">
        <v>424</v>
      </c>
      <c r="DL8" s="7" t="s">
        <v>422</v>
      </c>
      <c r="DM8" s="7" t="s">
        <v>425</v>
      </c>
      <c r="DN8" s="7" t="s">
        <v>425</v>
      </c>
      <c r="DO8" s="7" t="s">
        <v>423</v>
      </c>
      <c r="DP8" s="7" t="s">
        <v>425</v>
      </c>
      <c r="DQ8" s="7" t="s">
        <v>425</v>
      </c>
      <c r="DR8" s="7" t="s">
        <v>423</v>
      </c>
      <c r="DS8" s="7" t="s">
        <v>425</v>
      </c>
      <c r="DT8" s="7" t="s">
        <v>423</v>
      </c>
      <c r="DU8" s="7" t="s">
        <v>425</v>
      </c>
      <c r="DV8" s="7" t="s">
        <v>425</v>
      </c>
      <c r="DW8" s="7" t="s">
        <v>425</v>
      </c>
      <c r="DX8" s="7" t="s">
        <v>425</v>
      </c>
      <c r="DY8" s="7" t="s">
        <v>424</v>
      </c>
      <c r="DZ8" s="7" t="s">
        <v>423</v>
      </c>
      <c r="EA8" s="7" t="s">
        <v>424</v>
      </c>
      <c r="EB8" s="7" t="s">
        <v>425</v>
      </c>
      <c r="EC8" s="7" t="s">
        <v>425</v>
      </c>
      <c r="ED8" s="7" t="s">
        <v>423</v>
      </c>
      <c r="EE8" s="7" t="s">
        <v>425</v>
      </c>
      <c r="EF8" s="7" t="s">
        <v>425</v>
      </c>
      <c r="EG8" s="7" t="s">
        <v>425</v>
      </c>
      <c r="EH8" s="7" t="s">
        <v>423</v>
      </c>
    </row>
    <row r="9" spans="1:138" ht="60" x14ac:dyDescent="0.25">
      <c r="A9" t="s">
        <v>741</v>
      </c>
      <c r="B9" t="s">
        <v>735</v>
      </c>
      <c r="C9" s="5" t="s">
        <v>424</v>
      </c>
      <c r="D9" s="5" t="s">
        <v>424</v>
      </c>
      <c r="E9" s="5" t="s">
        <v>423</v>
      </c>
      <c r="F9" s="5" t="s">
        <v>425</v>
      </c>
      <c r="G9" s="5" t="s">
        <v>424</v>
      </c>
      <c r="H9" s="5" t="s">
        <v>423</v>
      </c>
      <c r="I9" s="5" t="s">
        <v>423</v>
      </c>
      <c r="J9" s="5" t="s">
        <v>425</v>
      </c>
      <c r="K9" s="5" t="s">
        <v>423</v>
      </c>
      <c r="L9" s="5" t="s">
        <v>423</v>
      </c>
      <c r="M9" s="5" t="s">
        <v>423</v>
      </c>
      <c r="N9" s="5" t="s">
        <v>423</v>
      </c>
      <c r="O9" s="5" t="s">
        <v>424</v>
      </c>
      <c r="P9" s="5" t="s">
        <v>423</v>
      </c>
      <c r="Q9" s="5" t="s">
        <v>425</v>
      </c>
      <c r="R9" s="5" t="s">
        <v>423</v>
      </c>
      <c r="S9" s="5" t="s">
        <v>423</v>
      </c>
      <c r="T9" s="5" t="s">
        <v>425</v>
      </c>
      <c r="U9" s="5" t="s">
        <v>424</v>
      </c>
      <c r="V9" s="5" t="s">
        <v>423</v>
      </c>
      <c r="W9" s="5" t="s">
        <v>425</v>
      </c>
      <c r="X9" s="5" t="s">
        <v>425</v>
      </c>
      <c r="Y9" s="5" t="s">
        <v>423</v>
      </c>
      <c r="Z9" s="5" t="s">
        <v>423</v>
      </c>
      <c r="AA9" s="5" t="s">
        <v>425</v>
      </c>
      <c r="AB9" s="5" t="s">
        <v>423</v>
      </c>
      <c r="AC9" s="5" t="s">
        <v>423</v>
      </c>
      <c r="AD9" s="5" t="s">
        <v>424</v>
      </c>
      <c r="AE9" s="5" t="s">
        <v>424</v>
      </c>
      <c r="AF9" s="5" t="s">
        <v>424</v>
      </c>
      <c r="AG9" s="5" t="s">
        <v>424</v>
      </c>
      <c r="AH9" s="5" t="s">
        <v>423</v>
      </c>
      <c r="AI9" s="5" t="s">
        <v>425</v>
      </c>
      <c r="AJ9" s="5" t="s">
        <v>424</v>
      </c>
      <c r="AK9" s="5" t="s">
        <v>425</v>
      </c>
      <c r="AL9" s="5" t="s">
        <v>425</v>
      </c>
      <c r="AM9" s="5" t="s">
        <v>425</v>
      </c>
      <c r="AN9" s="5" t="s">
        <v>424</v>
      </c>
      <c r="AO9" s="5" t="s">
        <v>425</v>
      </c>
      <c r="AP9" s="5" t="s">
        <v>423</v>
      </c>
      <c r="AQ9" s="5" t="s">
        <v>424</v>
      </c>
      <c r="AR9" s="5" t="s">
        <v>425</v>
      </c>
      <c r="AS9" s="5" t="s">
        <v>422</v>
      </c>
      <c r="AT9" s="5" t="s">
        <v>423</v>
      </c>
      <c r="AU9" s="5" t="s">
        <v>425</v>
      </c>
      <c r="AV9" s="5" t="s">
        <v>425</v>
      </c>
      <c r="AW9" s="5" t="s">
        <v>423</v>
      </c>
      <c r="AX9" s="5" t="s">
        <v>423</v>
      </c>
      <c r="AY9" s="5" t="s">
        <v>424</v>
      </c>
      <c r="AZ9" s="5" t="s">
        <v>425</v>
      </c>
      <c r="BA9" s="5" t="s">
        <v>426</v>
      </c>
      <c r="BB9" s="5" t="s">
        <v>425</v>
      </c>
      <c r="BC9" s="5" t="s">
        <v>423</v>
      </c>
      <c r="BD9" s="5" t="s">
        <v>425</v>
      </c>
      <c r="BE9" s="5" t="s">
        <v>425</v>
      </c>
      <c r="BF9" s="5" t="s">
        <v>423</v>
      </c>
      <c r="BG9" s="5" t="s">
        <v>424</v>
      </c>
      <c r="BH9" s="5" t="s">
        <v>425</v>
      </c>
      <c r="BI9" s="5" t="s">
        <v>423</v>
      </c>
      <c r="BJ9" s="5" t="s">
        <v>423</v>
      </c>
      <c r="BK9" s="5" t="s">
        <v>423</v>
      </c>
      <c r="BL9" s="5" t="s">
        <v>425</v>
      </c>
      <c r="BM9" s="5" t="s">
        <v>425</v>
      </c>
      <c r="BN9" s="5" t="s">
        <v>423</v>
      </c>
      <c r="BO9" s="5" t="s">
        <v>425</v>
      </c>
      <c r="BP9" s="5" t="s">
        <v>423</v>
      </c>
      <c r="BQ9" s="5" t="s">
        <v>424</v>
      </c>
      <c r="BR9" s="5" t="s">
        <v>425</v>
      </c>
      <c r="BS9" s="7" t="s">
        <v>425</v>
      </c>
      <c r="BT9" s="7" t="s">
        <v>423</v>
      </c>
      <c r="BU9" s="7" t="s">
        <v>423</v>
      </c>
      <c r="BV9" s="7" t="s">
        <v>425</v>
      </c>
      <c r="BW9" s="7" t="s">
        <v>425</v>
      </c>
      <c r="BX9" s="7" t="s">
        <v>423</v>
      </c>
      <c r="BY9" s="7" t="s">
        <v>423</v>
      </c>
      <c r="BZ9" s="7" t="s">
        <v>425</v>
      </c>
      <c r="CA9" s="7" t="s">
        <v>425</v>
      </c>
      <c r="CB9" s="7" t="s">
        <v>424</v>
      </c>
      <c r="CC9" s="7" t="s">
        <v>424</v>
      </c>
      <c r="CD9" s="7" t="s">
        <v>425</v>
      </c>
      <c r="CE9" s="7" t="s">
        <v>424</v>
      </c>
      <c r="CF9" s="7" t="s">
        <v>425</v>
      </c>
      <c r="CG9" s="7" t="s">
        <v>424</v>
      </c>
      <c r="CH9" s="7" t="s">
        <v>425</v>
      </c>
      <c r="CI9" s="7" t="s">
        <v>425</v>
      </c>
      <c r="CJ9" s="7" t="s">
        <v>425</v>
      </c>
      <c r="CK9" s="7" t="s">
        <v>425</v>
      </c>
      <c r="CL9" s="7" t="s">
        <v>425</v>
      </c>
      <c r="CM9" s="7" t="s">
        <v>426</v>
      </c>
      <c r="CN9" s="7" t="s">
        <v>423</v>
      </c>
      <c r="CO9" s="7" t="s">
        <v>423</v>
      </c>
      <c r="CP9" s="7" t="s">
        <v>425</v>
      </c>
      <c r="CQ9" s="7" t="s">
        <v>425</v>
      </c>
      <c r="CR9" s="7" t="s">
        <v>426</v>
      </c>
      <c r="CS9" s="7" t="s">
        <v>424</v>
      </c>
      <c r="CT9" s="7" t="s">
        <v>425</v>
      </c>
      <c r="CU9" s="7" t="s">
        <v>425</v>
      </c>
      <c r="CV9" s="7" t="s">
        <v>425</v>
      </c>
      <c r="CW9" s="7" t="s">
        <v>425</v>
      </c>
      <c r="CX9" s="7" t="s">
        <v>425</v>
      </c>
      <c r="CY9" s="7" t="s">
        <v>425</v>
      </c>
      <c r="CZ9" s="7" t="s">
        <v>423</v>
      </c>
      <c r="DA9" s="7" t="s">
        <v>425</v>
      </c>
      <c r="DB9" s="7" t="s">
        <v>425</v>
      </c>
      <c r="DC9" s="7" t="s">
        <v>424</v>
      </c>
      <c r="DD9" s="7" t="s">
        <v>425</v>
      </c>
      <c r="DE9" s="7" t="s">
        <v>423</v>
      </c>
      <c r="DF9" s="7" t="s">
        <v>424</v>
      </c>
      <c r="DG9" s="7" t="s">
        <v>424</v>
      </c>
      <c r="DH9" s="7" t="s">
        <v>425</v>
      </c>
      <c r="DI9" s="7" t="s">
        <v>424</v>
      </c>
      <c r="DJ9" s="7" t="s">
        <v>423</v>
      </c>
      <c r="DK9" s="7" t="s">
        <v>425</v>
      </c>
      <c r="DL9" s="7" t="s">
        <v>425</v>
      </c>
      <c r="DM9" s="7" t="s">
        <v>425</v>
      </c>
      <c r="DN9" s="7" t="s">
        <v>423</v>
      </c>
      <c r="DO9" s="7" t="s">
        <v>423</v>
      </c>
      <c r="DP9" s="7" t="s">
        <v>425</v>
      </c>
      <c r="DQ9" s="7" t="s">
        <v>426</v>
      </c>
      <c r="DR9" s="7" t="s">
        <v>425</v>
      </c>
      <c r="DS9" s="7" t="s">
        <v>425</v>
      </c>
      <c r="DT9" s="7" t="s">
        <v>425</v>
      </c>
      <c r="DU9" s="7" t="s">
        <v>424</v>
      </c>
      <c r="DV9" s="7" t="s">
        <v>425</v>
      </c>
      <c r="DW9" s="7" t="s">
        <v>425</v>
      </c>
      <c r="DX9" s="7" t="s">
        <v>425</v>
      </c>
      <c r="DY9" s="7" t="s">
        <v>423</v>
      </c>
      <c r="DZ9" s="7" t="s">
        <v>423</v>
      </c>
      <c r="EA9" s="7" t="s">
        <v>425</v>
      </c>
      <c r="EB9" s="7" t="s">
        <v>425</v>
      </c>
      <c r="EC9" s="7" t="s">
        <v>425</v>
      </c>
      <c r="ED9" s="7" t="s">
        <v>425</v>
      </c>
      <c r="EE9" s="7" t="s">
        <v>423</v>
      </c>
      <c r="EF9" s="7" t="s">
        <v>425</v>
      </c>
      <c r="EG9" s="7" t="s">
        <v>425</v>
      </c>
      <c r="EH9" s="7" t="s">
        <v>425</v>
      </c>
    </row>
    <row r="10" spans="1:138" ht="60" x14ac:dyDescent="0.25">
      <c r="A10" t="s">
        <v>630</v>
      </c>
      <c r="B10" t="s">
        <v>735</v>
      </c>
      <c r="C10" s="5" t="s">
        <v>424</v>
      </c>
      <c r="D10" s="5" t="s">
        <v>423</v>
      </c>
      <c r="E10" s="5" t="s">
        <v>422</v>
      </c>
      <c r="F10" s="5" t="s">
        <v>425</v>
      </c>
      <c r="G10" s="5" t="s">
        <v>426</v>
      </c>
      <c r="H10" s="5" t="s">
        <v>422</v>
      </c>
      <c r="I10" s="5" t="s">
        <v>422</v>
      </c>
      <c r="J10" s="5" t="s">
        <v>425</v>
      </c>
      <c r="K10" s="5" t="s">
        <v>425</v>
      </c>
      <c r="L10" s="5" t="s">
        <v>425</v>
      </c>
      <c r="M10" s="5" t="s">
        <v>422</v>
      </c>
      <c r="N10" s="5" t="s">
        <v>422</v>
      </c>
      <c r="O10" s="5" t="s">
        <v>423</v>
      </c>
      <c r="P10" s="5" t="s">
        <v>423</v>
      </c>
      <c r="Q10" s="5" t="s">
        <v>424</v>
      </c>
      <c r="R10" s="5" t="s">
        <v>425</v>
      </c>
      <c r="S10" s="5" t="s">
        <v>423</v>
      </c>
      <c r="T10" s="5" t="s">
        <v>426</v>
      </c>
      <c r="U10" s="5" t="s">
        <v>426</v>
      </c>
      <c r="V10" s="5" t="s">
        <v>425</v>
      </c>
      <c r="W10" s="5" t="s">
        <v>425</v>
      </c>
      <c r="X10" s="5" t="s">
        <v>424</v>
      </c>
      <c r="Y10" s="5" t="s">
        <v>424</v>
      </c>
      <c r="Z10" s="5" t="s">
        <v>424</v>
      </c>
      <c r="AA10" s="5" t="s">
        <v>426</v>
      </c>
      <c r="AB10" s="5" t="s">
        <v>426</v>
      </c>
      <c r="AC10" s="5" t="s">
        <v>425</v>
      </c>
      <c r="AD10" s="5" t="s">
        <v>423</v>
      </c>
      <c r="AE10" s="5" t="s">
        <v>425</v>
      </c>
      <c r="AF10" s="5" t="s">
        <v>426</v>
      </c>
      <c r="AG10" s="5" t="s">
        <v>425</v>
      </c>
      <c r="AH10" s="5" t="s">
        <v>425</v>
      </c>
      <c r="AI10" s="5" t="s">
        <v>425</v>
      </c>
      <c r="AJ10" s="5" t="s">
        <v>424</v>
      </c>
      <c r="AK10" s="5" t="s">
        <v>423</v>
      </c>
      <c r="AL10" s="5" t="s">
        <v>425</v>
      </c>
      <c r="AM10" s="5" t="s">
        <v>425</v>
      </c>
      <c r="AN10" s="5" t="s">
        <v>425</v>
      </c>
      <c r="AO10" s="5" t="s">
        <v>424</v>
      </c>
      <c r="AP10" s="5" t="s">
        <v>424</v>
      </c>
      <c r="AQ10" s="5" t="s">
        <v>424</v>
      </c>
      <c r="AR10" s="5" t="s">
        <v>426</v>
      </c>
      <c r="AS10" s="5" t="s">
        <v>422</v>
      </c>
      <c r="AT10" s="5" t="s">
        <v>422</v>
      </c>
      <c r="AU10" s="5" t="s">
        <v>426</v>
      </c>
      <c r="AV10" s="5" t="s">
        <v>422</v>
      </c>
      <c r="AW10" s="5" t="s">
        <v>424</v>
      </c>
      <c r="AX10" s="5" t="s">
        <v>425</v>
      </c>
      <c r="AY10" s="5" t="s">
        <v>424</v>
      </c>
      <c r="AZ10" s="5" t="s">
        <v>423</v>
      </c>
      <c r="BA10" s="5" t="s">
        <v>426</v>
      </c>
      <c r="BB10" s="5" t="s">
        <v>426</v>
      </c>
      <c r="BC10" s="5" t="s">
        <v>425</v>
      </c>
      <c r="BD10" s="5" t="s">
        <v>422</v>
      </c>
      <c r="BE10" s="5" t="s">
        <v>425</v>
      </c>
      <c r="BF10" s="5" t="s">
        <v>425</v>
      </c>
      <c r="BG10" s="5" t="s">
        <v>423</v>
      </c>
      <c r="BH10" s="5" t="s">
        <v>425</v>
      </c>
      <c r="BI10" s="5" t="s">
        <v>423</v>
      </c>
      <c r="BJ10" s="5" t="s">
        <v>423</v>
      </c>
      <c r="BK10" s="5" t="s">
        <v>423</v>
      </c>
      <c r="BL10" s="5" t="s">
        <v>425</v>
      </c>
      <c r="BM10" s="5" t="s">
        <v>426</v>
      </c>
      <c r="BN10" s="5" t="s">
        <v>426</v>
      </c>
      <c r="BO10" s="5" t="s">
        <v>425</v>
      </c>
      <c r="BP10" s="5" t="s">
        <v>422</v>
      </c>
      <c r="BQ10" s="5" t="s">
        <v>422</v>
      </c>
      <c r="BR10" s="5" t="s">
        <v>425</v>
      </c>
      <c r="BS10" s="7" t="s">
        <v>425</v>
      </c>
      <c r="BT10" s="7" t="s">
        <v>424</v>
      </c>
      <c r="BU10" s="7" t="s">
        <v>422</v>
      </c>
      <c r="BV10" s="7" t="s">
        <v>426</v>
      </c>
      <c r="BW10" s="7" t="s">
        <v>426</v>
      </c>
      <c r="BX10" s="7" t="s">
        <v>422</v>
      </c>
      <c r="BY10" s="7" t="s">
        <v>424</v>
      </c>
      <c r="BZ10" s="7" t="s">
        <v>425</v>
      </c>
      <c r="CA10" s="7" t="s">
        <v>424</v>
      </c>
      <c r="CB10" s="7" t="s">
        <v>422</v>
      </c>
      <c r="CC10" s="7" t="s">
        <v>422</v>
      </c>
      <c r="CD10" s="7" t="s">
        <v>422</v>
      </c>
      <c r="CE10" s="7" t="s">
        <v>424</v>
      </c>
      <c r="CF10" s="7" t="s">
        <v>425</v>
      </c>
      <c r="CG10" s="7" t="s">
        <v>424</v>
      </c>
      <c r="CH10" s="7" t="s">
        <v>423</v>
      </c>
      <c r="CI10" s="7" t="s">
        <v>426</v>
      </c>
      <c r="CJ10" s="7" t="s">
        <v>426</v>
      </c>
      <c r="CK10" s="7" t="s">
        <v>426</v>
      </c>
      <c r="CL10" s="7" t="s">
        <v>426</v>
      </c>
      <c r="CM10" s="7" t="s">
        <v>425</v>
      </c>
      <c r="CN10" s="7" t="s">
        <v>424</v>
      </c>
      <c r="CO10" s="7" t="s">
        <v>425</v>
      </c>
      <c r="CP10" s="7" t="s">
        <v>425</v>
      </c>
      <c r="CQ10" s="7" t="s">
        <v>425</v>
      </c>
      <c r="CR10" s="7" t="s">
        <v>425</v>
      </c>
      <c r="CS10" s="7" t="s">
        <v>425</v>
      </c>
      <c r="CT10" s="7" t="s">
        <v>425</v>
      </c>
      <c r="CU10" s="7" t="s">
        <v>425</v>
      </c>
      <c r="CV10" s="7" t="s">
        <v>426</v>
      </c>
      <c r="CW10" s="7" t="s">
        <v>424</v>
      </c>
      <c r="CX10" s="7" t="s">
        <v>424</v>
      </c>
      <c r="CY10" s="7" t="s">
        <v>425</v>
      </c>
      <c r="CZ10" s="7" t="s">
        <v>425</v>
      </c>
      <c r="DA10" s="7" t="s">
        <v>425</v>
      </c>
      <c r="DB10" s="7" t="s">
        <v>425</v>
      </c>
      <c r="DC10" s="7" t="s">
        <v>424</v>
      </c>
      <c r="DD10" s="7" t="s">
        <v>425</v>
      </c>
      <c r="DE10" s="7" t="s">
        <v>424</v>
      </c>
      <c r="DF10" s="7" t="s">
        <v>424</v>
      </c>
      <c r="DG10" s="7" t="s">
        <v>424</v>
      </c>
      <c r="DH10" s="7" t="s">
        <v>425</v>
      </c>
      <c r="DI10" s="7" t="s">
        <v>422</v>
      </c>
      <c r="DJ10" s="7" t="s">
        <v>422</v>
      </c>
      <c r="DK10" s="7" t="s">
        <v>422</v>
      </c>
      <c r="DL10" s="7" t="s">
        <v>422</v>
      </c>
      <c r="DM10" s="7" t="s">
        <v>424</v>
      </c>
      <c r="DN10" s="7" t="s">
        <v>425</v>
      </c>
      <c r="DO10" s="7" t="s">
        <v>422</v>
      </c>
      <c r="DP10" s="7" t="s">
        <v>424</v>
      </c>
      <c r="DQ10" s="7" t="s">
        <v>426</v>
      </c>
      <c r="DR10" s="7" t="s">
        <v>426</v>
      </c>
      <c r="DS10" s="7" t="s">
        <v>425</v>
      </c>
      <c r="DT10" s="7" t="s">
        <v>422</v>
      </c>
      <c r="DU10" s="7" t="s">
        <v>422</v>
      </c>
      <c r="DV10" s="7" t="s">
        <v>426</v>
      </c>
      <c r="DW10" s="7" t="s">
        <v>425</v>
      </c>
      <c r="DX10" s="7" t="s">
        <v>426</v>
      </c>
      <c r="DY10" s="7" t="s">
        <v>425</v>
      </c>
      <c r="DZ10" s="7" t="s">
        <v>425</v>
      </c>
      <c r="EA10" s="7" t="s">
        <v>425</v>
      </c>
      <c r="EB10" s="7" t="s">
        <v>425</v>
      </c>
      <c r="EC10" s="7" t="s">
        <v>425</v>
      </c>
      <c r="ED10" s="7" t="s">
        <v>426</v>
      </c>
      <c r="EE10" s="7" t="s">
        <v>425</v>
      </c>
      <c r="EF10" s="7" t="s">
        <v>425</v>
      </c>
      <c r="EG10" s="7" t="s">
        <v>422</v>
      </c>
      <c r="EH10" s="7" t="s">
        <v>425</v>
      </c>
    </row>
    <row r="11" spans="1:138" ht="60" x14ac:dyDescent="0.25">
      <c r="A11" t="s">
        <v>666</v>
      </c>
      <c r="B11" t="s">
        <v>735</v>
      </c>
      <c r="C11" s="5" t="s">
        <v>425</v>
      </c>
      <c r="D11" s="5" t="s">
        <v>424</v>
      </c>
      <c r="E11" s="5" t="s">
        <v>424</v>
      </c>
      <c r="F11" s="5" t="s">
        <v>425</v>
      </c>
      <c r="G11" s="5" t="s">
        <v>424</v>
      </c>
      <c r="H11" s="5" t="s">
        <v>424</v>
      </c>
      <c r="I11" s="5" t="s">
        <v>424</v>
      </c>
      <c r="J11" s="5" t="s">
        <v>424</v>
      </c>
      <c r="K11" s="5" t="s">
        <v>424</v>
      </c>
      <c r="L11" s="5" t="s">
        <v>424</v>
      </c>
      <c r="M11" s="5" t="s">
        <v>424</v>
      </c>
      <c r="N11" s="5" t="s">
        <v>422</v>
      </c>
      <c r="O11" s="5" t="s">
        <v>424</v>
      </c>
      <c r="P11" s="5" t="s">
        <v>424</v>
      </c>
      <c r="Q11" s="5" t="s">
        <v>425</v>
      </c>
      <c r="R11" s="5" t="s">
        <v>425</v>
      </c>
      <c r="S11" s="5" t="s">
        <v>423</v>
      </c>
      <c r="T11" s="5" t="s">
        <v>422</v>
      </c>
      <c r="U11" s="5" t="s">
        <v>422</v>
      </c>
      <c r="V11" s="5" t="s">
        <v>422</v>
      </c>
      <c r="W11" s="5" t="s">
        <v>425</v>
      </c>
      <c r="X11" s="5" t="s">
        <v>425</v>
      </c>
      <c r="Y11" s="5" t="s">
        <v>422</v>
      </c>
      <c r="Z11" s="5" t="s">
        <v>424</v>
      </c>
      <c r="AA11" s="5" t="s">
        <v>425</v>
      </c>
      <c r="AB11" s="5" t="s">
        <v>424</v>
      </c>
      <c r="AC11" s="5" t="s">
        <v>422</v>
      </c>
      <c r="AD11" s="5" t="s">
        <v>424</v>
      </c>
      <c r="AE11" s="5" t="s">
        <v>424</v>
      </c>
      <c r="AF11" s="5" t="s">
        <v>425</v>
      </c>
      <c r="AG11" s="5" t="s">
        <v>424</v>
      </c>
      <c r="AH11" s="5" t="s">
        <v>424</v>
      </c>
      <c r="AI11" s="5" t="s">
        <v>423</v>
      </c>
      <c r="AJ11" s="5" t="s">
        <v>422</v>
      </c>
      <c r="AK11" s="5" t="s">
        <v>423</v>
      </c>
      <c r="AL11" s="5" t="s">
        <v>423</v>
      </c>
      <c r="AM11" s="5" t="s">
        <v>424</v>
      </c>
      <c r="AN11" s="5" t="s">
        <v>425</v>
      </c>
      <c r="AO11" s="5" t="s">
        <v>425</v>
      </c>
      <c r="AP11" s="5" t="s">
        <v>424</v>
      </c>
      <c r="AQ11" s="5" t="s">
        <v>425</v>
      </c>
      <c r="AR11" s="5" t="s">
        <v>423</v>
      </c>
      <c r="AS11" s="5" t="s">
        <v>422</v>
      </c>
      <c r="AT11" s="5" t="s">
        <v>422</v>
      </c>
      <c r="AU11" s="5" t="s">
        <v>423</v>
      </c>
      <c r="AV11" s="5" t="s">
        <v>423</v>
      </c>
      <c r="AW11" s="5" t="s">
        <v>424</v>
      </c>
      <c r="AX11" s="5" t="s">
        <v>424</v>
      </c>
      <c r="AY11" s="5" t="s">
        <v>422</v>
      </c>
      <c r="AZ11" s="5" t="s">
        <v>424</v>
      </c>
      <c r="BA11" s="5" t="s">
        <v>423</v>
      </c>
      <c r="BB11" s="5" t="s">
        <v>425</v>
      </c>
      <c r="BC11" s="5" t="s">
        <v>423</v>
      </c>
      <c r="BD11" s="5" t="s">
        <v>424</v>
      </c>
      <c r="BE11" s="5" t="s">
        <v>424</v>
      </c>
      <c r="BF11" s="5" t="s">
        <v>423</v>
      </c>
      <c r="BG11" s="5" t="s">
        <v>424</v>
      </c>
      <c r="BH11" s="5" t="s">
        <v>423</v>
      </c>
      <c r="BI11" s="5" t="s">
        <v>424</v>
      </c>
      <c r="BJ11" s="5" t="s">
        <v>424</v>
      </c>
      <c r="BK11" s="5" t="s">
        <v>422</v>
      </c>
      <c r="BL11" s="5" t="s">
        <v>424</v>
      </c>
      <c r="BM11" s="5" t="s">
        <v>423</v>
      </c>
      <c r="BN11" s="5" t="s">
        <v>423</v>
      </c>
      <c r="BO11" s="5" t="s">
        <v>424</v>
      </c>
      <c r="BP11" s="5" t="s">
        <v>424</v>
      </c>
      <c r="BQ11" s="5" t="s">
        <v>424</v>
      </c>
      <c r="BR11" s="5" t="s">
        <v>423</v>
      </c>
      <c r="BS11" s="7" t="s">
        <v>423</v>
      </c>
      <c r="BT11" s="7" t="s">
        <v>424</v>
      </c>
      <c r="BU11" s="7" t="s">
        <v>424</v>
      </c>
      <c r="BV11" s="7" t="s">
        <v>425</v>
      </c>
      <c r="BW11" s="7" t="s">
        <v>424</v>
      </c>
      <c r="BX11" s="7" t="s">
        <v>424</v>
      </c>
      <c r="BY11" s="7" t="s">
        <v>424</v>
      </c>
      <c r="BZ11" s="7" t="s">
        <v>424</v>
      </c>
      <c r="CA11" s="7" t="s">
        <v>424</v>
      </c>
      <c r="CB11" s="7" t="s">
        <v>424</v>
      </c>
      <c r="CC11" s="7" t="s">
        <v>424</v>
      </c>
      <c r="CD11" s="7" t="s">
        <v>425</v>
      </c>
      <c r="CE11" s="7" t="s">
        <v>424</v>
      </c>
      <c r="CF11" s="7" t="s">
        <v>425</v>
      </c>
      <c r="CG11" s="7" t="s">
        <v>425</v>
      </c>
      <c r="CH11" s="7" t="s">
        <v>425</v>
      </c>
      <c r="CI11" s="7" t="s">
        <v>423</v>
      </c>
      <c r="CJ11" s="7" t="s">
        <v>425</v>
      </c>
      <c r="CK11" s="7" t="s">
        <v>423</v>
      </c>
      <c r="CL11" s="7" t="s">
        <v>424</v>
      </c>
      <c r="CM11" s="7" t="s">
        <v>423</v>
      </c>
      <c r="CN11" s="7" t="s">
        <v>425</v>
      </c>
      <c r="CO11" s="7" t="s">
        <v>424</v>
      </c>
      <c r="CP11" s="7" t="s">
        <v>423</v>
      </c>
      <c r="CQ11" s="7" t="s">
        <v>425</v>
      </c>
      <c r="CR11" s="7" t="s">
        <v>424</v>
      </c>
      <c r="CS11" s="7" t="s">
        <v>424</v>
      </c>
      <c r="CT11" s="7" t="s">
        <v>424</v>
      </c>
      <c r="CU11" s="7" t="s">
        <v>424</v>
      </c>
      <c r="CV11" s="7" t="s">
        <v>425</v>
      </c>
      <c r="CW11" s="7" t="s">
        <v>424</v>
      </c>
      <c r="CX11" s="7" t="s">
        <v>424</v>
      </c>
      <c r="CY11" s="7" t="s">
        <v>423</v>
      </c>
      <c r="CZ11" s="7" t="s">
        <v>422</v>
      </c>
      <c r="DA11" s="7" t="s">
        <v>423</v>
      </c>
      <c r="DB11" s="7" t="s">
        <v>423</v>
      </c>
      <c r="DC11" s="7" t="s">
        <v>424</v>
      </c>
      <c r="DD11" s="7" t="s">
        <v>425</v>
      </c>
      <c r="DE11" s="7" t="s">
        <v>423</v>
      </c>
      <c r="DF11" s="7" t="s">
        <v>423</v>
      </c>
      <c r="DG11" s="7" t="s">
        <v>425</v>
      </c>
      <c r="DH11" s="7" t="s">
        <v>423</v>
      </c>
      <c r="DI11" s="7" t="s">
        <v>422</v>
      </c>
      <c r="DJ11" s="7" t="s">
        <v>424</v>
      </c>
      <c r="DK11" s="7" t="s">
        <v>423</v>
      </c>
      <c r="DL11" s="7" t="s">
        <v>423</v>
      </c>
      <c r="DM11" s="7" t="s">
        <v>424</v>
      </c>
      <c r="DN11" s="7" t="s">
        <v>424</v>
      </c>
      <c r="DO11" s="7" t="s">
        <v>424</v>
      </c>
      <c r="DP11" s="7" t="s">
        <v>424</v>
      </c>
      <c r="DQ11" s="7" t="s">
        <v>423</v>
      </c>
      <c r="DR11" s="7" t="s">
        <v>425</v>
      </c>
      <c r="DS11" s="7" t="s">
        <v>424</v>
      </c>
      <c r="DT11" s="7" t="s">
        <v>424</v>
      </c>
      <c r="DU11" s="7" t="s">
        <v>424</v>
      </c>
      <c r="DV11" s="7" t="s">
        <v>423</v>
      </c>
      <c r="DW11" s="7" t="s">
        <v>425</v>
      </c>
      <c r="DX11" s="7" t="s">
        <v>425</v>
      </c>
      <c r="DY11" s="7" t="s">
        <v>424</v>
      </c>
      <c r="DZ11" s="7" t="s">
        <v>423</v>
      </c>
      <c r="EA11" s="7" t="s">
        <v>424</v>
      </c>
      <c r="EB11" s="7" t="s">
        <v>424</v>
      </c>
      <c r="EC11" s="7" t="s">
        <v>423</v>
      </c>
      <c r="ED11" s="7" t="s">
        <v>423</v>
      </c>
      <c r="EE11" s="7" t="s">
        <v>424</v>
      </c>
      <c r="EF11" s="7" t="s">
        <v>424</v>
      </c>
      <c r="EG11" s="7" t="s">
        <v>424</v>
      </c>
      <c r="EH11" s="7" t="s">
        <v>424</v>
      </c>
    </row>
    <row r="12" spans="1:138" ht="60" x14ac:dyDescent="0.25">
      <c r="A12" t="s">
        <v>689</v>
      </c>
      <c r="B12" t="s">
        <v>735</v>
      </c>
      <c r="C12" s="5" t="s">
        <v>425</v>
      </c>
      <c r="D12" s="5" t="s">
        <v>424</v>
      </c>
      <c r="E12" s="5" t="s">
        <v>424</v>
      </c>
      <c r="F12" s="5" t="s">
        <v>425</v>
      </c>
      <c r="G12" s="5" t="s">
        <v>423</v>
      </c>
      <c r="H12" s="5" t="s">
        <v>424</v>
      </c>
      <c r="I12" s="5" t="s">
        <v>424</v>
      </c>
      <c r="J12" s="5" t="s">
        <v>425</v>
      </c>
      <c r="K12" s="5" t="s">
        <v>423</v>
      </c>
      <c r="L12" s="5" t="s">
        <v>424</v>
      </c>
      <c r="M12" s="5" t="s">
        <v>424</v>
      </c>
      <c r="N12" s="5" t="s">
        <v>423</v>
      </c>
      <c r="O12" s="5" t="s">
        <v>423</v>
      </c>
      <c r="P12" s="5" t="s">
        <v>423</v>
      </c>
      <c r="Q12" s="5" t="s">
        <v>424</v>
      </c>
      <c r="R12" s="5" t="s">
        <v>424</v>
      </c>
      <c r="S12" s="5" t="s">
        <v>425</v>
      </c>
      <c r="T12" s="5" t="s">
        <v>425</v>
      </c>
      <c r="U12" s="5" t="s">
        <v>425</v>
      </c>
      <c r="V12" s="5" t="s">
        <v>426</v>
      </c>
      <c r="W12" s="5" t="s">
        <v>426</v>
      </c>
      <c r="X12" s="5" t="s">
        <v>424</v>
      </c>
      <c r="Y12" s="5" t="s">
        <v>423</v>
      </c>
      <c r="Z12" s="5" t="s">
        <v>423</v>
      </c>
      <c r="AA12" s="5" t="s">
        <v>425</v>
      </c>
      <c r="AB12" s="5" t="s">
        <v>426</v>
      </c>
      <c r="AC12" s="5" t="s">
        <v>423</v>
      </c>
      <c r="AD12" s="5" t="s">
        <v>425</v>
      </c>
      <c r="AE12" s="5" t="s">
        <v>423</v>
      </c>
      <c r="AF12" s="5" t="s">
        <v>425</v>
      </c>
      <c r="AG12" s="5" t="s">
        <v>423</v>
      </c>
      <c r="AH12" s="5" t="s">
        <v>423</v>
      </c>
      <c r="AI12" s="5" t="s">
        <v>425</v>
      </c>
      <c r="AJ12" s="5" t="s">
        <v>423</v>
      </c>
      <c r="AK12" s="5" t="s">
        <v>425</v>
      </c>
      <c r="AL12" s="5" t="s">
        <v>423</v>
      </c>
      <c r="AM12" s="5" t="s">
        <v>425</v>
      </c>
      <c r="AN12" s="5" t="s">
        <v>423</v>
      </c>
      <c r="AO12" s="5" t="s">
        <v>425</v>
      </c>
      <c r="AP12" s="5" t="s">
        <v>424</v>
      </c>
      <c r="AQ12" s="5" t="s">
        <v>425</v>
      </c>
      <c r="AR12" s="5" t="s">
        <v>423</v>
      </c>
      <c r="AS12" s="5" t="s">
        <v>424</v>
      </c>
      <c r="AT12" s="5" t="s">
        <v>424</v>
      </c>
      <c r="AU12" s="5" t="s">
        <v>423</v>
      </c>
      <c r="AV12" s="5" t="s">
        <v>424</v>
      </c>
      <c r="AW12" s="5" t="s">
        <v>425</v>
      </c>
      <c r="AX12" s="5" t="s">
        <v>425</v>
      </c>
      <c r="AY12" s="5" t="s">
        <v>425</v>
      </c>
      <c r="AZ12" s="5" t="s">
        <v>425</v>
      </c>
      <c r="BA12" s="5" t="s">
        <v>423</v>
      </c>
      <c r="BB12" s="5" t="s">
        <v>424</v>
      </c>
      <c r="BC12" s="5" t="s">
        <v>425</v>
      </c>
      <c r="BD12" s="5" t="s">
        <v>423</v>
      </c>
      <c r="BE12" s="5" t="s">
        <v>425</v>
      </c>
      <c r="BF12" s="5" t="s">
        <v>426</v>
      </c>
      <c r="BG12" s="5" t="s">
        <v>426</v>
      </c>
      <c r="BH12" s="5" t="s">
        <v>425</v>
      </c>
      <c r="BI12" s="5" t="s">
        <v>423</v>
      </c>
      <c r="BJ12" s="5" t="s">
        <v>425</v>
      </c>
      <c r="BK12" s="5" t="s">
        <v>423</v>
      </c>
      <c r="BL12" s="5" t="s">
        <v>424</v>
      </c>
      <c r="BM12" s="5" t="s">
        <v>423</v>
      </c>
      <c r="BN12" s="5" t="s">
        <v>426</v>
      </c>
      <c r="BO12" s="5" t="s">
        <v>425</v>
      </c>
      <c r="BP12" s="5" t="s">
        <v>425</v>
      </c>
      <c r="BQ12" s="5" t="s">
        <v>425</v>
      </c>
      <c r="BR12" s="5" t="s">
        <v>424</v>
      </c>
      <c r="BS12" s="7" t="s">
        <v>426</v>
      </c>
      <c r="BT12" s="7" t="s">
        <v>422</v>
      </c>
      <c r="BU12" s="7" t="s">
        <v>422</v>
      </c>
      <c r="BV12" s="7" t="s">
        <v>425</v>
      </c>
      <c r="BW12" s="7" t="s">
        <v>423</v>
      </c>
      <c r="BX12" s="7" t="s">
        <v>422</v>
      </c>
      <c r="BY12" s="7" t="s">
        <v>422</v>
      </c>
      <c r="BZ12" s="7" t="s">
        <v>425</v>
      </c>
      <c r="CA12" s="7" t="s">
        <v>423</v>
      </c>
      <c r="CB12" s="7" t="s">
        <v>424</v>
      </c>
      <c r="CC12" s="7" t="s">
        <v>424</v>
      </c>
      <c r="CD12" s="7" t="s">
        <v>423</v>
      </c>
      <c r="CE12" s="7" t="s">
        <v>425</v>
      </c>
      <c r="CF12" s="7" t="s">
        <v>423</v>
      </c>
      <c r="CG12" s="7" t="s">
        <v>423</v>
      </c>
      <c r="CH12" s="7" t="s">
        <v>423</v>
      </c>
      <c r="CI12" s="7" t="s">
        <v>425</v>
      </c>
      <c r="CJ12" s="7" t="s">
        <v>425</v>
      </c>
      <c r="CK12" s="7" t="s">
        <v>423</v>
      </c>
      <c r="CL12" s="7" t="s">
        <v>425</v>
      </c>
      <c r="CM12" s="7" t="s">
        <v>425</v>
      </c>
      <c r="CN12" s="7" t="s">
        <v>423</v>
      </c>
      <c r="CO12" s="7" t="s">
        <v>425</v>
      </c>
      <c r="CP12" s="7" t="s">
        <v>425</v>
      </c>
      <c r="CQ12" s="7" t="s">
        <v>425</v>
      </c>
      <c r="CR12" s="7" t="s">
        <v>426</v>
      </c>
      <c r="CS12" s="7" t="s">
        <v>425</v>
      </c>
      <c r="CT12" s="7" t="s">
        <v>425</v>
      </c>
      <c r="CU12" s="7" t="s">
        <v>423</v>
      </c>
      <c r="CV12" s="7" t="s">
        <v>423</v>
      </c>
      <c r="CW12" s="7" t="s">
        <v>423</v>
      </c>
      <c r="CX12" s="7" t="s">
        <v>423</v>
      </c>
      <c r="CY12" s="7" t="s">
        <v>425</v>
      </c>
      <c r="CZ12" s="7" t="s">
        <v>425</v>
      </c>
      <c r="DA12" s="7" t="s">
        <v>423</v>
      </c>
      <c r="DB12" s="7" t="s">
        <v>423</v>
      </c>
      <c r="DC12" s="7" t="s">
        <v>424</v>
      </c>
      <c r="DD12" s="7" t="s">
        <v>425</v>
      </c>
      <c r="DE12" s="7" t="s">
        <v>425</v>
      </c>
      <c r="DF12" s="7" t="s">
        <v>424</v>
      </c>
      <c r="DG12" s="7" t="s">
        <v>425</v>
      </c>
      <c r="DH12" s="7" t="s">
        <v>423</v>
      </c>
      <c r="DI12" s="7" t="s">
        <v>424</v>
      </c>
      <c r="DJ12" s="7" t="s">
        <v>424</v>
      </c>
      <c r="DK12" s="7" t="s">
        <v>423</v>
      </c>
      <c r="DL12" s="7" t="s">
        <v>423</v>
      </c>
      <c r="DM12" s="7" t="s">
        <v>425</v>
      </c>
      <c r="DN12" s="7" t="s">
        <v>425</v>
      </c>
      <c r="DO12" s="7" t="s">
        <v>423</v>
      </c>
      <c r="DP12" s="7" t="s">
        <v>424</v>
      </c>
      <c r="DQ12" s="7" t="s">
        <v>425</v>
      </c>
      <c r="DR12" s="7" t="s">
        <v>424</v>
      </c>
      <c r="DS12" s="7" t="s">
        <v>424</v>
      </c>
      <c r="DT12" s="7" t="s">
        <v>424</v>
      </c>
      <c r="DU12" s="7" t="s">
        <v>425</v>
      </c>
      <c r="DV12" s="7" t="s">
        <v>425</v>
      </c>
      <c r="DW12" s="7" t="s">
        <v>425</v>
      </c>
      <c r="DX12" s="7" t="s">
        <v>425</v>
      </c>
      <c r="DY12" s="7" t="s">
        <v>423</v>
      </c>
      <c r="DZ12" s="7" t="s">
        <v>423</v>
      </c>
      <c r="EA12" s="7" t="s">
        <v>423</v>
      </c>
      <c r="EB12" s="7" t="s">
        <v>425</v>
      </c>
      <c r="EC12" s="7" t="s">
        <v>425</v>
      </c>
      <c r="ED12" s="7" t="s">
        <v>425</v>
      </c>
      <c r="EE12" s="7" t="s">
        <v>425</v>
      </c>
      <c r="EF12" s="7" t="s">
        <v>424</v>
      </c>
      <c r="EG12" s="7" t="s">
        <v>424</v>
      </c>
      <c r="EH12" s="7" t="s">
        <v>423</v>
      </c>
    </row>
    <row r="13" spans="1:138" ht="60" x14ac:dyDescent="0.25">
      <c r="A13" t="s">
        <v>713</v>
      </c>
      <c r="B13" t="s">
        <v>735</v>
      </c>
      <c r="C13" s="5" t="s">
        <v>425</v>
      </c>
      <c r="D13" s="5" t="s">
        <v>424</v>
      </c>
      <c r="E13" s="5" t="s">
        <v>424</v>
      </c>
      <c r="F13" s="5" t="s">
        <v>425</v>
      </c>
      <c r="G13" s="5" t="s">
        <v>422</v>
      </c>
      <c r="H13" s="5" t="s">
        <v>423</v>
      </c>
      <c r="I13" s="5" t="s">
        <v>423</v>
      </c>
      <c r="J13" s="5" t="s">
        <v>425</v>
      </c>
      <c r="K13" s="5" t="s">
        <v>425</v>
      </c>
      <c r="L13" s="5" t="s">
        <v>425</v>
      </c>
      <c r="M13" s="5" t="s">
        <v>422</v>
      </c>
      <c r="N13" s="5" t="s">
        <v>425</v>
      </c>
      <c r="O13" s="5" t="s">
        <v>425</v>
      </c>
      <c r="P13" s="5" t="s">
        <v>426</v>
      </c>
      <c r="Q13" s="5" t="s">
        <v>425</v>
      </c>
      <c r="R13" s="5" t="s">
        <v>424</v>
      </c>
      <c r="S13" s="5" t="s">
        <v>425</v>
      </c>
      <c r="T13" s="5" t="s">
        <v>423</v>
      </c>
      <c r="U13" s="5" t="s">
        <v>424</v>
      </c>
      <c r="V13" s="5" t="s">
        <v>423</v>
      </c>
      <c r="W13" s="5" t="s">
        <v>425</v>
      </c>
      <c r="X13" s="5" t="s">
        <v>425</v>
      </c>
      <c r="Y13" s="5" t="s">
        <v>423</v>
      </c>
      <c r="Z13" s="5" t="s">
        <v>424</v>
      </c>
      <c r="AA13" s="5" t="s">
        <v>425</v>
      </c>
      <c r="AB13" s="5" t="s">
        <v>422</v>
      </c>
      <c r="AC13" s="5" t="s">
        <v>424</v>
      </c>
      <c r="AD13" s="5" t="s">
        <v>425</v>
      </c>
      <c r="AE13" s="5" t="s">
        <v>424</v>
      </c>
      <c r="AF13" s="5" t="s">
        <v>426</v>
      </c>
      <c r="AG13" s="5" t="s">
        <v>425</v>
      </c>
      <c r="AH13" s="5" t="s">
        <v>423</v>
      </c>
      <c r="AI13" s="5" t="s">
        <v>424</v>
      </c>
      <c r="AJ13" s="5" t="s">
        <v>423</v>
      </c>
      <c r="AK13" s="5" t="s">
        <v>425</v>
      </c>
      <c r="AL13" s="5" t="s">
        <v>425</v>
      </c>
      <c r="AM13" s="5" t="s">
        <v>426</v>
      </c>
      <c r="AN13" s="5" t="s">
        <v>424</v>
      </c>
      <c r="AO13" s="5" t="s">
        <v>422</v>
      </c>
      <c r="AP13" s="5" t="s">
        <v>425</v>
      </c>
      <c r="AQ13" s="5" t="s">
        <v>424</v>
      </c>
      <c r="AR13" s="5" t="s">
        <v>425</v>
      </c>
      <c r="AS13" s="5" t="s">
        <v>422</v>
      </c>
      <c r="AT13" s="5" t="s">
        <v>424</v>
      </c>
      <c r="AU13" s="5" t="s">
        <v>425</v>
      </c>
      <c r="AV13" s="5" t="s">
        <v>423</v>
      </c>
      <c r="AW13" s="5" t="s">
        <v>423</v>
      </c>
      <c r="AX13" s="5" t="s">
        <v>423</v>
      </c>
      <c r="AY13" s="5" t="s">
        <v>424</v>
      </c>
      <c r="AZ13" s="5" t="s">
        <v>423</v>
      </c>
      <c r="BA13" s="5" t="s">
        <v>425</v>
      </c>
      <c r="BB13" s="5" t="s">
        <v>423</v>
      </c>
      <c r="BC13" s="5" t="s">
        <v>424</v>
      </c>
      <c r="BD13" s="5" t="s">
        <v>422</v>
      </c>
      <c r="BE13" s="5" t="s">
        <v>425</v>
      </c>
      <c r="BF13" s="5" t="s">
        <v>425</v>
      </c>
      <c r="BG13" s="5" t="s">
        <v>423</v>
      </c>
      <c r="BH13" s="5" t="s">
        <v>424</v>
      </c>
      <c r="BI13" s="5" t="s">
        <v>423</v>
      </c>
      <c r="BJ13" s="5" t="s">
        <v>425</v>
      </c>
      <c r="BK13" s="5" t="s">
        <v>423</v>
      </c>
      <c r="BL13" s="5" t="s">
        <v>425</v>
      </c>
      <c r="BM13" s="5" t="s">
        <v>425</v>
      </c>
      <c r="BN13" s="5" t="s">
        <v>425</v>
      </c>
      <c r="BO13" s="5" t="s">
        <v>424</v>
      </c>
      <c r="BP13" s="5" t="s">
        <v>424</v>
      </c>
      <c r="BQ13" s="5" t="s">
        <v>424</v>
      </c>
      <c r="BR13" s="5" t="s">
        <v>423</v>
      </c>
      <c r="BS13" s="7" t="s">
        <v>426</v>
      </c>
      <c r="BT13" s="7" t="s">
        <v>423</v>
      </c>
      <c r="BU13" s="7" t="s">
        <v>423</v>
      </c>
      <c r="BV13" s="7" t="s">
        <v>426</v>
      </c>
      <c r="BW13" s="7" t="s">
        <v>426</v>
      </c>
      <c r="BX13" s="7" t="s">
        <v>424</v>
      </c>
      <c r="BY13" s="7" t="s">
        <v>424</v>
      </c>
      <c r="BZ13" s="7" t="s">
        <v>425</v>
      </c>
      <c r="CA13" s="7" t="s">
        <v>426</v>
      </c>
      <c r="CB13" s="7" t="s">
        <v>425</v>
      </c>
      <c r="CC13" s="7" t="s">
        <v>424</v>
      </c>
      <c r="CD13" s="7" t="s">
        <v>425</v>
      </c>
      <c r="CE13" s="7" t="s">
        <v>425</v>
      </c>
      <c r="CF13" s="7" t="s">
        <v>426</v>
      </c>
      <c r="CG13" s="7" t="s">
        <v>424</v>
      </c>
      <c r="CH13" s="7" t="s">
        <v>423</v>
      </c>
      <c r="CI13" s="7" t="s">
        <v>425</v>
      </c>
      <c r="CJ13" s="7" t="s">
        <v>425</v>
      </c>
      <c r="CK13" s="7" t="s">
        <v>426</v>
      </c>
      <c r="CL13" s="7" t="s">
        <v>425</v>
      </c>
      <c r="CM13" s="7" t="s">
        <v>425</v>
      </c>
      <c r="CN13" s="7" t="s">
        <v>425</v>
      </c>
      <c r="CO13" s="7" t="s">
        <v>425</v>
      </c>
      <c r="CP13" s="7" t="s">
        <v>423</v>
      </c>
      <c r="CQ13" s="7" t="s">
        <v>426</v>
      </c>
      <c r="CR13" s="7" t="s">
        <v>425</v>
      </c>
      <c r="CS13" s="7" t="s">
        <v>425</v>
      </c>
      <c r="CT13" s="7" t="s">
        <v>426</v>
      </c>
      <c r="CU13" s="7" t="s">
        <v>425</v>
      </c>
      <c r="CV13" s="7" t="s">
        <v>425</v>
      </c>
      <c r="CW13" s="7" t="s">
        <v>423</v>
      </c>
      <c r="CX13" s="7" t="s">
        <v>423</v>
      </c>
      <c r="CY13" s="7" t="s">
        <v>425</v>
      </c>
      <c r="CZ13" s="7" t="s">
        <v>424</v>
      </c>
      <c r="DA13" s="7" t="s">
        <v>425</v>
      </c>
      <c r="DB13" s="7" t="s">
        <v>423</v>
      </c>
      <c r="DC13" s="7" t="s">
        <v>425</v>
      </c>
      <c r="DD13" s="7" t="s">
        <v>426</v>
      </c>
      <c r="DE13" s="7" t="s">
        <v>424</v>
      </c>
      <c r="DF13" s="7" t="s">
        <v>425</v>
      </c>
      <c r="DG13" s="7" t="s">
        <v>424</v>
      </c>
      <c r="DH13" s="7" t="s">
        <v>425</v>
      </c>
      <c r="DI13" s="7" t="s">
        <v>422</v>
      </c>
      <c r="DJ13" s="7" t="s">
        <v>424</v>
      </c>
      <c r="DK13" s="7" t="s">
        <v>423</v>
      </c>
      <c r="DL13" s="7" t="s">
        <v>423</v>
      </c>
      <c r="DM13" s="7" t="s">
        <v>425</v>
      </c>
      <c r="DN13" s="7" t="s">
        <v>424</v>
      </c>
      <c r="DO13" s="7" t="s">
        <v>423</v>
      </c>
      <c r="DP13" s="7" t="s">
        <v>423</v>
      </c>
      <c r="DQ13" s="7" t="s">
        <v>426</v>
      </c>
      <c r="DR13" s="7" t="s">
        <v>424</v>
      </c>
      <c r="DS13" s="7" t="s">
        <v>425</v>
      </c>
      <c r="DT13" s="7" t="s">
        <v>424</v>
      </c>
      <c r="DU13" s="7" t="s">
        <v>425</v>
      </c>
      <c r="DV13" s="7" t="s">
        <v>425</v>
      </c>
      <c r="DW13" s="7" t="s">
        <v>425</v>
      </c>
      <c r="DX13" s="7" t="s">
        <v>425</v>
      </c>
      <c r="DY13" s="7" t="s">
        <v>423</v>
      </c>
      <c r="DZ13" s="7" t="s">
        <v>425</v>
      </c>
      <c r="EA13" s="7" t="s">
        <v>423</v>
      </c>
      <c r="EB13" s="7" t="s">
        <v>425</v>
      </c>
      <c r="EC13" s="7" t="s">
        <v>425</v>
      </c>
      <c r="ED13" s="7" t="s">
        <v>426</v>
      </c>
      <c r="EE13" s="7" t="s">
        <v>423</v>
      </c>
      <c r="EF13" s="7" t="s">
        <v>423</v>
      </c>
      <c r="EG13" s="7" t="s">
        <v>424</v>
      </c>
      <c r="EH13" s="7" t="s">
        <v>423</v>
      </c>
    </row>
    <row r="14" spans="1:138" ht="60" x14ac:dyDescent="0.25">
      <c r="A14" t="s">
        <v>725</v>
      </c>
      <c r="B14" t="s">
        <v>735</v>
      </c>
      <c r="C14" s="5" t="s">
        <v>424</v>
      </c>
      <c r="D14" s="5" t="s">
        <v>422</v>
      </c>
      <c r="E14" s="5" t="s">
        <v>423</v>
      </c>
      <c r="F14" s="5" t="s">
        <v>425</v>
      </c>
      <c r="G14" s="5" t="s">
        <v>424</v>
      </c>
      <c r="H14" s="5" t="s">
        <v>423</v>
      </c>
      <c r="I14" s="5" t="s">
        <v>422</v>
      </c>
      <c r="J14" s="5" t="s">
        <v>423</v>
      </c>
      <c r="K14" s="5" t="s">
        <v>426</v>
      </c>
      <c r="L14" s="5" t="s">
        <v>423</v>
      </c>
      <c r="M14" s="5" t="s">
        <v>412</v>
      </c>
      <c r="N14" s="5" t="s">
        <v>425</v>
      </c>
      <c r="O14" s="5" t="s">
        <v>425</v>
      </c>
      <c r="P14" s="5" t="s">
        <v>424</v>
      </c>
      <c r="Q14" s="5" t="s">
        <v>424</v>
      </c>
      <c r="R14" s="5" t="s">
        <v>424</v>
      </c>
      <c r="S14" s="5" t="s">
        <v>424</v>
      </c>
      <c r="T14" s="5" t="s">
        <v>424</v>
      </c>
      <c r="U14" s="5" t="s">
        <v>423</v>
      </c>
      <c r="V14" s="5" t="s">
        <v>424</v>
      </c>
      <c r="W14" s="5" t="s">
        <v>423</v>
      </c>
      <c r="X14" s="5" t="s">
        <v>424</v>
      </c>
      <c r="Y14" s="5" t="s">
        <v>423</v>
      </c>
      <c r="Z14" s="5" t="s">
        <v>424</v>
      </c>
      <c r="AA14" s="5" t="s">
        <v>425</v>
      </c>
      <c r="AB14" s="5" t="s">
        <v>423</v>
      </c>
      <c r="AC14" s="5" t="s">
        <v>424</v>
      </c>
      <c r="AD14" s="5" t="s">
        <v>423</v>
      </c>
      <c r="AE14" s="5" t="s">
        <v>422</v>
      </c>
      <c r="AF14" s="5" t="s">
        <v>425</v>
      </c>
      <c r="AG14" s="5" t="s">
        <v>422</v>
      </c>
      <c r="AH14" s="5" t="s">
        <v>424</v>
      </c>
      <c r="AI14" s="5" t="s">
        <v>425</v>
      </c>
      <c r="AJ14" s="5" t="s">
        <v>424</v>
      </c>
      <c r="AK14" s="5" t="s">
        <v>423</v>
      </c>
      <c r="AL14" s="5" t="s">
        <v>424</v>
      </c>
      <c r="AM14" s="5" t="s">
        <v>425</v>
      </c>
      <c r="AN14" s="5" t="s">
        <v>423</v>
      </c>
      <c r="AO14" s="5" t="s">
        <v>423</v>
      </c>
      <c r="AP14" s="5" t="s">
        <v>423</v>
      </c>
      <c r="AQ14" s="5" t="s">
        <v>424</v>
      </c>
      <c r="AR14" s="5" t="s">
        <v>425</v>
      </c>
      <c r="AS14" s="5" t="s">
        <v>422</v>
      </c>
      <c r="AT14" s="5" t="s">
        <v>422</v>
      </c>
      <c r="AU14" s="5" t="s">
        <v>423</v>
      </c>
      <c r="AV14" s="5" t="s">
        <v>424</v>
      </c>
      <c r="AW14" s="5" t="s">
        <v>425</v>
      </c>
      <c r="AX14" s="5" t="s">
        <v>422</v>
      </c>
      <c r="AY14" s="5" t="s">
        <v>422</v>
      </c>
      <c r="AZ14" s="5" t="s">
        <v>424</v>
      </c>
      <c r="BA14" s="5" t="s">
        <v>426</v>
      </c>
      <c r="BB14" s="5" t="s">
        <v>423</v>
      </c>
      <c r="BC14" s="5" t="s">
        <v>423</v>
      </c>
      <c r="BD14" s="5" t="s">
        <v>426</v>
      </c>
      <c r="BE14" s="5" t="s">
        <v>424</v>
      </c>
      <c r="BF14" s="5" t="s">
        <v>424</v>
      </c>
      <c r="BG14" s="5" t="s">
        <v>424</v>
      </c>
      <c r="BH14" s="5" t="s">
        <v>424</v>
      </c>
      <c r="BI14" s="5" t="s">
        <v>424</v>
      </c>
      <c r="BJ14" s="5" t="s">
        <v>424</v>
      </c>
      <c r="BK14" s="5" t="s">
        <v>424</v>
      </c>
      <c r="BL14" s="5" t="s">
        <v>422</v>
      </c>
      <c r="BM14" s="5" t="s">
        <v>425</v>
      </c>
      <c r="BN14" s="5" t="s">
        <v>425</v>
      </c>
      <c r="BO14" s="5" t="s">
        <v>424</v>
      </c>
      <c r="BP14" s="5" t="s">
        <v>425</v>
      </c>
      <c r="BQ14" s="5" t="s">
        <v>425</v>
      </c>
      <c r="BR14" s="5" t="s">
        <v>425</v>
      </c>
      <c r="BS14" s="7" t="s">
        <v>425</v>
      </c>
      <c r="BT14" s="7" t="s">
        <v>424</v>
      </c>
      <c r="BU14" s="7" t="s">
        <v>425</v>
      </c>
      <c r="BV14" s="7" t="s">
        <v>426</v>
      </c>
      <c r="BW14" s="7" t="s">
        <v>425</v>
      </c>
      <c r="BX14" s="7" t="s">
        <v>425</v>
      </c>
      <c r="BY14" s="7" t="s">
        <v>422</v>
      </c>
      <c r="BZ14" s="7" t="s">
        <v>424</v>
      </c>
      <c r="CA14" s="7" t="s">
        <v>425</v>
      </c>
      <c r="CB14" s="7" t="s">
        <v>424</v>
      </c>
      <c r="CC14" s="7" t="s">
        <v>422</v>
      </c>
      <c r="CD14" s="7" t="s">
        <v>424</v>
      </c>
      <c r="CE14" s="7" t="s">
        <v>425</v>
      </c>
      <c r="CF14" s="7" t="s">
        <v>424</v>
      </c>
      <c r="CG14" s="7" t="s">
        <v>424</v>
      </c>
      <c r="CH14" s="7" t="s">
        <v>425</v>
      </c>
      <c r="CI14" s="7" t="s">
        <v>425</v>
      </c>
      <c r="CJ14" s="7" t="s">
        <v>426</v>
      </c>
      <c r="CK14" s="7" t="s">
        <v>424</v>
      </c>
      <c r="CL14" s="7" t="s">
        <v>425</v>
      </c>
      <c r="CM14" s="7" t="s">
        <v>425</v>
      </c>
      <c r="CN14" s="7" t="s">
        <v>424</v>
      </c>
      <c r="CO14" s="7" t="s">
        <v>425</v>
      </c>
      <c r="CP14" s="7" t="s">
        <v>423</v>
      </c>
      <c r="CQ14" s="7" t="s">
        <v>425</v>
      </c>
      <c r="CR14" s="7" t="s">
        <v>425</v>
      </c>
      <c r="CS14" s="7" t="s">
        <v>425</v>
      </c>
      <c r="CT14" s="7" t="s">
        <v>426</v>
      </c>
      <c r="CU14" s="7" t="s">
        <v>423</v>
      </c>
      <c r="CV14" s="7" t="s">
        <v>426</v>
      </c>
      <c r="CW14" s="7" t="s">
        <v>423</v>
      </c>
      <c r="CX14" s="7" t="s">
        <v>423</v>
      </c>
      <c r="CY14" s="7" t="s">
        <v>425</v>
      </c>
      <c r="CZ14" s="7" t="s">
        <v>425</v>
      </c>
      <c r="DA14" s="7" t="s">
        <v>423</v>
      </c>
      <c r="DB14" s="7" t="s">
        <v>425</v>
      </c>
      <c r="DC14" s="7" t="s">
        <v>424</v>
      </c>
      <c r="DD14" s="7" t="s">
        <v>425</v>
      </c>
      <c r="DE14" s="7" t="s">
        <v>423</v>
      </c>
      <c r="DF14" s="7" t="s">
        <v>423</v>
      </c>
      <c r="DG14" s="7" t="s">
        <v>426</v>
      </c>
      <c r="DH14" s="7" t="s">
        <v>425</v>
      </c>
      <c r="DI14" s="7" t="s">
        <v>422</v>
      </c>
      <c r="DJ14" s="7" t="s">
        <v>423</v>
      </c>
      <c r="DK14" s="7" t="s">
        <v>425</v>
      </c>
      <c r="DL14" s="7" t="s">
        <v>424</v>
      </c>
      <c r="DM14" s="7" t="s">
        <v>425</v>
      </c>
      <c r="DN14" s="7" t="s">
        <v>425</v>
      </c>
      <c r="DO14" s="7" t="s">
        <v>425</v>
      </c>
      <c r="DP14" s="7" t="s">
        <v>425</v>
      </c>
      <c r="DQ14" s="7" t="s">
        <v>426</v>
      </c>
      <c r="DR14" s="7" t="s">
        <v>425</v>
      </c>
      <c r="DS14" s="7" t="s">
        <v>425</v>
      </c>
      <c r="DT14" s="7" t="s">
        <v>426</v>
      </c>
      <c r="DU14" s="7" t="s">
        <v>425</v>
      </c>
      <c r="DV14" s="7" t="s">
        <v>425</v>
      </c>
      <c r="DW14" s="7" t="s">
        <v>426</v>
      </c>
      <c r="DX14" s="7" t="s">
        <v>425</v>
      </c>
      <c r="DY14" s="7" t="s">
        <v>423</v>
      </c>
      <c r="DZ14" s="7" t="s">
        <v>423</v>
      </c>
      <c r="EA14" s="7" t="s">
        <v>425</v>
      </c>
      <c r="EB14" s="7" t="s">
        <v>423</v>
      </c>
      <c r="EC14" s="7" t="s">
        <v>426</v>
      </c>
      <c r="ED14" s="7" t="s">
        <v>426</v>
      </c>
      <c r="EE14" s="7" t="s">
        <v>425</v>
      </c>
      <c r="EF14" s="7" t="s">
        <v>426</v>
      </c>
      <c r="EG14" s="7" t="s">
        <v>425</v>
      </c>
      <c r="EH14" s="7" t="s">
        <v>425</v>
      </c>
    </row>
    <row r="15" spans="1:138" ht="60" x14ac:dyDescent="0.25">
      <c r="A15" s="8" t="s">
        <v>437</v>
      </c>
      <c r="B15" s="8" t="s">
        <v>736</v>
      </c>
      <c r="C15" s="7" t="s">
        <v>425</v>
      </c>
      <c r="D15" s="7" t="s">
        <v>424</v>
      </c>
      <c r="E15" s="7" t="s">
        <v>424</v>
      </c>
      <c r="F15" s="7" t="s">
        <v>425</v>
      </c>
      <c r="G15" s="7" t="s">
        <v>425</v>
      </c>
      <c r="H15" s="7" t="s">
        <v>424</v>
      </c>
      <c r="I15" s="7" t="s">
        <v>425</v>
      </c>
      <c r="J15" s="7" t="s">
        <v>423</v>
      </c>
      <c r="K15" s="7" t="s">
        <v>425</v>
      </c>
      <c r="L15" s="7" t="s">
        <v>425</v>
      </c>
      <c r="M15" s="7" t="s">
        <v>423</v>
      </c>
      <c r="N15" s="7" t="s">
        <v>423</v>
      </c>
      <c r="O15" s="7" t="s">
        <v>424</v>
      </c>
      <c r="P15" s="7" t="s">
        <v>425</v>
      </c>
      <c r="Q15" s="7" t="s">
        <v>424</v>
      </c>
      <c r="R15" s="7" t="s">
        <v>423</v>
      </c>
      <c r="S15" s="7" t="s">
        <v>425</v>
      </c>
      <c r="T15" s="7" t="s">
        <v>425</v>
      </c>
      <c r="U15" s="7" t="s">
        <v>425</v>
      </c>
      <c r="V15" s="7" t="s">
        <v>424</v>
      </c>
      <c r="W15" s="7" t="s">
        <v>425</v>
      </c>
      <c r="X15" s="7" t="s">
        <v>424</v>
      </c>
      <c r="Y15" s="7" t="s">
        <v>425</v>
      </c>
      <c r="Z15" s="7" t="s">
        <v>423</v>
      </c>
      <c r="AA15" s="7" t="s">
        <v>423</v>
      </c>
      <c r="AB15" s="7" t="s">
        <v>425</v>
      </c>
      <c r="AC15" s="7" t="s">
        <v>425</v>
      </c>
      <c r="AD15" s="7" t="s">
        <v>425</v>
      </c>
      <c r="AE15" s="7" t="s">
        <v>423</v>
      </c>
      <c r="AF15" s="7" t="s">
        <v>423</v>
      </c>
      <c r="AG15" s="7" t="s">
        <v>423</v>
      </c>
      <c r="AH15" s="7" t="s">
        <v>423</v>
      </c>
      <c r="AI15" s="7" t="s">
        <v>425</v>
      </c>
      <c r="AJ15" s="7" t="s">
        <v>423</v>
      </c>
      <c r="AK15" s="7" t="s">
        <v>423</v>
      </c>
      <c r="AL15" s="7" t="s">
        <v>423</v>
      </c>
      <c r="AM15" s="7" t="s">
        <v>425</v>
      </c>
      <c r="AN15" s="7" t="s">
        <v>423</v>
      </c>
      <c r="AO15" s="7" t="s">
        <v>424</v>
      </c>
      <c r="AP15" s="7" t="s">
        <v>423</v>
      </c>
      <c r="AQ15" s="7" t="s">
        <v>425</v>
      </c>
      <c r="AR15" s="7" t="s">
        <v>423</v>
      </c>
      <c r="AS15" s="7" t="s">
        <v>425</v>
      </c>
      <c r="AT15" s="7" t="s">
        <v>424</v>
      </c>
      <c r="AU15" s="7" t="s">
        <v>423</v>
      </c>
      <c r="AV15" s="7" t="s">
        <v>423</v>
      </c>
      <c r="AW15" s="7" t="s">
        <v>423</v>
      </c>
      <c r="AX15" s="7" t="s">
        <v>425</v>
      </c>
      <c r="AY15" s="7" t="s">
        <v>423</v>
      </c>
      <c r="AZ15" s="7" t="s">
        <v>425</v>
      </c>
      <c r="BA15" s="7" t="s">
        <v>425</v>
      </c>
      <c r="BB15" s="7" t="s">
        <v>425</v>
      </c>
      <c r="BC15" s="7" t="s">
        <v>425</v>
      </c>
      <c r="BD15" s="7" t="s">
        <v>423</v>
      </c>
      <c r="BE15" s="7" t="s">
        <v>425</v>
      </c>
      <c r="BF15" s="7" t="s">
        <v>423</v>
      </c>
      <c r="BG15" s="7" t="s">
        <v>425</v>
      </c>
      <c r="BH15" s="7" t="s">
        <v>425</v>
      </c>
      <c r="BI15" s="7" t="s">
        <v>425</v>
      </c>
      <c r="BJ15" s="7" t="s">
        <v>425</v>
      </c>
      <c r="BK15" s="7" t="s">
        <v>425</v>
      </c>
      <c r="BL15" s="7" t="s">
        <v>423</v>
      </c>
      <c r="BM15" s="7" t="s">
        <v>423</v>
      </c>
      <c r="BN15" s="7" t="s">
        <v>423</v>
      </c>
      <c r="BO15" s="7" t="s">
        <v>425</v>
      </c>
      <c r="BP15" s="7" t="s">
        <v>424</v>
      </c>
      <c r="BQ15" s="7" t="s">
        <v>423</v>
      </c>
      <c r="BR15" s="7" t="s">
        <v>423</v>
      </c>
      <c r="BS15" s="5" t="s">
        <v>425</v>
      </c>
      <c r="BT15" s="5" t="s">
        <v>424</v>
      </c>
      <c r="BU15" s="5" t="s">
        <v>424</v>
      </c>
      <c r="BV15" s="5" t="s">
        <v>425</v>
      </c>
      <c r="BW15" s="5" t="s">
        <v>425</v>
      </c>
      <c r="BX15" s="5" t="s">
        <v>423</v>
      </c>
      <c r="BY15" s="5" t="s">
        <v>425</v>
      </c>
      <c r="BZ15" s="5" t="s">
        <v>423</v>
      </c>
      <c r="CA15" s="5" t="s">
        <v>423</v>
      </c>
      <c r="CB15" s="5" t="s">
        <v>425</v>
      </c>
      <c r="CC15" s="5" t="s">
        <v>423</v>
      </c>
      <c r="CD15" s="5" t="s">
        <v>423</v>
      </c>
      <c r="CE15" s="5" t="s">
        <v>425</v>
      </c>
      <c r="CF15" s="5" t="s">
        <v>425</v>
      </c>
      <c r="CG15" s="5" t="s">
        <v>424</v>
      </c>
      <c r="CH15" s="5" t="s">
        <v>424</v>
      </c>
      <c r="CI15" s="5" t="s">
        <v>423</v>
      </c>
      <c r="CJ15" s="5" t="s">
        <v>425</v>
      </c>
      <c r="CK15" s="5" t="s">
        <v>425</v>
      </c>
      <c r="CL15" s="5" t="s">
        <v>424</v>
      </c>
      <c r="CM15" s="5" t="s">
        <v>425</v>
      </c>
      <c r="CN15" s="5" t="s">
        <v>423</v>
      </c>
      <c r="CO15" s="5" t="s">
        <v>425</v>
      </c>
      <c r="CP15" s="5" t="s">
        <v>423</v>
      </c>
      <c r="CQ15" s="5" t="s">
        <v>425</v>
      </c>
      <c r="CR15" s="5" t="s">
        <v>425</v>
      </c>
      <c r="CS15" s="5" t="s">
        <v>425</v>
      </c>
      <c r="CT15" s="5" t="s">
        <v>425</v>
      </c>
      <c r="CU15" s="5" t="s">
        <v>425</v>
      </c>
      <c r="CV15" s="5" t="s">
        <v>423</v>
      </c>
      <c r="CW15" s="5" t="s">
        <v>423</v>
      </c>
      <c r="CX15" s="5" t="s">
        <v>424</v>
      </c>
      <c r="CY15" s="5" t="s">
        <v>425</v>
      </c>
      <c r="CZ15" s="5" t="s">
        <v>425</v>
      </c>
      <c r="DA15" s="5" t="s">
        <v>425</v>
      </c>
      <c r="DB15" s="5" t="s">
        <v>423</v>
      </c>
      <c r="DC15" s="5" t="s">
        <v>424</v>
      </c>
      <c r="DD15" s="5" t="s">
        <v>425</v>
      </c>
      <c r="DE15" s="5" t="s">
        <v>423</v>
      </c>
      <c r="DF15" s="5" t="s">
        <v>425</v>
      </c>
      <c r="DG15" s="5" t="s">
        <v>423</v>
      </c>
      <c r="DH15" s="5" t="s">
        <v>424</v>
      </c>
      <c r="DI15" s="5" t="s">
        <v>423</v>
      </c>
      <c r="DJ15" s="5" t="s">
        <v>424</v>
      </c>
      <c r="DK15" s="5" t="s">
        <v>424</v>
      </c>
      <c r="DL15" s="5" t="s">
        <v>424</v>
      </c>
      <c r="DM15" s="5" t="s">
        <v>423</v>
      </c>
      <c r="DN15" s="5" t="s">
        <v>424</v>
      </c>
      <c r="DO15" s="5" t="s">
        <v>423</v>
      </c>
      <c r="DP15" s="5" t="s">
        <v>425</v>
      </c>
      <c r="DQ15" s="5" t="s">
        <v>425</v>
      </c>
      <c r="DR15" s="5" t="s">
        <v>425</v>
      </c>
      <c r="DS15" s="5" t="s">
        <v>423</v>
      </c>
      <c r="DT15" s="5" t="s">
        <v>424</v>
      </c>
      <c r="DU15" s="5" t="s">
        <v>425</v>
      </c>
      <c r="DV15" s="5" t="s">
        <v>423</v>
      </c>
      <c r="DW15" s="5" t="s">
        <v>425</v>
      </c>
      <c r="DX15" s="5" t="s">
        <v>425</v>
      </c>
      <c r="DY15" s="5" t="s">
        <v>423</v>
      </c>
      <c r="DZ15" s="5" t="s">
        <v>424</v>
      </c>
      <c r="EA15" s="5" t="s">
        <v>425</v>
      </c>
      <c r="EB15" s="5" t="s">
        <v>425</v>
      </c>
      <c r="EC15" s="5" t="s">
        <v>423</v>
      </c>
      <c r="ED15" s="5" t="s">
        <v>423</v>
      </c>
      <c r="EE15" s="5" t="s">
        <v>425</v>
      </c>
      <c r="EF15" s="5" t="s">
        <v>423</v>
      </c>
      <c r="EG15" s="5" t="s">
        <v>424</v>
      </c>
      <c r="EH15" s="5" t="s">
        <v>423</v>
      </c>
    </row>
    <row r="16" spans="1:138" ht="60" x14ac:dyDescent="0.25">
      <c r="A16" s="8" t="s">
        <v>467</v>
      </c>
      <c r="B16" s="8" t="s">
        <v>736</v>
      </c>
      <c r="C16" s="7" t="s">
        <v>425</v>
      </c>
      <c r="D16" s="7" t="s">
        <v>425</v>
      </c>
      <c r="E16" s="7" t="s">
        <v>425</v>
      </c>
      <c r="F16" s="7" t="s">
        <v>423</v>
      </c>
      <c r="G16" s="7" t="s">
        <v>425</v>
      </c>
      <c r="H16" s="7" t="s">
        <v>424</v>
      </c>
      <c r="I16" s="7" t="s">
        <v>423</v>
      </c>
      <c r="J16" s="7" t="s">
        <v>423</v>
      </c>
      <c r="K16" s="7" t="s">
        <v>424</v>
      </c>
      <c r="L16" s="7" t="s">
        <v>424</v>
      </c>
      <c r="M16" s="7" t="s">
        <v>423</v>
      </c>
      <c r="N16" s="7" t="s">
        <v>424</v>
      </c>
      <c r="O16" s="7" t="s">
        <v>424</v>
      </c>
      <c r="P16" s="7" t="s">
        <v>424</v>
      </c>
      <c r="Q16" s="7" t="s">
        <v>423</v>
      </c>
      <c r="R16" s="7" t="s">
        <v>425</v>
      </c>
      <c r="S16" s="7" t="s">
        <v>425</v>
      </c>
      <c r="T16" s="7" t="s">
        <v>424</v>
      </c>
      <c r="U16" s="7" t="s">
        <v>424</v>
      </c>
      <c r="V16" s="7" t="s">
        <v>423</v>
      </c>
      <c r="W16" s="7" t="s">
        <v>425</v>
      </c>
      <c r="X16" s="7" t="s">
        <v>425</v>
      </c>
      <c r="Y16" s="7" t="s">
        <v>425</v>
      </c>
      <c r="Z16" s="7" t="s">
        <v>423</v>
      </c>
      <c r="AA16" s="7" t="s">
        <v>424</v>
      </c>
      <c r="AB16" s="7" t="s">
        <v>425</v>
      </c>
      <c r="AC16" s="7" t="s">
        <v>423</v>
      </c>
      <c r="AD16" s="7" t="s">
        <v>425</v>
      </c>
      <c r="AE16" s="7" t="s">
        <v>425</v>
      </c>
      <c r="AF16" s="7" t="s">
        <v>425</v>
      </c>
      <c r="AG16" s="7" t="s">
        <v>423</v>
      </c>
      <c r="AH16" s="7" t="s">
        <v>425</v>
      </c>
      <c r="AI16" s="7" t="s">
        <v>425</v>
      </c>
      <c r="AJ16" s="7" t="s">
        <v>423</v>
      </c>
      <c r="AK16" s="7" t="s">
        <v>423</v>
      </c>
      <c r="AL16" s="7" t="s">
        <v>425</v>
      </c>
      <c r="AM16" s="7" t="s">
        <v>423</v>
      </c>
      <c r="AN16" s="7" t="s">
        <v>425</v>
      </c>
      <c r="AO16" s="7" t="s">
        <v>423</v>
      </c>
      <c r="AP16" s="7" t="s">
        <v>425</v>
      </c>
      <c r="AQ16" s="7" t="s">
        <v>423</v>
      </c>
      <c r="AR16" s="7" t="s">
        <v>425</v>
      </c>
      <c r="AS16" s="7" t="s">
        <v>423</v>
      </c>
      <c r="AT16" s="7" t="s">
        <v>424</v>
      </c>
      <c r="AU16" s="7" t="s">
        <v>424</v>
      </c>
      <c r="AV16" s="7" t="s">
        <v>423</v>
      </c>
      <c r="AW16" s="7" t="s">
        <v>425</v>
      </c>
      <c r="AX16" s="7" t="s">
        <v>423</v>
      </c>
      <c r="AY16" s="7" t="s">
        <v>423</v>
      </c>
      <c r="AZ16" s="7" t="s">
        <v>425</v>
      </c>
      <c r="BA16" s="7" t="s">
        <v>425</v>
      </c>
      <c r="BB16" s="7" t="s">
        <v>423</v>
      </c>
      <c r="BC16" s="7" t="s">
        <v>425</v>
      </c>
      <c r="BD16" s="7" t="s">
        <v>425</v>
      </c>
      <c r="BE16" s="7" t="s">
        <v>423</v>
      </c>
      <c r="BF16" s="7" t="s">
        <v>425</v>
      </c>
      <c r="BG16" s="7" t="s">
        <v>423</v>
      </c>
      <c r="BH16" s="7" t="s">
        <v>425</v>
      </c>
      <c r="BI16" s="7" t="s">
        <v>424</v>
      </c>
      <c r="BJ16" s="7" t="s">
        <v>424</v>
      </c>
      <c r="BK16" s="7" t="s">
        <v>424</v>
      </c>
      <c r="BL16" s="7" t="s">
        <v>423</v>
      </c>
      <c r="BM16" s="7" t="s">
        <v>423</v>
      </c>
      <c r="BN16" s="7" t="s">
        <v>425</v>
      </c>
      <c r="BO16" s="7" t="s">
        <v>425</v>
      </c>
      <c r="BP16" s="7" t="s">
        <v>423</v>
      </c>
      <c r="BQ16" s="7" t="s">
        <v>423</v>
      </c>
      <c r="BR16" s="7" t="s">
        <v>425</v>
      </c>
      <c r="BS16" s="5" t="s">
        <v>425</v>
      </c>
      <c r="BT16" s="5" t="s">
        <v>424</v>
      </c>
      <c r="BU16" s="5" t="s">
        <v>424</v>
      </c>
      <c r="BV16" s="5" t="s">
        <v>425</v>
      </c>
      <c r="BW16" s="5" t="s">
        <v>425</v>
      </c>
      <c r="BX16" s="5" t="s">
        <v>424</v>
      </c>
      <c r="BY16" s="5" t="s">
        <v>424</v>
      </c>
      <c r="BZ16" s="5" t="s">
        <v>425</v>
      </c>
      <c r="CA16" s="5" t="s">
        <v>425</v>
      </c>
      <c r="CB16" s="5" t="s">
        <v>425</v>
      </c>
      <c r="CC16" s="5" t="s">
        <v>423</v>
      </c>
      <c r="CD16" s="5" t="s">
        <v>425</v>
      </c>
      <c r="CE16" s="5" t="s">
        <v>425</v>
      </c>
      <c r="CF16" s="5" t="s">
        <v>423</v>
      </c>
      <c r="CG16" s="5" t="s">
        <v>423</v>
      </c>
      <c r="CH16" s="5" t="s">
        <v>423</v>
      </c>
      <c r="CI16" s="5" t="s">
        <v>425</v>
      </c>
      <c r="CJ16" s="5" t="s">
        <v>425</v>
      </c>
      <c r="CK16" s="5" t="s">
        <v>425</v>
      </c>
      <c r="CL16" s="5" t="s">
        <v>425</v>
      </c>
      <c r="CM16" s="5" t="s">
        <v>423</v>
      </c>
      <c r="CN16" s="5" t="s">
        <v>424</v>
      </c>
      <c r="CO16" s="5" t="s">
        <v>424</v>
      </c>
      <c r="CP16" s="5" t="s">
        <v>424</v>
      </c>
      <c r="CQ16" s="5" t="s">
        <v>425</v>
      </c>
      <c r="CR16" s="5" t="s">
        <v>423</v>
      </c>
      <c r="CS16" s="5" t="s">
        <v>423</v>
      </c>
      <c r="CT16" s="5" t="s">
        <v>425</v>
      </c>
      <c r="CU16" s="5" t="s">
        <v>425</v>
      </c>
      <c r="CV16" s="5" t="s">
        <v>425</v>
      </c>
      <c r="CW16" s="5" t="s">
        <v>423</v>
      </c>
      <c r="CX16" s="5" t="s">
        <v>425</v>
      </c>
      <c r="CY16" s="5" t="s">
        <v>423</v>
      </c>
      <c r="CZ16" s="5" t="s">
        <v>424</v>
      </c>
      <c r="DA16" s="5" t="s">
        <v>423</v>
      </c>
      <c r="DB16" s="5" t="s">
        <v>423</v>
      </c>
      <c r="DC16" s="5" t="s">
        <v>425</v>
      </c>
      <c r="DD16" s="5" t="s">
        <v>423</v>
      </c>
      <c r="DE16" s="5" t="s">
        <v>424</v>
      </c>
      <c r="DF16" s="5" t="s">
        <v>425</v>
      </c>
      <c r="DG16" s="5" t="s">
        <v>423</v>
      </c>
      <c r="DH16" s="5" t="s">
        <v>425</v>
      </c>
      <c r="DI16" s="5" t="s">
        <v>424</v>
      </c>
      <c r="DJ16" s="5" t="s">
        <v>423</v>
      </c>
      <c r="DK16" s="5" t="s">
        <v>423</v>
      </c>
      <c r="DL16" s="5" t="s">
        <v>423</v>
      </c>
      <c r="DM16" s="5" t="s">
        <v>425</v>
      </c>
      <c r="DN16" s="5" t="s">
        <v>424</v>
      </c>
      <c r="DO16" s="5" t="s">
        <v>424</v>
      </c>
      <c r="DP16" s="5" t="s">
        <v>425</v>
      </c>
      <c r="DQ16" s="5" t="s">
        <v>425</v>
      </c>
      <c r="DR16" s="5" t="s">
        <v>423</v>
      </c>
      <c r="DS16" s="5" t="s">
        <v>425</v>
      </c>
      <c r="DT16" s="5" t="s">
        <v>425</v>
      </c>
      <c r="DU16" s="5" t="s">
        <v>424</v>
      </c>
      <c r="DV16" s="5" t="s">
        <v>425</v>
      </c>
      <c r="DW16" s="5" t="s">
        <v>423</v>
      </c>
      <c r="DX16" s="5" t="s">
        <v>425</v>
      </c>
      <c r="DY16" s="5" t="s">
        <v>424</v>
      </c>
      <c r="DZ16" s="5" t="s">
        <v>424</v>
      </c>
      <c r="EA16" s="5" t="s">
        <v>424</v>
      </c>
      <c r="EB16" s="5" t="s">
        <v>425</v>
      </c>
      <c r="EC16" s="5" t="s">
        <v>425</v>
      </c>
      <c r="ED16" s="5" t="s">
        <v>425</v>
      </c>
      <c r="EE16" s="5" t="s">
        <v>425</v>
      </c>
      <c r="EF16" s="5" t="s">
        <v>423</v>
      </c>
      <c r="EG16" s="5" t="s">
        <v>424</v>
      </c>
      <c r="EH16" s="5" t="s">
        <v>425</v>
      </c>
    </row>
    <row r="17" spans="1:138" ht="60" x14ac:dyDescent="0.25">
      <c r="A17" s="8" t="s">
        <v>493</v>
      </c>
      <c r="B17" s="8" t="s">
        <v>736</v>
      </c>
      <c r="C17" s="7" t="s">
        <v>424</v>
      </c>
      <c r="D17" s="7" t="s">
        <v>422</v>
      </c>
      <c r="E17" s="7" t="s">
        <v>422</v>
      </c>
      <c r="F17" s="7" t="s">
        <v>426</v>
      </c>
      <c r="G17" s="7" t="s">
        <v>426</v>
      </c>
      <c r="H17" s="7" t="s">
        <v>424</v>
      </c>
      <c r="I17" s="7" t="s">
        <v>424</v>
      </c>
      <c r="J17" s="7" t="s">
        <v>426</v>
      </c>
      <c r="K17" s="7" t="s">
        <v>426</v>
      </c>
      <c r="L17" s="7" t="s">
        <v>426</v>
      </c>
      <c r="M17" s="7" t="s">
        <v>425</v>
      </c>
      <c r="N17" s="7" t="s">
        <v>424</v>
      </c>
      <c r="O17" s="7" t="s">
        <v>425</v>
      </c>
      <c r="P17" s="7" t="s">
        <v>425</v>
      </c>
      <c r="Q17" s="7" t="s">
        <v>424</v>
      </c>
      <c r="R17" s="7" t="s">
        <v>422</v>
      </c>
      <c r="S17" s="7" t="s">
        <v>424</v>
      </c>
      <c r="T17" s="7" t="s">
        <v>425</v>
      </c>
      <c r="U17" s="7" t="s">
        <v>426</v>
      </c>
      <c r="V17" s="7" t="s">
        <v>425</v>
      </c>
      <c r="W17" s="7" t="s">
        <v>425</v>
      </c>
      <c r="X17" s="7" t="s">
        <v>424</v>
      </c>
      <c r="Y17" s="7" t="s">
        <v>423</v>
      </c>
      <c r="Z17" s="7" t="s">
        <v>425</v>
      </c>
      <c r="AA17" s="7" t="s">
        <v>425</v>
      </c>
      <c r="AB17" s="7" t="s">
        <v>425</v>
      </c>
      <c r="AC17" s="7" t="s">
        <v>425</v>
      </c>
      <c r="AD17" s="7" t="s">
        <v>425</v>
      </c>
      <c r="AE17" s="7" t="s">
        <v>423</v>
      </c>
      <c r="AF17" s="7" t="s">
        <v>425</v>
      </c>
      <c r="AG17" s="7" t="s">
        <v>425</v>
      </c>
      <c r="AH17" s="7" t="s">
        <v>423</v>
      </c>
      <c r="AI17" s="7" t="s">
        <v>425</v>
      </c>
      <c r="AJ17" s="7" t="s">
        <v>423</v>
      </c>
      <c r="AK17" s="7" t="s">
        <v>423</v>
      </c>
      <c r="AL17" s="7" t="s">
        <v>425</v>
      </c>
      <c r="AM17" s="7" t="s">
        <v>425</v>
      </c>
      <c r="AN17" s="7" t="s">
        <v>425</v>
      </c>
      <c r="AO17" s="7" t="s">
        <v>423</v>
      </c>
      <c r="AP17" s="7" t="s">
        <v>425</v>
      </c>
      <c r="AQ17" s="7" t="s">
        <v>423</v>
      </c>
      <c r="AR17" s="7" t="s">
        <v>425</v>
      </c>
      <c r="AS17" s="7" t="s">
        <v>425</v>
      </c>
      <c r="AT17" s="7" t="s">
        <v>425</v>
      </c>
      <c r="AU17" s="7" t="s">
        <v>423</v>
      </c>
      <c r="AV17" s="7" t="s">
        <v>423</v>
      </c>
      <c r="AW17" s="7" t="s">
        <v>425</v>
      </c>
      <c r="AX17" s="7" t="s">
        <v>423</v>
      </c>
      <c r="AY17" s="7" t="s">
        <v>425</v>
      </c>
      <c r="AZ17" s="7" t="s">
        <v>425</v>
      </c>
      <c r="BA17" s="7" t="s">
        <v>425</v>
      </c>
      <c r="BB17" s="7" t="s">
        <v>426</v>
      </c>
      <c r="BC17" s="7" t="s">
        <v>425</v>
      </c>
      <c r="BD17" s="7" t="s">
        <v>425</v>
      </c>
      <c r="BE17" s="7" t="s">
        <v>424</v>
      </c>
      <c r="BF17" s="7" t="s">
        <v>424</v>
      </c>
      <c r="BG17" s="7" t="s">
        <v>425</v>
      </c>
      <c r="BH17" s="7" t="s">
        <v>425</v>
      </c>
      <c r="BI17" s="7" t="s">
        <v>423</v>
      </c>
      <c r="BJ17" s="7" t="s">
        <v>423</v>
      </c>
      <c r="BK17" s="7" t="s">
        <v>425</v>
      </c>
      <c r="BL17" s="7" t="s">
        <v>425</v>
      </c>
      <c r="BM17" s="7" t="s">
        <v>425</v>
      </c>
      <c r="BN17" s="7" t="s">
        <v>425</v>
      </c>
      <c r="BO17" s="7" t="s">
        <v>425</v>
      </c>
      <c r="BP17" s="7" t="s">
        <v>423</v>
      </c>
      <c r="BQ17" s="7" t="s">
        <v>423</v>
      </c>
      <c r="BR17" s="7" t="s">
        <v>425</v>
      </c>
      <c r="BS17" s="5" t="s">
        <v>425</v>
      </c>
      <c r="BT17" s="5" t="s">
        <v>424</v>
      </c>
      <c r="BU17" s="5" t="s">
        <v>424</v>
      </c>
      <c r="BV17" s="5" t="s">
        <v>425</v>
      </c>
      <c r="BW17" s="5" t="s">
        <v>426</v>
      </c>
      <c r="BX17" s="5" t="s">
        <v>424</v>
      </c>
      <c r="BY17" s="5" t="s">
        <v>425</v>
      </c>
      <c r="BZ17" s="5" t="s">
        <v>425</v>
      </c>
      <c r="CA17" s="5" t="s">
        <v>426</v>
      </c>
      <c r="CB17" s="5" t="s">
        <v>426</v>
      </c>
      <c r="CC17" s="5" t="s">
        <v>422</v>
      </c>
      <c r="CD17" s="5" t="s">
        <v>425</v>
      </c>
      <c r="CE17" s="5" t="s">
        <v>423</v>
      </c>
      <c r="CF17" s="5" t="s">
        <v>424</v>
      </c>
      <c r="CG17" s="5" t="s">
        <v>424</v>
      </c>
      <c r="CH17" s="5" t="s">
        <v>422</v>
      </c>
      <c r="CI17" s="5" t="s">
        <v>423</v>
      </c>
      <c r="CJ17" s="5" t="s">
        <v>425</v>
      </c>
      <c r="CK17" s="5" t="s">
        <v>425</v>
      </c>
      <c r="CL17" s="5" t="s">
        <v>425</v>
      </c>
      <c r="CM17" s="5" t="s">
        <v>423</v>
      </c>
      <c r="CN17" s="5" t="s">
        <v>424</v>
      </c>
      <c r="CO17" s="5" t="s">
        <v>424</v>
      </c>
      <c r="CP17" s="5" t="s">
        <v>424</v>
      </c>
      <c r="CQ17" s="5" t="s">
        <v>425</v>
      </c>
      <c r="CR17" s="5" t="s">
        <v>423</v>
      </c>
      <c r="CS17" s="5" t="s">
        <v>425</v>
      </c>
      <c r="CT17" s="5" t="s">
        <v>425</v>
      </c>
      <c r="CU17" s="5" t="s">
        <v>423</v>
      </c>
      <c r="CV17" s="5" t="s">
        <v>425</v>
      </c>
      <c r="CW17" s="5" t="s">
        <v>425</v>
      </c>
      <c r="CX17" s="5" t="s">
        <v>424</v>
      </c>
      <c r="CY17" s="5" t="s">
        <v>423</v>
      </c>
      <c r="CZ17" s="5" t="s">
        <v>424</v>
      </c>
      <c r="DA17" s="5" t="s">
        <v>423</v>
      </c>
      <c r="DB17" s="5" t="s">
        <v>425</v>
      </c>
      <c r="DC17" s="5" t="s">
        <v>425</v>
      </c>
      <c r="DD17" s="5" t="s">
        <v>425</v>
      </c>
      <c r="DE17" s="5" t="s">
        <v>423</v>
      </c>
      <c r="DF17" s="5" t="s">
        <v>425</v>
      </c>
      <c r="DG17" s="5" t="s">
        <v>423</v>
      </c>
      <c r="DH17" s="5" t="s">
        <v>425</v>
      </c>
      <c r="DI17" s="5" t="s">
        <v>424</v>
      </c>
      <c r="DJ17" s="5" t="s">
        <v>423</v>
      </c>
      <c r="DK17" s="5" t="s">
        <v>425</v>
      </c>
      <c r="DL17" s="5" t="s">
        <v>423</v>
      </c>
      <c r="DM17" s="5" t="s">
        <v>425</v>
      </c>
      <c r="DN17" s="5" t="s">
        <v>423</v>
      </c>
      <c r="DO17" s="5" t="s">
        <v>424</v>
      </c>
      <c r="DP17" s="5" t="s">
        <v>425</v>
      </c>
      <c r="DQ17" s="5" t="s">
        <v>426</v>
      </c>
      <c r="DR17" s="5" t="s">
        <v>426</v>
      </c>
      <c r="DS17" s="5" t="s">
        <v>425</v>
      </c>
      <c r="DT17" s="5" t="s">
        <v>425</v>
      </c>
      <c r="DU17" s="5" t="s">
        <v>424</v>
      </c>
      <c r="DV17" s="5" t="s">
        <v>423</v>
      </c>
      <c r="DW17" s="5" t="s">
        <v>425</v>
      </c>
      <c r="DX17" s="5" t="s">
        <v>425</v>
      </c>
      <c r="DY17" s="5" t="s">
        <v>423</v>
      </c>
      <c r="DZ17" s="5" t="s">
        <v>424</v>
      </c>
      <c r="EA17" s="5" t="s">
        <v>424</v>
      </c>
      <c r="EB17" s="5" t="s">
        <v>423</v>
      </c>
      <c r="EC17" s="5" t="s">
        <v>425</v>
      </c>
      <c r="ED17" s="5" t="s">
        <v>425</v>
      </c>
      <c r="EE17" s="5" t="s">
        <v>423</v>
      </c>
      <c r="EF17" s="5" t="s">
        <v>423</v>
      </c>
      <c r="EG17" s="5" t="s">
        <v>423</v>
      </c>
      <c r="EH17" s="5" t="s">
        <v>425</v>
      </c>
    </row>
    <row r="18" spans="1:138" ht="60" x14ac:dyDescent="0.25">
      <c r="A18" s="8" t="s">
        <v>510</v>
      </c>
      <c r="B18" s="8" t="s">
        <v>736</v>
      </c>
      <c r="C18" s="7" t="s">
        <v>423</v>
      </c>
      <c r="D18" s="7" t="s">
        <v>424</v>
      </c>
      <c r="E18" s="7" t="s">
        <v>424</v>
      </c>
      <c r="F18" s="7" t="s">
        <v>426</v>
      </c>
      <c r="G18" s="7" t="s">
        <v>425</v>
      </c>
      <c r="H18" s="7" t="s">
        <v>424</v>
      </c>
      <c r="I18" s="7" t="s">
        <v>424</v>
      </c>
      <c r="J18" s="7" t="s">
        <v>425</v>
      </c>
      <c r="K18" s="7" t="s">
        <v>426</v>
      </c>
      <c r="L18" s="7" t="s">
        <v>423</v>
      </c>
      <c r="M18" s="7" t="s">
        <v>422</v>
      </c>
      <c r="N18" s="7" t="s">
        <v>426</v>
      </c>
      <c r="O18" s="7" t="s">
        <v>425</v>
      </c>
      <c r="P18" s="7" t="s">
        <v>423</v>
      </c>
      <c r="Q18" s="7" t="s">
        <v>422</v>
      </c>
      <c r="R18" s="7" t="s">
        <v>422</v>
      </c>
      <c r="S18" s="7" t="s">
        <v>425</v>
      </c>
      <c r="T18" s="7" t="s">
        <v>423</v>
      </c>
      <c r="U18" s="7" t="s">
        <v>425</v>
      </c>
      <c r="V18" s="7" t="s">
        <v>425</v>
      </c>
      <c r="W18" s="7" t="s">
        <v>425</v>
      </c>
      <c r="X18" s="7" t="s">
        <v>422</v>
      </c>
      <c r="Y18" s="7" t="s">
        <v>423</v>
      </c>
      <c r="Z18" s="7" t="s">
        <v>422</v>
      </c>
      <c r="AA18" s="7" t="s">
        <v>424</v>
      </c>
      <c r="AB18" s="7" t="s">
        <v>424</v>
      </c>
      <c r="AC18" s="7" t="s">
        <v>425</v>
      </c>
      <c r="AD18" s="7" t="s">
        <v>425</v>
      </c>
      <c r="AE18" s="7" t="s">
        <v>423</v>
      </c>
      <c r="AF18" s="7" t="s">
        <v>425</v>
      </c>
      <c r="AG18" s="7" t="s">
        <v>422</v>
      </c>
      <c r="AH18" s="7" t="s">
        <v>422</v>
      </c>
      <c r="AI18" s="7" t="s">
        <v>424</v>
      </c>
      <c r="AJ18" s="7" t="s">
        <v>424</v>
      </c>
      <c r="AK18" s="7" t="s">
        <v>424</v>
      </c>
      <c r="AL18" s="7" t="s">
        <v>423</v>
      </c>
      <c r="AM18" s="7" t="s">
        <v>423</v>
      </c>
      <c r="AN18" s="7" t="s">
        <v>425</v>
      </c>
      <c r="AO18" s="7" t="s">
        <v>424</v>
      </c>
      <c r="AP18" s="7" t="s">
        <v>423</v>
      </c>
      <c r="AQ18" s="7" t="s">
        <v>425</v>
      </c>
      <c r="AR18" s="7" t="s">
        <v>425</v>
      </c>
      <c r="AS18" s="7" t="s">
        <v>422</v>
      </c>
      <c r="AT18" s="7" t="s">
        <v>422</v>
      </c>
      <c r="AU18" s="7" t="s">
        <v>422</v>
      </c>
      <c r="AV18" s="7" t="s">
        <v>422</v>
      </c>
      <c r="AW18" s="7" t="s">
        <v>422</v>
      </c>
      <c r="AX18" s="7" t="s">
        <v>424</v>
      </c>
      <c r="AY18" s="7" t="s">
        <v>424</v>
      </c>
      <c r="AZ18" s="7" t="s">
        <v>423</v>
      </c>
      <c r="BA18" s="7" t="s">
        <v>426</v>
      </c>
      <c r="BB18" s="7" t="s">
        <v>426</v>
      </c>
      <c r="BC18" s="7" t="s">
        <v>424</v>
      </c>
      <c r="BD18" s="7" t="s">
        <v>422</v>
      </c>
      <c r="BE18" s="7" t="s">
        <v>422</v>
      </c>
      <c r="BF18" s="7" t="s">
        <v>423</v>
      </c>
      <c r="BG18" s="7" t="s">
        <v>425</v>
      </c>
      <c r="BH18" s="7" t="s">
        <v>423</v>
      </c>
      <c r="BI18" s="7" t="s">
        <v>423</v>
      </c>
      <c r="BJ18" s="7" t="s">
        <v>424</v>
      </c>
      <c r="BK18" s="7" t="s">
        <v>424</v>
      </c>
      <c r="BL18" s="7" t="s">
        <v>422</v>
      </c>
      <c r="BM18" s="7" t="s">
        <v>423</v>
      </c>
      <c r="BN18" s="7" t="s">
        <v>425</v>
      </c>
      <c r="BO18" s="7" t="s">
        <v>425</v>
      </c>
      <c r="BP18" s="7" t="s">
        <v>425</v>
      </c>
      <c r="BQ18" s="7" t="s">
        <v>425</v>
      </c>
      <c r="BR18" s="7" t="s">
        <v>424</v>
      </c>
      <c r="BS18" s="5" t="s">
        <v>424</v>
      </c>
      <c r="BT18" s="5" t="s">
        <v>424</v>
      </c>
      <c r="BU18" s="5" t="s">
        <v>423</v>
      </c>
      <c r="BV18" s="5" t="s">
        <v>426</v>
      </c>
      <c r="BW18" s="5" t="s">
        <v>426</v>
      </c>
      <c r="BX18" s="5" t="s">
        <v>423</v>
      </c>
      <c r="BY18" s="5" t="s">
        <v>424</v>
      </c>
      <c r="BZ18" s="5" t="s">
        <v>426</v>
      </c>
      <c r="CA18" s="5" t="s">
        <v>423</v>
      </c>
      <c r="CB18" s="5" t="s">
        <v>426</v>
      </c>
      <c r="CC18" s="5" t="s">
        <v>424</v>
      </c>
      <c r="CD18" s="5" t="s">
        <v>425</v>
      </c>
      <c r="CE18" s="5" t="s">
        <v>426</v>
      </c>
      <c r="CF18" s="5" t="s">
        <v>424</v>
      </c>
      <c r="CG18" s="5" t="s">
        <v>422</v>
      </c>
      <c r="CH18" s="5" t="s">
        <v>422</v>
      </c>
      <c r="CI18" s="5" t="s">
        <v>424</v>
      </c>
      <c r="CJ18" s="5" t="s">
        <v>424</v>
      </c>
      <c r="CK18" s="5" t="s">
        <v>426</v>
      </c>
      <c r="CL18" s="5" t="s">
        <v>425</v>
      </c>
      <c r="CM18" s="5" t="s">
        <v>424</v>
      </c>
      <c r="CN18" s="5" t="s">
        <v>422</v>
      </c>
      <c r="CO18" s="5" t="s">
        <v>424</v>
      </c>
      <c r="CP18" s="5" t="s">
        <v>422</v>
      </c>
      <c r="CQ18" s="5" t="s">
        <v>422</v>
      </c>
      <c r="CR18" s="5" t="s">
        <v>424</v>
      </c>
      <c r="CS18" s="5" t="s">
        <v>424</v>
      </c>
      <c r="CT18" s="5" t="s">
        <v>424</v>
      </c>
      <c r="CU18" s="5" t="s">
        <v>424</v>
      </c>
      <c r="CV18" s="5" t="s">
        <v>426</v>
      </c>
      <c r="CW18" s="5" t="s">
        <v>422</v>
      </c>
      <c r="CX18" s="5" t="s">
        <v>424</v>
      </c>
      <c r="CY18" s="5" t="s">
        <v>422</v>
      </c>
      <c r="CZ18" s="5" t="s">
        <v>422</v>
      </c>
      <c r="DA18" s="5" t="s">
        <v>424</v>
      </c>
      <c r="DB18" s="5" t="s">
        <v>425</v>
      </c>
      <c r="DC18" s="5" t="s">
        <v>425</v>
      </c>
      <c r="DD18" s="5" t="s">
        <v>424</v>
      </c>
      <c r="DE18" s="5" t="s">
        <v>423</v>
      </c>
      <c r="DF18" s="5" t="s">
        <v>424</v>
      </c>
      <c r="DG18" s="5" t="s">
        <v>423</v>
      </c>
      <c r="DH18" s="5" t="s">
        <v>425</v>
      </c>
      <c r="DI18" s="5" t="s">
        <v>422</v>
      </c>
      <c r="DJ18" s="5" t="s">
        <v>422</v>
      </c>
      <c r="DK18" s="5" t="s">
        <v>425</v>
      </c>
      <c r="DL18" s="5" t="s">
        <v>422</v>
      </c>
      <c r="DM18" s="5" t="s">
        <v>422</v>
      </c>
      <c r="DN18" s="5" t="s">
        <v>422</v>
      </c>
      <c r="DO18" s="5" t="s">
        <v>422</v>
      </c>
      <c r="DP18" s="5" t="s">
        <v>424</v>
      </c>
      <c r="DQ18" s="5" t="s">
        <v>426</v>
      </c>
      <c r="DR18" s="5" t="s">
        <v>425</v>
      </c>
      <c r="DS18" s="5" t="s">
        <v>424</v>
      </c>
      <c r="DT18" s="5" t="s">
        <v>423</v>
      </c>
      <c r="DU18" s="5" t="s">
        <v>422</v>
      </c>
      <c r="DV18" s="5" t="s">
        <v>423</v>
      </c>
      <c r="DW18" s="5" t="s">
        <v>424</v>
      </c>
      <c r="DX18" s="5" t="s">
        <v>424</v>
      </c>
      <c r="DY18" s="5" t="s">
        <v>424</v>
      </c>
      <c r="DZ18" s="5" t="s">
        <v>424</v>
      </c>
      <c r="EA18" s="5" t="s">
        <v>424</v>
      </c>
      <c r="EB18" s="5" t="s">
        <v>422</v>
      </c>
      <c r="EC18" s="5" t="s">
        <v>423</v>
      </c>
      <c r="ED18" s="5" t="s">
        <v>422</v>
      </c>
      <c r="EE18" s="5" t="s">
        <v>422</v>
      </c>
      <c r="EF18" s="5" t="s">
        <v>425</v>
      </c>
      <c r="EG18" s="5" t="s">
        <v>424</v>
      </c>
      <c r="EH18" s="5" t="s">
        <v>423</v>
      </c>
    </row>
    <row r="19" spans="1:138" ht="60" x14ac:dyDescent="0.25">
      <c r="A19" s="8" t="s">
        <v>532</v>
      </c>
      <c r="B19" s="8" t="s">
        <v>736</v>
      </c>
      <c r="C19" s="7" t="s">
        <v>425</v>
      </c>
      <c r="D19" s="7" t="s">
        <v>424</v>
      </c>
      <c r="E19" s="7" t="s">
        <v>423</v>
      </c>
      <c r="F19" s="7" t="s">
        <v>425</v>
      </c>
      <c r="G19" s="7" t="s">
        <v>425</v>
      </c>
      <c r="H19" s="7" t="s">
        <v>424</v>
      </c>
      <c r="I19" s="7" t="s">
        <v>424</v>
      </c>
      <c r="J19" s="7" t="s">
        <v>424</v>
      </c>
      <c r="K19" s="7" t="s">
        <v>425</v>
      </c>
      <c r="L19" s="7" t="s">
        <v>423</v>
      </c>
      <c r="M19" s="7" t="s">
        <v>424</v>
      </c>
      <c r="N19" s="7" t="s">
        <v>423</v>
      </c>
      <c r="O19" s="7" t="s">
        <v>423</v>
      </c>
      <c r="P19" s="7" t="s">
        <v>423</v>
      </c>
      <c r="Q19" s="7" t="s">
        <v>424</v>
      </c>
      <c r="R19" s="7" t="s">
        <v>424</v>
      </c>
      <c r="S19" s="7" t="s">
        <v>423</v>
      </c>
      <c r="T19" s="7" t="s">
        <v>423</v>
      </c>
      <c r="U19" s="7" t="s">
        <v>423</v>
      </c>
      <c r="V19" s="7" t="s">
        <v>425</v>
      </c>
      <c r="W19" s="7" t="s">
        <v>425</v>
      </c>
      <c r="X19" s="7" t="s">
        <v>423</v>
      </c>
      <c r="Y19" s="7" t="s">
        <v>424</v>
      </c>
      <c r="Z19" s="7" t="s">
        <v>424</v>
      </c>
      <c r="AA19" s="7" t="s">
        <v>424</v>
      </c>
      <c r="AB19" s="7" t="s">
        <v>424</v>
      </c>
      <c r="AC19" s="7" t="s">
        <v>424</v>
      </c>
      <c r="AD19" s="7" t="s">
        <v>424</v>
      </c>
      <c r="AE19" s="7" t="s">
        <v>424</v>
      </c>
      <c r="AF19" s="7" t="s">
        <v>424</v>
      </c>
      <c r="AG19" s="7" t="s">
        <v>424</v>
      </c>
      <c r="AH19" s="7" t="s">
        <v>424</v>
      </c>
      <c r="AI19" s="7" t="s">
        <v>424</v>
      </c>
      <c r="AJ19" s="7" t="s">
        <v>424</v>
      </c>
      <c r="AK19" s="7" t="s">
        <v>424</v>
      </c>
      <c r="AL19" s="7" t="s">
        <v>424</v>
      </c>
      <c r="AM19" s="7" t="s">
        <v>424</v>
      </c>
      <c r="AN19" s="7" t="s">
        <v>423</v>
      </c>
      <c r="AO19" s="7" t="s">
        <v>424</v>
      </c>
      <c r="AP19" s="7" t="s">
        <v>424</v>
      </c>
      <c r="AQ19" s="7" t="s">
        <v>424</v>
      </c>
      <c r="AR19" s="7" t="s">
        <v>424</v>
      </c>
      <c r="AS19" s="7" t="s">
        <v>424</v>
      </c>
      <c r="AT19" s="7" t="s">
        <v>424</v>
      </c>
      <c r="AU19" s="7" t="s">
        <v>424</v>
      </c>
      <c r="AV19" s="7" t="s">
        <v>424</v>
      </c>
      <c r="AW19" s="7" t="s">
        <v>424</v>
      </c>
      <c r="AX19" s="7" t="s">
        <v>422</v>
      </c>
      <c r="AY19" s="7" t="s">
        <v>424</v>
      </c>
      <c r="AZ19" s="7" t="s">
        <v>423</v>
      </c>
      <c r="BA19" s="7" t="s">
        <v>424</v>
      </c>
      <c r="BB19" s="7" t="s">
        <v>423</v>
      </c>
      <c r="BC19" s="7" t="s">
        <v>424</v>
      </c>
      <c r="BD19" s="7" t="s">
        <v>424</v>
      </c>
      <c r="BE19" s="7" t="s">
        <v>423</v>
      </c>
      <c r="BF19" s="7" t="s">
        <v>424</v>
      </c>
      <c r="BG19" s="7" t="s">
        <v>425</v>
      </c>
      <c r="BH19" s="7" t="s">
        <v>424</v>
      </c>
      <c r="BI19" s="7" t="s">
        <v>423</v>
      </c>
      <c r="BJ19" s="7" t="s">
        <v>424</v>
      </c>
      <c r="BK19" s="7" t="s">
        <v>423</v>
      </c>
      <c r="BL19" s="7" t="s">
        <v>423</v>
      </c>
      <c r="BM19" s="7" t="s">
        <v>425</v>
      </c>
      <c r="BN19" s="7" t="s">
        <v>423</v>
      </c>
      <c r="BO19" s="7" t="s">
        <v>424</v>
      </c>
      <c r="BP19" s="7" t="s">
        <v>423</v>
      </c>
      <c r="BQ19" s="7" t="s">
        <v>423</v>
      </c>
      <c r="BR19" s="7" t="s">
        <v>424</v>
      </c>
      <c r="BS19" s="5" t="s">
        <v>423</v>
      </c>
      <c r="BT19" s="5" t="s">
        <v>424</v>
      </c>
      <c r="BU19" s="5" t="s">
        <v>423</v>
      </c>
      <c r="BV19" s="5" t="s">
        <v>423</v>
      </c>
      <c r="BW19" s="5" t="s">
        <v>423</v>
      </c>
      <c r="BX19" s="5" t="s">
        <v>424</v>
      </c>
      <c r="BY19" s="5" t="s">
        <v>424</v>
      </c>
      <c r="BZ19" s="5" t="s">
        <v>423</v>
      </c>
      <c r="CA19" s="5" t="s">
        <v>423</v>
      </c>
      <c r="CB19" s="5" t="s">
        <v>424</v>
      </c>
      <c r="CC19" s="5" t="s">
        <v>424</v>
      </c>
      <c r="CD19" s="5" t="s">
        <v>424</v>
      </c>
      <c r="CE19" s="5" t="s">
        <v>424</v>
      </c>
      <c r="CF19" s="5" t="s">
        <v>424</v>
      </c>
      <c r="CG19" s="5" t="s">
        <v>423</v>
      </c>
      <c r="CH19" s="5" t="s">
        <v>424</v>
      </c>
      <c r="CI19" s="5" t="s">
        <v>423</v>
      </c>
      <c r="CJ19" s="5" t="s">
        <v>423</v>
      </c>
      <c r="CK19" s="5" t="s">
        <v>423</v>
      </c>
      <c r="CL19" s="5" t="s">
        <v>423</v>
      </c>
      <c r="CM19" s="5" t="s">
        <v>425</v>
      </c>
      <c r="CN19" s="5" t="s">
        <v>423</v>
      </c>
      <c r="CO19" s="5" t="s">
        <v>424</v>
      </c>
      <c r="CP19" s="5" t="s">
        <v>424</v>
      </c>
      <c r="CQ19" s="5" t="s">
        <v>423</v>
      </c>
      <c r="CR19" s="5" t="s">
        <v>422</v>
      </c>
      <c r="CS19" s="5" t="s">
        <v>424</v>
      </c>
      <c r="CT19" s="5" t="s">
        <v>424</v>
      </c>
      <c r="CU19" s="5" t="s">
        <v>422</v>
      </c>
      <c r="CV19" s="5" t="s">
        <v>422</v>
      </c>
      <c r="CW19" s="5" t="s">
        <v>422</v>
      </c>
      <c r="CX19" s="5" t="s">
        <v>422</v>
      </c>
      <c r="CY19" s="5" t="s">
        <v>423</v>
      </c>
      <c r="CZ19" s="5" t="s">
        <v>423</v>
      </c>
      <c r="DA19" s="5" t="s">
        <v>424</v>
      </c>
      <c r="DB19" s="5" t="s">
        <v>424</v>
      </c>
      <c r="DC19" s="5" t="s">
        <v>425</v>
      </c>
      <c r="DD19" s="5" t="s">
        <v>423</v>
      </c>
      <c r="DE19" s="5" t="s">
        <v>424</v>
      </c>
      <c r="DF19" s="5" t="s">
        <v>424</v>
      </c>
      <c r="DG19" s="5" t="s">
        <v>423</v>
      </c>
      <c r="DH19" s="5" t="s">
        <v>423</v>
      </c>
      <c r="DI19" s="5" t="s">
        <v>422</v>
      </c>
      <c r="DJ19" s="5" t="s">
        <v>422</v>
      </c>
      <c r="DK19" s="5" t="s">
        <v>424</v>
      </c>
      <c r="DL19" s="5" t="s">
        <v>424</v>
      </c>
      <c r="DM19" s="5" t="s">
        <v>424</v>
      </c>
      <c r="DN19" s="5" t="s">
        <v>422</v>
      </c>
      <c r="DO19" s="5" t="s">
        <v>424</v>
      </c>
      <c r="DP19" s="5" t="s">
        <v>424</v>
      </c>
      <c r="DQ19" s="5" t="s">
        <v>424</v>
      </c>
      <c r="DR19" s="5" t="s">
        <v>425</v>
      </c>
      <c r="DS19" s="5" t="s">
        <v>424</v>
      </c>
      <c r="DT19" s="5" t="s">
        <v>424</v>
      </c>
      <c r="DU19" s="5" t="s">
        <v>422</v>
      </c>
      <c r="DV19" s="5" t="s">
        <v>423</v>
      </c>
      <c r="DW19" s="5" t="s">
        <v>423</v>
      </c>
      <c r="DX19" s="5" t="s">
        <v>425</v>
      </c>
      <c r="DY19" s="5" t="s">
        <v>423</v>
      </c>
      <c r="DZ19" s="5" t="s">
        <v>425</v>
      </c>
      <c r="EA19" s="5" t="s">
        <v>423</v>
      </c>
      <c r="EB19" s="5" t="s">
        <v>424</v>
      </c>
      <c r="EC19" s="5" t="s">
        <v>423</v>
      </c>
      <c r="ED19" s="5" t="s">
        <v>423</v>
      </c>
      <c r="EE19" s="5" t="s">
        <v>424</v>
      </c>
      <c r="EF19" s="5" t="s">
        <v>424</v>
      </c>
      <c r="EG19" s="5" t="s">
        <v>424</v>
      </c>
      <c r="EH19" s="5" t="s">
        <v>424</v>
      </c>
    </row>
    <row r="20" spans="1:138" ht="60" x14ac:dyDescent="0.25">
      <c r="A20" s="8" t="s">
        <v>559</v>
      </c>
      <c r="B20" s="8" t="s">
        <v>736</v>
      </c>
      <c r="C20" s="7" t="s">
        <v>424</v>
      </c>
      <c r="D20" s="7" t="s">
        <v>423</v>
      </c>
      <c r="E20" s="7" t="s">
        <v>423</v>
      </c>
      <c r="F20" s="7" t="s">
        <v>425</v>
      </c>
      <c r="G20" s="7" t="s">
        <v>424</v>
      </c>
      <c r="H20" s="7" t="s">
        <v>425</v>
      </c>
      <c r="I20" s="7" t="s">
        <v>423</v>
      </c>
      <c r="J20" s="7" t="s">
        <v>423</v>
      </c>
      <c r="K20" s="7" t="s">
        <v>423</v>
      </c>
      <c r="L20" s="7" t="s">
        <v>425</v>
      </c>
      <c r="M20" s="7" t="s">
        <v>425</v>
      </c>
      <c r="N20" s="7" t="s">
        <v>423</v>
      </c>
      <c r="O20" s="7" t="s">
        <v>424</v>
      </c>
      <c r="P20" s="7" t="s">
        <v>425</v>
      </c>
      <c r="Q20" s="7" t="s">
        <v>423</v>
      </c>
      <c r="R20" s="7" t="s">
        <v>422</v>
      </c>
      <c r="S20" s="7" t="s">
        <v>423</v>
      </c>
      <c r="T20" s="7" t="s">
        <v>424</v>
      </c>
      <c r="U20" s="7" t="s">
        <v>424</v>
      </c>
      <c r="V20" s="7" t="s">
        <v>423</v>
      </c>
      <c r="W20" s="7" t="s">
        <v>424</v>
      </c>
      <c r="X20" s="7" t="s">
        <v>424</v>
      </c>
      <c r="Y20" s="7" t="s">
        <v>423</v>
      </c>
      <c r="Z20" s="7" t="s">
        <v>424</v>
      </c>
      <c r="AA20" s="7" t="s">
        <v>423</v>
      </c>
      <c r="AB20" s="7" t="s">
        <v>422</v>
      </c>
      <c r="AC20" s="7" t="s">
        <v>423</v>
      </c>
      <c r="AD20" s="7" t="s">
        <v>423</v>
      </c>
      <c r="AE20" s="7" t="s">
        <v>424</v>
      </c>
      <c r="AF20" s="7" t="s">
        <v>424</v>
      </c>
      <c r="AG20" s="7" t="s">
        <v>423</v>
      </c>
      <c r="AH20" s="7" t="s">
        <v>424</v>
      </c>
      <c r="AI20" s="7" t="s">
        <v>424</v>
      </c>
      <c r="AJ20" s="7" t="s">
        <v>423</v>
      </c>
      <c r="AK20" s="7" t="s">
        <v>424</v>
      </c>
      <c r="AL20" s="7" t="s">
        <v>423</v>
      </c>
      <c r="AM20" s="7" t="s">
        <v>423</v>
      </c>
      <c r="AN20" s="7" t="s">
        <v>424</v>
      </c>
      <c r="AO20" s="7" t="s">
        <v>424</v>
      </c>
      <c r="AP20" s="7" t="s">
        <v>423</v>
      </c>
      <c r="AQ20" s="7" t="s">
        <v>423</v>
      </c>
      <c r="AR20" s="7" t="s">
        <v>424</v>
      </c>
      <c r="AS20" s="7" t="s">
        <v>423</v>
      </c>
      <c r="AT20" s="7" t="s">
        <v>423</v>
      </c>
      <c r="AU20" s="7" t="s">
        <v>424</v>
      </c>
      <c r="AV20" s="7" t="s">
        <v>423</v>
      </c>
      <c r="AW20" s="7" t="s">
        <v>423</v>
      </c>
      <c r="AX20" s="7" t="s">
        <v>424</v>
      </c>
      <c r="AY20" s="7" t="s">
        <v>422</v>
      </c>
      <c r="AZ20" s="7" t="s">
        <v>425</v>
      </c>
      <c r="BA20" s="7" t="s">
        <v>423</v>
      </c>
      <c r="BB20" s="7" t="s">
        <v>425</v>
      </c>
      <c r="BC20" s="7" t="s">
        <v>424</v>
      </c>
      <c r="BD20" s="7" t="s">
        <v>423</v>
      </c>
      <c r="BE20" s="7" t="s">
        <v>424</v>
      </c>
      <c r="BF20" s="7" t="s">
        <v>424</v>
      </c>
      <c r="BG20" s="7" t="s">
        <v>425</v>
      </c>
      <c r="BH20" s="7" t="s">
        <v>424</v>
      </c>
      <c r="BI20" s="7" t="s">
        <v>423</v>
      </c>
      <c r="BJ20" s="7" t="s">
        <v>423</v>
      </c>
      <c r="BK20" s="7" t="s">
        <v>423</v>
      </c>
      <c r="BL20" s="7" t="s">
        <v>424</v>
      </c>
      <c r="BM20" s="7" t="s">
        <v>423</v>
      </c>
      <c r="BN20" s="7" t="s">
        <v>423</v>
      </c>
      <c r="BO20" s="7" t="s">
        <v>424</v>
      </c>
      <c r="BP20" s="7" t="s">
        <v>425</v>
      </c>
      <c r="BQ20" s="7" t="s">
        <v>425</v>
      </c>
      <c r="BR20" s="7" t="s">
        <v>424</v>
      </c>
      <c r="BS20" s="5" t="s">
        <v>425</v>
      </c>
      <c r="BT20" s="5" t="s">
        <v>424</v>
      </c>
      <c r="BU20" s="5" t="s">
        <v>423</v>
      </c>
      <c r="BV20" s="5" t="s">
        <v>425</v>
      </c>
      <c r="BW20" s="5" t="s">
        <v>423</v>
      </c>
      <c r="BX20" s="5" t="s">
        <v>424</v>
      </c>
      <c r="BY20" s="5" t="s">
        <v>423</v>
      </c>
      <c r="BZ20" s="5" t="s">
        <v>425</v>
      </c>
      <c r="CA20" s="5" t="s">
        <v>425</v>
      </c>
      <c r="CB20" s="5" t="s">
        <v>423</v>
      </c>
      <c r="CC20" s="5" t="s">
        <v>424</v>
      </c>
      <c r="CD20" s="5" t="s">
        <v>423</v>
      </c>
      <c r="CE20" s="5" t="s">
        <v>425</v>
      </c>
      <c r="CF20" s="5" t="s">
        <v>425</v>
      </c>
      <c r="CG20" s="5" t="s">
        <v>424</v>
      </c>
      <c r="CH20" s="5" t="s">
        <v>424</v>
      </c>
      <c r="CI20" s="5" t="s">
        <v>423</v>
      </c>
      <c r="CJ20" s="5" t="s">
        <v>425</v>
      </c>
      <c r="CK20" s="5" t="s">
        <v>425</v>
      </c>
      <c r="CL20" s="5" t="s">
        <v>425</v>
      </c>
      <c r="CM20" s="5" t="s">
        <v>425</v>
      </c>
      <c r="CN20" s="5" t="s">
        <v>424</v>
      </c>
      <c r="CO20" s="5" t="s">
        <v>424</v>
      </c>
      <c r="CP20" s="5" t="s">
        <v>423</v>
      </c>
      <c r="CQ20" s="5" t="s">
        <v>425</v>
      </c>
      <c r="CR20" s="5" t="s">
        <v>424</v>
      </c>
      <c r="CS20" s="5" t="s">
        <v>425</v>
      </c>
      <c r="CT20" s="5" t="s">
        <v>425</v>
      </c>
      <c r="CU20" s="5" t="s">
        <v>425</v>
      </c>
      <c r="CV20" s="5" t="s">
        <v>426</v>
      </c>
      <c r="CW20" s="5" t="s">
        <v>423</v>
      </c>
      <c r="CX20" s="5" t="s">
        <v>425</v>
      </c>
      <c r="CY20" s="5" t="s">
        <v>423</v>
      </c>
      <c r="CZ20" s="5" t="s">
        <v>422</v>
      </c>
      <c r="DA20" s="5" t="s">
        <v>425</v>
      </c>
      <c r="DB20" s="5" t="s">
        <v>425</v>
      </c>
      <c r="DC20" s="5" t="s">
        <v>423</v>
      </c>
      <c r="DD20" s="5" t="s">
        <v>423</v>
      </c>
      <c r="DE20" s="5" t="s">
        <v>424</v>
      </c>
      <c r="DF20" s="5" t="s">
        <v>425</v>
      </c>
      <c r="DG20" s="5" t="s">
        <v>424</v>
      </c>
      <c r="DH20" s="5" t="s">
        <v>423</v>
      </c>
      <c r="DI20" s="5" t="s">
        <v>423</v>
      </c>
      <c r="DJ20" s="5" t="s">
        <v>425</v>
      </c>
      <c r="DK20" s="5" t="s">
        <v>423</v>
      </c>
      <c r="DL20" s="5" t="s">
        <v>423</v>
      </c>
      <c r="DM20" s="5" t="s">
        <v>423</v>
      </c>
      <c r="DN20" s="5" t="s">
        <v>424</v>
      </c>
      <c r="DO20" s="5" t="s">
        <v>424</v>
      </c>
      <c r="DP20" s="5" t="s">
        <v>425</v>
      </c>
      <c r="DQ20" s="5" t="s">
        <v>426</v>
      </c>
      <c r="DR20" s="5" t="s">
        <v>423</v>
      </c>
      <c r="DS20" s="5" t="s">
        <v>425</v>
      </c>
      <c r="DT20" s="5" t="s">
        <v>425</v>
      </c>
      <c r="DU20" s="5" t="s">
        <v>423</v>
      </c>
      <c r="DV20" s="5" t="s">
        <v>423</v>
      </c>
      <c r="DW20" s="5" t="s">
        <v>425</v>
      </c>
      <c r="DX20" s="5" t="s">
        <v>423</v>
      </c>
      <c r="DY20" s="5" t="s">
        <v>423</v>
      </c>
      <c r="DZ20" s="5" t="s">
        <v>423</v>
      </c>
      <c r="EA20" s="5" t="s">
        <v>423</v>
      </c>
      <c r="EB20" s="5" t="s">
        <v>425</v>
      </c>
      <c r="EC20" s="5" t="s">
        <v>425</v>
      </c>
      <c r="ED20" s="5" t="s">
        <v>423</v>
      </c>
      <c r="EE20" s="5" t="s">
        <v>424</v>
      </c>
      <c r="EF20" s="5" t="s">
        <v>423</v>
      </c>
      <c r="EG20" s="5" t="s">
        <v>423</v>
      </c>
      <c r="EH20" s="5" t="s">
        <v>423</v>
      </c>
    </row>
    <row r="21" spans="1:138" ht="60" x14ac:dyDescent="0.25">
      <c r="A21" s="8" t="s">
        <v>740</v>
      </c>
      <c r="B21" s="8" t="s">
        <v>736</v>
      </c>
      <c r="C21" s="7" t="s">
        <v>424</v>
      </c>
      <c r="D21" s="7" t="s">
        <v>424</v>
      </c>
      <c r="E21" s="7" t="s">
        <v>423</v>
      </c>
      <c r="F21" s="7" t="s">
        <v>423</v>
      </c>
      <c r="G21" s="7" t="s">
        <v>423</v>
      </c>
      <c r="H21" s="7" t="s">
        <v>424</v>
      </c>
      <c r="I21" s="7" t="s">
        <v>423</v>
      </c>
      <c r="J21" s="7" t="s">
        <v>425</v>
      </c>
      <c r="K21" s="7" t="s">
        <v>423</v>
      </c>
      <c r="L21" s="7" t="s">
        <v>424</v>
      </c>
      <c r="M21" s="7" t="s">
        <v>424</v>
      </c>
      <c r="N21" s="7" t="s">
        <v>424</v>
      </c>
      <c r="O21" s="7" t="s">
        <v>425</v>
      </c>
      <c r="P21" s="7" t="s">
        <v>425</v>
      </c>
      <c r="Q21" s="7" t="s">
        <v>424</v>
      </c>
      <c r="R21" s="7" t="s">
        <v>424</v>
      </c>
      <c r="S21" s="7" t="s">
        <v>423</v>
      </c>
      <c r="T21" s="7" t="s">
        <v>425</v>
      </c>
      <c r="U21" s="7" t="s">
        <v>423</v>
      </c>
      <c r="V21" s="7" t="s">
        <v>423</v>
      </c>
      <c r="W21" s="7" t="s">
        <v>423</v>
      </c>
      <c r="X21" s="7" t="s">
        <v>424</v>
      </c>
      <c r="Y21" s="7" t="s">
        <v>423</v>
      </c>
      <c r="Z21" s="7" t="s">
        <v>425</v>
      </c>
      <c r="AA21" s="7" t="s">
        <v>423</v>
      </c>
      <c r="AB21" s="7" t="s">
        <v>425</v>
      </c>
      <c r="AC21" s="7" t="s">
        <v>424</v>
      </c>
      <c r="AD21" s="7" t="s">
        <v>423</v>
      </c>
      <c r="AE21" s="7" t="s">
        <v>424</v>
      </c>
      <c r="AF21" s="7" t="s">
        <v>423</v>
      </c>
      <c r="AG21" s="7" t="s">
        <v>424</v>
      </c>
      <c r="AH21" s="7" t="s">
        <v>424</v>
      </c>
      <c r="AI21" s="7" t="s">
        <v>423</v>
      </c>
      <c r="AJ21" s="7" t="s">
        <v>423</v>
      </c>
      <c r="AK21" s="7" t="s">
        <v>424</v>
      </c>
      <c r="AL21" s="7" t="s">
        <v>423</v>
      </c>
      <c r="AM21" s="7" t="s">
        <v>425</v>
      </c>
      <c r="AN21" s="7" t="s">
        <v>425</v>
      </c>
      <c r="AO21" s="7" t="s">
        <v>424</v>
      </c>
      <c r="AP21" s="7" t="s">
        <v>425</v>
      </c>
      <c r="AQ21" s="7" t="s">
        <v>425</v>
      </c>
      <c r="AR21" s="7" t="s">
        <v>425</v>
      </c>
      <c r="AS21" s="7" t="s">
        <v>424</v>
      </c>
      <c r="AT21" s="7" t="s">
        <v>423</v>
      </c>
      <c r="AU21" s="7" t="s">
        <v>424</v>
      </c>
      <c r="AV21" s="7" t="s">
        <v>424</v>
      </c>
      <c r="AW21" s="7" t="s">
        <v>423</v>
      </c>
      <c r="AX21" s="7" t="s">
        <v>424</v>
      </c>
      <c r="AY21" s="7" t="s">
        <v>423</v>
      </c>
      <c r="AZ21" s="7" t="s">
        <v>424</v>
      </c>
      <c r="BA21" s="7" t="s">
        <v>425</v>
      </c>
      <c r="BB21" s="7" t="s">
        <v>423</v>
      </c>
      <c r="BC21" s="7" t="s">
        <v>423</v>
      </c>
      <c r="BD21" s="7" t="s">
        <v>423</v>
      </c>
      <c r="BE21" s="7" t="s">
        <v>424</v>
      </c>
      <c r="BF21" s="7" t="s">
        <v>424</v>
      </c>
      <c r="BG21" s="7" t="s">
        <v>425</v>
      </c>
      <c r="BH21" s="7" t="s">
        <v>424</v>
      </c>
      <c r="BI21" s="7" t="s">
        <v>424</v>
      </c>
      <c r="BJ21" s="7" t="s">
        <v>423</v>
      </c>
      <c r="BK21" s="7" t="s">
        <v>424</v>
      </c>
      <c r="BL21" s="7" t="s">
        <v>424</v>
      </c>
      <c r="BM21" s="7" t="s">
        <v>425</v>
      </c>
      <c r="BN21" s="7" t="s">
        <v>425</v>
      </c>
      <c r="BO21" s="7" t="s">
        <v>423</v>
      </c>
      <c r="BP21" s="7" t="s">
        <v>424</v>
      </c>
      <c r="BQ21" s="7" t="s">
        <v>425</v>
      </c>
      <c r="BR21" s="7" t="s">
        <v>425</v>
      </c>
      <c r="BS21" s="5" t="s">
        <v>423</v>
      </c>
      <c r="BT21" s="5" t="s">
        <v>424</v>
      </c>
      <c r="BU21" s="5" t="s">
        <v>425</v>
      </c>
      <c r="BV21" s="5" t="s">
        <v>423</v>
      </c>
      <c r="BW21" s="5" t="s">
        <v>425</v>
      </c>
      <c r="BX21" s="5" t="s">
        <v>424</v>
      </c>
      <c r="BY21" s="5" t="s">
        <v>424</v>
      </c>
      <c r="BZ21" s="5" t="s">
        <v>424</v>
      </c>
      <c r="CA21" s="5" t="s">
        <v>424</v>
      </c>
      <c r="CB21" s="5" t="s">
        <v>424</v>
      </c>
      <c r="CC21" s="5" t="s">
        <v>423</v>
      </c>
      <c r="CD21" s="5" t="s">
        <v>425</v>
      </c>
      <c r="CE21" s="5" t="s">
        <v>425</v>
      </c>
      <c r="CF21" s="5" t="s">
        <v>425</v>
      </c>
      <c r="CG21" s="5" t="s">
        <v>424</v>
      </c>
      <c r="CH21" s="5" t="s">
        <v>424</v>
      </c>
      <c r="CI21" s="5" t="s">
        <v>424</v>
      </c>
      <c r="CJ21" s="5" t="s">
        <v>425</v>
      </c>
      <c r="CK21" s="5" t="s">
        <v>423</v>
      </c>
      <c r="CL21" s="5" t="s">
        <v>423</v>
      </c>
      <c r="CM21" s="5" t="s">
        <v>425</v>
      </c>
      <c r="CN21" s="5" t="s">
        <v>424</v>
      </c>
      <c r="CO21" s="5" t="s">
        <v>423</v>
      </c>
      <c r="CP21" s="5" t="s">
        <v>424</v>
      </c>
      <c r="CQ21" s="5" t="s">
        <v>424</v>
      </c>
      <c r="CR21" s="5" t="s">
        <v>425</v>
      </c>
      <c r="CS21" s="5" t="s">
        <v>423</v>
      </c>
      <c r="CT21" s="5" t="s">
        <v>424</v>
      </c>
      <c r="CU21" s="5" t="s">
        <v>424</v>
      </c>
      <c r="CV21" s="5" t="s">
        <v>423</v>
      </c>
      <c r="CW21" s="5" t="s">
        <v>422</v>
      </c>
      <c r="CX21" s="5" t="s">
        <v>423</v>
      </c>
      <c r="CY21" s="5" t="s">
        <v>424</v>
      </c>
      <c r="CZ21" s="5" t="s">
        <v>423</v>
      </c>
      <c r="DA21" s="5" t="s">
        <v>424</v>
      </c>
      <c r="DB21" s="5" t="s">
        <v>423</v>
      </c>
      <c r="DC21" s="5" t="s">
        <v>425</v>
      </c>
      <c r="DD21" s="5" t="s">
        <v>423</v>
      </c>
      <c r="DE21" s="5" t="s">
        <v>425</v>
      </c>
      <c r="DF21" s="5" t="s">
        <v>424</v>
      </c>
      <c r="DG21" s="5" t="s">
        <v>425</v>
      </c>
      <c r="DH21" s="5" t="s">
        <v>425</v>
      </c>
      <c r="DI21" s="5" t="s">
        <v>424</v>
      </c>
      <c r="DJ21" s="5" t="s">
        <v>425</v>
      </c>
      <c r="DK21" s="5" t="s">
        <v>425</v>
      </c>
      <c r="DL21" s="5" t="s">
        <v>424</v>
      </c>
      <c r="DM21" s="5" t="s">
        <v>423</v>
      </c>
      <c r="DN21" s="5" t="s">
        <v>425</v>
      </c>
      <c r="DO21" s="5" t="s">
        <v>424</v>
      </c>
      <c r="DP21" s="5" t="s">
        <v>424</v>
      </c>
      <c r="DQ21" s="5" t="s">
        <v>425</v>
      </c>
      <c r="DR21" s="5" t="s">
        <v>423</v>
      </c>
      <c r="DS21" s="5" t="s">
        <v>424</v>
      </c>
      <c r="DT21" s="5" t="s">
        <v>423</v>
      </c>
      <c r="DU21" s="5" t="s">
        <v>424</v>
      </c>
      <c r="DV21" s="5" t="s">
        <v>424</v>
      </c>
      <c r="DW21" s="5" t="s">
        <v>425</v>
      </c>
      <c r="DX21" s="5" t="s">
        <v>424</v>
      </c>
      <c r="DY21" s="5" t="s">
        <v>424</v>
      </c>
      <c r="DZ21" s="5" t="s">
        <v>424</v>
      </c>
      <c r="EA21" s="5" t="s">
        <v>424</v>
      </c>
      <c r="EB21" s="5" t="s">
        <v>423</v>
      </c>
      <c r="EC21" s="5" t="s">
        <v>425</v>
      </c>
      <c r="ED21" s="5" t="s">
        <v>425</v>
      </c>
      <c r="EE21" s="5" t="s">
        <v>423</v>
      </c>
      <c r="EF21" s="5" t="s">
        <v>424</v>
      </c>
      <c r="EG21" s="5" t="s">
        <v>423</v>
      </c>
      <c r="EH21" s="5" t="s">
        <v>425</v>
      </c>
    </row>
    <row r="22" spans="1:138" ht="60" x14ac:dyDescent="0.25">
      <c r="A22" s="8" t="s">
        <v>619</v>
      </c>
      <c r="B22" s="8" t="s">
        <v>736</v>
      </c>
      <c r="C22" s="7" t="s">
        <v>425</v>
      </c>
      <c r="D22" s="7" t="s">
        <v>424</v>
      </c>
      <c r="E22" s="7" t="s">
        <v>424</v>
      </c>
      <c r="F22" s="7" t="s">
        <v>412</v>
      </c>
      <c r="G22" s="7" t="s">
        <v>424</v>
      </c>
      <c r="H22" s="7" t="s">
        <v>424</v>
      </c>
      <c r="I22" s="7" t="s">
        <v>424</v>
      </c>
      <c r="J22" s="7" t="s">
        <v>423</v>
      </c>
      <c r="K22" s="7" t="s">
        <v>425</v>
      </c>
      <c r="L22" s="7" t="s">
        <v>424</v>
      </c>
      <c r="M22" s="7" t="s">
        <v>424</v>
      </c>
      <c r="N22" s="7" t="s">
        <v>424</v>
      </c>
      <c r="O22" s="7" t="s">
        <v>424</v>
      </c>
      <c r="P22" s="7" t="s">
        <v>423</v>
      </c>
      <c r="Q22" s="7" t="s">
        <v>424</v>
      </c>
      <c r="R22" s="7" t="s">
        <v>425</v>
      </c>
      <c r="S22" s="7" t="s">
        <v>423</v>
      </c>
      <c r="T22" s="7" t="s">
        <v>425</v>
      </c>
      <c r="U22" s="7" t="s">
        <v>423</v>
      </c>
      <c r="V22" s="7" t="s">
        <v>423</v>
      </c>
      <c r="W22" s="7" t="s">
        <v>425</v>
      </c>
      <c r="X22" s="7" t="s">
        <v>423</v>
      </c>
      <c r="Y22" s="7" t="s">
        <v>423</v>
      </c>
      <c r="Z22" s="7" t="s">
        <v>425</v>
      </c>
      <c r="AA22" s="7" t="s">
        <v>425</v>
      </c>
      <c r="AB22" s="7" t="s">
        <v>425</v>
      </c>
      <c r="AC22" s="7" t="s">
        <v>423</v>
      </c>
      <c r="AD22" s="7" t="s">
        <v>424</v>
      </c>
      <c r="AE22" s="7" t="s">
        <v>424</v>
      </c>
      <c r="AF22" s="7" t="s">
        <v>424</v>
      </c>
      <c r="AG22" s="7" t="s">
        <v>424</v>
      </c>
      <c r="AH22" s="7" t="s">
        <v>424</v>
      </c>
      <c r="AI22" s="7" t="s">
        <v>425</v>
      </c>
      <c r="AJ22" s="7" t="s">
        <v>423</v>
      </c>
      <c r="AK22" s="7" t="s">
        <v>425</v>
      </c>
      <c r="AL22" s="7" t="s">
        <v>423</v>
      </c>
      <c r="AM22" s="7" t="s">
        <v>424</v>
      </c>
      <c r="AN22" s="7" t="s">
        <v>425</v>
      </c>
      <c r="AO22" s="7" t="s">
        <v>424</v>
      </c>
      <c r="AP22" s="7" t="s">
        <v>423</v>
      </c>
      <c r="AQ22" s="7" t="s">
        <v>423</v>
      </c>
      <c r="AR22" s="7" t="s">
        <v>423</v>
      </c>
      <c r="AS22" s="7" t="s">
        <v>423</v>
      </c>
      <c r="AT22" s="7" t="s">
        <v>423</v>
      </c>
      <c r="AU22" s="7" t="s">
        <v>425</v>
      </c>
      <c r="AV22" s="7" t="s">
        <v>424</v>
      </c>
      <c r="AW22" s="7" t="s">
        <v>423</v>
      </c>
      <c r="AX22" s="7" t="s">
        <v>424</v>
      </c>
      <c r="AY22" s="7" t="s">
        <v>422</v>
      </c>
      <c r="AZ22" s="7" t="s">
        <v>424</v>
      </c>
      <c r="BA22" s="7" t="s">
        <v>425</v>
      </c>
      <c r="BB22" s="7" t="s">
        <v>423</v>
      </c>
      <c r="BC22" s="7" t="s">
        <v>423</v>
      </c>
      <c r="BD22" s="7" t="s">
        <v>424</v>
      </c>
      <c r="BE22" s="7" t="s">
        <v>424</v>
      </c>
      <c r="BF22" s="7" t="s">
        <v>423</v>
      </c>
      <c r="BG22" s="7" t="s">
        <v>423</v>
      </c>
      <c r="BH22" s="7" t="s">
        <v>423</v>
      </c>
      <c r="BI22" s="7" t="s">
        <v>423</v>
      </c>
      <c r="BJ22" s="7" t="s">
        <v>424</v>
      </c>
      <c r="BK22" s="7" t="s">
        <v>423</v>
      </c>
      <c r="BL22" s="7" t="s">
        <v>423</v>
      </c>
      <c r="BM22" s="7" t="s">
        <v>425</v>
      </c>
      <c r="BN22" s="7" t="s">
        <v>423</v>
      </c>
      <c r="BO22" s="7" t="s">
        <v>423</v>
      </c>
      <c r="BP22" s="7" t="s">
        <v>424</v>
      </c>
      <c r="BQ22" s="7" t="s">
        <v>424</v>
      </c>
      <c r="BR22" s="7" t="s">
        <v>423</v>
      </c>
      <c r="BS22" s="5" t="s">
        <v>425</v>
      </c>
      <c r="BT22" s="5" t="s">
        <v>423</v>
      </c>
      <c r="BU22" s="5" t="s">
        <v>424</v>
      </c>
      <c r="BV22" s="5" t="s">
        <v>425</v>
      </c>
      <c r="BW22" s="5" t="s">
        <v>423</v>
      </c>
      <c r="BX22" s="5" t="s">
        <v>424</v>
      </c>
      <c r="BY22" s="5" t="s">
        <v>424</v>
      </c>
      <c r="BZ22" s="5" t="s">
        <v>425</v>
      </c>
      <c r="CA22" s="5" t="s">
        <v>425</v>
      </c>
      <c r="CB22" s="5" t="s">
        <v>424</v>
      </c>
      <c r="CC22" s="5" t="s">
        <v>424</v>
      </c>
      <c r="CD22" s="5" t="s">
        <v>424</v>
      </c>
      <c r="CE22" s="5" t="s">
        <v>424</v>
      </c>
      <c r="CF22" s="5" t="s">
        <v>423</v>
      </c>
      <c r="CG22" s="5" t="s">
        <v>423</v>
      </c>
      <c r="CH22" s="5" t="s">
        <v>425</v>
      </c>
      <c r="CI22" s="5" t="s">
        <v>423</v>
      </c>
      <c r="CJ22" s="5" t="s">
        <v>425</v>
      </c>
      <c r="CK22" s="5" t="s">
        <v>423</v>
      </c>
      <c r="CL22" s="5" t="s">
        <v>425</v>
      </c>
      <c r="CM22" s="5" t="s">
        <v>425</v>
      </c>
      <c r="CN22" s="5" t="s">
        <v>423</v>
      </c>
      <c r="CO22" s="5" t="s">
        <v>424</v>
      </c>
      <c r="CP22" s="5" t="s">
        <v>423</v>
      </c>
      <c r="CQ22" s="5" t="s">
        <v>423</v>
      </c>
      <c r="CR22" s="5" t="s">
        <v>425</v>
      </c>
      <c r="CS22" s="5" t="s">
        <v>423</v>
      </c>
      <c r="CT22" s="5" t="s">
        <v>423</v>
      </c>
      <c r="CU22" s="5" t="s">
        <v>424</v>
      </c>
      <c r="CV22" s="5" t="s">
        <v>424</v>
      </c>
      <c r="CW22" s="5" t="s">
        <v>424</v>
      </c>
      <c r="CX22" s="5" t="s">
        <v>424</v>
      </c>
      <c r="CY22" s="5" t="s">
        <v>425</v>
      </c>
      <c r="CZ22" s="5" t="s">
        <v>423</v>
      </c>
      <c r="DA22" s="5" t="s">
        <v>425</v>
      </c>
      <c r="DB22" s="5" t="s">
        <v>423</v>
      </c>
      <c r="DC22" s="5" t="s">
        <v>425</v>
      </c>
      <c r="DD22" s="5" t="s">
        <v>425</v>
      </c>
      <c r="DE22" s="5" t="s">
        <v>424</v>
      </c>
      <c r="DF22" s="5" t="s">
        <v>425</v>
      </c>
      <c r="DG22" s="5" t="s">
        <v>425</v>
      </c>
      <c r="DH22" s="5" t="s">
        <v>423</v>
      </c>
      <c r="DI22" s="5" t="s">
        <v>423</v>
      </c>
      <c r="DJ22" s="5" t="s">
        <v>425</v>
      </c>
      <c r="DK22" s="5" t="s">
        <v>425</v>
      </c>
      <c r="DL22" s="5" t="s">
        <v>423</v>
      </c>
      <c r="DM22" s="5" t="s">
        <v>425</v>
      </c>
      <c r="DN22" s="5" t="s">
        <v>425</v>
      </c>
      <c r="DO22" s="5" t="s">
        <v>423</v>
      </c>
      <c r="DP22" s="5" t="s">
        <v>424</v>
      </c>
      <c r="DQ22" s="5" t="s">
        <v>423</v>
      </c>
      <c r="DR22" s="5" t="s">
        <v>423</v>
      </c>
      <c r="DS22" s="5" t="s">
        <v>424</v>
      </c>
      <c r="DT22" s="5" t="s">
        <v>423</v>
      </c>
      <c r="DU22" s="5" t="s">
        <v>423</v>
      </c>
      <c r="DV22" s="5" t="s">
        <v>425</v>
      </c>
      <c r="DW22" s="5" t="s">
        <v>425</v>
      </c>
      <c r="DX22" s="5" t="s">
        <v>425</v>
      </c>
      <c r="DY22" s="5" t="s">
        <v>412</v>
      </c>
      <c r="DZ22" s="5" t="s">
        <v>423</v>
      </c>
      <c r="EA22" s="5" t="s">
        <v>423</v>
      </c>
      <c r="EB22" s="5" t="s">
        <v>423</v>
      </c>
      <c r="EC22" s="5" t="s">
        <v>423</v>
      </c>
      <c r="ED22" s="5" t="s">
        <v>423</v>
      </c>
      <c r="EE22" s="5" t="s">
        <v>423</v>
      </c>
      <c r="EF22" s="5" t="s">
        <v>423</v>
      </c>
      <c r="EG22" s="5" t="s">
        <v>424</v>
      </c>
      <c r="EH22" s="5" t="s">
        <v>426</v>
      </c>
    </row>
    <row r="23" spans="1:138" ht="60" x14ac:dyDescent="0.25">
      <c r="A23" s="8" t="s">
        <v>640</v>
      </c>
      <c r="B23" s="8" t="s">
        <v>736</v>
      </c>
      <c r="C23" s="7" t="s">
        <v>424</v>
      </c>
      <c r="D23" s="7" t="s">
        <v>425</v>
      </c>
      <c r="E23" s="7" t="s">
        <v>424</v>
      </c>
      <c r="F23" s="7" t="s">
        <v>425</v>
      </c>
      <c r="G23" s="7" t="s">
        <v>425</v>
      </c>
      <c r="H23" s="7" t="s">
        <v>424</v>
      </c>
      <c r="I23" s="7" t="s">
        <v>424</v>
      </c>
      <c r="J23" s="7" t="s">
        <v>423</v>
      </c>
      <c r="K23" s="7" t="s">
        <v>423</v>
      </c>
      <c r="L23" s="7" t="s">
        <v>425</v>
      </c>
      <c r="M23" s="7" t="s">
        <v>425</v>
      </c>
      <c r="N23" s="7" t="s">
        <v>423</v>
      </c>
      <c r="O23" s="7" t="s">
        <v>423</v>
      </c>
      <c r="P23" s="7" t="s">
        <v>424</v>
      </c>
      <c r="Q23" s="7" t="s">
        <v>424</v>
      </c>
      <c r="R23" s="7" t="s">
        <v>424</v>
      </c>
      <c r="S23" s="7" t="s">
        <v>424</v>
      </c>
      <c r="T23" s="7" t="s">
        <v>425</v>
      </c>
      <c r="U23" s="7" t="s">
        <v>424</v>
      </c>
      <c r="V23" s="7" t="s">
        <v>424</v>
      </c>
      <c r="W23" s="7" t="s">
        <v>423</v>
      </c>
      <c r="X23" s="7" t="s">
        <v>424</v>
      </c>
      <c r="Y23" s="7" t="s">
        <v>425</v>
      </c>
      <c r="Z23" s="7" t="s">
        <v>425</v>
      </c>
      <c r="AA23" s="7" t="s">
        <v>425</v>
      </c>
      <c r="AB23" s="7" t="s">
        <v>425</v>
      </c>
      <c r="AC23" s="7" t="s">
        <v>424</v>
      </c>
      <c r="AD23" s="7" t="s">
        <v>423</v>
      </c>
      <c r="AE23" s="7" t="s">
        <v>424</v>
      </c>
      <c r="AF23" s="7" t="s">
        <v>425</v>
      </c>
      <c r="AG23" s="7" t="s">
        <v>424</v>
      </c>
      <c r="AH23" s="7" t="s">
        <v>424</v>
      </c>
      <c r="AI23" s="7" t="s">
        <v>425</v>
      </c>
      <c r="AJ23" s="7" t="s">
        <v>425</v>
      </c>
      <c r="AK23" s="7" t="s">
        <v>424</v>
      </c>
      <c r="AL23" s="7" t="s">
        <v>423</v>
      </c>
      <c r="AM23" s="7" t="s">
        <v>424</v>
      </c>
      <c r="AN23" s="7" t="s">
        <v>424</v>
      </c>
      <c r="AO23" s="7" t="s">
        <v>425</v>
      </c>
      <c r="AP23" s="7" t="s">
        <v>424</v>
      </c>
      <c r="AQ23" s="7" t="s">
        <v>425</v>
      </c>
      <c r="AR23" s="7" t="s">
        <v>424</v>
      </c>
      <c r="AS23" s="7" t="s">
        <v>425</v>
      </c>
      <c r="AT23" s="7" t="s">
        <v>424</v>
      </c>
      <c r="AU23" s="7" t="s">
        <v>424</v>
      </c>
      <c r="AV23" s="7" t="s">
        <v>424</v>
      </c>
      <c r="AW23" s="7" t="s">
        <v>423</v>
      </c>
      <c r="AX23" s="7" t="s">
        <v>423</v>
      </c>
      <c r="AY23" s="7" t="s">
        <v>424</v>
      </c>
      <c r="AZ23" s="7" t="s">
        <v>424</v>
      </c>
      <c r="BA23" s="7" t="s">
        <v>424</v>
      </c>
      <c r="BB23" s="7" t="s">
        <v>425</v>
      </c>
      <c r="BC23" s="7" t="s">
        <v>423</v>
      </c>
      <c r="BD23" s="7" t="s">
        <v>424</v>
      </c>
      <c r="BE23" s="7" t="s">
        <v>424</v>
      </c>
      <c r="BF23" s="7" t="s">
        <v>424</v>
      </c>
      <c r="BG23" s="7" t="s">
        <v>425</v>
      </c>
      <c r="BH23" s="7" t="s">
        <v>423</v>
      </c>
      <c r="BI23" s="7" t="s">
        <v>425</v>
      </c>
      <c r="BJ23" s="7" t="s">
        <v>424</v>
      </c>
      <c r="BK23" s="7" t="s">
        <v>424</v>
      </c>
      <c r="BL23" s="7" t="s">
        <v>424</v>
      </c>
      <c r="BM23" s="7" t="s">
        <v>424</v>
      </c>
      <c r="BN23" s="7" t="s">
        <v>424</v>
      </c>
      <c r="BO23" s="7" t="s">
        <v>423</v>
      </c>
      <c r="BP23" s="7" t="s">
        <v>425</v>
      </c>
      <c r="BQ23" s="7" t="s">
        <v>425</v>
      </c>
      <c r="BR23" s="7" t="s">
        <v>424</v>
      </c>
      <c r="BS23" s="5" t="s">
        <v>426</v>
      </c>
      <c r="BT23" s="5" t="s">
        <v>422</v>
      </c>
      <c r="BU23" s="5" t="s">
        <v>424</v>
      </c>
      <c r="BV23" s="5" t="s">
        <v>425</v>
      </c>
      <c r="BW23" s="5" t="s">
        <v>425</v>
      </c>
      <c r="BX23" s="5" t="s">
        <v>422</v>
      </c>
      <c r="BY23" s="5" t="s">
        <v>424</v>
      </c>
      <c r="BZ23" s="5" t="s">
        <v>424</v>
      </c>
      <c r="CA23" s="5" t="s">
        <v>425</v>
      </c>
      <c r="CB23" s="5" t="s">
        <v>424</v>
      </c>
      <c r="CC23" s="5" t="s">
        <v>422</v>
      </c>
      <c r="CD23" s="5" t="s">
        <v>424</v>
      </c>
      <c r="CE23" s="5" t="s">
        <v>424</v>
      </c>
      <c r="CF23" s="5" t="s">
        <v>425</v>
      </c>
      <c r="CG23" s="5" t="s">
        <v>424</v>
      </c>
      <c r="CH23" s="5" t="s">
        <v>424</v>
      </c>
      <c r="CI23" s="5" t="s">
        <v>425</v>
      </c>
      <c r="CJ23" s="5" t="s">
        <v>425</v>
      </c>
      <c r="CK23" s="5" t="s">
        <v>424</v>
      </c>
      <c r="CL23" s="5" t="s">
        <v>423</v>
      </c>
      <c r="CM23" s="5" t="s">
        <v>424</v>
      </c>
      <c r="CN23" s="5" t="s">
        <v>425</v>
      </c>
      <c r="CO23" s="5" t="s">
        <v>425</v>
      </c>
      <c r="CP23" s="5" t="s">
        <v>424</v>
      </c>
      <c r="CQ23" s="5" t="s">
        <v>425</v>
      </c>
      <c r="CR23" s="5" t="s">
        <v>424</v>
      </c>
      <c r="CS23" s="5" t="s">
        <v>424</v>
      </c>
      <c r="CT23" s="5" t="s">
        <v>425</v>
      </c>
      <c r="CU23" s="5" t="s">
        <v>423</v>
      </c>
      <c r="CV23" s="5" t="s">
        <v>425</v>
      </c>
      <c r="CW23" s="5" t="s">
        <v>424</v>
      </c>
      <c r="CX23" s="5" t="s">
        <v>424</v>
      </c>
      <c r="CY23" s="5" t="s">
        <v>425</v>
      </c>
      <c r="CZ23" s="5" t="s">
        <v>424</v>
      </c>
      <c r="DA23" s="5" t="s">
        <v>424</v>
      </c>
      <c r="DB23" s="5" t="s">
        <v>425</v>
      </c>
      <c r="DC23" s="5" t="s">
        <v>422</v>
      </c>
      <c r="DD23" s="5" t="s">
        <v>423</v>
      </c>
      <c r="DE23" s="5" t="s">
        <v>424</v>
      </c>
      <c r="DF23" s="5" t="s">
        <v>425</v>
      </c>
      <c r="DG23" s="5" t="s">
        <v>424</v>
      </c>
      <c r="DH23" s="5" t="s">
        <v>425</v>
      </c>
      <c r="DI23" s="5" t="s">
        <v>422</v>
      </c>
      <c r="DJ23" s="5" t="s">
        <v>424</v>
      </c>
      <c r="DK23" s="5" t="s">
        <v>425</v>
      </c>
      <c r="DL23" s="5" t="s">
        <v>424</v>
      </c>
      <c r="DM23" s="5" t="s">
        <v>425</v>
      </c>
      <c r="DN23" s="5" t="s">
        <v>423</v>
      </c>
      <c r="DO23" s="5" t="s">
        <v>423</v>
      </c>
      <c r="DP23" s="5" t="s">
        <v>425</v>
      </c>
      <c r="DQ23" s="5" t="s">
        <v>425</v>
      </c>
      <c r="DR23" s="5" t="s">
        <v>425</v>
      </c>
      <c r="DS23" s="5" t="s">
        <v>423</v>
      </c>
      <c r="DT23" s="5" t="s">
        <v>424</v>
      </c>
      <c r="DU23" s="5" t="s">
        <v>425</v>
      </c>
      <c r="DV23" s="5" t="s">
        <v>425</v>
      </c>
      <c r="DW23" s="5" t="s">
        <v>425</v>
      </c>
      <c r="DX23" s="5" t="s">
        <v>425</v>
      </c>
      <c r="DY23" s="5" t="s">
        <v>424</v>
      </c>
      <c r="DZ23" s="5" t="s">
        <v>424</v>
      </c>
      <c r="EA23" s="5" t="s">
        <v>424</v>
      </c>
      <c r="EB23" s="5" t="s">
        <v>423</v>
      </c>
      <c r="EC23" s="5" t="s">
        <v>425</v>
      </c>
      <c r="ED23" s="5" t="s">
        <v>425</v>
      </c>
      <c r="EE23" s="5" t="s">
        <v>425</v>
      </c>
      <c r="EF23" s="5" t="s">
        <v>424</v>
      </c>
      <c r="EG23" s="5" t="s">
        <v>424</v>
      </c>
      <c r="EH23" s="5" t="s">
        <v>423</v>
      </c>
    </row>
    <row r="24" spans="1:138" ht="60" x14ac:dyDescent="0.25">
      <c r="A24" s="8" t="s">
        <v>742</v>
      </c>
      <c r="B24" s="8" t="s">
        <v>736</v>
      </c>
      <c r="C24" s="7" t="s">
        <v>425</v>
      </c>
      <c r="D24" s="7" t="s">
        <v>422</v>
      </c>
      <c r="E24" s="7" t="s">
        <v>422</v>
      </c>
      <c r="F24" s="7" t="s">
        <v>425</v>
      </c>
      <c r="G24" s="7" t="s">
        <v>422</v>
      </c>
      <c r="H24" s="7" t="s">
        <v>422</v>
      </c>
      <c r="I24" s="7" t="s">
        <v>422</v>
      </c>
      <c r="J24" s="7" t="s">
        <v>422</v>
      </c>
      <c r="K24" s="7" t="s">
        <v>426</v>
      </c>
      <c r="L24" s="7" t="s">
        <v>422</v>
      </c>
      <c r="M24" s="7" t="s">
        <v>425</v>
      </c>
      <c r="N24" s="7" t="s">
        <v>423</v>
      </c>
      <c r="O24" s="7" t="s">
        <v>422</v>
      </c>
      <c r="P24" s="7" t="s">
        <v>422</v>
      </c>
      <c r="Q24" s="7" t="s">
        <v>423</v>
      </c>
      <c r="R24" s="7" t="s">
        <v>423</v>
      </c>
      <c r="S24" s="7" t="s">
        <v>422</v>
      </c>
      <c r="T24" s="7" t="s">
        <v>424</v>
      </c>
      <c r="U24" s="7" t="s">
        <v>424</v>
      </c>
      <c r="V24" s="7" t="s">
        <v>424</v>
      </c>
      <c r="W24" s="7" t="s">
        <v>424</v>
      </c>
      <c r="X24" s="7" t="s">
        <v>422</v>
      </c>
      <c r="Y24" s="7" t="s">
        <v>422</v>
      </c>
      <c r="Z24" s="7" t="s">
        <v>422</v>
      </c>
      <c r="AA24" s="7" t="s">
        <v>423</v>
      </c>
      <c r="AB24" s="7" t="s">
        <v>424</v>
      </c>
      <c r="AC24" s="7" t="s">
        <v>424</v>
      </c>
      <c r="AD24" s="7" t="s">
        <v>422</v>
      </c>
      <c r="AE24" s="7" t="s">
        <v>422</v>
      </c>
      <c r="AF24" s="7" t="s">
        <v>424</v>
      </c>
      <c r="AG24" s="7" t="s">
        <v>424</v>
      </c>
      <c r="AH24" s="7" t="s">
        <v>422</v>
      </c>
      <c r="AI24" s="7" t="s">
        <v>422</v>
      </c>
      <c r="AJ24" s="7" t="s">
        <v>422</v>
      </c>
      <c r="AK24" s="7" t="s">
        <v>422</v>
      </c>
      <c r="AL24" s="7" t="s">
        <v>423</v>
      </c>
      <c r="AM24" s="7" t="s">
        <v>424</v>
      </c>
      <c r="AN24" s="7" t="s">
        <v>424</v>
      </c>
      <c r="AO24" s="7" t="s">
        <v>425</v>
      </c>
      <c r="AP24" s="7" t="s">
        <v>424</v>
      </c>
      <c r="AQ24" s="7" t="s">
        <v>426</v>
      </c>
      <c r="AR24" s="7" t="s">
        <v>425</v>
      </c>
      <c r="AS24" s="7" t="s">
        <v>422</v>
      </c>
      <c r="AT24" s="7" t="s">
        <v>422</v>
      </c>
      <c r="AU24" s="7" t="s">
        <v>422</v>
      </c>
      <c r="AV24" s="7" t="s">
        <v>424</v>
      </c>
      <c r="AW24" s="7" t="s">
        <v>422</v>
      </c>
      <c r="AX24" s="7" t="s">
        <v>422</v>
      </c>
      <c r="AY24" s="7" t="s">
        <v>422</v>
      </c>
      <c r="AZ24" s="7" t="s">
        <v>422</v>
      </c>
      <c r="BA24" s="7" t="s">
        <v>424</v>
      </c>
      <c r="BB24" s="7" t="s">
        <v>423</v>
      </c>
      <c r="BC24" s="7" t="s">
        <v>422</v>
      </c>
      <c r="BD24" s="7" t="s">
        <v>424</v>
      </c>
      <c r="BE24" s="7" t="s">
        <v>422</v>
      </c>
      <c r="BF24" s="7" t="s">
        <v>423</v>
      </c>
      <c r="BG24" s="7" t="s">
        <v>424</v>
      </c>
      <c r="BH24" s="7" t="s">
        <v>422</v>
      </c>
      <c r="BI24" s="7" t="s">
        <v>422</v>
      </c>
      <c r="BJ24" s="7" t="s">
        <v>422</v>
      </c>
      <c r="BK24" s="7" t="s">
        <v>422</v>
      </c>
      <c r="BL24" s="7" t="s">
        <v>422</v>
      </c>
      <c r="BM24" s="7" t="s">
        <v>425</v>
      </c>
      <c r="BN24" s="7" t="s">
        <v>423</v>
      </c>
      <c r="BO24" s="7" t="s">
        <v>422</v>
      </c>
      <c r="BP24" s="7" t="s">
        <v>422</v>
      </c>
      <c r="BQ24" s="7" t="s">
        <v>422</v>
      </c>
      <c r="BR24" s="7" t="s">
        <v>426</v>
      </c>
      <c r="BS24" s="5" t="s">
        <v>425</v>
      </c>
      <c r="BT24" s="5" t="s">
        <v>424</v>
      </c>
      <c r="BU24" s="5" t="s">
        <v>424</v>
      </c>
      <c r="BV24" s="5" t="s">
        <v>423</v>
      </c>
      <c r="BW24" s="5" t="s">
        <v>422</v>
      </c>
      <c r="BX24" s="5" t="s">
        <v>423</v>
      </c>
      <c r="BY24" s="5" t="s">
        <v>422</v>
      </c>
      <c r="BZ24" s="5" t="s">
        <v>423</v>
      </c>
      <c r="CA24" s="5" t="s">
        <v>423</v>
      </c>
      <c r="CB24" s="5" t="s">
        <v>422</v>
      </c>
      <c r="CC24" s="5" t="s">
        <v>424</v>
      </c>
      <c r="CD24" s="5" t="s">
        <v>422</v>
      </c>
      <c r="CE24" s="5" t="s">
        <v>424</v>
      </c>
      <c r="CF24" s="5" t="s">
        <v>422</v>
      </c>
      <c r="CG24" s="5" t="s">
        <v>422</v>
      </c>
      <c r="CH24" s="5" t="s">
        <v>424</v>
      </c>
      <c r="CI24" s="5" t="s">
        <v>425</v>
      </c>
      <c r="CJ24" s="5" t="s">
        <v>425</v>
      </c>
      <c r="CK24" s="5" t="s">
        <v>423</v>
      </c>
      <c r="CL24" s="5" t="s">
        <v>424</v>
      </c>
      <c r="CM24" s="5" t="s">
        <v>425</v>
      </c>
      <c r="CN24" s="5" t="s">
        <v>422</v>
      </c>
      <c r="CO24" s="5" t="s">
        <v>424</v>
      </c>
      <c r="CP24" s="5" t="s">
        <v>422</v>
      </c>
      <c r="CQ24" s="5" t="s">
        <v>425</v>
      </c>
      <c r="CR24" s="5" t="s">
        <v>424</v>
      </c>
      <c r="CS24" s="5" t="s">
        <v>424</v>
      </c>
      <c r="CT24" s="5" t="s">
        <v>425</v>
      </c>
      <c r="CU24" s="5" t="s">
        <v>424</v>
      </c>
      <c r="CV24" s="5" t="s">
        <v>423</v>
      </c>
      <c r="CW24" s="5" t="s">
        <v>424</v>
      </c>
      <c r="CX24" s="5" t="s">
        <v>425</v>
      </c>
      <c r="CY24" s="5" t="s">
        <v>422</v>
      </c>
      <c r="CZ24" s="5" t="s">
        <v>423</v>
      </c>
      <c r="DA24" s="5" t="s">
        <v>422</v>
      </c>
      <c r="DB24" s="5" t="s">
        <v>425</v>
      </c>
      <c r="DC24" s="5" t="s">
        <v>424</v>
      </c>
      <c r="DD24" s="5" t="s">
        <v>423</v>
      </c>
      <c r="DE24" s="5" t="s">
        <v>424</v>
      </c>
      <c r="DF24" s="5" t="s">
        <v>424</v>
      </c>
      <c r="DG24" s="5" t="s">
        <v>424</v>
      </c>
      <c r="DH24" s="5" t="s">
        <v>423</v>
      </c>
      <c r="DI24" s="5" t="s">
        <v>422</v>
      </c>
      <c r="DJ24" s="5" t="s">
        <v>424</v>
      </c>
      <c r="DK24" s="5" t="s">
        <v>423</v>
      </c>
      <c r="DL24" s="5" t="s">
        <v>423</v>
      </c>
      <c r="DM24" s="5" t="s">
        <v>423</v>
      </c>
      <c r="DN24" s="5" t="s">
        <v>424</v>
      </c>
      <c r="DO24" s="5" t="s">
        <v>424</v>
      </c>
      <c r="DP24" s="5" t="s">
        <v>424</v>
      </c>
      <c r="DQ24" s="5" t="s">
        <v>422</v>
      </c>
      <c r="DR24" s="5" t="s">
        <v>425</v>
      </c>
      <c r="DS24" s="5" t="s">
        <v>424</v>
      </c>
      <c r="DT24" s="5" t="s">
        <v>424</v>
      </c>
      <c r="DU24" s="5" t="s">
        <v>425</v>
      </c>
      <c r="DV24" s="5" t="s">
        <v>423</v>
      </c>
      <c r="DW24" s="5" t="s">
        <v>423</v>
      </c>
      <c r="DX24" s="5" t="s">
        <v>424</v>
      </c>
      <c r="DY24" s="5" t="s">
        <v>423</v>
      </c>
      <c r="DZ24" s="5" t="s">
        <v>422</v>
      </c>
      <c r="EA24" s="5" t="s">
        <v>422</v>
      </c>
      <c r="EB24" s="5" t="s">
        <v>423</v>
      </c>
      <c r="EC24" s="5" t="s">
        <v>425</v>
      </c>
      <c r="ED24" s="5" t="s">
        <v>423</v>
      </c>
      <c r="EE24" s="5" t="s">
        <v>422</v>
      </c>
      <c r="EF24" s="5" t="s">
        <v>422</v>
      </c>
      <c r="EG24" s="5" t="s">
        <v>422</v>
      </c>
      <c r="EH24" s="5" t="s">
        <v>426</v>
      </c>
    </row>
    <row r="25" spans="1:138" ht="60" x14ac:dyDescent="0.25">
      <c r="A25" s="8" t="s">
        <v>677</v>
      </c>
      <c r="B25" s="8" t="s">
        <v>736</v>
      </c>
      <c r="C25" s="7" t="s">
        <v>425</v>
      </c>
      <c r="D25" s="7" t="s">
        <v>424</v>
      </c>
      <c r="E25" s="7" t="s">
        <v>424</v>
      </c>
      <c r="F25" s="7" t="s">
        <v>423</v>
      </c>
      <c r="G25" s="7" t="s">
        <v>423</v>
      </c>
      <c r="H25" s="7" t="s">
        <v>422</v>
      </c>
      <c r="I25" s="7" t="s">
        <v>422</v>
      </c>
      <c r="J25" s="7" t="s">
        <v>425</v>
      </c>
      <c r="K25" s="7" t="s">
        <v>425</v>
      </c>
      <c r="L25" s="7" t="s">
        <v>423</v>
      </c>
      <c r="M25" s="7" t="s">
        <v>422</v>
      </c>
      <c r="N25" s="7" t="s">
        <v>425</v>
      </c>
      <c r="O25" s="7" t="s">
        <v>425</v>
      </c>
      <c r="P25" s="7" t="s">
        <v>425</v>
      </c>
      <c r="Q25" s="7" t="s">
        <v>424</v>
      </c>
      <c r="R25" s="7" t="s">
        <v>424</v>
      </c>
      <c r="S25" s="7" t="s">
        <v>423</v>
      </c>
      <c r="T25" s="7" t="s">
        <v>425</v>
      </c>
      <c r="U25" s="7" t="s">
        <v>425</v>
      </c>
      <c r="V25" s="7" t="s">
        <v>423</v>
      </c>
      <c r="W25" s="7" t="s">
        <v>425</v>
      </c>
      <c r="X25" s="7" t="s">
        <v>423</v>
      </c>
      <c r="Y25" s="7" t="s">
        <v>425</v>
      </c>
      <c r="Z25" s="7" t="s">
        <v>423</v>
      </c>
      <c r="AA25" s="7" t="s">
        <v>425</v>
      </c>
      <c r="AB25" s="7" t="s">
        <v>426</v>
      </c>
      <c r="AC25" s="7" t="s">
        <v>423</v>
      </c>
      <c r="AD25" s="7" t="s">
        <v>423</v>
      </c>
      <c r="AE25" s="7" t="s">
        <v>423</v>
      </c>
      <c r="AF25" s="7" t="s">
        <v>426</v>
      </c>
      <c r="AG25" s="7" t="s">
        <v>422</v>
      </c>
      <c r="AH25" s="7" t="s">
        <v>422</v>
      </c>
      <c r="AI25" s="7" t="s">
        <v>425</v>
      </c>
      <c r="AJ25" s="7" t="s">
        <v>425</v>
      </c>
      <c r="AK25" s="7" t="s">
        <v>425</v>
      </c>
      <c r="AL25" s="7" t="s">
        <v>425</v>
      </c>
      <c r="AM25" s="7" t="s">
        <v>422</v>
      </c>
      <c r="AN25" s="7" t="s">
        <v>425</v>
      </c>
      <c r="AO25" s="7" t="s">
        <v>423</v>
      </c>
      <c r="AP25" s="7" t="s">
        <v>424</v>
      </c>
      <c r="AQ25" s="7" t="s">
        <v>422</v>
      </c>
      <c r="AR25" s="7" t="s">
        <v>425</v>
      </c>
      <c r="AS25" s="7" t="s">
        <v>422</v>
      </c>
      <c r="AT25" s="7" t="s">
        <v>422</v>
      </c>
      <c r="AU25" s="7" t="s">
        <v>424</v>
      </c>
      <c r="AV25" s="7" t="s">
        <v>424</v>
      </c>
      <c r="AW25" s="7" t="s">
        <v>423</v>
      </c>
      <c r="AX25" s="7" t="s">
        <v>422</v>
      </c>
      <c r="AY25" s="7" t="s">
        <v>422</v>
      </c>
      <c r="AZ25" s="7" t="s">
        <v>424</v>
      </c>
      <c r="BA25" s="7" t="s">
        <v>425</v>
      </c>
      <c r="BB25" s="7" t="s">
        <v>426</v>
      </c>
      <c r="BC25" s="7" t="s">
        <v>425</v>
      </c>
      <c r="BD25" s="7" t="s">
        <v>425</v>
      </c>
      <c r="BE25" s="7" t="s">
        <v>423</v>
      </c>
      <c r="BF25" s="7" t="s">
        <v>423</v>
      </c>
      <c r="BG25" s="7" t="s">
        <v>424</v>
      </c>
      <c r="BH25" s="7" t="s">
        <v>425</v>
      </c>
      <c r="BI25" s="7" t="s">
        <v>423</v>
      </c>
      <c r="BJ25" s="7" t="s">
        <v>422</v>
      </c>
      <c r="BK25" s="7" t="s">
        <v>423</v>
      </c>
      <c r="BL25" s="7" t="s">
        <v>425</v>
      </c>
      <c r="BM25" s="7" t="s">
        <v>425</v>
      </c>
      <c r="BN25" s="7" t="s">
        <v>423</v>
      </c>
      <c r="BO25" s="7" t="s">
        <v>423</v>
      </c>
      <c r="BP25" s="7" t="s">
        <v>426</v>
      </c>
      <c r="BQ25" s="7" t="s">
        <v>425</v>
      </c>
      <c r="BR25" s="7" t="s">
        <v>423</v>
      </c>
      <c r="BS25" s="5" t="s">
        <v>423</v>
      </c>
      <c r="BT25" s="5" t="s">
        <v>424</v>
      </c>
      <c r="BU25" s="5" t="s">
        <v>424</v>
      </c>
      <c r="BV25" s="5" t="s">
        <v>425</v>
      </c>
      <c r="BW25" s="5" t="s">
        <v>426</v>
      </c>
      <c r="BX25" s="5" t="s">
        <v>424</v>
      </c>
      <c r="BY25" s="5" t="s">
        <v>424</v>
      </c>
      <c r="BZ25" s="5" t="s">
        <v>422</v>
      </c>
      <c r="CA25" s="5" t="s">
        <v>423</v>
      </c>
      <c r="CB25" s="5" t="s">
        <v>424</v>
      </c>
      <c r="CC25" s="5" t="s">
        <v>422</v>
      </c>
      <c r="CD25" s="5" t="s">
        <v>424</v>
      </c>
      <c r="CE25" s="5" t="s">
        <v>424</v>
      </c>
      <c r="CF25" s="5" t="s">
        <v>424</v>
      </c>
      <c r="CG25" s="5" t="s">
        <v>425</v>
      </c>
      <c r="CH25" s="5" t="s">
        <v>424</v>
      </c>
      <c r="CI25" s="5" t="s">
        <v>423</v>
      </c>
      <c r="CJ25" s="5" t="s">
        <v>423</v>
      </c>
      <c r="CK25" s="5" t="s">
        <v>423</v>
      </c>
      <c r="CL25" s="5" t="s">
        <v>423</v>
      </c>
      <c r="CM25" s="5" t="s">
        <v>423</v>
      </c>
      <c r="CN25" s="5" t="s">
        <v>425</v>
      </c>
      <c r="CO25" s="5" t="s">
        <v>423</v>
      </c>
      <c r="CP25" s="5" t="s">
        <v>425</v>
      </c>
      <c r="CQ25" s="5" t="s">
        <v>425</v>
      </c>
      <c r="CR25" s="5" t="s">
        <v>425</v>
      </c>
      <c r="CS25" s="5" t="s">
        <v>423</v>
      </c>
      <c r="CT25" s="5" t="s">
        <v>423</v>
      </c>
      <c r="CU25" s="5" t="s">
        <v>423</v>
      </c>
      <c r="CV25" s="5" t="s">
        <v>426</v>
      </c>
      <c r="CW25" s="5" t="s">
        <v>422</v>
      </c>
      <c r="CX25" s="5" t="s">
        <v>422</v>
      </c>
      <c r="CY25" s="5" t="s">
        <v>424</v>
      </c>
      <c r="CZ25" s="5" t="s">
        <v>424</v>
      </c>
      <c r="DA25" s="5" t="s">
        <v>424</v>
      </c>
      <c r="DB25" s="5" t="s">
        <v>425</v>
      </c>
      <c r="DC25" s="5" t="s">
        <v>422</v>
      </c>
      <c r="DD25" s="5" t="s">
        <v>426</v>
      </c>
      <c r="DE25" s="5" t="s">
        <v>424</v>
      </c>
      <c r="DF25" s="5" t="s">
        <v>425</v>
      </c>
      <c r="DG25" s="5" t="s">
        <v>424</v>
      </c>
      <c r="DH25" s="5" t="s">
        <v>425</v>
      </c>
      <c r="DI25" s="5" t="s">
        <v>422</v>
      </c>
      <c r="DJ25" s="5" t="s">
        <v>424</v>
      </c>
      <c r="DK25" s="5" t="s">
        <v>424</v>
      </c>
      <c r="DL25" s="5" t="s">
        <v>424</v>
      </c>
      <c r="DM25" s="5" t="s">
        <v>424</v>
      </c>
      <c r="DN25" s="5" t="s">
        <v>425</v>
      </c>
      <c r="DO25" s="5" t="s">
        <v>422</v>
      </c>
      <c r="DP25" s="5" t="s">
        <v>422</v>
      </c>
      <c r="DQ25" s="5" t="s">
        <v>426</v>
      </c>
      <c r="DR25" s="5" t="s">
        <v>424</v>
      </c>
      <c r="DS25" s="5" t="s">
        <v>423</v>
      </c>
      <c r="DT25" s="5" t="s">
        <v>424</v>
      </c>
      <c r="DU25" s="5" t="s">
        <v>423</v>
      </c>
      <c r="DV25" s="5" t="s">
        <v>425</v>
      </c>
      <c r="DW25" s="5" t="s">
        <v>423</v>
      </c>
      <c r="DX25" s="5" t="s">
        <v>425</v>
      </c>
      <c r="DY25" s="5" t="s">
        <v>423</v>
      </c>
      <c r="DZ25" s="5" t="s">
        <v>424</v>
      </c>
      <c r="EA25" s="5" t="s">
        <v>424</v>
      </c>
      <c r="EB25" s="5" t="s">
        <v>423</v>
      </c>
      <c r="EC25" s="5" t="s">
        <v>425</v>
      </c>
      <c r="ED25" s="5" t="s">
        <v>425</v>
      </c>
      <c r="EE25" s="5" t="s">
        <v>425</v>
      </c>
      <c r="EF25" s="5" t="s">
        <v>425</v>
      </c>
      <c r="EG25" s="5" t="s">
        <v>424</v>
      </c>
      <c r="EH25" s="5" t="s">
        <v>423</v>
      </c>
    </row>
    <row r="26" spans="1:138" ht="60" x14ac:dyDescent="0.25">
      <c r="A26" s="8" t="s">
        <v>700</v>
      </c>
      <c r="B26" s="8" t="s">
        <v>736</v>
      </c>
      <c r="C26" s="7" t="s">
        <v>425</v>
      </c>
      <c r="D26" s="7" t="s">
        <v>424</v>
      </c>
      <c r="E26" s="7" t="s">
        <v>422</v>
      </c>
      <c r="F26" s="7" t="s">
        <v>425</v>
      </c>
      <c r="G26" s="7" t="s">
        <v>425</v>
      </c>
      <c r="H26" s="7" t="s">
        <v>422</v>
      </c>
      <c r="I26" s="7" t="s">
        <v>422</v>
      </c>
      <c r="J26" s="7" t="s">
        <v>423</v>
      </c>
      <c r="K26" s="7" t="s">
        <v>424</v>
      </c>
      <c r="L26" s="7" t="s">
        <v>424</v>
      </c>
      <c r="M26" s="7" t="s">
        <v>422</v>
      </c>
      <c r="N26" s="7" t="s">
        <v>422</v>
      </c>
      <c r="O26" s="7" t="s">
        <v>422</v>
      </c>
      <c r="P26" s="7" t="s">
        <v>422</v>
      </c>
      <c r="Q26" s="7" t="s">
        <v>424</v>
      </c>
      <c r="R26" s="7" t="s">
        <v>424</v>
      </c>
      <c r="S26" s="7" t="s">
        <v>426</v>
      </c>
      <c r="T26" s="7" t="s">
        <v>425</v>
      </c>
      <c r="U26" s="7" t="s">
        <v>423</v>
      </c>
      <c r="V26" s="7" t="s">
        <v>426</v>
      </c>
      <c r="W26" s="7" t="s">
        <v>422</v>
      </c>
      <c r="X26" s="7" t="s">
        <v>424</v>
      </c>
      <c r="Y26" s="7" t="s">
        <v>424</v>
      </c>
      <c r="Z26" s="7" t="s">
        <v>424</v>
      </c>
      <c r="AA26" s="7" t="s">
        <v>425</v>
      </c>
      <c r="AB26" s="7" t="s">
        <v>426</v>
      </c>
      <c r="AC26" s="7" t="s">
        <v>423</v>
      </c>
      <c r="AD26" s="7" t="s">
        <v>423</v>
      </c>
      <c r="AE26" s="7" t="s">
        <v>425</v>
      </c>
      <c r="AF26" s="7" t="s">
        <v>426</v>
      </c>
      <c r="AG26" s="7" t="s">
        <v>422</v>
      </c>
      <c r="AH26" s="7" t="s">
        <v>422</v>
      </c>
      <c r="AI26" s="7" t="s">
        <v>424</v>
      </c>
      <c r="AJ26" s="7" t="s">
        <v>424</v>
      </c>
      <c r="AK26" s="7" t="s">
        <v>424</v>
      </c>
      <c r="AL26" s="7" t="s">
        <v>423</v>
      </c>
      <c r="AM26" s="7" t="s">
        <v>422</v>
      </c>
      <c r="AN26" s="7" t="s">
        <v>424</v>
      </c>
      <c r="AO26" s="7" t="s">
        <v>425</v>
      </c>
      <c r="AP26" s="7" t="s">
        <v>425</v>
      </c>
      <c r="AQ26" s="7" t="s">
        <v>426</v>
      </c>
      <c r="AR26" s="7" t="s">
        <v>423</v>
      </c>
      <c r="AS26" s="7" t="s">
        <v>422</v>
      </c>
      <c r="AT26" s="7" t="s">
        <v>422</v>
      </c>
      <c r="AU26" s="7" t="s">
        <v>424</v>
      </c>
      <c r="AV26" s="7" t="s">
        <v>424</v>
      </c>
      <c r="AW26" s="7" t="s">
        <v>424</v>
      </c>
      <c r="AX26" s="7" t="s">
        <v>422</v>
      </c>
      <c r="AY26" s="7" t="s">
        <v>422</v>
      </c>
      <c r="AZ26" s="7" t="s">
        <v>424</v>
      </c>
      <c r="BA26" s="7" t="s">
        <v>424</v>
      </c>
      <c r="BB26" s="7" t="s">
        <v>423</v>
      </c>
      <c r="BC26" s="7" t="s">
        <v>423</v>
      </c>
      <c r="BD26" s="7" t="s">
        <v>424</v>
      </c>
      <c r="BE26" s="7" t="s">
        <v>424</v>
      </c>
      <c r="BF26" s="7" t="s">
        <v>426</v>
      </c>
      <c r="BG26" s="7" t="s">
        <v>423</v>
      </c>
      <c r="BH26" s="7" t="s">
        <v>424</v>
      </c>
      <c r="BI26" s="7" t="s">
        <v>424</v>
      </c>
      <c r="BJ26" s="7" t="s">
        <v>422</v>
      </c>
      <c r="BK26" s="7" t="s">
        <v>422</v>
      </c>
      <c r="BL26" s="7" t="s">
        <v>424</v>
      </c>
      <c r="BM26" s="7" t="s">
        <v>426</v>
      </c>
      <c r="BN26" s="7" t="s">
        <v>426</v>
      </c>
      <c r="BO26" s="7" t="s">
        <v>424</v>
      </c>
      <c r="BP26" s="7" t="s">
        <v>423</v>
      </c>
      <c r="BQ26" s="7" t="s">
        <v>422</v>
      </c>
      <c r="BR26" s="7" t="s">
        <v>422</v>
      </c>
      <c r="BS26" s="5" t="s">
        <v>425</v>
      </c>
      <c r="BT26" s="5" t="s">
        <v>422</v>
      </c>
      <c r="BU26" s="5" t="s">
        <v>424</v>
      </c>
      <c r="BV26" s="5" t="s">
        <v>426</v>
      </c>
      <c r="BW26" s="5" t="s">
        <v>425</v>
      </c>
      <c r="BX26" s="5" t="s">
        <v>422</v>
      </c>
      <c r="BY26" s="5" t="s">
        <v>425</v>
      </c>
      <c r="BZ26" s="5" t="s">
        <v>424</v>
      </c>
      <c r="CA26" s="5" t="s">
        <v>424</v>
      </c>
      <c r="CB26" s="5" t="s">
        <v>424</v>
      </c>
      <c r="CC26" s="5" t="s">
        <v>422</v>
      </c>
      <c r="CD26" s="5" t="s">
        <v>422</v>
      </c>
      <c r="CE26" s="5" t="s">
        <v>425</v>
      </c>
      <c r="CF26" s="5" t="s">
        <v>423</v>
      </c>
      <c r="CG26" s="5" t="s">
        <v>424</v>
      </c>
      <c r="CH26" s="5" t="s">
        <v>424</v>
      </c>
      <c r="CI26" s="5" t="s">
        <v>426</v>
      </c>
      <c r="CJ26" s="5" t="s">
        <v>426</v>
      </c>
      <c r="CK26" s="5" t="s">
        <v>426</v>
      </c>
      <c r="CL26" s="5" t="s">
        <v>426</v>
      </c>
      <c r="CM26" s="5" t="s">
        <v>424</v>
      </c>
      <c r="CN26" s="5" t="s">
        <v>424</v>
      </c>
      <c r="CO26" s="5" t="s">
        <v>425</v>
      </c>
      <c r="CP26" s="5" t="s">
        <v>424</v>
      </c>
      <c r="CQ26" s="5" t="s">
        <v>426</v>
      </c>
      <c r="CR26" s="5" t="s">
        <v>426</v>
      </c>
      <c r="CS26" s="5" t="s">
        <v>423</v>
      </c>
      <c r="CT26" s="5" t="s">
        <v>425</v>
      </c>
      <c r="CU26" s="5" t="s">
        <v>423</v>
      </c>
      <c r="CV26" s="5" t="s">
        <v>426</v>
      </c>
      <c r="CW26" s="5" t="s">
        <v>422</v>
      </c>
      <c r="CX26" s="5" t="s">
        <v>422</v>
      </c>
      <c r="CY26" s="5" t="s">
        <v>425</v>
      </c>
      <c r="CZ26" s="5" t="s">
        <v>425</v>
      </c>
      <c r="DA26" s="5" t="s">
        <v>424</v>
      </c>
      <c r="DB26" s="5" t="s">
        <v>423</v>
      </c>
      <c r="DC26" s="5" t="s">
        <v>422</v>
      </c>
      <c r="DD26" s="5" t="s">
        <v>424</v>
      </c>
      <c r="DE26" s="5" t="s">
        <v>424</v>
      </c>
      <c r="DF26" s="5" t="s">
        <v>425</v>
      </c>
      <c r="DG26" s="5" t="s">
        <v>425</v>
      </c>
      <c r="DH26" s="5" t="s">
        <v>424</v>
      </c>
      <c r="DI26" s="5" t="s">
        <v>422</v>
      </c>
      <c r="DJ26" s="5" t="s">
        <v>422</v>
      </c>
      <c r="DK26" s="5" t="s">
        <v>424</v>
      </c>
      <c r="DL26" s="5" t="s">
        <v>423</v>
      </c>
      <c r="DM26" s="5" t="s">
        <v>424</v>
      </c>
      <c r="DN26" s="5" t="s">
        <v>423</v>
      </c>
      <c r="DO26" s="5" t="s">
        <v>422</v>
      </c>
      <c r="DP26" s="5" t="s">
        <v>425</v>
      </c>
      <c r="DQ26" s="5" t="s">
        <v>424</v>
      </c>
      <c r="DR26" s="5" t="s">
        <v>425</v>
      </c>
      <c r="DS26" s="5" t="s">
        <v>425</v>
      </c>
      <c r="DT26" s="5" t="s">
        <v>424</v>
      </c>
      <c r="DU26" s="5" t="s">
        <v>425</v>
      </c>
      <c r="DV26" s="5" t="s">
        <v>426</v>
      </c>
      <c r="DW26" s="5" t="s">
        <v>426</v>
      </c>
      <c r="DX26" s="5" t="s">
        <v>425</v>
      </c>
      <c r="DY26" s="5" t="s">
        <v>423</v>
      </c>
      <c r="DZ26" s="5" t="s">
        <v>423</v>
      </c>
      <c r="EA26" s="5" t="s">
        <v>424</v>
      </c>
      <c r="EB26" s="5" t="s">
        <v>424</v>
      </c>
      <c r="EC26" s="5" t="s">
        <v>424</v>
      </c>
      <c r="ED26" s="5" t="s">
        <v>426</v>
      </c>
      <c r="EE26" s="5" t="s">
        <v>425</v>
      </c>
      <c r="EF26" s="5" t="s">
        <v>423</v>
      </c>
      <c r="EG26" s="5" t="s">
        <v>425</v>
      </c>
      <c r="EH26" s="5" t="s">
        <v>424</v>
      </c>
    </row>
  </sheetData>
  <sortState xmlns:xlrd2="http://schemas.microsoft.com/office/spreadsheetml/2017/richdata2" ref="A2:EJ27">
    <sortCondition ref="B2:B2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6"/>
  <sheetViews>
    <sheetView zoomScale="85" zoomScaleNormal="85" workbookViewId="0">
      <selection sqref="A1:AN26"/>
    </sheetView>
  </sheetViews>
  <sheetFormatPr defaultRowHeight="15" x14ac:dyDescent="0.25"/>
  <sheetData>
    <row r="1" spans="1:40" x14ac:dyDescent="0.25">
      <c r="A1" t="s">
        <v>745</v>
      </c>
      <c r="B1" t="s">
        <v>746</v>
      </c>
      <c r="C1" t="s">
        <v>747</v>
      </c>
      <c r="D1" t="s">
        <v>748</v>
      </c>
      <c r="E1" t="s">
        <v>749</v>
      </c>
      <c r="F1" t="s">
        <v>750</v>
      </c>
      <c r="G1" t="s">
        <v>751</v>
      </c>
      <c r="H1" t="s">
        <v>752</v>
      </c>
      <c r="I1" t="s">
        <v>753</v>
      </c>
      <c r="J1" t="s">
        <v>754</v>
      </c>
      <c r="K1" t="s">
        <v>755</v>
      </c>
      <c r="L1" t="s">
        <v>756</v>
      </c>
      <c r="M1" t="s">
        <v>757</v>
      </c>
      <c r="N1" t="s">
        <v>758</v>
      </c>
      <c r="O1" t="s">
        <v>759</v>
      </c>
      <c r="P1" t="s">
        <v>760</v>
      </c>
      <c r="Q1" t="s">
        <v>761</v>
      </c>
      <c r="R1" t="s">
        <v>762</v>
      </c>
      <c r="S1" t="s">
        <v>763</v>
      </c>
      <c r="T1" t="s">
        <v>764</v>
      </c>
      <c r="U1" t="s">
        <v>765</v>
      </c>
      <c r="V1" t="s">
        <v>766</v>
      </c>
      <c r="W1" t="s">
        <v>767</v>
      </c>
      <c r="X1" t="s">
        <v>768</v>
      </c>
      <c r="Y1" t="s">
        <v>769</v>
      </c>
      <c r="Z1" t="s">
        <v>770</v>
      </c>
      <c r="AA1" t="s">
        <v>771</v>
      </c>
      <c r="AB1" t="s">
        <v>772</v>
      </c>
      <c r="AC1" t="s">
        <v>773</v>
      </c>
      <c r="AD1" t="s">
        <v>774</v>
      </c>
      <c r="AE1" t="s">
        <v>775</v>
      </c>
      <c r="AF1" t="s">
        <v>776</v>
      </c>
      <c r="AG1" t="s">
        <v>777</v>
      </c>
      <c r="AH1" t="s">
        <v>778</v>
      </c>
      <c r="AI1" t="s">
        <v>779</v>
      </c>
      <c r="AJ1" t="s">
        <v>780</v>
      </c>
      <c r="AK1" t="s">
        <v>781</v>
      </c>
      <c r="AL1" t="s">
        <v>782</v>
      </c>
      <c r="AM1" t="s">
        <v>783</v>
      </c>
      <c r="AN1" t="s">
        <v>784</v>
      </c>
    </row>
    <row r="2" spans="1:40" x14ac:dyDescent="0.25">
      <c r="A2" t="s">
        <v>425</v>
      </c>
      <c r="B2" t="s">
        <v>426</v>
      </c>
      <c r="C2" t="s">
        <v>422</v>
      </c>
      <c r="D2" t="s">
        <v>422</v>
      </c>
      <c r="E2" t="s">
        <v>424</v>
      </c>
      <c r="F2" t="s">
        <v>422</v>
      </c>
      <c r="G2" t="s">
        <v>425</v>
      </c>
      <c r="H2" t="s">
        <v>426</v>
      </c>
      <c r="I2" t="s">
        <v>423</v>
      </c>
      <c r="J2" t="s">
        <v>426</v>
      </c>
      <c r="K2" t="s">
        <v>424</v>
      </c>
      <c r="L2" t="s">
        <v>422</v>
      </c>
      <c r="M2" t="s">
        <v>424</v>
      </c>
      <c r="N2" t="s">
        <v>422</v>
      </c>
      <c r="O2" t="s">
        <v>425</v>
      </c>
      <c r="P2" t="s">
        <v>426</v>
      </c>
      <c r="Q2" t="s">
        <v>425</v>
      </c>
      <c r="R2" t="s">
        <v>426</v>
      </c>
      <c r="S2" t="s">
        <v>424</v>
      </c>
      <c r="T2" t="s">
        <v>426</v>
      </c>
      <c r="U2" t="s">
        <v>422</v>
      </c>
      <c r="V2" t="s">
        <v>422</v>
      </c>
      <c r="W2" t="s">
        <v>422</v>
      </c>
      <c r="X2" t="s">
        <v>425</v>
      </c>
      <c r="Y2" t="s">
        <v>423</v>
      </c>
      <c r="Z2" t="s">
        <v>426</v>
      </c>
      <c r="AA2" t="s">
        <v>424</v>
      </c>
      <c r="AB2" t="s">
        <v>425</v>
      </c>
      <c r="AC2" t="s">
        <v>424</v>
      </c>
      <c r="AD2" t="s">
        <v>422</v>
      </c>
      <c r="AE2" t="s">
        <v>424</v>
      </c>
      <c r="AF2" t="s">
        <v>422</v>
      </c>
      <c r="AG2" t="s">
        <v>425</v>
      </c>
      <c r="AH2" t="s">
        <v>426</v>
      </c>
      <c r="AI2" t="s">
        <v>425</v>
      </c>
      <c r="AJ2" t="s">
        <v>425</v>
      </c>
      <c r="AK2" t="s">
        <v>424</v>
      </c>
      <c r="AL2" t="s">
        <v>425</v>
      </c>
      <c r="AM2" t="s">
        <v>423</v>
      </c>
      <c r="AN2" t="s">
        <v>426</v>
      </c>
    </row>
    <row r="3" spans="1:40" x14ac:dyDescent="0.25">
      <c r="A3" t="s">
        <v>425</v>
      </c>
      <c r="B3" t="s">
        <v>425</v>
      </c>
      <c r="C3" t="s">
        <v>424</v>
      </c>
      <c r="D3" t="s">
        <v>422</v>
      </c>
      <c r="E3" t="s">
        <v>424</v>
      </c>
      <c r="F3" t="s">
        <v>422</v>
      </c>
      <c r="G3" t="s">
        <v>425</v>
      </c>
      <c r="H3" t="s">
        <v>426</v>
      </c>
      <c r="I3" t="s">
        <v>423</v>
      </c>
      <c r="J3" t="s">
        <v>425</v>
      </c>
      <c r="K3" t="s">
        <v>422</v>
      </c>
      <c r="L3" t="s">
        <v>422</v>
      </c>
      <c r="M3" t="s">
        <v>422</v>
      </c>
      <c r="N3" t="s">
        <v>422</v>
      </c>
      <c r="O3" t="s">
        <v>425</v>
      </c>
      <c r="P3" t="s">
        <v>425</v>
      </c>
      <c r="Q3" t="s">
        <v>423</v>
      </c>
      <c r="R3" t="s">
        <v>425</v>
      </c>
      <c r="S3" t="s">
        <v>424</v>
      </c>
      <c r="T3" t="s">
        <v>425</v>
      </c>
      <c r="U3" t="s">
        <v>422</v>
      </c>
      <c r="V3" t="s">
        <v>422</v>
      </c>
      <c r="W3" t="s">
        <v>422</v>
      </c>
      <c r="X3" t="s">
        <v>422</v>
      </c>
      <c r="Y3" t="s">
        <v>422</v>
      </c>
      <c r="Z3" t="s">
        <v>425</v>
      </c>
      <c r="AA3" t="s">
        <v>423</v>
      </c>
      <c r="AB3" t="s">
        <v>426</v>
      </c>
      <c r="AC3" t="s">
        <v>423</v>
      </c>
      <c r="AD3" t="s">
        <v>424</v>
      </c>
      <c r="AE3" t="s">
        <v>425</v>
      </c>
      <c r="AF3" t="s">
        <v>423</v>
      </c>
      <c r="AG3" t="s">
        <v>423</v>
      </c>
      <c r="AH3" t="s">
        <v>423</v>
      </c>
      <c r="AI3" t="s">
        <v>426</v>
      </c>
      <c r="AJ3" t="s">
        <v>425</v>
      </c>
      <c r="AK3" t="s">
        <v>425</v>
      </c>
      <c r="AL3" t="s">
        <v>425</v>
      </c>
      <c r="AM3" t="s">
        <v>423</v>
      </c>
      <c r="AN3" t="s">
        <v>425</v>
      </c>
    </row>
    <row r="4" spans="1:40" x14ac:dyDescent="0.25">
      <c r="A4" t="s">
        <v>425</v>
      </c>
      <c r="B4" t="s">
        <v>425</v>
      </c>
      <c r="C4" t="s">
        <v>422</v>
      </c>
      <c r="D4" t="s">
        <v>422</v>
      </c>
      <c r="E4" t="s">
        <v>425</v>
      </c>
      <c r="F4" t="s">
        <v>425</v>
      </c>
      <c r="G4" t="s">
        <v>424</v>
      </c>
      <c r="H4" t="s">
        <v>423</v>
      </c>
      <c r="I4" t="s">
        <v>425</v>
      </c>
      <c r="J4" t="s">
        <v>423</v>
      </c>
      <c r="K4" t="s">
        <v>424</v>
      </c>
      <c r="L4" t="s">
        <v>424</v>
      </c>
      <c r="M4" t="s">
        <v>424</v>
      </c>
      <c r="N4" t="s">
        <v>424</v>
      </c>
      <c r="O4" t="s">
        <v>424</v>
      </c>
      <c r="P4" t="s">
        <v>424</v>
      </c>
      <c r="Q4" t="s">
        <v>425</v>
      </c>
      <c r="R4" t="s">
        <v>424</v>
      </c>
      <c r="S4" t="s">
        <v>425</v>
      </c>
      <c r="T4" t="s">
        <v>424</v>
      </c>
      <c r="U4" t="s">
        <v>423</v>
      </c>
      <c r="V4" t="s">
        <v>424</v>
      </c>
      <c r="W4" t="s">
        <v>425</v>
      </c>
      <c r="X4" t="s">
        <v>424</v>
      </c>
      <c r="Y4" t="s">
        <v>425</v>
      </c>
      <c r="Z4" t="s">
        <v>425</v>
      </c>
      <c r="AA4" t="s">
        <v>425</v>
      </c>
      <c r="AB4" t="s">
        <v>424</v>
      </c>
      <c r="AC4" t="s">
        <v>422</v>
      </c>
      <c r="AD4" t="s">
        <v>424</v>
      </c>
      <c r="AE4" t="s">
        <v>424</v>
      </c>
      <c r="AF4" t="s">
        <v>425</v>
      </c>
      <c r="AG4" t="s">
        <v>424</v>
      </c>
      <c r="AH4" t="s">
        <v>426</v>
      </c>
      <c r="AI4" t="s">
        <v>425</v>
      </c>
      <c r="AJ4" t="s">
        <v>426</v>
      </c>
      <c r="AK4" t="s">
        <v>423</v>
      </c>
      <c r="AL4" t="s">
        <v>425</v>
      </c>
      <c r="AM4" t="s">
        <v>423</v>
      </c>
      <c r="AN4" t="s">
        <v>425</v>
      </c>
    </row>
    <row r="5" spans="1:40" x14ac:dyDescent="0.25">
      <c r="A5" t="s">
        <v>425</v>
      </c>
      <c r="B5" t="s">
        <v>426</v>
      </c>
      <c r="C5" t="s">
        <v>423</v>
      </c>
      <c r="D5" t="s">
        <v>425</v>
      </c>
      <c r="E5" t="s">
        <v>425</v>
      </c>
      <c r="F5" t="s">
        <v>425</v>
      </c>
      <c r="G5" t="s">
        <v>425</v>
      </c>
      <c r="H5" t="s">
        <v>425</v>
      </c>
      <c r="I5" t="s">
        <v>423</v>
      </c>
      <c r="J5" t="s">
        <v>425</v>
      </c>
      <c r="K5" t="s">
        <v>422</v>
      </c>
      <c r="L5" t="s">
        <v>425</v>
      </c>
      <c r="M5" t="s">
        <v>422</v>
      </c>
      <c r="N5" t="s">
        <v>422</v>
      </c>
      <c r="O5" t="s">
        <v>425</v>
      </c>
      <c r="P5" t="s">
        <v>424</v>
      </c>
      <c r="Q5" t="s">
        <v>425</v>
      </c>
      <c r="R5" t="s">
        <v>424</v>
      </c>
      <c r="S5" t="s">
        <v>422</v>
      </c>
      <c r="T5" t="s">
        <v>422</v>
      </c>
      <c r="U5" t="s">
        <v>422</v>
      </c>
      <c r="V5" t="s">
        <v>422</v>
      </c>
      <c r="W5" t="s">
        <v>422</v>
      </c>
      <c r="X5" t="s">
        <v>422</v>
      </c>
      <c r="Y5" t="s">
        <v>422</v>
      </c>
      <c r="Z5" t="s">
        <v>424</v>
      </c>
      <c r="AA5" t="s">
        <v>422</v>
      </c>
      <c r="AB5" t="s">
        <v>422</v>
      </c>
      <c r="AC5" t="s">
        <v>422</v>
      </c>
      <c r="AD5" t="s">
        <v>422</v>
      </c>
      <c r="AE5" t="s">
        <v>425</v>
      </c>
      <c r="AF5" t="s">
        <v>425</v>
      </c>
      <c r="AG5" t="s">
        <v>423</v>
      </c>
      <c r="AH5" t="s">
        <v>425</v>
      </c>
      <c r="AI5" t="s">
        <v>425</v>
      </c>
      <c r="AJ5" t="s">
        <v>426</v>
      </c>
      <c r="AK5" t="s">
        <v>425</v>
      </c>
      <c r="AL5" t="s">
        <v>424</v>
      </c>
      <c r="AM5" t="s">
        <v>423</v>
      </c>
      <c r="AN5" t="s">
        <v>422</v>
      </c>
    </row>
    <row r="6" spans="1:40" x14ac:dyDescent="0.25">
      <c r="A6" t="s">
        <v>425</v>
      </c>
      <c r="B6" t="s">
        <v>425</v>
      </c>
      <c r="C6" t="s">
        <v>424</v>
      </c>
      <c r="D6" t="s">
        <v>424</v>
      </c>
      <c r="E6" t="s">
        <v>423</v>
      </c>
      <c r="F6" t="s">
        <v>424</v>
      </c>
      <c r="G6" t="s">
        <v>425</v>
      </c>
      <c r="H6" t="s">
        <v>425</v>
      </c>
      <c r="I6" t="s">
        <v>425</v>
      </c>
      <c r="J6" t="s">
        <v>425</v>
      </c>
      <c r="K6" t="s">
        <v>424</v>
      </c>
      <c r="L6" t="s">
        <v>424</v>
      </c>
      <c r="M6" t="s">
        <v>423</v>
      </c>
      <c r="N6" t="s">
        <v>424</v>
      </c>
      <c r="O6" t="s">
        <v>425</v>
      </c>
      <c r="P6" t="s">
        <v>425</v>
      </c>
      <c r="Q6" t="s">
        <v>424</v>
      </c>
      <c r="R6" t="s">
        <v>425</v>
      </c>
      <c r="S6" t="s">
        <v>424</v>
      </c>
      <c r="T6" t="s">
        <v>424</v>
      </c>
      <c r="U6" t="s">
        <v>424</v>
      </c>
      <c r="V6" t="s">
        <v>424</v>
      </c>
      <c r="W6" t="s">
        <v>424</v>
      </c>
      <c r="X6" t="s">
        <v>424</v>
      </c>
      <c r="Y6" t="s">
        <v>425</v>
      </c>
      <c r="Z6" t="s">
        <v>425</v>
      </c>
      <c r="AA6" t="s">
        <v>423</v>
      </c>
      <c r="AB6" t="s">
        <v>425</v>
      </c>
      <c r="AC6" t="s">
        <v>424</v>
      </c>
      <c r="AD6" t="s">
        <v>425</v>
      </c>
      <c r="AE6" t="s">
        <v>423</v>
      </c>
      <c r="AF6" t="s">
        <v>425</v>
      </c>
      <c r="AG6" t="s">
        <v>423</v>
      </c>
      <c r="AH6" t="s">
        <v>425</v>
      </c>
      <c r="AI6" t="s">
        <v>425</v>
      </c>
      <c r="AJ6" t="s">
        <v>425</v>
      </c>
      <c r="AK6" t="s">
        <v>425</v>
      </c>
      <c r="AL6" t="s">
        <v>425</v>
      </c>
      <c r="AM6" t="s">
        <v>423</v>
      </c>
      <c r="AN6" t="s">
        <v>425</v>
      </c>
    </row>
    <row r="7" spans="1:40" x14ac:dyDescent="0.25">
      <c r="A7" t="s">
        <v>425</v>
      </c>
      <c r="B7" t="s">
        <v>426</v>
      </c>
      <c r="C7" t="s">
        <v>424</v>
      </c>
      <c r="D7" t="s">
        <v>424</v>
      </c>
      <c r="E7" t="s">
        <v>424</v>
      </c>
      <c r="F7" t="s">
        <v>424</v>
      </c>
      <c r="G7" t="s">
        <v>425</v>
      </c>
      <c r="H7" t="s">
        <v>426</v>
      </c>
      <c r="I7" t="s">
        <v>425</v>
      </c>
      <c r="J7" t="s">
        <v>426</v>
      </c>
      <c r="K7" t="s">
        <v>424</v>
      </c>
      <c r="L7" t="s">
        <v>425</v>
      </c>
      <c r="M7" t="s">
        <v>425</v>
      </c>
      <c r="N7" t="s">
        <v>426</v>
      </c>
      <c r="O7" t="s">
        <v>424</v>
      </c>
      <c r="P7" t="s">
        <v>425</v>
      </c>
      <c r="Q7" t="s">
        <v>424</v>
      </c>
      <c r="R7" t="s">
        <v>426</v>
      </c>
      <c r="S7" t="s">
        <v>424</v>
      </c>
      <c r="T7" t="s">
        <v>426</v>
      </c>
      <c r="U7" t="s">
        <v>424</v>
      </c>
      <c r="V7" t="s">
        <v>426</v>
      </c>
      <c r="W7" t="s">
        <v>424</v>
      </c>
      <c r="X7" t="s">
        <v>425</v>
      </c>
      <c r="Y7" t="s">
        <v>425</v>
      </c>
      <c r="Z7" t="s">
        <v>425</v>
      </c>
      <c r="AA7" t="s">
        <v>424</v>
      </c>
      <c r="AB7" t="s">
        <v>426</v>
      </c>
      <c r="AC7" t="s">
        <v>424</v>
      </c>
      <c r="AD7" t="s">
        <v>422</v>
      </c>
      <c r="AE7" t="s">
        <v>424</v>
      </c>
      <c r="AF7" t="s">
        <v>424</v>
      </c>
      <c r="AG7" t="s">
        <v>423</v>
      </c>
      <c r="AH7" t="s">
        <v>425</v>
      </c>
      <c r="AI7" t="s">
        <v>424</v>
      </c>
      <c r="AJ7" t="s">
        <v>425</v>
      </c>
      <c r="AK7" t="s">
        <v>424</v>
      </c>
      <c r="AL7" t="s">
        <v>426</v>
      </c>
      <c r="AM7" t="s">
        <v>425</v>
      </c>
      <c r="AN7" t="s">
        <v>426</v>
      </c>
    </row>
    <row r="8" spans="1:40" x14ac:dyDescent="0.25">
      <c r="A8" t="s">
        <v>425</v>
      </c>
      <c r="B8" t="s">
        <v>425</v>
      </c>
      <c r="C8" t="s">
        <v>424</v>
      </c>
      <c r="D8" t="s">
        <v>424</v>
      </c>
      <c r="E8" t="s">
        <v>424</v>
      </c>
      <c r="F8" t="s">
        <v>423</v>
      </c>
      <c r="G8" t="s">
        <v>425</v>
      </c>
      <c r="H8" t="s">
        <v>426</v>
      </c>
      <c r="I8" t="s">
        <v>425</v>
      </c>
      <c r="J8" t="s">
        <v>425</v>
      </c>
      <c r="K8" t="s">
        <v>424</v>
      </c>
      <c r="L8" t="s">
        <v>424</v>
      </c>
      <c r="M8" t="s">
        <v>424</v>
      </c>
      <c r="N8" t="s">
        <v>424</v>
      </c>
      <c r="O8" t="s">
        <v>423</v>
      </c>
      <c r="P8" t="s">
        <v>423</v>
      </c>
      <c r="Q8" t="s">
        <v>425</v>
      </c>
      <c r="R8" t="s">
        <v>423</v>
      </c>
      <c r="S8" t="s">
        <v>423</v>
      </c>
      <c r="T8" t="s">
        <v>424</v>
      </c>
      <c r="U8" t="s">
        <v>424</v>
      </c>
      <c r="V8" t="s">
        <v>424</v>
      </c>
      <c r="W8" t="s">
        <v>425</v>
      </c>
      <c r="X8" t="s">
        <v>423</v>
      </c>
      <c r="Y8" t="s">
        <v>423</v>
      </c>
      <c r="Z8" t="s">
        <v>424</v>
      </c>
      <c r="AA8" t="s">
        <v>425</v>
      </c>
      <c r="AB8" t="s">
        <v>425</v>
      </c>
      <c r="AC8" t="s">
        <v>423</v>
      </c>
      <c r="AD8" t="s">
        <v>425</v>
      </c>
      <c r="AE8" t="s">
        <v>423</v>
      </c>
      <c r="AF8" t="s">
        <v>425</v>
      </c>
      <c r="AG8" t="s">
        <v>425</v>
      </c>
      <c r="AH8" t="s">
        <v>425</v>
      </c>
      <c r="AI8" t="s">
        <v>425</v>
      </c>
      <c r="AJ8" t="s">
        <v>425</v>
      </c>
      <c r="AK8" t="s">
        <v>424</v>
      </c>
      <c r="AL8" t="s">
        <v>425</v>
      </c>
      <c r="AM8" t="s">
        <v>424</v>
      </c>
      <c r="AN8" t="s">
        <v>424</v>
      </c>
    </row>
    <row r="9" spans="1:40" x14ac:dyDescent="0.25">
      <c r="A9" t="s">
        <v>424</v>
      </c>
      <c r="B9" t="s">
        <v>425</v>
      </c>
      <c r="C9" t="s">
        <v>424</v>
      </c>
      <c r="D9" t="s">
        <v>423</v>
      </c>
      <c r="E9" t="s">
        <v>423</v>
      </c>
      <c r="F9" t="s">
        <v>423</v>
      </c>
      <c r="G9" t="s">
        <v>425</v>
      </c>
      <c r="H9" t="s">
        <v>425</v>
      </c>
      <c r="I9" t="s">
        <v>424</v>
      </c>
      <c r="J9" t="s">
        <v>425</v>
      </c>
      <c r="K9" t="s">
        <v>423</v>
      </c>
      <c r="L9" t="s">
        <v>423</v>
      </c>
      <c r="M9" t="s">
        <v>423</v>
      </c>
      <c r="N9" t="s">
        <v>423</v>
      </c>
      <c r="O9" t="s">
        <v>425</v>
      </c>
      <c r="P9" t="s">
        <v>425</v>
      </c>
      <c r="Q9" t="s">
        <v>423</v>
      </c>
      <c r="R9" t="s">
        <v>425</v>
      </c>
      <c r="S9" t="s">
        <v>423</v>
      </c>
      <c r="T9" t="s">
        <v>424</v>
      </c>
      <c r="U9" t="s">
        <v>423</v>
      </c>
      <c r="V9" t="s">
        <v>424</v>
      </c>
      <c r="W9" t="s">
        <v>423</v>
      </c>
      <c r="X9" t="s">
        <v>425</v>
      </c>
      <c r="Y9" t="s">
        <v>424</v>
      </c>
      <c r="Z9" t="s">
        <v>424</v>
      </c>
      <c r="AA9" t="s">
        <v>423</v>
      </c>
      <c r="AB9" t="s">
        <v>425</v>
      </c>
      <c r="AC9" t="s">
        <v>425</v>
      </c>
      <c r="AD9" t="s">
        <v>424</v>
      </c>
      <c r="AE9" t="s">
        <v>423</v>
      </c>
      <c r="AF9" t="s">
        <v>425</v>
      </c>
      <c r="AG9" t="s">
        <v>423</v>
      </c>
      <c r="AH9" t="s">
        <v>425</v>
      </c>
      <c r="AI9" t="s">
        <v>425</v>
      </c>
      <c r="AJ9" t="s">
        <v>425</v>
      </c>
      <c r="AK9" t="s">
        <v>424</v>
      </c>
      <c r="AL9" t="s">
        <v>425</v>
      </c>
      <c r="AM9" t="s">
        <v>423</v>
      </c>
      <c r="AN9" t="s">
        <v>425</v>
      </c>
    </row>
    <row r="10" spans="1:40" x14ac:dyDescent="0.25">
      <c r="A10" t="s">
        <v>424</v>
      </c>
      <c r="B10" t="s">
        <v>425</v>
      </c>
      <c r="C10" t="s">
        <v>423</v>
      </c>
      <c r="D10" t="s">
        <v>424</v>
      </c>
      <c r="E10" t="s">
        <v>422</v>
      </c>
      <c r="F10" t="s">
        <v>422</v>
      </c>
      <c r="G10" t="s">
        <v>425</v>
      </c>
      <c r="H10" t="s">
        <v>426</v>
      </c>
      <c r="I10" t="s">
        <v>426</v>
      </c>
      <c r="J10" t="s">
        <v>426</v>
      </c>
      <c r="K10" t="s">
        <v>422</v>
      </c>
      <c r="L10" t="s">
        <v>422</v>
      </c>
      <c r="M10" t="s">
        <v>422</v>
      </c>
      <c r="N10" t="s">
        <v>424</v>
      </c>
      <c r="O10" t="s">
        <v>425</v>
      </c>
      <c r="P10" t="s">
        <v>425</v>
      </c>
      <c r="Q10" t="s">
        <v>425</v>
      </c>
      <c r="R10" t="s">
        <v>424</v>
      </c>
      <c r="S10" t="s">
        <v>425</v>
      </c>
      <c r="T10" t="s">
        <v>422</v>
      </c>
      <c r="U10" t="s">
        <v>422</v>
      </c>
      <c r="V10" t="s">
        <v>422</v>
      </c>
      <c r="W10" t="s">
        <v>422</v>
      </c>
      <c r="X10" t="s">
        <v>422</v>
      </c>
      <c r="Y10" t="s">
        <v>423</v>
      </c>
      <c r="Z10" t="s">
        <v>424</v>
      </c>
      <c r="AA10" t="s">
        <v>423</v>
      </c>
      <c r="AB10" t="s">
        <v>425</v>
      </c>
      <c r="AC10" t="s">
        <v>424</v>
      </c>
      <c r="AD10" t="s">
        <v>424</v>
      </c>
      <c r="AE10" t="s">
        <v>425</v>
      </c>
      <c r="AF10" t="s">
        <v>423</v>
      </c>
      <c r="AG10" t="s">
        <v>423</v>
      </c>
      <c r="AH10" t="s">
        <v>426</v>
      </c>
      <c r="AI10" t="s">
        <v>426</v>
      </c>
      <c r="AJ10" t="s">
        <v>426</v>
      </c>
      <c r="AK10" t="s">
        <v>426</v>
      </c>
      <c r="AL10" t="s">
        <v>426</v>
      </c>
      <c r="AM10" t="s">
        <v>425</v>
      </c>
      <c r="AN10" t="s">
        <v>426</v>
      </c>
    </row>
    <row r="11" spans="1:40" x14ac:dyDescent="0.25">
      <c r="A11" t="s">
        <v>425</v>
      </c>
      <c r="B11" t="s">
        <v>423</v>
      </c>
      <c r="C11" t="s">
        <v>424</v>
      </c>
      <c r="D11" t="s">
        <v>424</v>
      </c>
      <c r="E11" t="s">
        <v>424</v>
      </c>
      <c r="F11" t="s">
        <v>424</v>
      </c>
      <c r="G11" t="s">
        <v>425</v>
      </c>
      <c r="H11" t="s">
        <v>425</v>
      </c>
      <c r="I11" t="s">
        <v>424</v>
      </c>
      <c r="J11" t="s">
        <v>424</v>
      </c>
      <c r="K11" t="s">
        <v>424</v>
      </c>
      <c r="L11" t="s">
        <v>424</v>
      </c>
      <c r="M11" t="s">
        <v>424</v>
      </c>
      <c r="N11" t="s">
        <v>424</v>
      </c>
      <c r="O11" t="s">
        <v>424</v>
      </c>
      <c r="P11" t="s">
        <v>424</v>
      </c>
      <c r="Q11" t="s">
        <v>424</v>
      </c>
      <c r="R11" t="s">
        <v>424</v>
      </c>
      <c r="S11" t="s">
        <v>424</v>
      </c>
      <c r="T11" t="s">
        <v>424</v>
      </c>
      <c r="U11" t="s">
        <v>424</v>
      </c>
      <c r="V11" t="s">
        <v>424</v>
      </c>
      <c r="W11" t="s">
        <v>422</v>
      </c>
      <c r="X11" t="s">
        <v>425</v>
      </c>
      <c r="Y11" t="s">
        <v>424</v>
      </c>
      <c r="Z11" t="s">
        <v>424</v>
      </c>
      <c r="AA11" t="s">
        <v>424</v>
      </c>
      <c r="AB11" t="s">
        <v>425</v>
      </c>
      <c r="AC11" t="s">
        <v>425</v>
      </c>
      <c r="AD11" t="s">
        <v>425</v>
      </c>
      <c r="AE11" t="s">
        <v>425</v>
      </c>
      <c r="AF11" t="s">
        <v>425</v>
      </c>
      <c r="AG11" t="s">
        <v>423</v>
      </c>
      <c r="AH11" t="s">
        <v>423</v>
      </c>
      <c r="AI11" t="s">
        <v>422</v>
      </c>
      <c r="AJ11" t="s">
        <v>425</v>
      </c>
      <c r="AK11" t="s">
        <v>422</v>
      </c>
      <c r="AL11" t="s">
        <v>423</v>
      </c>
      <c r="AM11" t="s">
        <v>422</v>
      </c>
      <c r="AN11" t="s">
        <v>424</v>
      </c>
    </row>
    <row r="12" spans="1:40" x14ac:dyDescent="0.25">
      <c r="A12" t="s">
        <v>425</v>
      </c>
      <c r="B12" t="s">
        <v>426</v>
      </c>
      <c r="C12" t="s">
        <v>424</v>
      </c>
      <c r="D12" t="s">
        <v>422</v>
      </c>
      <c r="E12" t="s">
        <v>424</v>
      </c>
      <c r="F12" t="s">
        <v>422</v>
      </c>
      <c r="G12" t="s">
        <v>425</v>
      </c>
      <c r="H12" t="s">
        <v>425</v>
      </c>
      <c r="I12" t="s">
        <v>423</v>
      </c>
      <c r="J12" t="s">
        <v>423</v>
      </c>
      <c r="K12" t="s">
        <v>424</v>
      </c>
      <c r="L12" t="s">
        <v>422</v>
      </c>
      <c r="M12" t="s">
        <v>424</v>
      </c>
      <c r="N12" t="s">
        <v>422</v>
      </c>
      <c r="O12" t="s">
        <v>425</v>
      </c>
      <c r="P12" t="s">
        <v>425</v>
      </c>
      <c r="Q12" t="s">
        <v>423</v>
      </c>
      <c r="R12" t="s">
        <v>423</v>
      </c>
      <c r="S12" t="s">
        <v>424</v>
      </c>
      <c r="T12" t="s">
        <v>424</v>
      </c>
      <c r="U12" t="s">
        <v>424</v>
      </c>
      <c r="V12" t="s">
        <v>424</v>
      </c>
      <c r="W12" t="s">
        <v>423</v>
      </c>
      <c r="X12" t="s">
        <v>423</v>
      </c>
      <c r="Y12" t="s">
        <v>423</v>
      </c>
      <c r="Z12" t="s">
        <v>425</v>
      </c>
      <c r="AA12" t="s">
        <v>423</v>
      </c>
      <c r="AB12" t="s">
        <v>423</v>
      </c>
      <c r="AC12" t="s">
        <v>424</v>
      </c>
      <c r="AD12" t="s">
        <v>423</v>
      </c>
      <c r="AE12" t="s">
        <v>424</v>
      </c>
      <c r="AF12" t="s">
        <v>423</v>
      </c>
      <c r="AG12" t="s">
        <v>425</v>
      </c>
      <c r="AH12" t="s">
        <v>425</v>
      </c>
      <c r="AI12" t="s">
        <v>425</v>
      </c>
      <c r="AJ12" t="s">
        <v>425</v>
      </c>
      <c r="AK12" t="s">
        <v>425</v>
      </c>
      <c r="AL12" t="s">
        <v>423</v>
      </c>
      <c r="AM12" t="s">
        <v>426</v>
      </c>
      <c r="AN12" t="s">
        <v>425</v>
      </c>
    </row>
    <row r="13" spans="1:40" x14ac:dyDescent="0.25">
      <c r="A13" t="s">
        <v>425</v>
      </c>
      <c r="B13" t="s">
        <v>426</v>
      </c>
      <c r="C13" t="s">
        <v>424</v>
      </c>
      <c r="D13" t="s">
        <v>423</v>
      </c>
      <c r="E13" t="s">
        <v>424</v>
      </c>
      <c r="F13" t="s">
        <v>423</v>
      </c>
      <c r="G13" t="s">
        <v>425</v>
      </c>
      <c r="H13" t="s">
        <v>426</v>
      </c>
      <c r="I13" t="s">
        <v>422</v>
      </c>
      <c r="J13" t="s">
        <v>426</v>
      </c>
      <c r="K13" t="s">
        <v>423</v>
      </c>
      <c r="L13" t="s">
        <v>424</v>
      </c>
      <c r="M13" t="s">
        <v>423</v>
      </c>
      <c r="N13" t="s">
        <v>424</v>
      </c>
      <c r="O13" t="s">
        <v>425</v>
      </c>
      <c r="P13" t="s">
        <v>425</v>
      </c>
      <c r="Q13" t="s">
        <v>425</v>
      </c>
      <c r="R13" t="s">
        <v>426</v>
      </c>
      <c r="S13" t="s">
        <v>425</v>
      </c>
      <c r="T13" t="s">
        <v>425</v>
      </c>
      <c r="U13" t="s">
        <v>422</v>
      </c>
      <c r="V13" t="s">
        <v>424</v>
      </c>
      <c r="W13" t="s">
        <v>425</v>
      </c>
      <c r="X13" t="s">
        <v>425</v>
      </c>
      <c r="Y13" t="s">
        <v>425</v>
      </c>
      <c r="Z13" t="s">
        <v>425</v>
      </c>
      <c r="AA13" t="s">
        <v>426</v>
      </c>
      <c r="AB13" t="s">
        <v>426</v>
      </c>
      <c r="AC13" t="s">
        <v>425</v>
      </c>
      <c r="AD13" t="s">
        <v>424</v>
      </c>
      <c r="AE13" t="s">
        <v>424</v>
      </c>
      <c r="AF13" t="s">
        <v>423</v>
      </c>
      <c r="AG13" t="s">
        <v>425</v>
      </c>
      <c r="AH13" t="s">
        <v>425</v>
      </c>
      <c r="AI13" t="s">
        <v>423</v>
      </c>
      <c r="AJ13" t="s">
        <v>425</v>
      </c>
      <c r="AK13" t="s">
        <v>424</v>
      </c>
      <c r="AL13" t="s">
        <v>426</v>
      </c>
      <c r="AM13" t="s">
        <v>423</v>
      </c>
      <c r="AN13" t="s">
        <v>425</v>
      </c>
    </row>
    <row r="14" spans="1:40" x14ac:dyDescent="0.25">
      <c r="A14" t="s">
        <v>424</v>
      </c>
      <c r="B14" t="s">
        <v>425</v>
      </c>
      <c r="C14" t="s">
        <v>422</v>
      </c>
      <c r="D14" t="s">
        <v>424</v>
      </c>
      <c r="E14" t="s">
        <v>423</v>
      </c>
      <c r="F14" t="s">
        <v>425</v>
      </c>
      <c r="G14" t="s">
        <v>425</v>
      </c>
      <c r="H14" t="s">
        <v>426</v>
      </c>
      <c r="I14" t="s">
        <v>424</v>
      </c>
      <c r="J14" t="s">
        <v>425</v>
      </c>
      <c r="K14" t="s">
        <v>423</v>
      </c>
      <c r="L14" t="s">
        <v>425</v>
      </c>
      <c r="M14" t="s">
        <v>422</v>
      </c>
      <c r="N14" t="s">
        <v>422</v>
      </c>
      <c r="O14" t="s">
        <v>423</v>
      </c>
      <c r="P14" t="s">
        <v>424</v>
      </c>
      <c r="Q14" t="s">
        <v>426</v>
      </c>
      <c r="R14" t="s">
        <v>425</v>
      </c>
      <c r="S14" t="s">
        <v>423</v>
      </c>
      <c r="T14" t="s">
        <v>424</v>
      </c>
      <c r="U14" t="s">
        <v>423</v>
      </c>
      <c r="V14" t="s">
        <v>422</v>
      </c>
      <c r="W14" t="s">
        <v>425</v>
      </c>
      <c r="X14" t="s">
        <v>424</v>
      </c>
      <c r="Y14" t="s">
        <v>425</v>
      </c>
      <c r="Z14" t="s">
        <v>425</v>
      </c>
      <c r="AA14" t="s">
        <v>424</v>
      </c>
      <c r="AB14" t="s">
        <v>424</v>
      </c>
      <c r="AC14" t="s">
        <v>424</v>
      </c>
      <c r="AD14" t="s">
        <v>424</v>
      </c>
      <c r="AE14" t="s">
        <v>424</v>
      </c>
      <c r="AF14" t="s">
        <v>425</v>
      </c>
      <c r="AG14" t="s">
        <v>424</v>
      </c>
      <c r="AH14" t="s">
        <v>425</v>
      </c>
      <c r="AI14" t="s">
        <v>424</v>
      </c>
      <c r="AJ14" t="s">
        <v>426</v>
      </c>
      <c r="AK14" t="s">
        <v>423</v>
      </c>
      <c r="AL14" t="s">
        <v>424</v>
      </c>
      <c r="AM14" t="s">
        <v>424</v>
      </c>
      <c r="AN14" t="s">
        <v>425</v>
      </c>
    </row>
    <row r="15" spans="1:40" x14ac:dyDescent="0.25">
      <c r="A15" t="s">
        <v>425</v>
      </c>
      <c r="B15" t="s">
        <v>425</v>
      </c>
      <c r="C15" t="s">
        <v>424</v>
      </c>
      <c r="D15" t="s">
        <v>424</v>
      </c>
      <c r="E15" t="s">
        <v>424</v>
      </c>
      <c r="F15" t="s">
        <v>424</v>
      </c>
      <c r="G15" t="s">
        <v>425</v>
      </c>
      <c r="H15" t="s">
        <v>425</v>
      </c>
      <c r="I15" t="s">
        <v>425</v>
      </c>
      <c r="J15" t="s">
        <v>425</v>
      </c>
      <c r="K15" t="s">
        <v>424</v>
      </c>
      <c r="L15" t="s">
        <v>423</v>
      </c>
      <c r="M15" t="s">
        <v>425</v>
      </c>
      <c r="N15" t="s">
        <v>425</v>
      </c>
      <c r="O15" t="s">
        <v>423</v>
      </c>
      <c r="P15" t="s">
        <v>423</v>
      </c>
      <c r="Q15" t="s">
        <v>425</v>
      </c>
      <c r="R15" t="s">
        <v>423</v>
      </c>
      <c r="S15" t="s">
        <v>425</v>
      </c>
      <c r="T15" t="s">
        <v>425</v>
      </c>
      <c r="U15" t="s">
        <v>423</v>
      </c>
      <c r="V15" t="s">
        <v>423</v>
      </c>
      <c r="W15" t="s">
        <v>423</v>
      </c>
      <c r="X15" t="s">
        <v>423</v>
      </c>
      <c r="Y15" t="s">
        <v>424</v>
      </c>
      <c r="Z15" t="s">
        <v>425</v>
      </c>
      <c r="AA15" t="s">
        <v>425</v>
      </c>
      <c r="AB15" t="s">
        <v>425</v>
      </c>
      <c r="AC15" t="s">
        <v>424</v>
      </c>
      <c r="AD15" t="s">
        <v>424</v>
      </c>
      <c r="AE15" t="s">
        <v>423</v>
      </c>
      <c r="AF15" t="s">
        <v>424</v>
      </c>
      <c r="AG15" t="s">
        <v>425</v>
      </c>
      <c r="AH15" t="s">
        <v>423</v>
      </c>
      <c r="AI15" t="s">
        <v>425</v>
      </c>
      <c r="AJ15" t="s">
        <v>425</v>
      </c>
      <c r="AK15" t="s">
        <v>425</v>
      </c>
      <c r="AL15" t="s">
        <v>425</v>
      </c>
      <c r="AM15" t="s">
        <v>424</v>
      </c>
      <c r="AN15" t="s">
        <v>424</v>
      </c>
    </row>
    <row r="16" spans="1:40" x14ac:dyDescent="0.25">
      <c r="A16" t="s">
        <v>425</v>
      </c>
      <c r="B16" t="s">
        <v>425</v>
      </c>
      <c r="C16" t="s">
        <v>425</v>
      </c>
      <c r="D16" t="s">
        <v>424</v>
      </c>
      <c r="E16" t="s">
        <v>425</v>
      </c>
      <c r="F16" t="s">
        <v>424</v>
      </c>
      <c r="G16" t="s">
        <v>423</v>
      </c>
      <c r="H16" t="s">
        <v>425</v>
      </c>
      <c r="I16" t="s">
        <v>425</v>
      </c>
      <c r="J16" t="s">
        <v>425</v>
      </c>
      <c r="K16" t="s">
        <v>424</v>
      </c>
      <c r="L16" t="s">
        <v>424</v>
      </c>
      <c r="M16" t="s">
        <v>423</v>
      </c>
      <c r="N16" t="s">
        <v>424</v>
      </c>
      <c r="O16" t="s">
        <v>423</v>
      </c>
      <c r="P16" t="s">
        <v>425</v>
      </c>
      <c r="Q16" t="s">
        <v>424</v>
      </c>
      <c r="R16" t="s">
        <v>425</v>
      </c>
      <c r="S16" t="s">
        <v>424</v>
      </c>
      <c r="T16" t="s">
        <v>425</v>
      </c>
      <c r="U16" t="s">
        <v>423</v>
      </c>
      <c r="V16" t="s">
        <v>423</v>
      </c>
      <c r="W16" t="s">
        <v>424</v>
      </c>
      <c r="X16" t="s">
        <v>425</v>
      </c>
      <c r="Y16" t="s">
        <v>424</v>
      </c>
      <c r="Z16" t="s">
        <v>425</v>
      </c>
      <c r="AA16" t="s">
        <v>424</v>
      </c>
      <c r="AB16" t="s">
        <v>423</v>
      </c>
      <c r="AC16" t="s">
        <v>423</v>
      </c>
      <c r="AD16" t="s">
        <v>423</v>
      </c>
      <c r="AE16" t="s">
        <v>425</v>
      </c>
      <c r="AF16" t="s">
        <v>423</v>
      </c>
      <c r="AG16" t="s">
        <v>425</v>
      </c>
      <c r="AH16" t="s">
        <v>425</v>
      </c>
      <c r="AI16" t="s">
        <v>424</v>
      </c>
      <c r="AJ16" t="s">
        <v>425</v>
      </c>
      <c r="AK16" t="s">
        <v>424</v>
      </c>
      <c r="AL16" t="s">
        <v>425</v>
      </c>
      <c r="AM16" t="s">
        <v>423</v>
      </c>
      <c r="AN16" t="s">
        <v>425</v>
      </c>
    </row>
    <row r="17" spans="1:40" x14ac:dyDescent="0.25">
      <c r="A17" t="s">
        <v>424</v>
      </c>
      <c r="B17" t="s">
        <v>425</v>
      </c>
      <c r="C17" t="s">
        <v>422</v>
      </c>
      <c r="D17" t="s">
        <v>424</v>
      </c>
      <c r="E17" t="s">
        <v>422</v>
      </c>
      <c r="F17" t="s">
        <v>424</v>
      </c>
      <c r="G17" t="s">
        <v>426</v>
      </c>
      <c r="H17" t="s">
        <v>425</v>
      </c>
      <c r="I17" t="s">
        <v>426</v>
      </c>
      <c r="J17" t="s">
        <v>426</v>
      </c>
      <c r="K17" t="s">
        <v>424</v>
      </c>
      <c r="L17" t="s">
        <v>424</v>
      </c>
      <c r="M17" t="s">
        <v>424</v>
      </c>
      <c r="N17" t="s">
        <v>425</v>
      </c>
      <c r="O17" t="s">
        <v>426</v>
      </c>
      <c r="P17" t="s">
        <v>425</v>
      </c>
      <c r="Q17" t="s">
        <v>426</v>
      </c>
      <c r="R17" t="s">
        <v>426</v>
      </c>
      <c r="S17" t="s">
        <v>426</v>
      </c>
      <c r="T17" t="s">
        <v>426</v>
      </c>
      <c r="U17" t="s">
        <v>425</v>
      </c>
      <c r="V17" t="s">
        <v>422</v>
      </c>
      <c r="W17" t="s">
        <v>424</v>
      </c>
      <c r="X17" t="s">
        <v>425</v>
      </c>
      <c r="Y17" t="s">
        <v>425</v>
      </c>
      <c r="Z17" t="s">
        <v>423</v>
      </c>
      <c r="AA17" t="s">
        <v>425</v>
      </c>
      <c r="AB17" t="s">
        <v>424</v>
      </c>
      <c r="AC17" t="s">
        <v>424</v>
      </c>
      <c r="AD17" t="s">
        <v>424</v>
      </c>
      <c r="AE17" t="s">
        <v>422</v>
      </c>
      <c r="AF17" t="s">
        <v>422</v>
      </c>
      <c r="AG17" t="s">
        <v>424</v>
      </c>
      <c r="AH17" t="s">
        <v>423</v>
      </c>
      <c r="AI17" t="s">
        <v>425</v>
      </c>
      <c r="AJ17" t="s">
        <v>425</v>
      </c>
      <c r="AK17" t="s">
        <v>426</v>
      </c>
      <c r="AL17" t="s">
        <v>425</v>
      </c>
      <c r="AM17" t="s">
        <v>425</v>
      </c>
      <c r="AN17" t="s">
        <v>425</v>
      </c>
    </row>
    <row r="18" spans="1:40" x14ac:dyDescent="0.25">
      <c r="A18" t="s">
        <v>423</v>
      </c>
      <c r="B18" t="s">
        <v>424</v>
      </c>
      <c r="C18" t="s">
        <v>424</v>
      </c>
      <c r="D18" t="s">
        <v>424</v>
      </c>
      <c r="E18" t="s">
        <v>424</v>
      </c>
      <c r="F18" t="s">
        <v>423</v>
      </c>
      <c r="G18" t="s">
        <v>426</v>
      </c>
      <c r="H18" t="s">
        <v>426</v>
      </c>
      <c r="I18" t="s">
        <v>425</v>
      </c>
      <c r="J18" t="s">
        <v>426</v>
      </c>
      <c r="K18" t="s">
        <v>424</v>
      </c>
      <c r="L18" t="s">
        <v>423</v>
      </c>
      <c r="M18" t="s">
        <v>424</v>
      </c>
      <c r="N18" t="s">
        <v>424</v>
      </c>
      <c r="O18" t="s">
        <v>425</v>
      </c>
      <c r="P18" t="s">
        <v>426</v>
      </c>
      <c r="Q18" t="s">
        <v>426</v>
      </c>
      <c r="R18" t="s">
        <v>423</v>
      </c>
      <c r="S18" t="s">
        <v>423</v>
      </c>
      <c r="T18" t="s">
        <v>426</v>
      </c>
      <c r="U18" t="s">
        <v>422</v>
      </c>
      <c r="V18" t="s">
        <v>424</v>
      </c>
      <c r="W18" t="s">
        <v>426</v>
      </c>
      <c r="X18" t="s">
        <v>425</v>
      </c>
      <c r="Y18" t="s">
        <v>425</v>
      </c>
      <c r="Z18" t="s">
        <v>426</v>
      </c>
      <c r="AA18" t="s">
        <v>423</v>
      </c>
      <c r="AB18" t="s">
        <v>424</v>
      </c>
      <c r="AC18" t="s">
        <v>422</v>
      </c>
      <c r="AD18" t="s">
        <v>422</v>
      </c>
      <c r="AE18" t="s">
        <v>422</v>
      </c>
      <c r="AF18" t="s">
        <v>422</v>
      </c>
      <c r="AG18" t="s">
        <v>425</v>
      </c>
      <c r="AH18" t="s">
        <v>424</v>
      </c>
      <c r="AI18" t="s">
        <v>423</v>
      </c>
      <c r="AJ18" t="s">
        <v>424</v>
      </c>
      <c r="AK18" t="s">
        <v>425</v>
      </c>
      <c r="AL18" t="s">
        <v>426</v>
      </c>
      <c r="AM18" t="s">
        <v>425</v>
      </c>
      <c r="AN18" t="s">
        <v>425</v>
      </c>
    </row>
    <row r="19" spans="1:40" x14ac:dyDescent="0.25">
      <c r="A19" t="s">
        <v>425</v>
      </c>
      <c r="B19" t="s">
        <v>423</v>
      </c>
      <c r="C19" t="s">
        <v>424</v>
      </c>
      <c r="D19" t="s">
        <v>424</v>
      </c>
      <c r="E19" t="s">
        <v>423</v>
      </c>
      <c r="F19" t="s">
        <v>423</v>
      </c>
      <c r="G19" t="s">
        <v>425</v>
      </c>
      <c r="H19" t="s">
        <v>423</v>
      </c>
      <c r="I19" t="s">
        <v>425</v>
      </c>
      <c r="J19" t="s">
        <v>423</v>
      </c>
      <c r="K19" t="s">
        <v>424</v>
      </c>
      <c r="L19" t="s">
        <v>424</v>
      </c>
      <c r="M19" t="s">
        <v>424</v>
      </c>
      <c r="N19" t="s">
        <v>424</v>
      </c>
      <c r="O19" t="s">
        <v>424</v>
      </c>
      <c r="P19" t="s">
        <v>423</v>
      </c>
      <c r="Q19" t="s">
        <v>425</v>
      </c>
      <c r="R19" t="s">
        <v>423</v>
      </c>
      <c r="S19" t="s">
        <v>423</v>
      </c>
      <c r="T19" t="s">
        <v>424</v>
      </c>
      <c r="U19" t="s">
        <v>424</v>
      </c>
      <c r="V19" t="s">
        <v>424</v>
      </c>
      <c r="W19" t="s">
        <v>423</v>
      </c>
      <c r="X19" t="s">
        <v>424</v>
      </c>
      <c r="Y19" t="s">
        <v>423</v>
      </c>
      <c r="Z19" t="s">
        <v>424</v>
      </c>
      <c r="AA19" t="s">
        <v>423</v>
      </c>
      <c r="AB19" t="s">
        <v>424</v>
      </c>
      <c r="AC19" t="s">
        <v>424</v>
      </c>
      <c r="AD19" t="s">
        <v>423</v>
      </c>
      <c r="AE19" t="s">
        <v>424</v>
      </c>
      <c r="AF19" t="s">
        <v>424</v>
      </c>
      <c r="AG19" t="s">
        <v>423</v>
      </c>
      <c r="AH19" t="s">
        <v>423</v>
      </c>
      <c r="AI19" t="s">
        <v>423</v>
      </c>
      <c r="AJ19" t="s">
        <v>423</v>
      </c>
      <c r="AK19" t="s">
        <v>423</v>
      </c>
      <c r="AL19" t="s">
        <v>423</v>
      </c>
      <c r="AM19" t="s">
        <v>425</v>
      </c>
      <c r="AN19" t="s">
        <v>423</v>
      </c>
    </row>
    <row r="20" spans="1:40" x14ac:dyDescent="0.25">
      <c r="A20" t="s">
        <v>424</v>
      </c>
      <c r="B20" t="s">
        <v>425</v>
      </c>
      <c r="C20" t="s">
        <v>423</v>
      </c>
      <c r="D20" t="s">
        <v>424</v>
      </c>
      <c r="E20" t="s">
        <v>423</v>
      </c>
      <c r="F20" t="s">
        <v>423</v>
      </c>
      <c r="G20" t="s">
        <v>425</v>
      </c>
      <c r="H20" t="s">
        <v>425</v>
      </c>
      <c r="I20" t="s">
        <v>424</v>
      </c>
      <c r="J20" t="s">
        <v>423</v>
      </c>
      <c r="K20" t="s">
        <v>425</v>
      </c>
      <c r="L20" t="s">
        <v>424</v>
      </c>
      <c r="M20" t="s">
        <v>423</v>
      </c>
      <c r="N20" t="s">
        <v>423</v>
      </c>
      <c r="O20" t="s">
        <v>423</v>
      </c>
      <c r="P20" t="s">
        <v>425</v>
      </c>
      <c r="Q20" t="s">
        <v>423</v>
      </c>
      <c r="R20" t="s">
        <v>425</v>
      </c>
      <c r="S20" t="s">
        <v>425</v>
      </c>
      <c r="T20" t="s">
        <v>423</v>
      </c>
      <c r="U20" t="s">
        <v>425</v>
      </c>
      <c r="V20" t="s">
        <v>424</v>
      </c>
      <c r="W20" t="s">
        <v>423</v>
      </c>
      <c r="X20" t="s">
        <v>423</v>
      </c>
      <c r="Y20" t="s">
        <v>424</v>
      </c>
      <c r="Z20" t="s">
        <v>425</v>
      </c>
      <c r="AA20" t="s">
        <v>425</v>
      </c>
      <c r="AB20" t="s">
        <v>425</v>
      </c>
      <c r="AC20" t="s">
        <v>423</v>
      </c>
      <c r="AD20" t="s">
        <v>424</v>
      </c>
      <c r="AE20" t="s">
        <v>422</v>
      </c>
      <c r="AF20" t="s">
        <v>424</v>
      </c>
      <c r="AG20" t="s">
        <v>423</v>
      </c>
      <c r="AH20" t="s">
        <v>423</v>
      </c>
      <c r="AI20" t="s">
        <v>424</v>
      </c>
      <c r="AJ20" t="s">
        <v>425</v>
      </c>
      <c r="AK20" t="s">
        <v>424</v>
      </c>
      <c r="AL20" t="s">
        <v>425</v>
      </c>
      <c r="AM20" t="s">
        <v>423</v>
      </c>
      <c r="AN20" t="s">
        <v>425</v>
      </c>
    </row>
    <row r="21" spans="1:40" x14ac:dyDescent="0.25">
      <c r="A21" t="s">
        <v>424</v>
      </c>
      <c r="B21" t="s">
        <v>423</v>
      </c>
      <c r="C21" t="s">
        <v>424</v>
      </c>
      <c r="D21" t="s">
        <v>424</v>
      </c>
      <c r="E21" t="s">
        <v>423</v>
      </c>
      <c r="F21" t="s">
        <v>425</v>
      </c>
      <c r="G21" t="s">
        <v>423</v>
      </c>
      <c r="H21" t="s">
        <v>423</v>
      </c>
      <c r="I21" t="s">
        <v>423</v>
      </c>
      <c r="J21" t="s">
        <v>425</v>
      </c>
      <c r="K21" t="s">
        <v>424</v>
      </c>
      <c r="L21" t="s">
        <v>424</v>
      </c>
      <c r="M21" t="s">
        <v>423</v>
      </c>
      <c r="N21" t="s">
        <v>424</v>
      </c>
      <c r="O21" t="s">
        <v>425</v>
      </c>
      <c r="P21" t="s">
        <v>424</v>
      </c>
      <c r="Q21" t="s">
        <v>423</v>
      </c>
      <c r="R21" t="s">
        <v>424</v>
      </c>
      <c r="S21" t="s">
        <v>424</v>
      </c>
      <c r="T21" t="s">
        <v>424</v>
      </c>
      <c r="U21" t="s">
        <v>424</v>
      </c>
      <c r="V21" t="s">
        <v>423</v>
      </c>
      <c r="W21" t="s">
        <v>424</v>
      </c>
      <c r="X21" t="s">
        <v>425</v>
      </c>
      <c r="Y21" t="s">
        <v>425</v>
      </c>
      <c r="Z21" t="s">
        <v>425</v>
      </c>
      <c r="AA21" t="s">
        <v>425</v>
      </c>
      <c r="AB21" t="s">
        <v>425</v>
      </c>
      <c r="AC21" t="s">
        <v>424</v>
      </c>
      <c r="AD21" t="s">
        <v>424</v>
      </c>
      <c r="AE21" t="s">
        <v>424</v>
      </c>
      <c r="AF21" t="s">
        <v>424</v>
      </c>
      <c r="AG21" t="s">
        <v>423</v>
      </c>
      <c r="AH21" t="s">
        <v>424</v>
      </c>
      <c r="AI21" t="s">
        <v>425</v>
      </c>
      <c r="AJ21" t="s">
        <v>425</v>
      </c>
      <c r="AK21" t="s">
        <v>423</v>
      </c>
      <c r="AL21" t="s">
        <v>423</v>
      </c>
      <c r="AM21" t="s">
        <v>423</v>
      </c>
      <c r="AN21" t="s">
        <v>423</v>
      </c>
    </row>
    <row r="22" spans="1:40" x14ac:dyDescent="0.25">
      <c r="A22" t="s">
        <v>425</v>
      </c>
      <c r="B22" t="s">
        <v>425</v>
      </c>
      <c r="C22" t="s">
        <v>424</v>
      </c>
      <c r="D22" t="s">
        <v>423</v>
      </c>
      <c r="E22" t="s">
        <v>424</v>
      </c>
      <c r="F22" t="s">
        <v>424</v>
      </c>
      <c r="G22" t="s">
        <v>423</v>
      </c>
      <c r="H22" t="s">
        <v>425</v>
      </c>
      <c r="I22" t="s">
        <v>424</v>
      </c>
      <c r="J22" t="s">
        <v>423</v>
      </c>
      <c r="K22" t="s">
        <v>424</v>
      </c>
      <c r="L22" t="s">
        <v>424</v>
      </c>
      <c r="M22" t="s">
        <v>424</v>
      </c>
      <c r="N22" t="s">
        <v>424</v>
      </c>
      <c r="O22" t="s">
        <v>423</v>
      </c>
      <c r="P22" t="s">
        <v>425</v>
      </c>
      <c r="Q22" t="s">
        <v>425</v>
      </c>
      <c r="R22" t="s">
        <v>425</v>
      </c>
      <c r="S22" t="s">
        <v>424</v>
      </c>
      <c r="T22" t="s">
        <v>424</v>
      </c>
      <c r="U22" t="s">
        <v>424</v>
      </c>
      <c r="V22" t="s">
        <v>424</v>
      </c>
      <c r="W22" t="s">
        <v>424</v>
      </c>
      <c r="X22" t="s">
        <v>424</v>
      </c>
      <c r="Y22" t="s">
        <v>424</v>
      </c>
      <c r="Z22" t="s">
        <v>424</v>
      </c>
      <c r="AA22" t="s">
        <v>423</v>
      </c>
      <c r="AB22" t="s">
        <v>423</v>
      </c>
      <c r="AC22" t="s">
        <v>424</v>
      </c>
      <c r="AD22" t="s">
        <v>423</v>
      </c>
      <c r="AE22" t="s">
        <v>425</v>
      </c>
      <c r="AF22" t="s">
        <v>425</v>
      </c>
      <c r="AG22" t="s">
        <v>423</v>
      </c>
      <c r="AH22" t="s">
        <v>423</v>
      </c>
      <c r="AI22" t="s">
        <v>425</v>
      </c>
      <c r="AJ22" t="s">
        <v>425</v>
      </c>
      <c r="AK22" t="s">
        <v>423</v>
      </c>
      <c r="AL22" t="s">
        <v>423</v>
      </c>
      <c r="AM22" t="s">
        <v>423</v>
      </c>
      <c r="AN22" t="s">
        <v>425</v>
      </c>
    </row>
    <row r="23" spans="1:40" x14ac:dyDescent="0.25">
      <c r="A23" t="s">
        <v>424</v>
      </c>
      <c r="B23" t="s">
        <v>426</v>
      </c>
      <c r="C23" t="s">
        <v>425</v>
      </c>
      <c r="D23" t="s">
        <v>422</v>
      </c>
      <c r="E23" t="s">
        <v>424</v>
      </c>
      <c r="F23" t="s">
        <v>424</v>
      </c>
      <c r="G23" t="s">
        <v>425</v>
      </c>
      <c r="H23" t="s">
        <v>425</v>
      </c>
      <c r="I23" t="s">
        <v>425</v>
      </c>
      <c r="J23" t="s">
        <v>425</v>
      </c>
      <c r="K23" t="s">
        <v>424</v>
      </c>
      <c r="L23" t="s">
        <v>422</v>
      </c>
      <c r="M23" t="s">
        <v>424</v>
      </c>
      <c r="N23" t="s">
        <v>424</v>
      </c>
      <c r="O23" t="s">
        <v>423</v>
      </c>
      <c r="P23" t="s">
        <v>424</v>
      </c>
      <c r="Q23" t="s">
        <v>423</v>
      </c>
      <c r="R23" t="s">
        <v>425</v>
      </c>
      <c r="S23" t="s">
        <v>425</v>
      </c>
      <c r="T23" t="s">
        <v>424</v>
      </c>
      <c r="U23" t="s">
        <v>425</v>
      </c>
      <c r="V23" t="s">
        <v>422</v>
      </c>
      <c r="W23" t="s">
        <v>423</v>
      </c>
      <c r="X23" t="s">
        <v>424</v>
      </c>
      <c r="Y23" t="s">
        <v>423</v>
      </c>
      <c r="Z23" t="s">
        <v>424</v>
      </c>
      <c r="AA23" t="s">
        <v>424</v>
      </c>
      <c r="AB23" t="s">
        <v>425</v>
      </c>
      <c r="AC23" t="s">
        <v>424</v>
      </c>
      <c r="AD23" t="s">
        <v>424</v>
      </c>
      <c r="AE23" t="s">
        <v>424</v>
      </c>
      <c r="AF23" t="s">
        <v>424</v>
      </c>
      <c r="AG23" t="s">
        <v>424</v>
      </c>
      <c r="AH23" t="s">
        <v>425</v>
      </c>
      <c r="AI23" t="s">
        <v>425</v>
      </c>
      <c r="AJ23" t="s">
        <v>425</v>
      </c>
      <c r="AK23" t="s">
        <v>424</v>
      </c>
      <c r="AL23" t="s">
        <v>424</v>
      </c>
      <c r="AM23" t="s">
        <v>424</v>
      </c>
      <c r="AN23" t="s">
        <v>423</v>
      </c>
    </row>
    <row r="24" spans="1:40" x14ac:dyDescent="0.25">
      <c r="A24" t="s">
        <v>425</v>
      </c>
      <c r="B24" t="s">
        <v>425</v>
      </c>
      <c r="C24" t="s">
        <v>422</v>
      </c>
      <c r="D24" t="s">
        <v>424</v>
      </c>
      <c r="E24" t="s">
        <v>422</v>
      </c>
      <c r="F24" t="s">
        <v>424</v>
      </c>
      <c r="G24" t="s">
        <v>425</v>
      </c>
      <c r="H24" t="s">
        <v>423</v>
      </c>
      <c r="I24" t="s">
        <v>422</v>
      </c>
      <c r="J24" t="s">
        <v>422</v>
      </c>
      <c r="K24" t="s">
        <v>422</v>
      </c>
      <c r="L24" t="s">
        <v>423</v>
      </c>
      <c r="M24" t="s">
        <v>422</v>
      </c>
      <c r="N24" t="s">
        <v>422</v>
      </c>
      <c r="O24" t="s">
        <v>422</v>
      </c>
      <c r="P24" t="s">
        <v>423</v>
      </c>
      <c r="Q24" t="s">
        <v>426</v>
      </c>
      <c r="R24" t="s">
        <v>423</v>
      </c>
      <c r="S24" t="s">
        <v>422</v>
      </c>
      <c r="T24" t="s">
        <v>422</v>
      </c>
      <c r="U24" t="s">
        <v>425</v>
      </c>
      <c r="V24" t="s">
        <v>424</v>
      </c>
      <c r="W24" t="s">
        <v>423</v>
      </c>
      <c r="X24" t="s">
        <v>422</v>
      </c>
      <c r="Y24" t="s">
        <v>422</v>
      </c>
      <c r="Z24" t="s">
        <v>424</v>
      </c>
      <c r="AA24" t="s">
        <v>422</v>
      </c>
      <c r="AB24" t="s">
        <v>422</v>
      </c>
      <c r="AC24" t="s">
        <v>423</v>
      </c>
      <c r="AD24" t="s">
        <v>422</v>
      </c>
      <c r="AE24" t="s">
        <v>423</v>
      </c>
      <c r="AF24" t="s">
        <v>424</v>
      </c>
      <c r="AG24" t="s">
        <v>422</v>
      </c>
      <c r="AH24" t="s">
        <v>425</v>
      </c>
      <c r="AI24" t="s">
        <v>424</v>
      </c>
      <c r="AJ24" t="s">
        <v>425</v>
      </c>
      <c r="AK24" t="s">
        <v>424</v>
      </c>
      <c r="AL24" t="s">
        <v>423</v>
      </c>
      <c r="AM24" t="s">
        <v>424</v>
      </c>
      <c r="AN24" t="s">
        <v>424</v>
      </c>
    </row>
    <row r="25" spans="1:40" x14ac:dyDescent="0.25">
      <c r="A25" t="s">
        <v>425</v>
      </c>
      <c r="B25" t="s">
        <v>423</v>
      </c>
      <c r="C25" t="s">
        <v>424</v>
      </c>
      <c r="D25" t="s">
        <v>424</v>
      </c>
      <c r="E25" t="s">
        <v>424</v>
      </c>
      <c r="F25" t="s">
        <v>424</v>
      </c>
      <c r="G25" t="s">
        <v>423</v>
      </c>
      <c r="H25" t="s">
        <v>425</v>
      </c>
      <c r="I25" t="s">
        <v>423</v>
      </c>
      <c r="J25" t="s">
        <v>426</v>
      </c>
      <c r="K25" t="s">
        <v>422</v>
      </c>
      <c r="L25" t="s">
        <v>424</v>
      </c>
      <c r="M25" t="s">
        <v>422</v>
      </c>
      <c r="N25" t="s">
        <v>424</v>
      </c>
      <c r="O25" t="s">
        <v>425</v>
      </c>
      <c r="P25" t="s">
        <v>422</v>
      </c>
      <c r="Q25" t="s">
        <v>425</v>
      </c>
      <c r="R25" t="s">
        <v>423</v>
      </c>
      <c r="S25" t="s">
        <v>423</v>
      </c>
      <c r="T25" t="s">
        <v>424</v>
      </c>
      <c r="U25" t="s">
        <v>422</v>
      </c>
      <c r="V25" t="s">
        <v>422</v>
      </c>
      <c r="W25" t="s">
        <v>425</v>
      </c>
      <c r="X25" t="s">
        <v>424</v>
      </c>
      <c r="Y25" t="s">
        <v>425</v>
      </c>
      <c r="Z25" t="s">
        <v>424</v>
      </c>
      <c r="AA25" t="s">
        <v>425</v>
      </c>
      <c r="AB25" t="s">
        <v>424</v>
      </c>
      <c r="AC25" t="s">
        <v>424</v>
      </c>
      <c r="AD25" t="s">
        <v>425</v>
      </c>
      <c r="AE25" t="s">
        <v>424</v>
      </c>
      <c r="AF25" t="s">
        <v>424</v>
      </c>
      <c r="AG25" t="s">
        <v>423</v>
      </c>
      <c r="AH25" t="s">
        <v>423</v>
      </c>
      <c r="AI25" t="s">
        <v>425</v>
      </c>
      <c r="AJ25" t="s">
        <v>423</v>
      </c>
      <c r="AK25" t="s">
        <v>425</v>
      </c>
      <c r="AL25" t="s">
        <v>423</v>
      </c>
      <c r="AM25" t="s">
        <v>423</v>
      </c>
      <c r="AN25" t="s">
        <v>423</v>
      </c>
    </row>
    <row r="26" spans="1:40" x14ac:dyDescent="0.25">
      <c r="A26" t="s">
        <v>425</v>
      </c>
      <c r="B26" t="s">
        <v>425</v>
      </c>
      <c r="C26" t="s">
        <v>424</v>
      </c>
      <c r="D26" t="s">
        <v>422</v>
      </c>
      <c r="E26" t="s">
        <v>422</v>
      </c>
      <c r="F26" t="s">
        <v>424</v>
      </c>
      <c r="G26" t="s">
        <v>425</v>
      </c>
      <c r="H26" t="s">
        <v>426</v>
      </c>
      <c r="I26" t="s">
        <v>425</v>
      </c>
      <c r="J26" t="s">
        <v>425</v>
      </c>
      <c r="K26" t="s">
        <v>422</v>
      </c>
      <c r="L26" t="s">
        <v>422</v>
      </c>
      <c r="M26" t="s">
        <v>422</v>
      </c>
      <c r="N26" t="s">
        <v>425</v>
      </c>
      <c r="O26" t="s">
        <v>423</v>
      </c>
      <c r="P26" t="s">
        <v>424</v>
      </c>
      <c r="Q26" t="s">
        <v>424</v>
      </c>
      <c r="R26" t="s">
        <v>424</v>
      </c>
      <c r="S26" t="s">
        <v>424</v>
      </c>
      <c r="T26" t="s">
        <v>424</v>
      </c>
      <c r="U26" t="s">
        <v>422</v>
      </c>
      <c r="V26" t="s">
        <v>422</v>
      </c>
      <c r="W26" t="s">
        <v>422</v>
      </c>
      <c r="X26" t="s">
        <v>422</v>
      </c>
      <c r="Y26" t="s">
        <v>422</v>
      </c>
      <c r="Z26" t="s">
        <v>425</v>
      </c>
      <c r="AA26" t="s">
        <v>422</v>
      </c>
      <c r="AB26" t="s">
        <v>423</v>
      </c>
      <c r="AC26" t="s">
        <v>424</v>
      </c>
      <c r="AD26" t="s">
        <v>424</v>
      </c>
      <c r="AE26" t="s">
        <v>424</v>
      </c>
      <c r="AF26" t="s">
        <v>424</v>
      </c>
      <c r="AG26" t="s">
        <v>426</v>
      </c>
      <c r="AH26" t="s">
        <v>426</v>
      </c>
      <c r="AI26" t="s">
        <v>425</v>
      </c>
      <c r="AJ26" t="s">
        <v>426</v>
      </c>
      <c r="AK26" t="s">
        <v>423</v>
      </c>
      <c r="AL26" t="s">
        <v>426</v>
      </c>
      <c r="AM26" t="s">
        <v>426</v>
      </c>
      <c r="AN26" t="s">
        <v>426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41"/>
  <sheetViews>
    <sheetView zoomScale="85" zoomScaleNormal="85" workbookViewId="0">
      <selection activeCell="AE2" sqref="AE2"/>
    </sheetView>
  </sheetViews>
  <sheetFormatPr defaultRowHeight="15" x14ac:dyDescent="0.25"/>
  <cols>
    <col min="1" max="1" width="13.28515625" customWidth="1"/>
  </cols>
  <sheetData>
    <row r="1" spans="1:35" x14ac:dyDescent="0.25">
      <c r="AE1" t="s">
        <v>422</v>
      </c>
      <c r="AF1" t="s">
        <v>424</v>
      </c>
      <c r="AG1" t="s">
        <v>423</v>
      </c>
      <c r="AH1" t="s">
        <v>425</v>
      </c>
      <c r="AI1" t="s">
        <v>426</v>
      </c>
    </row>
    <row r="2" spans="1:35" x14ac:dyDescent="0.25">
      <c r="A2" t="s">
        <v>745</v>
      </c>
      <c r="B2" t="s">
        <v>425</v>
      </c>
      <c r="C2" t="s">
        <v>425</v>
      </c>
      <c r="D2" t="s">
        <v>425</v>
      </c>
      <c r="E2" t="s">
        <v>425</v>
      </c>
      <c r="F2" t="s">
        <v>425</v>
      </c>
      <c r="G2" t="s">
        <v>425</v>
      </c>
      <c r="H2" t="s">
        <v>425</v>
      </c>
      <c r="I2" t="s">
        <v>424</v>
      </c>
      <c r="J2" t="s">
        <v>424</v>
      </c>
      <c r="K2" t="s">
        <v>425</v>
      </c>
      <c r="L2" t="s">
        <v>425</v>
      </c>
      <c r="M2" t="s">
        <v>425</v>
      </c>
      <c r="N2" t="s">
        <v>424</v>
      </c>
      <c r="O2" t="s">
        <v>425</v>
      </c>
      <c r="P2" t="s">
        <v>425</v>
      </c>
      <c r="Q2" t="s">
        <v>424</v>
      </c>
      <c r="R2" t="s">
        <v>423</v>
      </c>
      <c r="S2" t="s">
        <v>425</v>
      </c>
      <c r="T2" t="s">
        <v>424</v>
      </c>
      <c r="U2" t="s">
        <v>424</v>
      </c>
      <c r="V2" t="s">
        <v>425</v>
      </c>
      <c r="W2" t="s">
        <v>424</v>
      </c>
      <c r="X2" t="s">
        <v>425</v>
      </c>
      <c r="Y2" t="s">
        <v>425</v>
      </c>
      <c r="Z2" t="s">
        <v>425</v>
      </c>
      <c r="AB2">
        <v>1</v>
      </c>
      <c r="AC2" t="str">
        <f>"Q"&amp;AB2&amp;"_B"</f>
        <v>Q1_B</v>
      </c>
      <c r="AD2" s="8" t="s">
        <v>745</v>
      </c>
      <c r="AE2" s="8">
        <f>COUNTIF($B2:$Z2,AE$1)</f>
        <v>0</v>
      </c>
      <c r="AF2" s="8">
        <f t="shared" ref="AF2:AI17" si="0">COUNTIF($B2:$Z2,AF$1)</f>
        <v>7</v>
      </c>
      <c r="AG2" s="8">
        <f t="shared" si="0"/>
        <v>1</v>
      </c>
      <c r="AH2" s="8">
        <f t="shared" si="0"/>
        <v>17</v>
      </c>
      <c r="AI2" s="8">
        <f t="shared" si="0"/>
        <v>0</v>
      </c>
    </row>
    <row r="3" spans="1:35" x14ac:dyDescent="0.25">
      <c r="A3" t="s">
        <v>746</v>
      </c>
      <c r="B3" t="s">
        <v>426</v>
      </c>
      <c r="C3" t="s">
        <v>425</v>
      </c>
      <c r="D3" t="s">
        <v>425</v>
      </c>
      <c r="E3" t="s">
        <v>426</v>
      </c>
      <c r="F3" t="s">
        <v>425</v>
      </c>
      <c r="G3" t="s">
        <v>426</v>
      </c>
      <c r="H3" t="s">
        <v>425</v>
      </c>
      <c r="I3" t="s">
        <v>425</v>
      </c>
      <c r="J3" t="s">
        <v>425</v>
      </c>
      <c r="K3" t="s">
        <v>423</v>
      </c>
      <c r="L3" t="s">
        <v>426</v>
      </c>
      <c r="M3" t="s">
        <v>426</v>
      </c>
      <c r="N3" t="s">
        <v>425</v>
      </c>
      <c r="O3" t="s">
        <v>425</v>
      </c>
      <c r="P3" t="s">
        <v>425</v>
      </c>
      <c r="Q3" t="s">
        <v>425</v>
      </c>
      <c r="R3" t="s">
        <v>424</v>
      </c>
      <c r="S3" t="s">
        <v>423</v>
      </c>
      <c r="T3" t="s">
        <v>425</v>
      </c>
      <c r="U3" t="s">
        <v>423</v>
      </c>
      <c r="V3" t="s">
        <v>425</v>
      </c>
      <c r="W3" t="s">
        <v>426</v>
      </c>
      <c r="X3" t="s">
        <v>425</v>
      </c>
      <c r="Y3" t="s">
        <v>423</v>
      </c>
      <c r="Z3" t="s">
        <v>425</v>
      </c>
      <c r="AB3">
        <v>1</v>
      </c>
      <c r="AC3" t="str">
        <f>"Q"&amp;AB3&amp;"_S"</f>
        <v>Q1_S</v>
      </c>
      <c r="AD3" s="8" t="s">
        <v>746</v>
      </c>
      <c r="AE3" s="8">
        <f t="shared" ref="AE3:AI41" si="1">COUNTIF($B3:$Z3,AE$1)</f>
        <v>0</v>
      </c>
      <c r="AF3" s="8">
        <f t="shared" si="0"/>
        <v>1</v>
      </c>
      <c r="AG3" s="8">
        <f t="shared" si="0"/>
        <v>4</v>
      </c>
      <c r="AH3" s="8">
        <f t="shared" si="0"/>
        <v>14</v>
      </c>
      <c r="AI3" s="8">
        <f t="shared" si="0"/>
        <v>6</v>
      </c>
    </row>
    <row r="4" spans="1:35" x14ac:dyDescent="0.25">
      <c r="A4" t="s">
        <v>747</v>
      </c>
      <c r="B4" t="s">
        <v>422</v>
      </c>
      <c r="C4" t="s">
        <v>424</v>
      </c>
      <c r="D4" t="s">
        <v>422</v>
      </c>
      <c r="E4" t="s">
        <v>423</v>
      </c>
      <c r="F4" t="s">
        <v>424</v>
      </c>
      <c r="G4" t="s">
        <v>424</v>
      </c>
      <c r="H4" t="s">
        <v>424</v>
      </c>
      <c r="I4" t="s">
        <v>424</v>
      </c>
      <c r="J4" t="s">
        <v>423</v>
      </c>
      <c r="K4" t="s">
        <v>424</v>
      </c>
      <c r="L4" t="s">
        <v>424</v>
      </c>
      <c r="M4" t="s">
        <v>424</v>
      </c>
      <c r="N4" t="s">
        <v>422</v>
      </c>
      <c r="O4" t="s">
        <v>424</v>
      </c>
      <c r="P4" t="s">
        <v>425</v>
      </c>
      <c r="Q4" t="s">
        <v>422</v>
      </c>
      <c r="R4" t="s">
        <v>424</v>
      </c>
      <c r="S4" t="s">
        <v>424</v>
      </c>
      <c r="T4" t="s">
        <v>423</v>
      </c>
      <c r="U4" t="s">
        <v>424</v>
      </c>
      <c r="V4" t="s">
        <v>424</v>
      </c>
      <c r="W4" t="s">
        <v>425</v>
      </c>
      <c r="X4" t="s">
        <v>422</v>
      </c>
      <c r="Y4" t="s">
        <v>424</v>
      </c>
      <c r="Z4" t="s">
        <v>424</v>
      </c>
      <c r="AB4">
        <v>2</v>
      </c>
      <c r="AC4" t="str">
        <f t="shared" ref="AC4" si="2">"Q"&amp;AB4&amp;"_B"</f>
        <v>Q2_B</v>
      </c>
      <c r="AD4" t="s">
        <v>747</v>
      </c>
      <c r="AE4">
        <f t="shared" si="1"/>
        <v>5</v>
      </c>
      <c r="AF4">
        <f t="shared" si="0"/>
        <v>15</v>
      </c>
      <c r="AG4">
        <f t="shared" si="0"/>
        <v>3</v>
      </c>
      <c r="AH4">
        <f t="shared" si="0"/>
        <v>2</v>
      </c>
      <c r="AI4">
        <f t="shared" si="0"/>
        <v>0</v>
      </c>
    </row>
    <row r="5" spans="1:35" x14ac:dyDescent="0.25">
      <c r="A5" t="s">
        <v>748</v>
      </c>
      <c r="B5" t="s">
        <v>422</v>
      </c>
      <c r="C5" t="s">
        <v>422</v>
      </c>
      <c r="D5" t="s">
        <v>422</v>
      </c>
      <c r="E5" t="s">
        <v>425</v>
      </c>
      <c r="F5" t="s">
        <v>424</v>
      </c>
      <c r="G5" t="s">
        <v>424</v>
      </c>
      <c r="H5" t="s">
        <v>424</v>
      </c>
      <c r="I5" t="s">
        <v>423</v>
      </c>
      <c r="J5" t="s">
        <v>424</v>
      </c>
      <c r="K5" t="s">
        <v>424</v>
      </c>
      <c r="L5" t="s">
        <v>422</v>
      </c>
      <c r="M5" t="s">
        <v>423</v>
      </c>
      <c r="N5" t="s">
        <v>424</v>
      </c>
      <c r="O5" t="s">
        <v>424</v>
      </c>
      <c r="P5" t="s">
        <v>424</v>
      </c>
      <c r="Q5" t="s">
        <v>424</v>
      </c>
      <c r="R5" t="s">
        <v>424</v>
      </c>
      <c r="S5" t="s">
        <v>424</v>
      </c>
      <c r="T5" t="s">
        <v>424</v>
      </c>
      <c r="U5" t="s">
        <v>424</v>
      </c>
      <c r="V5" t="s">
        <v>423</v>
      </c>
      <c r="W5" t="s">
        <v>422</v>
      </c>
      <c r="X5" t="s">
        <v>424</v>
      </c>
      <c r="Y5" t="s">
        <v>424</v>
      </c>
      <c r="Z5" t="s">
        <v>422</v>
      </c>
      <c r="AB5">
        <v>2</v>
      </c>
      <c r="AC5" t="str">
        <f t="shared" ref="AC5" si="3">"Q"&amp;AB5&amp;"_S"</f>
        <v>Q2_S</v>
      </c>
      <c r="AD5" t="s">
        <v>748</v>
      </c>
      <c r="AE5">
        <f t="shared" si="1"/>
        <v>6</v>
      </c>
      <c r="AF5">
        <f t="shared" si="0"/>
        <v>15</v>
      </c>
      <c r="AG5">
        <f t="shared" si="0"/>
        <v>3</v>
      </c>
      <c r="AH5">
        <f t="shared" si="0"/>
        <v>1</v>
      </c>
      <c r="AI5">
        <f t="shared" si="0"/>
        <v>0</v>
      </c>
    </row>
    <row r="6" spans="1:35" x14ac:dyDescent="0.25">
      <c r="A6" t="s">
        <v>749</v>
      </c>
      <c r="B6" t="s">
        <v>424</v>
      </c>
      <c r="C6" t="s">
        <v>424</v>
      </c>
      <c r="D6" t="s">
        <v>425</v>
      </c>
      <c r="E6" t="s">
        <v>425</v>
      </c>
      <c r="F6" t="s">
        <v>423</v>
      </c>
      <c r="G6" t="s">
        <v>424</v>
      </c>
      <c r="H6" t="s">
        <v>424</v>
      </c>
      <c r="I6" t="s">
        <v>423</v>
      </c>
      <c r="J6" t="s">
        <v>422</v>
      </c>
      <c r="K6" t="s">
        <v>424</v>
      </c>
      <c r="L6" t="s">
        <v>424</v>
      </c>
      <c r="M6" t="s">
        <v>424</v>
      </c>
      <c r="N6" t="s">
        <v>423</v>
      </c>
      <c r="O6" t="s">
        <v>424</v>
      </c>
      <c r="P6" t="s">
        <v>425</v>
      </c>
      <c r="Q6" t="s">
        <v>422</v>
      </c>
      <c r="R6" t="s">
        <v>424</v>
      </c>
      <c r="S6" t="s">
        <v>423</v>
      </c>
      <c r="T6" t="s">
        <v>423</v>
      </c>
      <c r="U6" t="s">
        <v>423</v>
      </c>
      <c r="V6" t="s">
        <v>424</v>
      </c>
      <c r="W6" t="s">
        <v>424</v>
      </c>
      <c r="X6" t="s">
        <v>422</v>
      </c>
      <c r="Y6" t="s">
        <v>424</v>
      </c>
      <c r="Z6" t="s">
        <v>422</v>
      </c>
      <c r="AB6">
        <v>3</v>
      </c>
      <c r="AC6" t="str">
        <f t="shared" ref="AC6" si="4">"Q"&amp;AB6&amp;"_B"</f>
        <v>Q3_B</v>
      </c>
      <c r="AD6" t="s">
        <v>749</v>
      </c>
      <c r="AE6">
        <f t="shared" si="1"/>
        <v>4</v>
      </c>
      <c r="AF6">
        <f t="shared" si="0"/>
        <v>12</v>
      </c>
      <c r="AG6">
        <f t="shared" si="0"/>
        <v>6</v>
      </c>
      <c r="AH6">
        <f t="shared" si="0"/>
        <v>3</v>
      </c>
      <c r="AI6">
        <f t="shared" si="0"/>
        <v>0</v>
      </c>
    </row>
    <row r="7" spans="1:35" x14ac:dyDescent="0.25">
      <c r="A7" t="s">
        <v>750</v>
      </c>
      <c r="B7" t="s">
        <v>422</v>
      </c>
      <c r="C7" t="s">
        <v>422</v>
      </c>
      <c r="D7" t="s">
        <v>425</v>
      </c>
      <c r="E7" t="s">
        <v>425</v>
      </c>
      <c r="F7" t="s">
        <v>424</v>
      </c>
      <c r="G7" t="s">
        <v>424</v>
      </c>
      <c r="H7" t="s">
        <v>423</v>
      </c>
      <c r="I7" t="s">
        <v>423</v>
      </c>
      <c r="J7" t="s">
        <v>422</v>
      </c>
      <c r="K7" t="s">
        <v>424</v>
      </c>
      <c r="L7" t="s">
        <v>422</v>
      </c>
      <c r="M7" t="s">
        <v>423</v>
      </c>
      <c r="N7" t="s">
        <v>425</v>
      </c>
      <c r="O7" t="s">
        <v>424</v>
      </c>
      <c r="P7" t="s">
        <v>424</v>
      </c>
      <c r="Q7" t="s">
        <v>424</v>
      </c>
      <c r="R7" t="s">
        <v>423</v>
      </c>
      <c r="S7" t="s">
        <v>423</v>
      </c>
      <c r="T7" t="s">
        <v>423</v>
      </c>
      <c r="U7" t="s">
        <v>425</v>
      </c>
      <c r="V7" t="s">
        <v>424</v>
      </c>
      <c r="W7" t="s">
        <v>424</v>
      </c>
      <c r="X7" t="s">
        <v>424</v>
      </c>
      <c r="Y7" t="s">
        <v>424</v>
      </c>
      <c r="Z7" t="s">
        <v>424</v>
      </c>
      <c r="AB7">
        <v>3</v>
      </c>
      <c r="AC7" t="str">
        <f t="shared" ref="AC7" si="5">"Q"&amp;AB7&amp;"_S"</f>
        <v>Q3_S</v>
      </c>
      <c r="AD7" t="s">
        <v>750</v>
      </c>
      <c r="AE7">
        <f t="shared" si="1"/>
        <v>4</v>
      </c>
      <c r="AF7">
        <f t="shared" si="0"/>
        <v>11</v>
      </c>
      <c r="AG7">
        <f t="shared" si="0"/>
        <v>6</v>
      </c>
      <c r="AH7">
        <f t="shared" si="0"/>
        <v>4</v>
      </c>
      <c r="AI7">
        <f t="shared" si="0"/>
        <v>0</v>
      </c>
    </row>
    <row r="8" spans="1:35" x14ac:dyDescent="0.25">
      <c r="A8" t="s">
        <v>751</v>
      </c>
      <c r="B8" t="s">
        <v>425</v>
      </c>
      <c r="C8" t="s">
        <v>425</v>
      </c>
      <c r="D8" t="s">
        <v>424</v>
      </c>
      <c r="E8" t="s">
        <v>425</v>
      </c>
      <c r="F8" t="s">
        <v>425</v>
      </c>
      <c r="G8" t="s">
        <v>425</v>
      </c>
      <c r="H8" t="s">
        <v>425</v>
      </c>
      <c r="I8" t="s">
        <v>425</v>
      </c>
      <c r="J8" t="s">
        <v>425</v>
      </c>
      <c r="K8" t="s">
        <v>425</v>
      </c>
      <c r="L8" t="s">
        <v>425</v>
      </c>
      <c r="M8" t="s">
        <v>425</v>
      </c>
      <c r="N8" t="s">
        <v>425</v>
      </c>
      <c r="O8" t="s">
        <v>425</v>
      </c>
      <c r="P8" t="s">
        <v>423</v>
      </c>
      <c r="Q8" t="s">
        <v>426</v>
      </c>
      <c r="R8" t="s">
        <v>426</v>
      </c>
      <c r="S8" t="s">
        <v>425</v>
      </c>
      <c r="T8" t="s">
        <v>425</v>
      </c>
      <c r="U8" t="s">
        <v>423</v>
      </c>
      <c r="V8" t="s">
        <v>423</v>
      </c>
      <c r="W8" t="s">
        <v>425</v>
      </c>
      <c r="X8" t="s">
        <v>425</v>
      </c>
      <c r="Y8" t="s">
        <v>423</v>
      </c>
      <c r="Z8" t="s">
        <v>425</v>
      </c>
      <c r="AB8">
        <v>4</v>
      </c>
      <c r="AC8" t="str">
        <f t="shared" ref="AC8" si="6">"Q"&amp;AB8&amp;"_B"</f>
        <v>Q4_B</v>
      </c>
      <c r="AD8" s="8" t="s">
        <v>751</v>
      </c>
      <c r="AE8" s="8">
        <f t="shared" si="1"/>
        <v>0</v>
      </c>
      <c r="AF8" s="8">
        <f t="shared" si="0"/>
        <v>1</v>
      </c>
      <c r="AG8" s="8">
        <f t="shared" si="0"/>
        <v>4</v>
      </c>
      <c r="AH8" s="8">
        <f t="shared" si="0"/>
        <v>18</v>
      </c>
      <c r="AI8" s="8">
        <f t="shared" si="0"/>
        <v>2</v>
      </c>
    </row>
    <row r="9" spans="1:35" x14ac:dyDescent="0.25">
      <c r="A9" t="s">
        <v>752</v>
      </c>
      <c r="B9" t="s">
        <v>426</v>
      </c>
      <c r="C9" t="s">
        <v>426</v>
      </c>
      <c r="D9" t="s">
        <v>423</v>
      </c>
      <c r="E9" t="s">
        <v>425</v>
      </c>
      <c r="F9" t="s">
        <v>425</v>
      </c>
      <c r="G9" t="s">
        <v>426</v>
      </c>
      <c r="H9" t="s">
        <v>426</v>
      </c>
      <c r="I9" t="s">
        <v>425</v>
      </c>
      <c r="J9" t="s">
        <v>426</v>
      </c>
      <c r="K9" t="s">
        <v>425</v>
      </c>
      <c r="L9" t="s">
        <v>425</v>
      </c>
      <c r="M9" t="s">
        <v>426</v>
      </c>
      <c r="N9" t="s">
        <v>426</v>
      </c>
      <c r="O9" t="s">
        <v>425</v>
      </c>
      <c r="P9" t="s">
        <v>425</v>
      </c>
      <c r="Q9" t="s">
        <v>425</v>
      </c>
      <c r="R9" t="s">
        <v>426</v>
      </c>
      <c r="S9" t="s">
        <v>423</v>
      </c>
      <c r="T9" t="s">
        <v>425</v>
      </c>
      <c r="U9" t="s">
        <v>423</v>
      </c>
      <c r="V9" t="s">
        <v>425</v>
      </c>
      <c r="W9" t="s">
        <v>425</v>
      </c>
      <c r="X9" t="s">
        <v>423</v>
      </c>
      <c r="Y9" t="s">
        <v>425</v>
      </c>
      <c r="Z9" t="s">
        <v>426</v>
      </c>
      <c r="AB9">
        <v>4</v>
      </c>
      <c r="AC9" t="str">
        <f t="shared" ref="AC9" si="7">"Q"&amp;AB9&amp;"_S"</f>
        <v>Q4_S</v>
      </c>
      <c r="AD9" s="8" t="s">
        <v>752</v>
      </c>
      <c r="AE9" s="8">
        <f t="shared" si="1"/>
        <v>0</v>
      </c>
      <c r="AF9" s="8">
        <f t="shared" si="0"/>
        <v>0</v>
      </c>
      <c r="AG9" s="8">
        <f t="shared" si="0"/>
        <v>4</v>
      </c>
      <c r="AH9" s="8">
        <f t="shared" si="0"/>
        <v>12</v>
      </c>
      <c r="AI9" s="8">
        <f t="shared" si="0"/>
        <v>9</v>
      </c>
    </row>
    <row r="10" spans="1:35" x14ac:dyDescent="0.25">
      <c r="A10" t="s">
        <v>753</v>
      </c>
      <c r="B10" t="s">
        <v>423</v>
      </c>
      <c r="C10" t="s">
        <v>423</v>
      </c>
      <c r="D10" t="s">
        <v>425</v>
      </c>
      <c r="E10" t="s">
        <v>423</v>
      </c>
      <c r="F10" t="s">
        <v>425</v>
      </c>
      <c r="G10" t="s">
        <v>425</v>
      </c>
      <c r="H10" t="s">
        <v>425</v>
      </c>
      <c r="I10" t="s">
        <v>424</v>
      </c>
      <c r="J10" t="s">
        <v>426</v>
      </c>
      <c r="K10" t="s">
        <v>424</v>
      </c>
      <c r="L10" t="s">
        <v>423</v>
      </c>
      <c r="M10" t="s">
        <v>422</v>
      </c>
      <c r="N10" t="s">
        <v>424</v>
      </c>
      <c r="O10" t="s">
        <v>425</v>
      </c>
      <c r="P10" t="s">
        <v>425</v>
      </c>
      <c r="Q10" t="s">
        <v>426</v>
      </c>
      <c r="R10" t="s">
        <v>425</v>
      </c>
      <c r="S10" t="s">
        <v>425</v>
      </c>
      <c r="T10" t="s">
        <v>424</v>
      </c>
      <c r="U10" t="s">
        <v>423</v>
      </c>
      <c r="V10" t="s">
        <v>424</v>
      </c>
      <c r="W10" t="s">
        <v>425</v>
      </c>
      <c r="X10" t="s">
        <v>422</v>
      </c>
      <c r="Y10" t="s">
        <v>423</v>
      </c>
      <c r="Z10" t="s">
        <v>425</v>
      </c>
      <c r="AB10">
        <v>5</v>
      </c>
      <c r="AC10" t="str">
        <f t="shared" ref="AC10" si="8">"Q"&amp;AB10&amp;"_B"</f>
        <v>Q5_B</v>
      </c>
      <c r="AD10" s="8" t="s">
        <v>753</v>
      </c>
      <c r="AE10" s="8">
        <f t="shared" si="1"/>
        <v>2</v>
      </c>
      <c r="AF10" s="8">
        <f t="shared" si="0"/>
        <v>5</v>
      </c>
      <c r="AG10" s="8">
        <f t="shared" si="0"/>
        <v>6</v>
      </c>
      <c r="AH10" s="8">
        <f t="shared" si="0"/>
        <v>10</v>
      </c>
      <c r="AI10" s="8">
        <f t="shared" si="0"/>
        <v>2</v>
      </c>
    </row>
    <row r="11" spans="1:35" x14ac:dyDescent="0.25">
      <c r="A11" t="s">
        <v>754</v>
      </c>
      <c r="B11" t="s">
        <v>426</v>
      </c>
      <c r="C11" t="s">
        <v>425</v>
      </c>
      <c r="D11" t="s">
        <v>423</v>
      </c>
      <c r="E11" t="s">
        <v>425</v>
      </c>
      <c r="F11" t="s">
        <v>425</v>
      </c>
      <c r="G11" t="s">
        <v>426</v>
      </c>
      <c r="H11" t="s">
        <v>425</v>
      </c>
      <c r="I11" t="s">
        <v>425</v>
      </c>
      <c r="J11" t="s">
        <v>426</v>
      </c>
      <c r="K11" t="s">
        <v>424</v>
      </c>
      <c r="L11" t="s">
        <v>423</v>
      </c>
      <c r="M11" t="s">
        <v>426</v>
      </c>
      <c r="N11" t="s">
        <v>425</v>
      </c>
      <c r="O11" t="s">
        <v>425</v>
      </c>
      <c r="P11" t="s">
        <v>425</v>
      </c>
      <c r="Q11" t="s">
        <v>426</v>
      </c>
      <c r="R11" t="s">
        <v>426</v>
      </c>
      <c r="S11" t="s">
        <v>423</v>
      </c>
      <c r="T11" t="s">
        <v>423</v>
      </c>
      <c r="U11" t="s">
        <v>425</v>
      </c>
      <c r="V11" t="s">
        <v>423</v>
      </c>
      <c r="W11" t="s">
        <v>425</v>
      </c>
      <c r="X11" t="s">
        <v>422</v>
      </c>
      <c r="Y11" t="s">
        <v>426</v>
      </c>
      <c r="Z11" t="s">
        <v>425</v>
      </c>
      <c r="AB11">
        <v>5</v>
      </c>
      <c r="AC11" t="str">
        <f t="shared" ref="AC11" si="9">"Q"&amp;AB11&amp;"_S"</f>
        <v>Q5_S</v>
      </c>
      <c r="AD11" s="8" t="s">
        <v>754</v>
      </c>
      <c r="AE11" s="8">
        <f t="shared" si="1"/>
        <v>1</v>
      </c>
      <c r="AF11" s="8">
        <f t="shared" si="0"/>
        <v>1</v>
      </c>
      <c r="AG11" s="8">
        <f t="shared" si="0"/>
        <v>5</v>
      </c>
      <c r="AH11" s="8">
        <f t="shared" si="0"/>
        <v>11</v>
      </c>
      <c r="AI11" s="8">
        <f t="shared" si="0"/>
        <v>7</v>
      </c>
    </row>
    <row r="12" spans="1:35" x14ac:dyDescent="0.25">
      <c r="A12" t="s">
        <v>755</v>
      </c>
      <c r="B12" t="s">
        <v>424</v>
      </c>
      <c r="C12" t="s">
        <v>422</v>
      </c>
      <c r="D12" t="s">
        <v>424</v>
      </c>
      <c r="E12" t="s">
        <v>422</v>
      </c>
      <c r="F12" t="s">
        <v>424</v>
      </c>
      <c r="G12" t="s">
        <v>424</v>
      </c>
      <c r="H12" t="s">
        <v>424</v>
      </c>
      <c r="I12" t="s">
        <v>423</v>
      </c>
      <c r="J12" t="s">
        <v>422</v>
      </c>
      <c r="K12" t="s">
        <v>424</v>
      </c>
      <c r="L12" t="s">
        <v>424</v>
      </c>
      <c r="M12" t="s">
        <v>423</v>
      </c>
      <c r="N12" t="s">
        <v>423</v>
      </c>
      <c r="O12" t="s">
        <v>424</v>
      </c>
      <c r="P12" t="s">
        <v>424</v>
      </c>
      <c r="Q12" t="s">
        <v>424</v>
      </c>
      <c r="R12" t="s">
        <v>424</v>
      </c>
      <c r="S12" t="s">
        <v>424</v>
      </c>
      <c r="T12" t="s">
        <v>425</v>
      </c>
      <c r="U12" t="s">
        <v>424</v>
      </c>
      <c r="V12" t="s">
        <v>424</v>
      </c>
      <c r="W12" t="s">
        <v>424</v>
      </c>
      <c r="X12" t="s">
        <v>422</v>
      </c>
      <c r="Y12" t="s">
        <v>422</v>
      </c>
      <c r="Z12" t="s">
        <v>422</v>
      </c>
      <c r="AB12">
        <v>6</v>
      </c>
      <c r="AC12" t="str">
        <f t="shared" ref="AC12" si="10">"Q"&amp;AB12&amp;"_B"</f>
        <v>Q6_B</v>
      </c>
      <c r="AD12" t="s">
        <v>755</v>
      </c>
      <c r="AE12">
        <f t="shared" si="1"/>
        <v>6</v>
      </c>
      <c r="AF12">
        <f t="shared" si="0"/>
        <v>15</v>
      </c>
      <c r="AG12">
        <f t="shared" si="0"/>
        <v>3</v>
      </c>
      <c r="AH12">
        <f t="shared" si="0"/>
        <v>1</v>
      </c>
      <c r="AI12">
        <f t="shared" si="0"/>
        <v>0</v>
      </c>
    </row>
    <row r="13" spans="1:35" x14ac:dyDescent="0.25">
      <c r="A13" t="s">
        <v>756</v>
      </c>
      <c r="B13" t="s">
        <v>422</v>
      </c>
      <c r="C13" t="s">
        <v>422</v>
      </c>
      <c r="D13" t="s">
        <v>424</v>
      </c>
      <c r="E13" t="s">
        <v>425</v>
      </c>
      <c r="F13" t="s">
        <v>424</v>
      </c>
      <c r="G13" t="s">
        <v>425</v>
      </c>
      <c r="H13" t="s">
        <v>424</v>
      </c>
      <c r="I13" t="s">
        <v>423</v>
      </c>
      <c r="J13" t="s">
        <v>422</v>
      </c>
      <c r="K13" t="s">
        <v>424</v>
      </c>
      <c r="L13" t="s">
        <v>422</v>
      </c>
      <c r="M13" t="s">
        <v>424</v>
      </c>
      <c r="N13" t="s">
        <v>425</v>
      </c>
      <c r="O13" t="s">
        <v>423</v>
      </c>
      <c r="P13" t="s">
        <v>424</v>
      </c>
      <c r="Q13" t="s">
        <v>424</v>
      </c>
      <c r="R13" t="s">
        <v>423</v>
      </c>
      <c r="S13" t="s">
        <v>424</v>
      </c>
      <c r="T13" t="s">
        <v>424</v>
      </c>
      <c r="U13" t="s">
        <v>424</v>
      </c>
      <c r="V13" t="s">
        <v>424</v>
      </c>
      <c r="W13" t="s">
        <v>422</v>
      </c>
      <c r="X13" t="s">
        <v>423</v>
      </c>
      <c r="Y13" t="s">
        <v>424</v>
      </c>
      <c r="Z13" t="s">
        <v>422</v>
      </c>
      <c r="AB13">
        <v>6</v>
      </c>
      <c r="AC13" t="str">
        <f t="shared" ref="AC13" si="11">"Q"&amp;AB13&amp;"_S"</f>
        <v>Q6_S</v>
      </c>
      <c r="AD13" t="s">
        <v>756</v>
      </c>
      <c r="AE13">
        <f t="shared" si="1"/>
        <v>6</v>
      </c>
      <c r="AF13">
        <f t="shared" si="0"/>
        <v>12</v>
      </c>
      <c r="AG13">
        <f t="shared" si="0"/>
        <v>4</v>
      </c>
      <c r="AH13">
        <f t="shared" si="0"/>
        <v>3</v>
      </c>
      <c r="AI13">
        <f t="shared" si="0"/>
        <v>0</v>
      </c>
    </row>
    <row r="14" spans="1:35" x14ac:dyDescent="0.25">
      <c r="A14" t="s">
        <v>757</v>
      </c>
      <c r="B14" t="s">
        <v>424</v>
      </c>
      <c r="C14" t="s">
        <v>422</v>
      </c>
      <c r="D14" t="s">
        <v>424</v>
      </c>
      <c r="E14" t="s">
        <v>422</v>
      </c>
      <c r="F14" t="s">
        <v>423</v>
      </c>
      <c r="G14" t="s">
        <v>425</v>
      </c>
      <c r="H14" t="s">
        <v>424</v>
      </c>
      <c r="I14" t="s">
        <v>423</v>
      </c>
      <c r="J14" t="s">
        <v>422</v>
      </c>
      <c r="K14" t="s">
        <v>424</v>
      </c>
      <c r="L14" t="s">
        <v>424</v>
      </c>
      <c r="M14" t="s">
        <v>423</v>
      </c>
      <c r="N14" t="s">
        <v>422</v>
      </c>
      <c r="O14" t="s">
        <v>425</v>
      </c>
      <c r="P14" t="s">
        <v>423</v>
      </c>
      <c r="Q14" t="s">
        <v>424</v>
      </c>
      <c r="R14" t="s">
        <v>424</v>
      </c>
      <c r="S14" t="s">
        <v>424</v>
      </c>
      <c r="T14" t="s">
        <v>423</v>
      </c>
      <c r="U14" t="s">
        <v>423</v>
      </c>
      <c r="V14" t="s">
        <v>424</v>
      </c>
      <c r="W14" t="s">
        <v>424</v>
      </c>
      <c r="X14" t="s">
        <v>422</v>
      </c>
      <c r="Y14" t="s">
        <v>422</v>
      </c>
      <c r="Z14" t="s">
        <v>422</v>
      </c>
      <c r="AB14">
        <v>7</v>
      </c>
      <c r="AC14" t="str">
        <f t="shared" ref="AC14" si="12">"Q"&amp;AB14&amp;"_B"</f>
        <v>Q7_B</v>
      </c>
      <c r="AD14" t="s">
        <v>757</v>
      </c>
      <c r="AE14">
        <f t="shared" si="1"/>
        <v>7</v>
      </c>
      <c r="AF14">
        <f t="shared" si="0"/>
        <v>10</v>
      </c>
      <c r="AG14">
        <f t="shared" si="0"/>
        <v>6</v>
      </c>
      <c r="AH14">
        <f t="shared" si="0"/>
        <v>2</v>
      </c>
      <c r="AI14">
        <f t="shared" si="0"/>
        <v>0</v>
      </c>
    </row>
    <row r="15" spans="1:35" x14ac:dyDescent="0.25">
      <c r="A15" t="s">
        <v>758</v>
      </c>
      <c r="B15" t="s">
        <v>422</v>
      </c>
      <c r="C15" t="s">
        <v>422</v>
      </c>
      <c r="D15" t="s">
        <v>424</v>
      </c>
      <c r="E15" t="s">
        <v>422</v>
      </c>
      <c r="F15" t="s">
        <v>424</v>
      </c>
      <c r="G15" t="s">
        <v>426</v>
      </c>
      <c r="H15" t="s">
        <v>424</v>
      </c>
      <c r="I15" t="s">
        <v>423</v>
      </c>
      <c r="J15" t="s">
        <v>424</v>
      </c>
      <c r="K15" t="s">
        <v>424</v>
      </c>
      <c r="L15" t="s">
        <v>422</v>
      </c>
      <c r="M15" t="s">
        <v>424</v>
      </c>
      <c r="N15" t="s">
        <v>422</v>
      </c>
      <c r="O15" t="s">
        <v>425</v>
      </c>
      <c r="P15" t="s">
        <v>424</v>
      </c>
      <c r="Q15" t="s">
        <v>425</v>
      </c>
      <c r="R15" t="s">
        <v>424</v>
      </c>
      <c r="S15" t="s">
        <v>424</v>
      </c>
      <c r="T15" t="s">
        <v>423</v>
      </c>
      <c r="U15" t="s">
        <v>424</v>
      </c>
      <c r="V15" t="s">
        <v>424</v>
      </c>
      <c r="W15" t="s">
        <v>424</v>
      </c>
      <c r="X15" t="s">
        <v>422</v>
      </c>
      <c r="Y15" t="s">
        <v>424</v>
      </c>
      <c r="Z15" t="s">
        <v>425</v>
      </c>
      <c r="AB15">
        <v>7</v>
      </c>
      <c r="AC15" t="str">
        <f t="shared" ref="AC15" si="13">"Q"&amp;AB15&amp;"_S"</f>
        <v>Q7_S</v>
      </c>
      <c r="AD15" t="s">
        <v>758</v>
      </c>
      <c r="AE15">
        <f t="shared" si="1"/>
        <v>6</v>
      </c>
      <c r="AF15">
        <f t="shared" si="0"/>
        <v>13</v>
      </c>
      <c r="AG15">
        <f t="shared" si="0"/>
        <v>2</v>
      </c>
      <c r="AH15">
        <f t="shared" si="0"/>
        <v>3</v>
      </c>
      <c r="AI15">
        <f t="shared" si="0"/>
        <v>1</v>
      </c>
    </row>
    <row r="16" spans="1:35" x14ac:dyDescent="0.25">
      <c r="A16" t="s">
        <v>759</v>
      </c>
      <c r="B16" t="s">
        <v>425</v>
      </c>
      <c r="C16" t="s">
        <v>425</v>
      </c>
      <c r="D16" t="s">
        <v>424</v>
      </c>
      <c r="E16" t="s">
        <v>425</v>
      </c>
      <c r="F16" t="s">
        <v>425</v>
      </c>
      <c r="G16" t="s">
        <v>424</v>
      </c>
      <c r="H16" t="s">
        <v>423</v>
      </c>
      <c r="I16" t="s">
        <v>425</v>
      </c>
      <c r="J16" t="s">
        <v>425</v>
      </c>
      <c r="K16" t="s">
        <v>424</v>
      </c>
      <c r="L16" t="s">
        <v>425</v>
      </c>
      <c r="M16" t="s">
        <v>425</v>
      </c>
      <c r="N16" t="s">
        <v>423</v>
      </c>
      <c r="O16" t="s">
        <v>423</v>
      </c>
      <c r="P16" t="s">
        <v>423</v>
      </c>
      <c r="Q16" t="s">
        <v>426</v>
      </c>
      <c r="R16" t="s">
        <v>425</v>
      </c>
      <c r="S16" t="s">
        <v>424</v>
      </c>
      <c r="T16" t="s">
        <v>423</v>
      </c>
      <c r="U16" t="s">
        <v>425</v>
      </c>
      <c r="V16" t="s">
        <v>423</v>
      </c>
      <c r="W16" t="s">
        <v>423</v>
      </c>
      <c r="X16" t="s">
        <v>422</v>
      </c>
      <c r="Y16" t="s">
        <v>425</v>
      </c>
      <c r="Z16" t="s">
        <v>423</v>
      </c>
      <c r="AB16">
        <v>8</v>
      </c>
      <c r="AC16" t="str">
        <f t="shared" ref="AC16" si="14">"Q"&amp;AB16&amp;"_B"</f>
        <v>Q8_B</v>
      </c>
      <c r="AD16" t="s">
        <v>759</v>
      </c>
      <c r="AE16">
        <f t="shared" si="1"/>
        <v>1</v>
      </c>
      <c r="AF16">
        <f t="shared" si="0"/>
        <v>4</v>
      </c>
      <c r="AG16">
        <f t="shared" si="0"/>
        <v>8</v>
      </c>
      <c r="AH16">
        <f t="shared" si="0"/>
        <v>11</v>
      </c>
      <c r="AI16">
        <f t="shared" si="0"/>
        <v>1</v>
      </c>
    </row>
    <row r="17" spans="1:35" x14ac:dyDescent="0.25">
      <c r="A17" t="s">
        <v>760</v>
      </c>
      <c r="B17" t="s">
        <v>426</v>
      </c>
      <c r="C17" t="s">
        <v>425</v>
      </c>
      <c r="D17" t="s">
        <v>424</v>
      </c>
      <c r="E17" t="s">
        <v>424</v>
      </c>
      <c r="F17" t="s">
        <v>425</v>
      </c>
      <c r="G17" t="s">
        <v>425</v>
      </c>
      <c r="H17" t="s">
        <v>423</v>
      </c>
      <c r="I17" t="s">
        <v>425</v>
      </c>
      <c r="J17" t="s">
        <v>425</v>
      </c>
      <c r="K17" t="s">
        <v>424</v>
      </c>
      <c r="L17" t="s">
        <v>425</v>
      </c>
      <c r="M17" t="s">
        <v>425</v>
      </c>
      <c r="N17" t="s">
        <v>424</v>
      </c>
      <c r="O17" t="s">
        <v>423</v>
      </c>
      <c r="P17" t="s">
        <v>425</v>
      </c>
      <c r="Q17" t="s">
        <v>425</v>
      </c>
      <c r="R17" t="s">
        <v>426</v>
      </c>
      <c r="S17" t="s">
        <v>423</v>
      </c>
      <c r="T17" t="s">
        <v>425</v>
      </c>
      <c r="U17" t="s">
        <v>424</v>
      </c>
      <c r="V17" t="s">
        <v>425</v>
      </c>
      <c r="W17" t="s">
        <v>424</v>
      </c>
      <c r="X17" t="s">
        <v>423</v>
      </c>
      <c r="Y17" t="s">
        <v>422</v>
      </c>
      <c r="Z17" t="s">
        <v>424</v>
      </c>
      <c r="AB17">
        <v>8</v>
      </c>
      <c r="AC17" t="str">
        <f t="shared" ref="AC17" si="15">"Q"&amp;AB17&amp;"_S"</f>
        <v>Q8_S</v>
      </c>
      <c r="AD17" t="s">
        <v>760</v>
      </c>
      <c r="AE17">
        <f t="shared" si="1"/>
        <v>1</v>
      </c>
      <c r="AF17">
        <f t="shared" si="0"/>
        <v>7</v>
      </c>
      <c r="AG17">
        <f t="shared" si="0"/>
        <v>4</v>
      </c>
      <c r="AH17">
        <f t="shared" si="0"/>
        <v>11</v>
      </c>
      <c r="AI17">
        <f t="shared" si="0"/>
        <v>2</v>
      </c>
    </row>
    <row r="18" spans="1:35" x14ac:dyDescent="0.25">
      <c r="A18" t="s">
        <v>761</v>
      </c>
      <c r="B18" t="s">
        <v>425</v>
      </c>
      <c r="C18" t="s">
        <v>423</v>
      </c>
      <c r="D18" t="s">
        <v>425</v>
      </c>
      <c r="E18" t="s">
        <v>425</v>
      </c>
      <c r="F18" t="s">
        <v>424</v>
      </c>
      <c r="G18" t="s">
        <v>424</v>
      </c>
      <c r="H18" t="s">
        <v>425</v>
      </c>
      <c r="I18" t="s">
        <v>423</v>
      </c>
      <c r="J18" t="s">
        <v>425</v>
      </c>
      <c r="K18" t="s">
        <v>424</v>
      </c>
      <c r="L18" t="s">
        <v>423</v>
      </c>
      <c r="M18" t="s">
        <v>425</v>
      </c>
      <c r="N18" t="s">
        <v>426</v>
      </c>
      <c r="O18" t="s">
        <v>425</v>
      </c>
      <c r="P18" t="s">
        <v>424</v>
      </c>
      <c r="Q18" t="s">
        <v>426</v>
      </c>
      <c r="R18" t="s">
        <v>426</v>
      </c>
      <c r="S18" t="s">
        <v>425</v>
      </c>
      <c r="T18" t="s">
        <v>423</v>
      </c>
      <c r="U18" t="s">
        <v>423</v>
      </c>
      <c r="V18" t="s">
        <v>425</v>
      </c>
      <c r="W18" t="s">
        <v>423</v>
      </c>
      <c r="X18" t="s">
        <v>426</v>
      </c>
      <c r="Y18" t="s">
        <v>425</v>
      </c>
      <c r="Z18" t="s">
        <v>424</v>
      </c>
      <c r="AB18">
        <v>9</v>
      </c>
      <c r="AC18" t="str">
        <f t="shared" ref="AC18" si="16">"Q"&amp;AB18&amp;"_B"</f>
        <v>Q9_B</v>
      </c>
      <c r="AD18" t="s">
        <v>761</v>
      </c>
      <c r="AE18">
        <f t="shared" si="1"/>
        <v>0</v>
      </c>
      <c r="AF18">
        <f t="shared" si="1"/>
        <v>5</v>
      </c>
      <c r="AG18">
        <f t="shared" si="1"/>
        <v>6</v>
      </c>
      <c r="AH18">
        <f t="shared" si="1"/>
        <v>10</v>
      </c>
      <c r="AI18">
        <f t="shared" si="1"/>
        <v>4</v>
      </c>
    </row>
    <row r="19" spans="1:35" x14ac:dyDescent="0.25">
      <c r="A19" t="s">
        <v>762</v>
      </c>
      <c r="B19" t="s">
        <v>426</v>
      </c>
      <c r="C19" t="s">
        <v>425</v>
      </c>
      <c r="D19" t="s">
        <v>424</v>
      </c>
      <c r="E19" t="s">
        <v>424</v>
      </c>
      <c r="F19" t="s">
        <v>425</v>
      </c>
      <c r="G19" t="s">
        <v>426</v>
      </c>
      <c r="H19" t="s">
        <v>423</v>
      </c>
      <c r="I19" t="s">
        <v>425</v>
      </c>
      <c r="J19" t="s">
        <v>424</v>
      </c>
      <c r="K19" t="s">
        <v>424</v>
      </c>
      <c r="L19" t="s">
        <v>423</v>
      </c>
      <c r="M19" t="s">
        <v>426</v>
      </c>
      <c r="N19" t="s">
        <v>425</v>
      </c>
      <c r="O19" t="s">
        <v>423</v>
      </c>
      <c r="P19" t="s">
        <v>425</v>
      </c>
      <c r="Q19" t="s">
        <v>426</v>
      </c>
      <c r="R19" t="s">
        <v>423</v>
      </c>
      <c r="S19" t="s">
        <v>423</v>
      </c>
      <c r="T19" t="s">
        <v>425</v>
      </c>
      <c r="U19" t="s">
        <v>424</v>
      </c>
      <c r="V19" t="s">
        <v>425</v>
      </c>
      <c r="W19" t="s">
        <v>425</v>
      </c>
      <c r="X19" t="s">
        <v>423</v>
      </c>
      <c r="Y19" t="s">
        <v>423</v>
      </c>
      <c r="Z19" t="s">
        <v>424</v>
      </c>
      <c r="AB19">
        <v>9</v>
      </c>
      <c r="AC19" t="str">
        <f t="shared" ref="AC19" si="17">"Q"&amp;AB19&amp;"_S"</f>
        <v>Q9_S</v>
      </c>
      <c r="AD19" t="s">
        <v>762</v>
      </c>
      <c r="AE19">
        <f t="shared" si="1"/>
        <v>0</v>
      </c>
      <c r="AF19">
        <f t="shared" si="1"/>
        <v>6</v>
      </c>
      <c r="AG19">
        <f t="shared" si="1"/>
        <v>7</v>
      </c>
      <c r="AH19">
        <f t="shared" si="1"/>
        <v>8</v>
      </c>
      <c r="AI19">
        <f t="shared" si="1"/>
        <v>4</v>
      </c>
    </row>
    <row r="20" spans="1:35" x14ac:dyDescent="0.25">
      <c r="A20" t="s">
        <v>763</v>
      </c>
      <c r="B20" t="s">
        <v>424</v>
      </c>
      <c r="C20" t="s">
        <v>424</v>
      </c>
      <c r="D20" t="s">
        <v>425</v>
      </c>
      <c r="E20" t="s">
        <v>422</v>
      </c>
      <c r="F20" t="s">
        <v>424</v>
      </c>
      <c r="G20" t="s">
        <v>424</v>
      </c>
      <c r="H20" t="s">
        <v>423</v>
      </c>
      <c r="I20" t="s">
        <v>423</v>
      </c>
      <c r="J20" t="s">
        <v>425</v>
      </c>
      <c r="K20" t="s">
        <v>424</v>
      </c>
      <c r="L20" t="s">
        <v>424</v>
      </c>
      <c r="M20" t="s">
        <v>425</v>
      </c>
      <c r="N20" t="s">
        <v>423</v>
      </c>
      <c r="O20" t="s">
        <v>425</v>
      </c>
      <c r="P20" t="s">
        <v>424</v>
      </c>
      <c r="Q20" t="s">
        <v>426</v>
      </c>
      <c r="R20" t="s">
        <v>423</v>
      </c>
      <c r="S20" t="s">
        <v>423</v>
      </c>
      <c r="T20" t="s">
        <v>425</v>
      </c>
      <c r="U20" t="s">
        <v>424</v>
      </c>
      <c r="V20" t="s">
        <v>424</v>
      </c>
      <c r="W20" t="s">
        <v>425</v>
      </c>
      <c r="X20" t="s">
        <v>422</v>
      </c>
      <c r="Y20" t="s">
        <v>423</v>
      </c>
      <c r="Z20" t="s">
        <v>424</v>
      </c>
      <c r="AB20">
        <v>10</v>
      </c>
      <c r="AC20" t="str">
        <f t="shared" ref="AC20" si="18">"Q"&amp;AB20&amp;"_B"</f>
        <v>Q10_B</v>
      </c>
      <c r="AD20" t="s">
        <v>763</v>
      </c>
      <c r="AE20">
        <f t="shared" si="1"/>
        <v>2</v>
      </c>
      <c r="AF20">
        <f t="shared" si="1"/>
        <v>10</v>
      </c>
      <c r="AG20">
        <f t="shared" si="1"/>
        <v>6</v>
      </c>
      <c r="AH20">
        <f t="shared" si="1"/>
        <v>6</v>
      </c>
      <c r="AI20">
        <f t="shared" si="1"/>
        <v>1</v>
      </c>
    </row>
    <row r="21" spans="1:35" x14ac:dyDescent="0.25">
      <c r="A21" t="s">
        <v>764</v>
      </c>
      <c r="B21" t="s">
        <v>426</v>
      </c>
      <c r="C21" t="s">
        <v>425</v>
      </c>
      <c r="D21" t="s">
        <v>424</v>
      </c>
      <c r="E21" t="s">
        <v>422</v>
      </c>
      <c r="F21" t="s">
        <v>424</v>
      </c>
      <c r="G21" t="s">
        <v>426</v>
      </c>
      <c r="H21" t="s">
        <v>424</v>
      </c>
      <c r="I21" t="s">
        <v>424</v>
      </c>
      <c r="J21" t="s">
        <v>422</v>
      </c>
      <c r="K21" t="s">
        <v>424</v>
      </c>
      <c r="L21" t="s">
        <v>424</v>
      </c>
      <c r="M21" t="s">
        <v>425</v>
      </c>
      <c r="N21" t="s">
        <v>424</v>
      </c>
      <c r="O21" t="s">
        <v>425</v>
      </c>
      <c r="P21" t="s">
        <v>425</v>
      </c>
      <c r="Q21" t="s">
        <v>426</v>
      </c>
      <c r="R21" t="s">
        <v>426</v>
      </c>
      <c r="S21" t="s">
        <v>424</v>
      </c>
      <c r="T21" t="s">
        <v>423</v>
      </c>
      <c r="U21" t="s">
        <v>424</v>
      </c>
      <c r="V21" t="s">
        <v>424</v>
      </c>
      <c r="W21" t="s">
        <v>424</v>
      </c>
      <c r="X21" t="s">
        <v>422</v>
      </c>
      <c r="Y21" t="s">
        <v>424</v>
      </c>
      <c r="Z21" t="s">
        <v>424</v>
      </c>
      <c r="AB21">
        <v>10</v>
      </c>
      <c r="AC21" t="str">
        <f t="shared" ref="AC21" si="19">"Q"&amp;AB21&amp;"_S"</f>
        <v>Q10_S</v>
      </c>
      <c r="AD21" t="s">
        <v>764</v>
      </c>
      <c r="AE21">
        <f t="shared" si="1"/>
        <v>3</v>
      </c>
      <c r="AF21">
        <f t="shared" si="1"/>
        <v>13</v>
      </c>
      <c r="AG21">
        <f t="shared" si="1"/>
        <v>1</v>
      </c>
      <c r="AH21">
        <f t="shared" si="1"/>
        <v>4</v>
      </c>
      <c r="AI21">
        <f t="shared" si="1"/>
        <v>4</v>
      </c>
    </row>
    <row r="22" spans="1:35" x14ac:dyDescent="0.25">
      <c r="A22" t="s">
        <v>765</v>
      </c>
      <c r="B22" t="s">
        <v>422</v>
      </c>
      <c r="C22" t="s">
        <v>422</v>
      </c>
      <c r="D22" t="s">
        <v>423</v>
      </c>
      <c r="E22" t="s">
        <v>422</v>
      </c>
      <c r="F22" t="s">
        <v>424</v>
      </c>
      <c r="G22" t="s">
        <v>424</v>
      </c>
      <c r="H22" t="s">
        <v>424</v>
      </c>
      <c r="I22" t="s">
        <v>423</v>
      </c>
      <c r="J22" t="s">
        <v>422</v>
      </c>
      <c r="K22" t="s">
        <v>424</v>
      </c>
      <c r="L22" t="s">
        <v>424</v>
      </c>
      <c r="M22" t="s">
        <v>422</v>
      </c>
      <c r="N22" t="s">
        <v>423</v>
      </c>
      <c r="O22" t="s">
        <v>423</v>
      </c>
      <c r="P22" t="s">
        <v>423</v>
      </c>
      <c r="Q22" t="s">
        <v>425</v>
      </c>
      <c r="R22" t="s">
        <v>422</v>
      </c>
      <c r="S22" t="s">
        <v>424</v>
      </c>
      <c r="T22" t="s">
        <v>425</v>
      </c>
      <c r="U22" t="s">
        <v>424</v>
      </c>
      <c r="V22" t="s">
        <v>424</v>
      </c>
      <c r="W22" t="s">
        <v>425</v>
      </c>
      <c r="X22" t="s">
        <v>425</v>
      </c>
      <c r="Y22" t="s">
        <v>422</v>
      </c>
      <c r="Z22" t="s">
        <v>422</v>
      </c>
      <c r="AB22">
        <v>11</v>
      </c>
      <c r="AC22" t="str">
        <f t="shared" ref="AC22" si="20">"Q"&amp;AB22&amp;"_B"</f>
        <v>Q11_B</v>
      </c>
      <c r="AD22" t="s">
        <v>765</v>
      </c>
      <c r="AE22">
        <f t="shared" si="1"/>
        <v>8</v>
      </c>
      <c r="AF22">
        <f t="shared" si="1"/>
        <v>8</v>
      </c>
      <c r="AG22">
        <f t="shared" si="1"/>
        <v>5</v>
      </c>
      <c r="AH22">
        <f t="shared" si="1"/>
        <v>4</v>
      </c>
      <c r="AI22">
        <f t="shared" si="1"/>
        <v>0</v>
      </c>
    </row>
    <row r="23" spans="1:35" x14ac:dyDescent="0.25">
      <c r="A23" t="s">
        <v>766</v>
      </c>
      <c r="B23" t="s">
        <v>422</v>
      </c>
      <c r="C23" t="s">
        <v>422</v>
      </c>
      <c r="D23" t="s">
        <v>424</v>
      </c>
      <c r="E23" t="s">
        <v>422</v>
      </c>
      <c r="F23" t="s">
        <v>424</v>
      </c>
      <c r="G23" t="s">
        <v>426</v>
      </c>
      <c r="H23" t="s">
        <v>424</v>
      </c>
      <c r="I23" t="s">
        <v>424</v>
      </c>
      <c r="J23" t="s">
        <v>422</v>
      </c>
      <c r="K23" t="s">
        <v>424</v>
      </c>
      <c r="L23" t="s">
        <v>424</v>
      </c>
      <c r="M23" t="s">
        <v>424</v>
      </c>
      <c r="N23" t="s">
        <v>422</v>
      </c>
      <c r="O23" t="s">
        <v>423</v>
      </c>
      <c r="P23" t="s">
        <v>423</v>
      </c>
      <c r="Q23" t="s">
        <v>422</v>
      </c>
      <c r="R23" t="s">
        <v>424</v>
      </c>
      <c r="S23" t="s">
        <v>424</v>
      </c>
      <c r="T23" t="s">
        <v>424</v>
      </c>
      <c r="U23" t="s">
        <v>423</v>
      </c>
      <c r="V23" t="s">
        <v>424</v>
      </c>
      <c r="W23" t="s">
        <v>422</v>
      </c>
      <c r="X23" t="s">
        <v>424</v>
      </c>
      <c r="Y23" t="s">
        <v>422</v>
      </c>
      <c r="Z23" t="s">
        <v>422</v>
      </c>
      <c r="AB23">
        <v>11</v>
      </c>
      <c r="AC23" t="str">
        <f t="shared" ref="AC23" si="21">"Q"&amp;AB23&amp;"_S"</f>
        <v>Q11_S</v>
      </c>
      <c r="AD23" t="s">
        <v>766</v>
      </c>
      <c r="AE23">
        <f t="shared" si="1"/>
        <v>9</v>
      </c>
      <c r="AF23">
        <f t="shared" si="1"/>
        <v>12</v>
      </c>
      <c r="AG23">
        <f t="shared" si="1"/>
        <v>3</v>
      </c>
      <c r="AH23">
        <f t="shared" si="1"/>
        <v>0</v>
      </c>
      <c r="AI23">
        <f t="shared" si="1"/>
        <v>1</v>
      </c>
    </row>
    <row r="24" spans="1:35" x14ac:dyDescent="0.25">
      <c r="A24" t="s">
        <v>767</v>
      </c>
      <c r="B24" t="s">
        <v>422</v>
      </c>
      <c r="C24" t="s">
        <v>422</v>
      </c>
      <c r="D24" t="s">
        <v>425</v>
      </c>
      <c r="E24" t="s">
        <v>422</v>
      </c>
      <c r="F24" t="s">
        <v>424</v>
      </c>
      <c r="G24" t="s">
        <v>424</v>
      </c>
      <c r="H24" t="s">
        <v>425</v>
      </c>
      <c r="I24" t="s">
        <v>423</v>
      </c>
      <c r="J24" t="s">
        <v>422</v>
      </c>
      <c r="K24" t="s">
        <v>422</v>
      </c>
      <c r="L24" t="s">
        <v>423</v>
      </c>
      <c r="M24" t="s">
        <v>425</v>
      </c>
      <c r="N24" t="s">
        <v>425</v>
      </c>
      <c r="O24" t="s">
        <v>423</v>
      </c>
      <c r="P24" t="s">
        <v>424</v>
      </c>
      <c r="Q24" t="s">
        <v>424</v>
      </c>
      <c r="R24" t="s">
        <v>426</v>
      </c>
      <c r="S24" t="s">
        <v>423</v>
      </c>
      <c r="T24" t="s">
        <v>423</v>
      </c>
      <c r="U24" t="s">
        <v>424</v>
      </c>
      <c r="V24" t="s">
        <v>424</v>
      </c>
      <c r="W24" t="s">
        <v>423</v>
      </c>
      <c r="X24" t="s">
        <v>423</v>
      </c>
      <c r="Y24" t="s">
        <v>425</v>
      </c>
      <c r="Z24" t="s">
        <v>422</v>
      </c>
      <c r="AB24">
        <v>12</v>
      </c>
      <c r="AC24" t="str">
        <f t="shared" ref="AC24" si="22">"Q"&amp;AB24&amp;"_B"</f>
        <v>Q12_B</v>
      </c>
      <c r="AD24" t="s">
        <v>767</v>
      </c>
      <c r="AE24">
        <f t="shared" si="1"/>
        <v>6</v>
      </c>
      <c r="AF24">
        <f t="shared" si="1"/>
        <v>6</v>
      </c>
      <c r="AG24">
        <f t="shared" si="1"/>
        <v>7</v>
      </c>
      <c r="AH24">
        <f t="shared" si="1"/>
        <v>5</v>
      </c>
      <c r="AI24">
        <f t="shared" si="1"/>
        <v>1</v>
      </c>
    </row>
    <row r="25" spans="1:35" x14ac:dyDescent="0.25">
      <c r="A25" t="s">
        <v>768</v>
      </c>
      <c r="B25" t="s">
        <v>425</v>
      </c>
      <c r="C25" t="s">
        <v>422</v>
      </c>
      <c r="D25" t="s">
        <v>424</v>
      </c>
      <c r="E25" t="s">
        <v>422</v>
      </c>
      <c r="F25" t="s">
        <v>424</v>
      </c>
      <c r="G25" t="s">
        <v>425</v>
      </c>
      <c r="H25" t="s">
        <v>423</v>
      </c>
      <c r="I25" t="s">
        <v>425</v>
      </c>
      <c r="J25" t="s">
        <v>422</v>
      </c>
      <c r="K25" t="s">
        <v>425</v>
      </c>
      <c r="L25" t="s">
        <v>423</v>
      </c>
      <c r="M25" t="s">
        <v>425</v>
      </c>
      <c r="N25" t="s">
        <v>424</v>
      </c>
      <c r="O25" t="s">
        <v>423</v>
      </c>
      <c r="P25" t="s">
        <v>425</v>
      </c>
      <c r="Q25" t="s">
        <v>425</v>
      </c>
      <c r="R25" t="s">
        <v>425</v>
      </c>
      <c r="S25" t="s">
        <v>424</v>
      </c>
      <c r="T25" t="s">
        <v>423</v>
      </c>
      <c r="U25" t="s">
        <v>425</v>
      </c>
      <c r="V25" t="s">
        <v>424</v>
      </c>
      <c r="W25" t="s">
        <v>424</v>
      </c>
      <c r="X25" t="s">
        <v>422</v>
      </c>
      <c r="Y25" t="s">
        <v>424</v>
      </c>
      <c r="Z25" t="s">
        <v>422</v>
      </c>
      <c r="AB25">
        <v>12</v>
      </c>
      <c r="AC25" t="str">
        <f t="shared" ref="AC25" si="23">"Q"&amp;AB25&amp;"_S"</f>
        <v>Q12_S</v>
      </c>
      <c r="AD25" t="s">
        <v>768</v>
      </c>
      <c r="AE25">
        <f t="shared" si="1"/>
        <v>5</v>
      </c>
      <c r="AF25">
        <f t="shared" si="1"/>
        <v>7</v>
      </c>
      <c r="AG25">
        <f t="shared" si="1"/>
        <v>4</v>
      </c>
      <c r="AH25">
        <f t="shared" si="1"/>
        <v>9</v>
      </c>
      <c r="AI25">
        <f t="shared" si="1"/>
        <v>0</v>
      </c>
    </row>
    <row r="26" spans="1:35" x14ac:dyDescent="0.25">
      <c r="A26" t="s">
        <v>769</v>
      </c>
      <c r="B26" t="s">
        <v>423</v>
      </c>
      <c r="C26" t="s">
        <v>422</v>
      </c>
      <c r="D26" t="s">
        <v>425</v>
      </c>
      <c r="E26" t="s">
        <v>422</v>
      </c>
      <c r="F26" t="s">
        <v>425</v>
      </c>
      <c r="G26" t="s">
        <v>425</v>
      </c>
      <c r="H26" t="s">
        <v>423</v>
      </c>
      <c r="I26" t="s">
        <v>424</v>
      </c>
      <c r="J26" t="s">
        <v>423</v>
      </c>
      <c r="K26" t="s">
        <v>424</v>
      </c>
      <c r="L26" t="s">
        <v>423</v>
      </c>
      <c r="M26" t="s">
        <v>425</v>
      </c>
      <c r="N26" t="s">
        <v>425</v>
      </c>
      <c r="O26" t="s">
        <v>424</v>
      </c>
      <c r="P26" t="s">
        <v>424</v>
      </c>
      <c r="Q26" t="s">
        <v>425</v>
      </c>
      <c r="R26" t="s">
        <v>425</v>
      </c>
      <c r="S26" t="s">
        <v>423</v>
      </c>
      <c r="T26" t="s">
        <v>424</v>
      </c>
      <c r="U26" t="s">
        <v>425</v>
      </c>
      <c r="V26" t="s">
        <v>424</v>
      </c>
      <c r="W26" t="s">
        <v>423</v>
      </c>
      <c r="X26" t="s">
        <v>422</v>
      </c>
      <c r="Y26" t="s">
        <v>425</v>
      </c>
      <c r="Z26" t="s">
        <v>422</v>
      </c>
      <c r="AB26">
        <v>13</v>
      </c>
      <c r="AC26" t="str">
        <f t="shared" ref="AC26" si="24">"Q"&amp;AB26&amp;"_B"</f>
        <v>Q13_B</v>
      </c>
      <c r="AD26" s="8" t="s">
        <v>769</v>
      </c>
      <c r="AE26" s="8">
        <f t="shared" si="1"/>
        <v>4</v>
      </c>
      <c r="AF26" s="8">
        <f t="shared" si="1"/>
        <v>6</v>
      </c>
      <c r="AG26" s="8">
        <f t="shared" si="1"/>
        <v>6</v>
      </c>
      <c r="AH26" s="8">
        <f t="shared" si="1"/>
        <v>9</v>
      </c>
      <c r="AI26" s="8">
        <f t="shared" si="1"/>
        <v>0</v>
      </c>
    </row>
    <row r="27" spans="1:35" x14ac:dyDescent="0.25">
      <c r="A27" t="s">
        <v>770</v>
      </c>
      <c r="B27" t="s">
        <v>426</v>
      </c>
      <c r="C27" t="s">
        <v>425</v>
      </c>
      <c r="D27" t="s">
        <v>425</v>
      </c>
      <c r="E27" t="s">
        <v>424</v>
      </c>
      <c r="F27" t="s">
        <v>425</v>
      </c>
      <c r="G27" t="s">
        <v>425</v>
      </c>
      <c r="H27" t="s">
        <v>424</v>
      </c>
      <c r="I27" t="s">
        <v>424</v>
      </c>
      <c r="J27" t="s">
        <v>424</v>
      </c>
      <c r="K27" t="s">
        <v>424</v>
      </c>
      <c r="L27" t="s">
        <v>425</v>
      </c>
      <c r="M27" t="s">
        <v>425</v>
      </c>
      <c r="N27" t="s">
        <v>425</v>
      </c>
      <c r="O27" t="s">
        <v>425</v>
      </c>
      <c r="P27" t="s">
        <v>425</v>
      </c>
      <c r="Q27" t="s">
        <v>423</v>
      </c>
      <c r="R27" t="s">
        <v>426</v>
      </c>
      <c r="S27" t="s">
        <v>424</v>
      </c>
      <c r="T27" t="s">
        <v>425</v>
      </c>
      <c r="U27" t="s">
        <v>425</v>
      </c>
      <c r="V27" t="s">
        <v>424</v>
      </c>
      <c r="W27" t="s">
        <v>424</v>
      </c>
      <c r="X27" t="s">
        <v>424</v>
      </c>
      <c r="Y27" t="s">
        <v>424</v>
      </c>
      <c r="Z27" t="s">
        <v>425</v>
      </c>
      <c r="AB27">
        <v>13</v>
      </c>
      <c r="AC27" t="str">
        <f t="shared" ref="AC27" si="25">"Q"&amp;AB27&amp;"_S"</f>
        <v>Q13_S</v>
      </c>
      <c r="AD27" s="8" t="s">
        <v>770</v>
      </c>
      <c r="AE27" s="8">
        <f t="shared" si="1"/>
        <v>0</v>
      </c>
      <c r="AF27" s="8">
        <f t="shared" si="1"/>
        <v>10</v>
      </c>
      <c r="AG27" s="8">
        <f t="shared" si="1"/>
        <v>1</v>
      </c>
      <c r="AH27" s="8">
        <f t="shared" si="1"/>
        <v>12</v>
      </c>
      <c r="AI27" s="8">
        <f t="shared" si="1"/>
        <v>2</v>
      </c>
    </row>
    <row r="28" spans="1:35" x14ac:dyDescent="0.25">
      <c r="A28" t="s">
        <v>771</v>
      </c>
      <c r="B28" t="s">
        <v>424</v>
      </c>
      <c r="C28" t="s">
        <v>423</v>
      </c>
      <c r="D28" t="s">
        <v>425</v>
      </c>
      <c r="E28" t="s">
        <v>422</v>
      </c>
      <c r="F28" t="s">
        <v>423</v>
      </c>
      <c r="G28" t="s">
        <v>424</v>
      </c>
      <c r="H28" t="s">
        <v>425</v>
      </c>
      <c r="I28" t="s">
        <v>423</v>
      </c>
      <c r="J28" t="s">
        <v>423</v>
      </c>
      <c r="K28" t="s">
        <v>424</v>
      </c>
      <c r="L28" t="s">
        <v>423</v>
      </c>
      <c r="M28" t="s">
        <v>426</v>
      </c>
      <c r="N28" t="s">
        <v>424</v>
      </c>
      <c r="O28" t="s">
        <v>425</v>
      </c>
      <c r="P28" t="s">
        <v>424</v>
      </c>
      <c r="Q28" t="s">
        <v>425</v>
      </c>
      <c r="R28" t="s">
        <v>423</v>
      </c>
      <c r="S28" t="s">
        <v>423</v>
      </c>
      <c r="T28" t="s">
        <v>425</v>
      </c>
      <c r="U28" t="s">
        <v>425</v>
      </c>
      <c r="V28" t="s">
        <v>423</v>
      </c>
      <c r="W28" t="s">
        <v>424</v>
      </c>
      <c r="X28" t="s">
        <v>422</v>
      </c>
      <c r="Y28" t="s">
        <v>425</v>
      </c>
      <c r="Z28" t="s">
        <v>422</v>
      </c>
      <c r="AB28">
        <v>14</v>
      </c>
      <c r="AC28" t="str">
        <f t="shared" ref="AC28" si="26">"Q"&amp;AB28&amp;"_B"</f>
        <v>Q14_B</v>
      </c>
      <c r="AD28" t="s">
        <v>771</v>
      </c>
      <c r="AE28">
        <f t="shared" si="1"/>
        <v>3</v>
      </c>
      <c r="AF28">
        <f t="shared" si="1"/>
        <v>6</v>
      </c>
      <c r="AG28">
        <f t="shared" si="1"/>
        <v>8</v>
      </c>
      <c r="AH28">
        <f t="shared" si="1"/>
        <v>7</v>
      </c>
      <c r="AI28">
        <f t="shared" si="1"/>
        <v>1</v>
      </c>
    </row>
    <row r="29" spans="1:35" x14ac:dyDescent="0.25">
      <c r="A29" t="s">
        <v>772</v>
      </c>
      <c r="B29" t="s">
        <v>425</v>
      </c>
      <c r="C29" t="s">
        <v>426</v>
      </c>
      <c r="D29" t="s">
        <v>424</v>
      </c>
      <c r="E29" t="s">
        <v>422</v>
      </c>
      <c r="F29" t="s">
        <v>425</v>
      </c>
      <c r="G29" t="s">
        <v>426</v>
      </c>
      <c r="H29" t="s">
        <v>425</v>
      </c>
      <c r="I29" t="s">
        <v>425</v>
      </c>
      <c r="J29" t="s">
        <v>425</v>
      </c>
      <c r="K29" t="s">
        <v>425</v>
      </c>
      <c r="L29" t="s">
        <v>423</v>
      </c>
      <c r="M29" t="s">
        <v>426</v>
      </c>
      <c r="N29" t="s">
        <v>424</v>
      </c>
      <c r="O29" t="s">
        <v>425</v>
      </c>
      <c r="P29" t="s">
        <v>423</v>
      </c>
      <c r="Q29" t="s">
        <v>424</v>
      </c>
      <c r="R29" t="s">
        <v>424</v>
      </c>
      <c r="S29" t="s">
        <v>424</v>
      </c>
      <c r="T29" t="s">
        <v>425</v>
      </c>
      <c r="U29" t="s">
        <v>425</v>
      </c>
      <c r="V29" t="s">
        <v>423</v>
      </c>
      <c r="W29" t="s">
        <v>425</v>
      </c>
      <c r="X29" t="s">
        <v>422</v>
      </c>
      <c r="Y29" t="s">
        <v>424</v>
      </c>
      <c r="Z29" t="s">
        <v>423</v>
      </c>
      <c r="AB29">
        <v>14</v>
      </c>
      <c r="AC29" t="str">
        <f t="shared" ref="AC29" si="27">"Q"&amp;AB29&amp;"_S"</f>
        <v>Q14_S</v>
      </c>
      <c r="AD29" t="s">
        <v>772</v>
      </c>
      <c r="AE29">
        <f t="shared" si="1"/>
        <v>2</v>
      </c>
      <c r="AF29">
        <f t="shared" si="1"/>
        <v>6</v>
      </c>
      <c r="AG29">
        <f t="shared" si="1"/>
        <v>4</v>
      </c>
      <c r="AH29">
        <f t="shared" si="1"/>
        <v>10</v>
      </c>
      <c r="AI29">
        <f t="shared" si="1"/>
        <v>3</v>
      </c>
    </row>
    <row r="30" spans="1:35" x14ac:dyDescent="0.25">
      <c r="A30" t="s">
        <v>773</v>
      </c>
      <c r="B30" t="s">
        <v>424</v>
      </c>
      <c r="C30" t="s">
        <v>423</v>
      </c>
      <c r="D30" t="s">
        <v>422</v>
      </c>
      <c r="E30" t="s">
        <v>422</v>
      </c>
      <c r="F30" t="s">
        <v>424</v>
      </c>
      <c r="G30" t="s">
        <v>424</v>
      </c>
      <c r="H30" t="s">
        <v>423</v>
      </c>
      <c r="I30" t="s">
        <v>425</v>
      </c>
      <c r="J30" t="s">
        <v>424</v>
      </c>
      <c r="K30" t="s">
        <v>425</v>
      </c>
      <c r="L30" t="s">
        <v>424</v>
      </c>
      <c r="M30" t="s">
        <v>425</v>
      </c>
      <c r="N30" t="s">
        <v>424</v>
      </c>
      <c r="O30" t="s">
        <v>424</v>
      </c>
      <c r="P30" t="s">
        <v>423</v>
      </c>
      <c r="Q30" t="s">
        <v>424</v>
      </c>
      <c r="R30" t="s">
        <v>422</v>
      </c>
      <c r="S30" t="s">
        <v>424</v>
      </c>
      <c r="T30" t="s">
        <v>423</v>
      </c>
      <c r="U30" t="s">
        <v>424</v>
      </c>
      <c r="V30" t="s">
        <v>424</v>
      </c>
      <c r="W30" t="s">
        <v>424</v>
      </c>
      <c r="X30" t="s">
        <v>423</v>
      </c>
      <c r="Y30" t="s">
        <v>424</v>
      </c>
      <c r="Z30" t="s">
        <v>424</v>
      </c>
      <c r="AB30">
        <v>15</v>
      </c>
      <c r="AC30" t="str">
        <f t="shared" ref="AC30" si="28">"Q"&amp;AB30&amp;"_B"</f>
        <v>Q15_B</v>
      </c>
      <c r="AD30" t="s">
        <v>773</v>
      </c>
      <c r="AE30">
        <f t="shared" si="1"/>
        <v>3</v>
      </c>
      <c r="AF30">
        <f t="shared" si="1"/>
        <v>14</v>
      </c>
      <c r="AG30">
        <f t="shared" si="1"/>
        <v>5</v>
      </c>
      <c r="AH30">
        <f t="shared" si="1"/>
        <v>3</v>
      </c>
      <c r="AI30">
        <f t="shared" si="1"/>
        <v>0</v>
      </c>
    </row>
    <row r="31" spans="1:35" x14ac:dyDescent="0.25">
      <c r="A31" t="s">
        <v>774</v>
      </c>
      <c r="B31" t="s">
        <v>422</v>
      </c>
      <c r="C31" t="s">
        <v>424</v>
      </c>
      <c r="D31" t="s">
        <v>424</v>
      </c>
      <c r="E31" t="s">
        <v>422</v>
      </c>
      <c r="F31" t="s">
        <v>425</v>
      </c>
      <c r="G31" t="s">
        <v>422</v>
      </c>
      <c r="H31" t="s">
        <v>425</v>
      </c>
      <c r="I31" t="s">
        <v>424</v>
      </c>
      <c r="J31" t="s">
        <v>424</v>
      </c>
      <c r="K31" t="s">
        <v>425</v>
      </c>
      <c r="L31" t="s">
        <v>423</v>
      </c>
      <c r="M31" t="s">
        <v>424</v>
      </c>
      <c r="N31" t="s">
        <v>424</v>
      </c>
      <c r="O31" t="s">
        <v>424</v>
      </c>
      <c r="P31" t="s">
        <v>423</v>
      </c>
      <c r="Q31" t="s">
        <v>424</v>
      </c>
      <c r="R31" t="s">
        <v>422</v>
      </c>
      <c r="S31" t="s">
        <v>423</v>
      </c>
      <c r="T31" t="s">
        <v>424</v>
      </c>
      <c r="U31" t="s">
        <v>424</v>
      </c>
      <c r="V31" t="s">
        <v>423</v>
      </c>
      <c r="W31" t="s">
        <v>424</v>
      </c>
      <c r="X31" t="s">
        <v>422</v>
      </c>
      <c r="Y31" t="s">
        <v>425</v>
      </c>
      <c r="Z31" t="s">
        <v>424</v>
      </c>
      <c r="AB31">
        <v>15</v>
      </c>
      <c r="AC31" t="str">
        <f t="shared" ref="AC31" si="29">"Q"&amp;AB31&amp;"_S"</f>
        <v>Q15_S</v>
      </c>
      <c r="AD31" t="s">
        <v>774</v>
      </c>
      <c r="AE31">
        <f t="shared" si="1"/>
        <v>5</v>
      </c>
      <c r="AF31">
        <f t="shared" si="1"/>
        <v>12</v>
      </c>
      <c r="AG31">
        <f t="shared" si="1"/>
        <v>4</v>
      </c>
      <c r="AH31">
        <f t="shared" si="1"/>
        <v>4</v>
      </c>
      <c r="AI31">
        <f t="shared" si="1"/>
        <v>0</v>
      </c>
    </row>
    <row r="32" spans="1:35" x14ac:dyDescent="0.25">
      <c r="A32" t="s">
        <v>775</v>
      </c>
      <c r="B32" t="s">
        <v>424</v>
      </c>
      <c r="C32" t="s">
        <v>425</v>
      </c>
      <c r="D32" t="s">
        <v>424</v>
      </c>
      <c r="E32" t="s">
        <v>425</v>
      </c>
      <c r="F32" t="s">
        <v>423</v>
      </c>
      <c r="G32" t="s">
        <v>424</v>
      </c>
      <c r="H32" t="s">
        <v>423</v>
      </c>
      <c r="I32" t="s">
        <v>423</v>
      </c>
      <c r="J32" t="s">
        <v>425</v>
      </c>
      <c r="K32" t="s">
        <v>425</v>
      </c>
      <c r="L32" t="s">
        <v>424</v>
      </c>
      <c r="M32" t="s">
        <v>424</v>
      </c>
      <c r="N32" t="s">
        <v>424</v>
      </c>
      <c r="O32" t="s">
        <v>423</v>
      </c>
      <c r="P32" t="s">
        <v>425</v>
      </c>
      <c r="Q32" t="s">
        <v>422</v>
      </c>
      <c r="R32" t="s">
        <v>422</v>
      </c>
      <c r="S32" t="s">
        <v>424</v>
      </c>
      <c r="T32" t="s">
        <v>422</v>
      </c>
      <c r="U32" t="s">
        <v>424</v>
      </c>
      <c r="V32" t="s">
        <v>425</v>
      </c>
      <c r="W32" t="s">
        <v>424</v>
      </c>
      <c r="X32" t="s">
        <v>423</v>
      </c>
      <c r="Y32" t="s">
        <v>424</v>
      </c>
      <c r="Z32" t="s">
        <v>424</v>
      </c>
      <c r="AB32">
        <v>16</v>
      </c>
      <c r="AC32" t="str">
        <f t="shared" ref="AC32" si="30">"Q"&amp;AB32&amp;"_B"</f>
        <v>Q16_B</v>
      </c>
      <c r="AD32" t="s">
        <v>775</v>
      </c>
      <c r="AE32">
        <f t="shared" si="1"/>
        <v>3</v>
      </c>
      <c r="AF32">
        <f t="shared" si="1"/>
        <v>11</v>
      </c>
      <c r="AG32">
        <f t="shared" si="1"/>
        <v>5</v>
      </c>
      <c r="AH32">
        <f t="shared" si="1"/>
        <v>6</v>
      </c>
      <c r="AI32">
        <f t="shared" si="1"/>
        <v>0</v>
      </c>
    </row>
    <row r="33" spans="1:35" x14ac:dyDescent="0.25">
      <c r="A33" t="s">
        <v>776</v>
      </c>
      <c r="B33" t="s">
        <v>422</v>
      </c>
      <c r="C33" t="s">
        <v>423</v>
      </c>
      <c r="D33" t="s">
        <v>425</v>
      </c>
      <c r="E33" t="s">
        <v>425</v>
      </c>
      <c r="F33" t="s">
        <v>425</v>
      </c>
      <c r="G33" t="s">
        <v>424</v>
      </c>
      <c r="H33" t="s">
        <v>425</v>
      </c>
      <c r="I33" t="s">
        <v>425</v>
      </c>
      <c r="J33" t="s">
        <v>423</v>
      </c>
      <c r="K33" t="s">
        <v>425</v>
      </c>
      <c r="L33" t="s">
        <v>423</v>
      </c>
      <c r="M33" t="s">
        <v>423</v>
      </c>
      <c r="N33" t="s">
        <v>425</v>
      </c>
      <c r="O33" t="s">
        <v>424</v>
      </c>
      <c r="P33" t="s">
        <v>423</v>
      </c>
      <c r="Q33" t="s">
        <v>422</v>
      </c>
      <c r="R33" t="s">
        <v>422</v>
      </c>
      <c r="S33" t="s">
        <v>424</v>
      </c>
      <c r="T33" t="s">
        <v>424</v>
      </c>
      <c r="U33" t="s">
        <v>424</v>
      </c>
      <c r="V33" t="s">
        <v>425</v>
      </c>
      <c r="W33" t="s">
        <v>424</v>
      </c>
      <c r="X33" t="s">
        <v>424</v>
      </c>
      <c r="Y33" t="s">
        <v>424</v>
      </c>
      <c r="Z33" t="s">
        <v>424</v>
      </c>
      <c r="AB33">
        <v>16</v>
      </c>
      <c r="AC33" t="str">
        <f t="shared" ref="AC33" si="31">"Q"&amp;AB33&amp;"_S"</f>
        <v>Q16_S</v>
      </c>
      <c r="AD33" t="s">
        <v>776</v>
      </c>
      <c r="AE33">
        <f t="shared" si="1"/>
        <v>3</v>
      </c>
      <c r="AF33">
        <f t="shared" si="1"/>
        <v>9</v>
      </c>
      <c r="AG33">
        <f t="shared" si="1"/>
        <v>5</v>
      </c>
      <c r="AH33">
        <f t="shared" si="1"/>
        <v>8</v>
      </c>
      <c r="AI33">
        <f t="shared" si="1"/>
        <v>0</v>
      </c>
    </row>
    <row r="34" spans="1:35" x14ac:dyDescent="0.25">
      <c r="A34" t="s">
        <v>777</v>
      </c>
      <c r="B34" t="s">
        <v>425</v>
      </c>
      <c r="C34" t="s">
        <v>423</v>
      </c>
      <c r="D34" t="s">
        <v>424</v>
      </c>
      <c r="E34" t="s">
        <v>423</v>
      </c>
      <c r="F34" t="s">
        <v>423</v>
      </c>
      <c r="G34" t="s">
        <v>423</v>
      </c>
      <c r="H34" t="s">
        <v>425</v>
      </c>
      <c r="I34" t="s">
        <v>423</v>
      </c>
      <c r="J34" t="s">
        <v>423</v>
      </c>
      <c r="K34" t="s">
        <v>423</v>
      </c>
      <c r="L34" t="s">
        <v>425</v>
      </c>
      <c r="M34" t="s">
        <v>425</v>
      </c>
      <c r="N34" t="s">
        <v>424</v>
      </c>
      <c r="O34" t="s">
        <v>425</v>
      </c>
      <c r="P34" t="s">
        <v>425</v>
      </c>
      <c r="Q34" t="s">
        <v>424</v>
      </c>
      <c r="R34" t="s">
        <v>425</v>
      </c>
      <c r="S34" t="s">
        <v>423</v>
      </c>
      <c r="T34" t="s">
        <v>423</v>
      </c>
      <c r="U34" t="s">
        <v>423</v>
      </c>
      <c r="V34" t="s">
        <v>423</v>
      </c>
      <c r="W34" t="s">
        <v>424</v>
      </c>
      <c r="X34" t="s">
        <v>422</v>
      </c>
      <c r="Y34" t="s">
        <v>423</v>
      </c>
      <c r="Z34" t="s">
        <v>426</v>
      </c>
      <c r="AB34">
        <v>17</v>
      </c>
      <c r="AC34" t="str">
        <f t="shared" ref="AC34" si="32">"Q"&amp;AB34&amp;"_B"</f>
        <v>Q17_B</v>
      </c>
      <c r="AD34" s="8" t="s">
        <v>777</v>
      </c>
      <c r="AE34" s="8">
        <f t="shared" si="1"/>
        <v>1</v>
      </c>
      <c r="AF34" s="8">
        <f t="shared" si="1"/>
        <v>4</v>
      </c>
      <c r="AG34" s="8">
        <f t="shared" si="1"/>
        <v>12</v>
      </c>
      <c r="AH34" s="8">
        <f t="shared" si="1"/>
        <v>7</v>
      </c>
      <c r="AI34" s="8">
        <f t="shared" si="1"/>
        <v>1</v>
      </c>
    </row>
    <row r="35" spans="1:35" x14ac:dyDescent="0.25">
      <c r="A35" t="s">
        <v>778</v>
      </c>
      <c r="B35" t="s">
        <v>426</v>
      </c>
      <c r="C35" t="s">
        <v>423</v>
      </c>
      <c r="D35" t="s">
        <v>426</v>
      </c>
      <c r="E35" t="s">
        <v>425</v>
      </c>
      <c r="F35" t="s">
        <v>425</v>
      </c>
      <c r="G35" t="s">
        <v>425</v>
      </c>
      <c r="H35" t="s">
        <v>425</v>
      </c>
      <c r="I35" t="s">
        <v>425</v>
      </c>
      <c r="J35" t="s">
        <v>426</v>
      </c>
      <c r="K35" t="s">
        <v>423</v>
      </c>
      <c r="L35" t="s">
        <v>425</v>
      </c>
      <c r="M35" t="s">
        <v>425</v>
      </c>
      <c r="N35" t="s">
        <v>425</v>
      </c>
      <c r="O35" t="s">
        <v>423</v>
      </c>
      <c r="P35" t="s">
        <v>425</v>
      </c>
      <c r="Q35" t="s">
        <v>423</v>
      </c>
      <c r="R35" t="s">
        <v>424</v>
      </c>
      <c r="S35" t="s">
        <v>423</v>
      </c>
      <c r="T35" t="s">
        <v>423</v>
      </c>
      <c r="U35" t="s">
        <v>424</v>
      </c>
      <c r="V35" t="s">
        <v>423</v>
      </c>
      <c r="W35" t="s">
        <v>425</v>
      </c>
      <c r="X35" t="s">
        <v>425</v>
      </c>
      <c r="Y35" t="s">
        <v>423</v>
      </c>
      <c r="Z35" t="s">
        <v>426</v>
      </c>
      <c r="AB35">
        <v>17</v>
      </c>
      <c r="AC35" t="str">
        <f t="shared" ref="AC35" si="33">"Q"&amp;AB35&amp;"_S"</f>
        <v>Q17_S</v>
      </c>
      <c r="AD35" s="8" t="s">
        <v>778</v>
      </c>
      <c r="AE35" s="8">
        <f t="shared" si="1"/>
        <v>0</v>
      </c>
      <c r="AF35" s="8">
        <f t="shared" si="1"/>
        <v>2</v>
      </c>
      <c r="AG35" s="8">
        <f t="shared" si="1"/>
        <v>8</v>
      </c>
      <c r="AH35" s="8">
        <f t="shared" si="1"/>
        <v>11</v>
      </c>
      <c r="AI35" s="8">
        <f t="shared" si="1"/>
        <v>4</v>
      </c>
    </row>
    <row r="36" spans="1:35" x14ac:dyDescent="0.25">
      <c r="A36" t="s">
        <v>779</v>
      </c>
      <c r="B36" t="s">
        <v>425</v>
      </c>
      <c r="C36" t="s">
        <v>426</v>
      </c>
      <c r="D36" t="s">
        <v>425</v>
      </c>
      <c r="E36" t="s">
        <v>425</v>
      </c>
      <c r="F36" t="s">
        <v>425</v>
      </c>
      <c r="G36" t="s">
        <v>424</v>
      </c>
      <c r="H36" t="s">
        <v>425</v>
      </c>
      <c r="I36" t="s">
        <v>425</v>
      </c>
      <c r="J36" t="s">
        <v>426</v>
      </c>
      <c r="K36" t="s">
        <v>422</v>
      </c>
      <c r="L36" t="s">
        <v>425</v>
      </c>
      <c r="M36" t="s">
        <v>423</v>
      </c>
      <c r="N36" t="s">
        <v>424</v>
      </c>
      <c r="O36" t="s">
        <v>425</v>
      </c>
      <c r="P36" t="s">
        <v>424</v>
      </c>
      <c r="Q36" t="s">
        <v>425</v>
      </c>
      <c r="R36" t="s">
        <v>423</v>
      </c>
      <c r="S36" t="s">
        <v>423</v>
      </c>
      <c r="T36" t="s">
        <v>424</v>
      </c>
      <c r="U36" t="s">
        <v>425</v>
      </c>
      <c r="V36" t="s">
        <v>425</v>
      </c>
      <c r="W36" t="s">
        <v>425</v>
      </c>
      <c r="X36" t="s">
        <v>424</v>
      </c>
      <c r="Y36" t="s">
        <v>425</v>
      </c>
      <c r="Z36" t="s">
        <v>425</v>
      </c>
      <c r="AB36">
        <v>18</v>
      </c>
      <c r="AC36" t="str">
        <f t="shared" ref="AC36" si="34">"Q"&amp;AB36&amp;"_B"</f>
        <v>Q18_B</v>
      </c>
      <c r="AD36" s="8" t="s">
        <v>779</v>
      </c>
      <c r="AE36" s="8">
        <f t="shared" si="1"/>
        <v>1</v>
      </c>
      <c r="AF36" s="8">
        <f t="shared" si="1"/>
        <v>5</v>
      </c>
      <c r="AG36" s="8">
        <f t="shared" si="1"/>
        <v>3</v>
      </c>
      <c r="AH36" s="8">
        <f t="shared" si="1"/>
        <v>14</v>
      </c>
      <c r="AI36" s="8">
        <f t="shared" si="1"/>
        <v>2</v>
      </c>
    </row>
    <row r="37" spans="1:35" x14ac:dyDescent="0.25">
      <c r="A37" t="s">
        <v>780</v>
      </c>
      <c r="B37" t="s">
        <v>425</v>
      </c>
      <c r="C37" t="s">
        <v>425</v>
      </c>
      <c r="D37" t="s">
        <v>426</v>
      </c>
      <c r="E37" t="s">
        <v>426</v>
      </c>
      <c r="F37" t="s">
        <v>425</v>
      </c>
      <c r="G37" t="s">
        <v>425</v>
      </c>
      <c r="H37" t="s">
        <v>425</v>
      </c>
      <c r="I37" t="s">
        <v>425</v>
      </c>
      <c r="J37" t="s">
        <v>426</v>
      </c>
      <c r="K37" t="s">
        <v>425</v>
      </c>
      <c r="L37" t="s">
        <v>425</v>
      </c>
      <c r="M37" t="s">
        <v>425</v>
      </c>
      <c r="N37" t="s">
        <v>426</v>
      </c>
      <c r="O37" t="s">
        <v>425</v>
      </c>
      <c r="P37" t="s">
        <v>425</v>
      </c>
      <c r="Q37" t="s">
        <v>425</v>
      </c>
      <c r="R37" t="s">
        <v>424</v>
      </c>
      <c r="S37" t="s">
        <v>423</v>
      </c>
      <c r="T37" t="s">
        <v>425</v>
      </c>
      <c r="U37" t="s">
        <v>425</v>
      </c>
      <c r="V37" t="s">
        <v>425</v>
      </c>
      <c r="W37" t="s">
        <v>425</v>
      </c>
      <c r="X37" t="s">
        <v>425</v>
      </c>
      <c r="Y37" t="s">
        <v>423</v>
      </c>
      <c r="Z37" t="s">
        <v>426</v>
      </c>
      <c r="AB37">
        <v>18</v>
      </c>
      <c r="AC37" t="str">
        <f t="shared" ref="AC37" si="35">"Q"&amp;AB37&amp;"_S"</f>
        <v>Q18_S</v>
      </c>
      <c r="AD37" s="8" t="s">
        <v>780</v>
      </c>
      <c r="AE37" s="8">
        <f t="shared" si="1"/>
        <v>0</v>
      </c>
      <c r="AF37" s="8">
        <f t="shared" si="1"/>
        <v>1</v>
      </c>
      <c r="AG37" s="8">
        <f t="shared" si="1"/>
        <v>2</v>
      </c>
      <c r="AH37" s="8">
        <f t="shared" si="1"/>
        <v>17</v>
      </c>
      <c r="AI37" s="8">
        <f t="shared" si="1"/>
        <v>5</v>
      </c>
    </row>
    <row r="38" spans="1:35" x14ac:dyDescent="0.25">
      <c r="A38" t="s">
        <v>781</v>
      </c>
      <c r="B38" t="s">
        <v>424</v>
      </c>
      <c r="C38" t="s">
        <v>425</v>
      </c>
      <c r="D38" t="s">
        <v>423</v>
      </c>
      <c r="E38" t="s">
        <v>425</v>
      </c>
      <c r="F38" t="s">
        <v>425</v>
      </c>
      <c r="G38" t="s">
        <v>424</v>
      </c>
      <c r="H38" t="s">
        <v>424</v>
      </c>
      <c r="I38" t="s">
        <v>424</v>
      </c>
      <c r="J38" t="s">
        <v>426</v>
      </c>
      <c r="K38" t="s">
        <v>422</v>
      </c>
      <c r="L38" t="s">
        <v>425</v>
      </c>
      <c r="M38" t="s">
        <v>424</v>
      </c>
      <c r="N38" t="s">
        <v>423</v>
      </c>
      <c r="O38" t="s">
        <v>425</v>
      </c>
      <c r="P38" t="s">
        <v>424</v>
      </c>
      <c r="Q38" t="s">
        <v>426</v>
      </c>
      <c r="R38" t="s">
        <v>425</v>
      </c>
      <c r="S38" t="s">
        <v>423</v>
      </c>
      <c r="T38" t="s">
        <v>424</v>
      </c>
      <c r="U38" t="s">
        <v>423</v>
      </c>
      <c r="V38" t="s">
        <v>423</v>
      </c>
      <c r="W38" t="s">
        <v>424</v>
      </c>
      <c r="X38" t="s">
        <v>424</v>
      </c>
      <c r="Y38" t="s">
        <v>425</v>
      </c>
      <c r="Z38" t="s">
        <v>423</v>
      </c>
      <c r="AB38">
        <v>19</v>
      </c>
      <c r="AC38" t="str">
        <f t="shared" ref="AC38" si="36">"Q"&amp;AB38&amp;"_B"</f>
        <v>Q19_B</v>
      </c>
      <c r="AD38" s="8" t="s">
        <v>781</v>
      </c>
      <c r="AE38" s="8">
        <f t="shared" si="1"/>
        <v>1</v>
      </c>
      <c r="AF38" s="8">
        <f t="shared" si="1"/>
        <v>9</v>
      </c>
      <c r="AG38" s="8">
        <f t="shared" si="1"/>
        <v>6</v>
      </c>
      <c r="AH38" s="8">
        <f t="shared" si="1"/>
        <v>7</v>
      </c>
      <c r="AI38" s="8">
        <f t="shared" si="1"/>
        <v>2</v>
      </c>
    </row>
    <row r="39" spans="1:35" x14ac:dyDescent="0.25">
      <c r="A39" t="s">
        <v>782</v>
      </c>
      <c r="B39" t="s">
        <v>425</v>
      </c>
      <c r="C39" t="s">
        <v>425</v>
      </c>
      <c r="D39" t="s">
        <v>425</v>
      </c>
      <c r="E39" t="s">
        <v>424</v>
      </c>
      <c r="F39" t="s">
        <v>425</v>
      </c>
      <c r="G39" t="s">
        <v>426</v>
      </c>
      <c r="H39" t="s">
        <v>425</v>
      </c>
      <c r="I39" t="s">
        <v>425</v>
      </c>
      <c r="J39" t="s">
        <v>426</v>
      </c>
      <c r="K39" t="s">
        <v>423</v>
      </c>
      <c r="L39" t="s">
        <v>423</v>
      </c>
      <c r="M39" t="s">
        <v>426</v>
      </c>
      <c r="N39" t="s">
        <v>424</v>
      </c>
      <c r="O39" t="s">
        <v>425</v>
      </c>
      <c r="P39" t="s">
        <v>425</v>
      </c>
      <c r="Q39" t="s">
        <v>425</v>
      </c>
      <c r="R39" t="s">
        <v>426</v>
      </c>
      <c r="S39" t="s">
        <v>423</v>
      </c>
      <c r="T39" t="s">
        <v>425</v>
      </c>
      <c r="U39" t="s">
        <v>423</v>
      </c>
      <c r="V39" t="s">
        <v>423</v>
      </c>
      <c r="W39" t="s">
        <v>424</v>
      </c>
      <c r="X39" t="s">
        <v>423</v>
      </c>
      <c r="Y39" t="s">
        <v>423</v>
      </c>
      <c r="Z39" t="s">
        <v>426</v>
      </c>
      <c r="AB39">
        <v>19</v>
      </c>
      <c r="AC39" t="str">
        <f t="shared" ref="AC39" si="37">"Q"&amp;AB39&amp;"_S"</f>
        <v>Q19_S</v>
      </c>
      <c r="AD39" s="8" t="s">
        <v>782</v>
      </c>
      <c r="AE39" s="8">
        <f t="shared" si="1"/>
        <v>0</v>
      </c>
      <c r="AF39" s="8">
        <f t="shared" si="1"/>
        <v>3</v>
      </c>
      <c r="AG39" s="8">
        <f t="shared" si="1"/>
        <v>7</v>
      </c>
      <c r="AH39" s="8">
        <f t="shared" si="1"/>
        <v>10</v>
      </c>
      <c r="AI39" s="8">
        <f t="shared" si="1"/>
        <v>5</v>
      </c>
    </row>
    <row r="40" spans="1:35" x14ac:dyDescent="0.25">
      <c r="A40" t="s">
        <v>783</v>
      </c>
      <c r="B40" t="s">
        <v>423</v>
      </c>
      <c r="C40" t="s">
        <v>423</v>
      </c>
      <c r="D40" t="s">
        <v>423</v>
      </c>
      <c r="E40" t="s">
        <v>423</v>
      </c>
      <c r="F40" t="s">
        <v>423</v>
      </c>
      <c r="G40" t="s">
        <v>425</v>
      </c>
      <c r="H40" t="s">
        <v>424</v>
      </c>
      <c r="I40" t="s">
        <v>423</v>
      </c>
      <c r="J40" t="s">
        <v>425</v>
      </c>
      <c r="K40" t="s">
        <v>422</v>
      </c>
      <c r="L40" t="s">
        <v>426</v>
      </c>
      <c r="M40" t="s">
        <v>423</v>
      </c>
      <c r="N40" t="s">
        <v>424</v>
      </c>
      <c r="O40" t="s">
        <v>424</v>
      </c>
      <c r="P40" t="s">
        <v>423</v>
      </c>
      <c r="Q40" t="s">
        <v>425</v>
      </c>
      <c r="R40" t="s">
        <v>425</v>
      </c>
      <c r="S40" t="s">
        <v>425</v>
      </c>
      <c r="T40" t="s">
        <v>423</v>
      </c>
      <c r="U40" t="s">
        <v>423</v>
      </c>
      <c r="V40" t="s">
        <v>423</v>
      </c>
      <c r="W40" t="s">
        <v>424</v>
      </c>
      <c r="X40" t="s">
        <v>424</v>
      </c>
      <c r="Y40" t="s">
        <v>423</v>
      </c>
      <c r="Z40" t="s">
        <v>426</v>
      </c>
      <c r="AB40">
        <v>20</v>
      </c>
      <c r="AC40" t="str">
        <f t="shared" ref="AC40" si="38">"Q"&amp;AB40&amp;"_B"</f>
        <v>Q20_B</v>
      </c>
      <c r="AD40" s="8" t="s">
        <v>783</v>
      </c>
      <c r="AE40" s="8">
        <f t="shared" si="1"/>
        <v>1</v>
      </c>
      <c r="AF40" s="8">
        <f t="shared" si="1"/>
        <v>5</v>
      </c>
      <c r="AG40" s="8">
        <f t="shared" si="1"/>
        <v>12</v>
      </c>
      <c r="AH40" s="8">
        <f t="shared" si="1"/>
        <v>5</v>
      </c>
      <c r="AI40" s="8">
        <f t="shared" si="1"/>
        <v>2</v>
      </c>
    </row>
    <row r="41" spans="1:35" x14ac:dyDescent="0.25">
      <c r="A41" t="s">
        <v>784</v>
      </c>
      <c r="B41" t="s">
        <v>426</v>
      </c>
      <c r="C41" t="s">
        <v>425</v>
      </c>
      <c r="D41" t="s">
        <v>425</v>
      </c>
      <c r="E41" t="s">
        <v>422</v>
      </c>
      <c r="F41" t="s">
        <v>425</v>
      </c>
      <c r="G41" t="s">
        <v>426</v>
      </c>
      <c r="H41" t="s">
        <v>424</v>
      </c>
      <c r="I41" t="s">
        <v>425</v>
      </c>
      <c r="J41" t="s">
        <v>426</v>
      </c>
      <c r="K41" t="s">
        <v>424</v>
      </c>
      <c r="L41" t="s">
        <v>425</v>
      </c>
      <c r="M41" t="s">
        <v>425</v>
      </c>
      <c r="N41" t="s">
        <v>425</v>
      </c>
      <c r="O41" t="s">
        <v>424</v>
      </c>
      <c r="P41" t="s">
        <v>425</v>
      </c>
      <c r="Q41" t="s">
        <v>425</v>
      </c>
      <c r="R41" t="s">
        <v>425</v>
      </c>
      <c r="S41" t="s">
        <v>423</v>
      </c>
      <c r="T41" t="s">
        <v>425</v>
      </c>
      <c r="U41" t="s">
        <v>423</v>
      </c>
      <c r="V41" t="s">
        <v>425</v>
      </c>
      <c r="W41" t="s">
        <v>423</v>
      </c>
      <c r="X41" t="s">
        <v>424</v>
      </c>
      <c r="Y41" t="s">
        <v>423</v>
      </c>
      <c r="Z41" t="s">
        <v>426</v>
      </c>
      <c r="AB41">
        <v>20</v>
      </c>
      <c r="AC41" t="str">
        <f t="shared" ref="AC41" si="39">"Q"&amp;AB41&amp;"_S"</f>
        <v>Q20_S</v>
      </c>
      <c r="AD41" s="8" t="s">
        <v>784</v>
      </c>
      <c r="AE41" s="8">
        <f t="shared" si="1"/>
        <v>1</v>
      </c>
      <c r="AF41" s="8">
        <f t="shared" si="1"/>
        <v>4</v>
      </c>
      <c r="AG41" s="8">
        <f t="shared" si="1"/>
        <v>4</v>
      </c>
      <c r="AH41" s="8">
        <f t="shared" si="1"/>
        <v>12</v>
      </c>
      <c r="AI41" s="8">
        <f t="shared" si="1"/>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1"/>
  <sheetViews>
    <sheetView zoomScale="80" zoomScaleNormal="80" workbookViewId="0">
      <selection activeCell="M60" sqref="M60"/>
    </sheetView>
  </sheetViews>
  <sheetFormatPr defaultRowHeight="15" x14ac:dyDescent="0.25"/>
  <cols>
    <col min="1" max="1" width="16.7109375" customWidth="1"/>
  </cols>
  <sheetData>
    <row r="1" spans="1:12" x14ac:dyDescent="0.25">
      <c r="A1" t="s">
        <v>931</v>
      </c>
      <c r="B1" t="s">
        <v>1160</v>
      </c>
      <c r="C1" t="s">
        <v>1159</v>
      </c>
      <c r="D1" t="s">
        <v>976</v>
      </c>
      <c r="E1" t="s">
        <v>932</v>
      </c>
      <c r="F1" t="s">
        <v>933</v>
      </c>
      <c r="G1" t="s">
        <v>934</v>
      </c>
      <c r="H1" t="s">
        <v>935</v>
      </c>
      <c r="I1" t="s">
        <v>936</v>
      </c>
      <c r="J1" t="s">
        <v>937</v>
      </c>
      <c r="K1" t="s">
        <v>938</v>
      </c>
    </row>
    <row r="2" spans="1:12" x14ac:dyDescent="0.25">
      <c r="A2" t="s">
        <v>939</v>
      </c>
      <c r="B2">
        <v>4</v>
      </c>
      <c r="C2">
        <v>4</v>
      </c>
      <c r="D2" t="s">
        <v>924</v>
      </c>
      <c r="E2" t="s">
        <v>925</v>
      </c>
      <c r="F2">
        <v>22</v>
      </c>
      <c r="G2">
        <v>1.4059653009238299E-2</v>
      </c>
      <c r="H2">
        <v>-2.45573567215316</v>
      </c>
      <c r="I2" t="s">
        <v>926</v>
      </c>
      <c r="J2">
        <v>0.347293469316241</v>
      </c>
      <c r="K2" t="s">
        <v>927</v>
      </c>
      <c r="L2" t="str">
        <f>IF(J2&lt;0.1,"none",IF(J2&lt;0.3,"small",IF(J2&lt;0.5,"medium","strong")))</f>
        <v>medium</v>
      </c>
    </row>
    <row r="3" spans="1:12" s="8" customFormat="1" x14ac:dyDescent="0.25">
      <c r="A3" s="8" t="s">
        <v>939</v>
      </c>
      <c r="B3">
        <v>4</v>
      </c>
      <c r="C3">
        <v>4</v>
      </c>
      <c r="D3" s="8" t="s">
        <v>924</v>
      </c>
      <c r="E3" s="8" t="s">
        <v>928</v>
      </c>
      <c r="F3" s="8">
        <v>114</v>
      </c>
      <c r="G3" s="8">
        <v>7.0298265046191697E-3</v>
      </c>
      <c r="H3" s="8">
        <v>2.45573567215316</v>
      </c>
      <c r="I3" s="8" t="s">
        <v>930</v>
      </c>
      <c r="J3" s="8">
        <v>0.347293469316241</v>
      </c>
      <c r="K3" s="8" t="s">
        <v>927</v>
      </c>
      <c r="L3" s="8" t="str">
        <f t="shared" ref="L3:L61" si="0">IF(J3&lt;0.1,"none",IF(J3&lt;0.3,"small",IF(J3&lt;0.5,"medium","strong")))</f>
        <v>medium</v>
      </c>
    </row>
    <row r="4" spans="1:12" x14ac:dyDescent="0.25">
      <c r="A4" t="s">
        <v>939</v>
      </c>
      <c r="B4">
        <v>4</v>
      </c>
      <c r="C4">
        <v>4</v>
      </c>
      <c r="D4" t="s">
        <v>924</v>
      </c>
      <c r="E4" t="s">
        <v>929</v>
      </c>
      <c r="F4">
        <v>114</v>
      </c>
      <c r="G4">
        <v>0.99297017349537997</v>
      </c>
      <c r="H4">
        <v>2.45573567215316</v>
      </c>
      <c r="J4">
        <v>0.347293469316241</v>
      </c>
      <c r="K4" t="s">
        <v>927</v>
      </c>
      <c r="L4" t="str">
        <f t="shared" si="0"/>
        <v>medium</v>
      </c>
    </row>
    <row r="5" spans="1:12" x14ac:dyDescent="0.25">
      <c r="A5" t="s">
        <v>940</v>
      </c>
      <c r="B5">
        <v>2</v>
      </c>
      <c r="C5">
        <v>2</v>
      </c>
      <c r="D5" t="s">
        <v>941</v>
      </c>
      <c r="E5" t="s">
        <v>925</v>
      </c>
      <c r="F5">
        <v>45.5</v>
      </c>
      <c r="G5">
        <v>0.63542872479957602</v>
      </c>
      <c r="H5">
        <v>-0.47409982303501702</v>
      </c>
      <c r="J5">
        <v>6.7047839965480596E-2</v>
      </c>
      <c r="K5" t="s">
        <v>942</v>
      </c>
      <c r="L5" t="str">
        <f t="shared" si="0"/>
        <v>none</v>
      </c>
    </row>
    <row r="6" spans="1:12" x14ac:dyDescent="0.25">
      <c r="A6" t="s">
        <v>940</v>
      </c>
      <c r="B6">
        <v>2</v>
      </c>
      <c r="C6">
        <v>2</v>
      </c>
      <c r="D6" t="s">
        <v>941</v>
      </c>
      <c r="E6" t="s">
        <v>928</v>
      </c>
      <c r="F6">
        <v>45.5</v>
      </c>
      <c r="G6">
        <v>0.68228563760021099</v>
      </c>
      <c r="H6">
        <v>-0.47409982303501702</v>
      </c>
      <c r="J6">
        <v>6.7047839965480596E-2</v>
      </c>
      <c r="K6" t="s">
        <v>942</v>
      </c>
      <c r="L6" t="str">
        <f t="shared" si="0"/>
        <v>none</v>
      </c>
    </row>
    <row r="7" spans="1:12" x14ac:dyDescent="0.25">
      <c r="A7" t="s">
        <v>940</v>
      </c>
      <c r="B7">
        <v>2</v>
      </c>
      <c r="C7">
        <v>2</v>
      </c>
      <c r="D7" t="s">
        <v>941</v>
      </c>
      <c r="E7" t="s">
        <v>929</v>
      </c>
      <c r="F7">
        <v>45.5</v>
      </c>
      <c r="G7">
        <v>0.31771436239978801</v>
      </c>
      <c r="H7">
        <v>-0.47409982303501702</v>
      </c>
      <c r="J7">
        <v>6.7047839965480596E-2</v>
      </c>
      <c r="K7" t="s">
        <v>942</v>
      </c>
      <c r="L7" t="str">
        <f t="shared" si="0"/>
        <v>none</v>
      </c>
    </row>
    <row r="8" spans="1:12" x14ac:dyDescent="0.25">
      <c r="A8" t="s">
        <v>943</v>
      </c>
      <c r="B8">
        <v>2</v>
      </c>
      <c r="C8">
        <v>2</v>
      </c>
      <c r="D8" t="s">
        <v>944</v>
      </c>
      <c r="E8" t="s">
        <v>925</v>
      </c>
      <c r="F8">
        <v>39</v>
      </c>
      <c r="G8">
        <v>0.61707507745197299</v>
      </c>
      <c r="H8">
        <v>-0.5</v>
      </c>
      <c r="J8">
        <v>7.0710678118654696E-2</v>
      </c>
      <c r="K8" t="s">
        <v>942</v>
      </c>
      <c r="L8" t="str">
        <f t="shared" si="0"/>
        <v>none</v>
      </c>
    </row>
    <row r="9" spans="1:12" x14ac:dyDescent="0.25">
      <c r="A9" t="s">
        <v>943</v>
      </c>
      <c r="B9">
        <v>2</v>
      </c>
      <c r="C9">
        <v>2</v>
      </c>
      <c r="D9" t="s">
        <v>944</v>
      </c>
      <c r="E9" t="s">
        <v>928</v>
      </c>
      <c r="F9">
        <v>52</v>
      </c>
      <c r="G9">
        <v>0.30853753872598599</v>
      </c>
      <c r="H9">
        <v>0.5</v>
      </c>
      <c r="J9">
        <v>7.0710678118654696E-2</v>
      </c>
      <c r="K9" t="s">
        <v>942</v>
      </c>
      <c r="L9" t="str">
        <f t="shared" si="0"/>
        <v>none</v>
      </c>
    </row>
    <row r="10" spans="1:12" x14ac:dyDescent="0.25">
      <c r="A10" t="s">
        <v>943</v>
      </c>
      <c r="B10">
        <v>2</v>
      </c>
      <c r="C10">
        <v>2</v>
      </c>
      <c r="D10" t="s">
        <v>944</v>
      </c>
      <c r="E10" t="s">
        <v>929</v>
      </c>
      <c r="F10">
        <v>52</v>
      </c>
      <c r="G10">
        <v>0.69146246127401301</v>
      </c>
      <c r="H10">
        <v>0.5</v>
      </c>
      <c r="J10">
        <v>7.0710678118654696E-2</v>
      </c>
      <c r="K10" t="s">
        <v>942</v>
      </c>
      <c r="L10" t="str">
        <f t="shared" si="0"/>
        <v>none</v>
      </c>
    </row>
    <row r="11" spans="1:12" x14ac:dyDescent="0.25">
      <c r="A11" t="s">
        <v>945</v>
      </c>
      <c r="B11">
        <v>4</v>
      </c>
      <c r="C11">
        <v>4</v>
      </c>
      <c r="D11" t="s">
        <v>946</v>
      </c>
      <c r="E11" t="s">
        <v>925</v>
      </c>
      <c r="F11">
        <v>24</v>
      </c>
      <c r="G11">
        <v>2.0136751550346301E-2</v>
      </c>
      <c r="H11">
        <v>-2.3237900077244502</v>
      </c>
      <c r="I11" t="s">
        <v>926</v>
      </c>
      <c r="J11">
        <v>0.32863353450309901</v>
      </c>
      <c r="K11" t="s">
        <v>927</v>
      </c>
      <c r="L11" t="str">
        <f t="shared" si="0"/>
        <v>medium</v>
      </c>
    </row>
    <row r="12" spans="1:12" s="8" customFormat="1" x14ac:dyDescent="0.25">
      <c r="A12" s="8" t="s">
        <v>945</v>
      </c>
      <c r="B12">
        <v>4</v>
      </c>
      <c r="C12">
        <v>4</v>
      </c>
      <c r="D12" s="8" t="s">
        <v>946</v>
      </c>
      <c r="E12" s="8" t="s">
        <v>928</v>
      </c>
      <c r="F12" s="8">
        <v>96</v>
      </c>
      <c r="G12" s="8">
        <v>1.00683757751731E-2</v>
      </c>
      <c r="H12" s="8">
        <v>2.3237900077244502</v>
      </c>
      <c r="I12" s="8" t="s">
        <v>926</v>
      </c>
      <c r="J12" s="8">
        <v>0.32863353450309901</v>
      </c>
      <c r="K12" s="8" t="s">
        <v>927</v>
      </c>
      <c r="L12" s="8" t="str">
        <f t="shared" si="0"/>
        <v>medium</v>
      </c>
    </row>
    <row r="13" spans="1:12" x14ac:dyDescent="0.25">
      <c r="A13" t="s">
        <v>945</v>
      </c>
      <c r="B13">
        <v>4</v>
      </c>
      <c r="C13">
        <v>4</v>
      </c>
      <c r="D13" t="s">
        <v>946</v>
      </c>
      <c r="E13" t="s">
        <v>929</v>
      </c>
      <c r="F13">
        <v>96</v>
      </c>
      <c r="G13">
        <v>0.98993162422482595</v>
      </c>
      <c r="H13">
        <v>2.3237900077244502</v>
      </c>
      <c r="J13">
        <v>0.32863353450309901</v>
      </c>
      <c r="K13" t="s">
        <v>927</v>
      </c>
      <c r="L13" t="str">
        <f t="shared" si="0"/>
        <v>medium</v>
      </c>
    </row>
    <row r="14" spans="1:12" x14ac:dyDescent="0.25">
      <c r="A14" t="s">
        <v>947</v>
      </c>
      <c r="B14">
        <v>3</v>
      </c>
      <c r="C14">
        <v>4</v>
      </c>
      <c r="D14" t="s">
        <v>948</v>
      </c>
      <c r="E14" t="s">
        <v>925</v>
      </c>
      <c r="F14">
        <v>10</v>
      </c>
      <c r="G14">
        <v>5.8198169540098496E-3</v>
      </c>
      <c r="H14">
        <v>-2.75776415922296</v>
      </c>
      <c r="I14" t="s">
        <v>930</v>
      </c>
      <c r="J14">
        <v>0.39000674757995402</v>
      </c>
      <c r="K14" t="s">
        <v>927</v>
      </c>
      <c r="L14" t="str">
        <f t="shared" si="0"/>
        <v>medium</v>
      </c>
    </row>
    <row r="15" spans="1:12" s="8" customFormat="1" x14ac:dyDescent="0.25">
      <c r="A15" s="8" t="s">
        <v>947</v>
      </c>
      <c r="B15">
        <v>3</v>
      </c>
      <c r="C15">
        <v>4</v>
      </c>
      <c r="D15" s="8" t="s">
        <v>948</v>
      </c>
      <c r="E15" s="8" t="s">
        <v>928</v>
      </c>
      <c r="F15" s="8">
        <v>95</v>
      </c>
      <c r="G15" s="8">
        <v>2.9099084770049201E-3</v>
      </c>
      <c r="H15" s="8">
        <v>2.75776415922296</v>
      </c>
      <c r="I15" s="8" t="s">
        <v>930</v>
      </c>
      <c r="J15" s="8">
        <v>0.39000674757995402</v>
      </c>
      <c r="K15" s="8" t="s">
        <v>927</v>
      </c>
      <c r="L15" s="8" t="str">
        <f t="shared" si="0"/>
        <v>medium</v>
      </c>
    </row>
    <row r="16" spans="1:12" x14ac:dyDescent="0.25">
      <c r="A16" t="s">
        <v>947</v>
      </c>
      <c r="B16">
        <v>3</v>
      </c>
      <c r="C16">
        <v>4</v>
      </c>
      <c r="D16" t="s">
        <v>948</v>
      </c>
      <c r="E16" t="s">
        <v>929</v>
      </c>
      <c r="F16">
        <v>95</v>
      </c>
      <c r="G16">
        <v>0.99709009152299499</v>
      </c>
      <c r="H16">
        <v>2.75776415922296</v>
      </c>
      <c r="J16">
        <v>0.39000674757995402</v>
      </c>
      <c r="K16" t="s">
        <v>927</v>
      </c>
      <c r="L16" t="str">
        <f t="shared" si="0"/>
        <v>medium</v>
      </c>
    </row>
    <row r="17" spans="1:12" x14ac:dyDescent="0.25">
      <c r="A17" t="s">
        <v>949</v>
      </c>
      <c r="B17">
        <v>2</v>
      </c>
      <c r="C17">
        <v>2</v>
      </c>
      <c r="D17" t="s">
        <v>950</v>
      </c>
      <c r="E17" t="s">
        <v>925</v>
      </c>
      <c r="F17">
        <v>28</v>
      </c>
      <c r="G17">
        <v>0.37148836059243401</v>
      </c>
      <c r="H17">
        <v>-0.89368891007262596</v>
      </c>
      <c r="J17">
        <v>0.12638669771671299</v>
      </c>
      <c r="K17" t="s">
        <v>942</v>
      </c>
      <c r="L17" t="str">
        <f t="shared" si="0"/>
        <v>small</v>
      </c>
    </row>
    <row r="18" spans="1:12" x14ac:dyDescent="0.25">
      <c r="A18" t="s">
        <v>949</v>
      </c>
      <c r="B18">
        <v>2</v>
      </c>
      <c r="C18">
        <v>2</v>
      </c>
      <c r="D18" t="s">
        <v>950</v>
      </c>
      <c r="E18" t="s">
        <v>928</v>
      </c>
      <c r="F18">
        <v>50</v>
      </c>
      <c r="G18">
        <v>0.185744180296217</v>
      </c>
      <c r="H18">
        <v>0.89368891007262596</v>
      </c>
      <c r="J18">
        <v>0.12638669771671299</v>
      </c>
      <c r="K18" t="s">
        <v>942</v>
      </c>
      <c r="L18" t="str">
        <f t="shared" si="0"/>
        <v>small</v>
      </c>
    </row>
    <row r="19" spans="1:12" x14ac:dyDescent="0.25">
      <c r="A19" t="s">
        <v>949</v>
      </c>
      <c r="B19">
        <v>2</v>
      </c>
      <c r="C19">
        <v>2</v>
      </c>
      <c r="D19" t="s">
        <v>950</v>
      </c>
      <c r="E19" t="s">
        <v>929</v>
      </c>
      <c r="F19">
        <v>50</v>
      </c>
      <c r="G19">
        <v>0.81425581970378202</v>
      </c>
      <c r="H19">
        <v>0.89368891007262596</v>
      </c>
      <c r="J19">
        <v>0.12638669771671299</v>
      </c>
      <c r="K19" t="s">
        <v>942</v>
      </c>
      <c r="L19" t="str">
        <f t="shared" si="0"/>
        <v>small</v>
      </c>
    </row>
    <row r="20" spans="1:12" x14ac:dyDescent="0.25">
      <c r="A20" t="s">
        <v>951</v>
      </c>
      <c r="B20">
        <v>2</v>
      </c>
      <c r="C20">
        <v>2</v>
      </c>
      <c r="D20" t="s">
        <v>952</v>
      </c>
      <c r="E20" t="s">
        <v>925</v>
      </c>
      <c r="F20">
        <v>30</v>
      </c>
      <c r="G20">
        <v>0.77632743682602101</v>
      </c>
      <c r="H20">
        <v>-0.284108234286227</v>
      </c>
      <c r="J20">
        <v>4.0178971810945499E-2</v>
      </c>
      <c r="K20" t="s">
        <v>942</v>
      </c>
      <c r="L20" t="str">
        <f t="shared" si="0"/>
        <v>none</v>
      </c>
    </row>
    <row r="21" spans="1:12" x14ac:dyDescent="0.25">
      <c r="A21" t="s">
        <v>951</v>
      </c>
      <c r="B21">
        <v>2</v>
      </c>
      <c r="C21">
        <v>2</v>
      </c>
      <c r="D21" t="s">
        <v>952</v>
      </c>
      <c r="E21" t="s">
        <v>928</v>
      </c>
      <c r="F21">
        <v>36</v>
      </c>
      <c r="G21">
        <v>0.38816371841301001</v>
      </c>
      <c r="H21">
        <v>0.284108234286227</v>
      </c>
      <c r="J21">
        <v>4.0178971810945499E-2</v>
      </c>
      <c r="K21" t="s">
        <v>942</v>
      </c>
      <c r="L21" t="str">
        <f t="shared" si="0"/>
        <v>none</v>
      </c>
    </row>
    <row r="22" spans="1:12" x14ac:dyDescent="0.25">
      <c r="A22" t="s">
        <v>951</v>
      </c>
      <c r="B22">
        <v>2</v>
      </c>
      <c r="C22">
        <v>2</v>
      </c>
      <c r="D22" t="s">
        <v>952</v>
      </c>
      <c r="E22" t="s">
        <v>929</v>
      </c>
      <c r="F22">
        <v>36</v>
      </c>
      <c r="G22">
        <v>0.61183628158698899</v>
      </c>
      <c r="H22">
        <v>0.284108234286227</v>
      </c>
      <c r="J22">
        <v>4.0178971810945499E-2</v>
      </c>
      <c r="K22" t="s">
        <v>942</v>
      </c>
      <c r="L22" t="str">
        <f t="shared" si="0"/>
        <v>none</v>
      </c>
    </row>
    <row r="23" spans="1:12" x14ac:dyDescent="0.25">
      <c r="A23" t="s">
        <v>953</v>
      </c>
      <c r="B23">
        <v>3</v>
      </c>
      <c r="C23">
        <v>4</v>
      </c>
      <c r="D23" t="s">
        <v>954</v>
      </c>
      <c r="E23" t="s">
        <v>925</v>
      </c>
      <c r="F23">
        <v>58</v>
      </c>
      <c r="G23">
        <v>0.90620587413521603</v>
      </c>
      <c r="H23">
        <v>-0.117825563187977</v>
      </c>
      <c r="J23">
        <v>1.6663050945468501E-2</v>
      </c>
      <c r="K23" t="s">
        <v>942</v>
      </c>
      <c r="L23" t="str">
        <f t="shared" si="0"/>
        <v>none</v>
      </c>
    </row>
    <row r="24" spans="1:12" x14ac:dyDescent="0.25">
      <c r="A24" t="s">
        <v>953</v>
      </c>
      <c r="B24">
        <v>3</v>
      </c>
      <c r="C24">
        <v>4</v>
      </c>
      <c r="D24" t="s">
        <v>954</v>
      </c>
      <c r="E24" t="s">
        <v>928</v>
      </c>
      <c r="F24">
        <v>58</v>
      </c>
      <c r="G24">
        <v>0.54689706293239104</v>
      </c>
      <c r="H24">
        <v>-0.117825563187977</v>
      </c>
      <c r="J24">
        <v>1.6663050945468501E-2</v>
      </c>
      <c r="K24" t="s">
        <v>942</v>
      </c>
      <c r="L24" t="str">
        <f t="shared" si="0"/>
        <v>none</v>
      </c>
    </row>
    <row r="25" spans="1:12" x14ac:dyDescent="0.25">
      <c r="A25" t="s">
        <v>953</v>
      </c>
      <c r="B25">
        <v>3</v>
      </c>
      <c r="C25">
        <v>4</v>
      </c>
      <c r="D25" t="s">
        <v>954</v>
      </c>
      <c r="E25" t="s">
        <v>929</v>
      </c>
      <c r="F25">
        <v>58</v>
      </c>
      <c r="G25">
        <v>0.45310293706760801</v>
      </c>
      <c r="H25">
        <v>-0.117825563187977</v>
      </c>
      <c r="J25">
        <v>1.6663050945468501E-2</v>
      </c>
      <c r="K25" t="s">
        <v>942</v>
      </c>
      <c r="L25" t="str">
        <f t="shared" si="0"/>
        <v>none</v>
      </c>
    </row>
    <row r="26" spans="1:12" x14ac:dyDescent="0.25">
      <c r="A26" t="s">
        <v>1033</v>
      </c>
      <c r="B26">
        <v>4</v>
      </c>
      <c r="C26">
        <v>3</v>
      </c>
      <c r="D26" t="s">
        <v>955</v>
      </c>
      <c r="E26" t="s">
        <v>925</v>
      </c>
      <c r="F26">
        <v>91</v>
      </c>
      <c r="G26">
        <v>0.58991440832129505</v>
      </c>
      <c r="H26">
        <v>-0.53896006790677298</v>
      </c>
      <c r="J26">
        <v>7.6220463761128204E-2</v>
      </c>
      <c r="K26" t="s">
        <v>942</v>
      </c>
      <c r="L26" t="str">
        <f t="shared" si="0"/>
        <v>none</v>
      </c>
    </row>
    <row r="27" spans="1:12" x14ac:dyDescent="0.25">
      <c r="A27" t="s">
        <v>1033</v>
      </c>
      <c r="B27">
        <v>4</v>
      </c>
      <c r="C27">
        <v>3</v>
      </c>
      <c r="D27" t="s">
        <v>955</v>
      </c>
      <c r="E27" t="s">
        <v>928</v>
      </c>
      <c r="F27">
        <v>91</v>
      </c>
      <c r="G27">
        <v>0.70504279583935203</v>
      </c>
      <c r="H27">
        <v>-0.53896006790677298</v>
      </c>
      <c r="J27">
        <v>7.6220463761128204E-2</v>
      </c>
      <c r="K27" t="s">
        <v>942</v>
      </c>
      <c r="L27" t="str">
        <f t="shared" si="0"/>
        <v>none</v>
      </c>
    </row>
    <row r="28" spans="1:12" x14ac:dyDescent="0.25">
      <c r="A28" t="s">
        <v>1033</v>
      </c>
      <c r="B28">
        <v>4</v>
      </c>
      <c r="C28">
        <v>3</v>
      </c>
      <c r="D28" t="s">
        <v>955</v>
      </c>
      <c r="E28" t="s">
        <v>929</v>
      </c>
      <c r="F28">
        <v>91</v>
      </c>
      <c r="G28">
        <v>0.29495720416064702</v>
      </c>
      <c r="H28">
        <v>-0.53896006790677298</v>
      </c>
      <c r="J28">
        <v>7.6220463761128204E-2</v>
      </c>
      <c r="K28" t="s">
        <v>942</v>
      </c>
      <c r="L28" t="str">
        <f t="shared" si="0"/>
        <v>none</v>
      </c>
    </row>
    <row r="29" spans="1:12" x14ac:dyDescent="0.25">
      <c r="A29" t="s">
        <v>956</v>
      </c>
      <c r="B29">
        <v>3</v>
      </c>
      <c r="C29">
        <v>2</v>
      </c>
      <c r="D29" t="s">
        <v>957</v>
      </c>
      <c r="E29" t="s">
        <v>925</v>
      </c>
      <c r="F29">
        <v>52</v>
      </c>
      <c r="G29">
        <v>0.97458803170942199</v>
      </c>
      <c r="H29">
        <v>-3.18545655044997E-2</v>
      </c>
      <c r="J29">
        <v>4.5049158559965696E-3</v>
      </c>
      <c r="K29" t="s">
        <v>942</v>
      </c>
      <c r="L29" t="str">
        <f t="shared" si="0"/>
        <v>none</v>
      </c>
    </row>
    <row r="30" spans="1:12" x14ac:dyDescent="0.25">
      <c r="A30" t="s">
        <v>956</v>
      </c>
      <c r="B30">
        <v>3</v>
      </c>
      <c r="C30">
        <v>2</v>
      </c>
      <c r="D30" t="s">
        <v>957</v>
      </c>
      <c r="E30" t="s">
        <v>928</v>
      </c>
      <c r="F30">
        <v>53</v>
      </c>
      <c r="G30">
        <v>0.48729401585471099</v>
      </c>
      <c r="H30">
        <v>3.18545655044997E-2</v>
      </c>
      <c r="J30">
        <v>4.5049158559965696E-3</v>
      </c>
      <c r="K30" t="s">
        <v>942</v>
      </c>
      <c r="L30" t="str">
        <f t="shared" si="0"/>
        <v>none</v>
      </c>
    </row>
    <row r="31" spans="1:12" x14ac:dyDescent="0.25">
      <c r="A31" t="s">
        <v>956</v>
      </c>
      <c r="B31">
        <v>3</v>
      </c>
      <c r="C31">
        <v>2</v>
      </c>
      <c r="D31" t="s">
        <v>957</v>
      </c>
      <c r="E31" t="s">
        <v>929</v>
      </c>
      <c r="F31">
        <v>53</v>
      </c>
      <c r="G31">
        <v>0.51270598414528801</v>
      </c>
      <c r="H31">
        <v>3.18545655044997E-2</v>
      </c>
      <c r="J31">
        <v>4.5049158559965696E-3</v>
      </c>
      <c r="K31" t="s">
        <v>942</v>
      </c>
      <c r="L31" t="str">
        <f t="shared" si="0"/>
        <v>none</v>
      </c>
    </row>
    <row r="32" spans="1:12" x14ac:dyDescent="0.25">
      <c r="A32" t="s">
        <v>958</v>
      </c>
      <c r="B32">
        <v>2</v>
      </c>
      <c r="C32">
        <v>2</v>
      </c>
      <c r="D32" t="s">
        <v>959</v>
      </c>
      <c r="E32" t="s">
        <v>925</v>
      </c>
      <c r="F32">
        <v>19</v>
      </c>
      <c r="G32">
        <v>0.20682737249567101</v>
      </c>
      <c r="H32">
        <v>-1.2623374885344001</v>
      </c>
      <c r="J32">
        <v>0.17852147965773399</v>
      </c>
      <c r="K32" t="s">
        <v>942</v>
      </c>
      <c r="L32" t="str">
        <f t="shared" si="0"/>
        <v>small</v>
      </c>
    </row>
    <row r="33" spans="1:12" x14ac:dyDescent="0.25">
      <c r="A33" t="s">
        <v>958</v>
      </c>
      <c r="B33">
        <v>2</v>
      </c>
      <c r="C33">
        <v>2</v>
      </c>
      <c r="D33" t="s">
        <v>959</v>
      </c>
      <c r="E33" t="s">
        <v>928</v>
      </c>
      <c r="F33">
        <v>19</v>
      </c>
      <c r="G33">
        <v>0.89658631375216402</v>
      </c>
      <c r="H33">
        <v>-1.2623374885344001</v>
      </c>
      <c r="J33">
        <v>0.17852147965773399</v>
      </c>
      <c r="K33" t="s">
        <v>942</v>
      </c>
      <c r="L33" t="str">
        <f t="shared" si="0"/>
        <v>small</v>
      </c>
    </row>
    <row r="34" spans="1:12" x14ac:dyDescent="0.25">
      <c r="A34" t="s">
        <v>958</v>
      </c>
      <c r="B34">
        <v>2</v>
      </c>
      <c r="C34">
        <v>2</v>
      </c>
      <c r="D34" t="s">
        <v>959</v>
      </c>
      <c r="E34" t="s">
        <v>929</v>
      </c>
      <c r="F34">
        <v>19</v>
      </c>
      <c r="G34">
        <v>0.10341368624783499</v>
      </c>
      <c r="H34">
        <v>-1.2623374885344001</v>
      </c>
      <c r="J34">
        <v>0.17852147965773399</v>
      </c>
      <c r="K34" t="s">
        <v>942</v>
      </c>
      <c r="L34" t="str">
        <f t="shared" si="0"/>
        <v>small</v>
      </c>
    </row>
    <row r="35" spans="1:12" x14ac:dyDescent="0.25">
      <c r="A35" t="s">
        <v>960</v>
      </c>
      <c r="B35">
        <v>3</v>
      </c>
      <c r="C35">
        <v>3</v>
      </c>
      <c r="D35" t="s">
        <v>961</v>
      </c>
      <c r="E35" t="s">
        <v>925</v>
      </c>
      <c r="F35">
        <v>50</v>
      </c>
      <c r="G35">
        <v>0.56165771501304196</v>
      </c>
      <c r="H35">
        <v>-0.58038100008800897</v>
      </c>
      <c r="J35">
        <v>8.2078268166812296E-2</v>
      </c>
      <c r="K35" t="s">
        <v>942</v>
      </c>
      <c r="L35" t="str">
        <f t="shared" si="0"/>
        <v>none</v>
      </c>
    </row>
    <row r="36" spans="1:12" x14ac:dyDescent="0.25">
      <c r="A36" t="s">
        <v>960</v>
      </c>
      <c r="B36">
        <v>3</v>
      </c>
      <c r="C36">
        <v>3</v>
      </c>
      <c r="D36" t="s">
        <v>961</v>
      </c>
      <c r="E36" t="s">
        <v>928</v>
      </c>
      <c r="F36">
        <v>70</v>
      </c>
      <c r="G36">
        <v>0.28082885750652098</v>
      </c>
      <c r="H36">
        <v>0.58038100008800897</v>
      </c>
      <c r="J36">
        <v>8.2078268166812296E-2</v>
      </c>
      <c r="K36" t="s">
        <v>942</v>
      </c>
      <c r="L36" t="str">
        <f t="shared" si="0"/>
        <v>none</v>
      </c>
    </row>
    <row r="37" spans="1:12" x14ac:dyDescent="0.25">
      <c r="A37" t="s">
        <v>960</v>
      </c>
      <c r="B37">
        <v>3</v>
      </c>
      <c r="C37">
        <v>3</v>
      </c>
      <c r="D37" t="s">
        <v>961</v>
      </c>
      <c r="E37" t="s">
        <v>929</v>
      </c>
      <c r="F37">
        <v>70</v>
      </c>
      <c r="G37">
        <v>0.71917114249347802</v>
      </c>
      <c r="H37">
        <v>0.58038100008800897</v>
      </c>
      <c r="J37">
        <v>8.2078268166812296E-2</v>
      </c>
      <c r="K37" t="s">
        <v>942</v>
      </c>
      <c r="L37" t="str">
        <f t="shared" si="0"/>
        <v>none</v>
      </c>
    </row>
    <row r="38" spans="1:12" x14ac:dyDescent="0.25">
      <c r="A38" t="s">
        <v>1034</v>
      </c>
      <c r="B38">
        <v>3</v>
      </c>
      <c r="C38">
        <v>4</v>
      </c>
      <c r="D38" t="s">
        <v>962</v>
      </c>
      <c r="E38" t="s">
        <v>925</v>
      </c>
      <c r="F38">
        <v>37</v>
      </c>
      <c r="G38">
        <v>0.100562639917292</v>
      </c>
      <c r="H38">
        <v>-1.6421320546846401</v>
      </c>
      <c r="J38">
        <v>0.23223254229426099</v>
      </c>
      <c r="K38" t="s">
        <v>927</v>
      </c>
      <c r="L38" t="str">
        <f t="shared" si="0"/>
        <v>small</v>
      </c>
    </row>
    <row r="39" spans="1:12" s="18" customFormat="1" x14ac:dyDescent="0.25">
      <c r="A39" s="18" t="s">
        <v>1034</v>
      </c>
      <c r="B39">
        <v>3</v>
      </c>
      <c r="C39">
        <v>4</v>
      </c>
      <c r="D39" s="18" t="s">
        <v>962</v>
      </c>
      <c r="E39" s="18" t="s">
        <v>928</v>
      </c>
      <c r="F39" s="18">
        <v>99</v>
      </c>
      <c r="G39" s="18">
        <v>5.0281319958646001E-2</v>
      </c>
      <c r="H39" s="18">
        <v>1.6421320546846401</v>
      </c>
      <c r="J39" s="18">
        <v>0.23223254229426099</v>
      </c>
      <c r="K39" s="18" t="s">
        <v>927</v>
      </c>
      <c r="L39" s="8" t="str">
        <f t="shared" si="0"/>
        <v>small</v>
      </c>
    </row>
    <row r="40" spans="1:12" x14ac:dyDescent="0.25">
      <c r="A40" t="s">
        <v>1034</v>
      </c>
      <c r="B40">
        <v>3</v>
      </c>
      <c r="C40">
        <v>4</v>
      </c>
      <c r="D40" t="s">
        <v>962</v>
      </c>
      <c r="E40" t="s">
        <v>929</v>
      </c>
      <c r="F40">
        <v>99</v>
      </c>
      <c r="G40">
        <v>0.94971868004135396</v>
      </c>
      <c r="H40">
        <v>1.6421320546846401</v>
      </c>
      <c r="J40">
        <v>0.23223254229426099</v>
      </c>
      <c r="K40" t="s">
        <v>927</v>
      </c>
      <c r="L40" t="str">
        <f t="shared" si="0"/>
        <v>small</v>
      </c>
    </row>
    <row r="41" spans="1:12" x14ac:dyDescent="0.25">
      <c r="A41" t="s">
        <v>963</v>
      </c>
      <c r="B41">
        <v>3</v>
      </c>
      <c r="C41">
        <v>4</v>
      </c>
      <c r="D41" t="s">
        <v>964</v>
      </c>
      <c r="E41" t="s">
        <v>925</v>
      </c>
      <c r="F41">
        <v>38.5</v>
      </c>
      <c r="G41">
        <v>0.21074727422262399</v>
      </c>
      <c r="H41">
        <v>-1.25151327290505</v>
      </c>
      <c r="J41">
        <v>0.17699070440322601</v>
      </c>
      <c r="K41" t="s">
        <v>942</v>
      </c>
      <c r="L41" t="str">
        <f t="shared" si="0"/>
        <v>small</v>
      </c>
    </row>
    <row r="42" spans="1:12" x14ac:dyDescent="0.25">
      <c r="A42" t="s">
        <v>963</v>
      </c>
      <c r="B42">
        <v>3</v>
      </c>
      <c r="C42">
        <v>4</v>
      </c>
      <c r="D42" t="s">
        <v>964</v>
      </c>
      <c r="E42" t="s">
        <v>928</v>
      </c>
      <c r="F42">
        <v>81.5</v>
      </c>
      <c r="G42">
        <v>0.10537363711131199</v>
      </c>
      <c r="H42">
        <v>1.25151327290505</v>
      </c>
      <c r="J42">
        <v>0.17699070440322601</v>
      </c>
      <c r="K42" t="s">
        <v>942</v>
      </c>
      <c r="L42" t="str">
        <f t="shared" si="0"/>
        <v>small</v>
      </c>
    </row>
    <row r="43" spans="1:12" x14ac:dyDescent="0.25">
      <c r="A43" t="s">
        <v>963</v>
      </c>
      <c r="B43">
        <v>3</v>
      </c>
      <c r="C43">
        <v>4</v>
      </c>
      <c r="D43" t="s">
        <v>964</v>
      </c>
      <c r="E43" t="s">
        <v>929</v>
      </c>
      <c r="F43">
        <v>81.5</v>
      </c>
      <c r="G43">
        <v>0.89462636288868702</v>
      </c>
      <c r="H43">
        <v>1.25151327290505</v>
      </c>
      <c r="J43">
        <v>0.17699070440322601</v>
      </c>
      <c r="K43" t="s">
        <v>942</v>
      </c>
      <c r="L43" t="str">
        <f t="shared" si="0"/>
        <v>small</v>
      </c>
    </row>
    <row r="44" spans="1:12" x14ac:dyDescent="0.25">
      <c r="A44" t="s">
        <v>965</v>
      </c>
      <c r="B44">
        <v>2</v>
      </c>
      <c r="C44">
        <v>2</v>
      </c>
      <c r="D44" t="s">
        <v>966</v>
      </c>
      <c r="E44" t="s">
        <v>925</v>
      </c>
      <c r="F44">
        <v>49</v>
      </c>
      <c r="G44">
        <v>0.81987168455068504</v>
      </c>
      <c r="H44">
        <v>-0.22771001702132401</v>
      </c>
      <c r="J44">
        <v>3.2203059435976497E-2</v>
      </c>
      <c r="K44" t="s">
        <v>942</v>
      </c>
      <c r="L44" t="str">
        <f t="shared" si="0"/>
        <v>none</v>
      </c>
    </row>
    <row r="45" spans="1:12" x14ac:dyDescent="0.25">
      <c r="A45" t="s">
        <v>965</v>
      </c>
      <c r="B45">
        <v>2</v>
      </c>
      <c r="C45">
        <v>2</v>
      </c>
      <c r="D45" t="s">
        <v>966</v>
      </c>
      <c r="E45" t="s">
        <v>928</v>
      </c>
      <c r="F45">
        <v>49</v>
      </c>
      <c r="G45">
        <v>0.59006415772465703</v>
      </c>
      <c r="H45">
        <v>-0.22771001702132401</v>
      </c>
      <c r="J45">
        <v>3.2203059435976497E-2</v>
      </c>
      <c r="K45" t="s">
        <v>942</v>
      </c>
      <c r="L45" t="str">
        <f t="shared" si="0"/>
        <v>none</v>
      </c>
    </row>
    <row r="46" spans="1:12" x14ac:dyDescent="0.25">
      <c r="A46" t="s">
        <v>965</v>
      </c>
      <c r="B46">
        <v>2</v>
      </c>
      <c r="C46">
        <v>2</v>
      </c>
      <c r="D46" t="s">
        <v>966</v>
      </c>
      <c r="E46" t="s">
        <v>929</v>
      </c>
      <c r="F46">
        <v>49</v>
      </c>
      <c r="G46">
        <v>0.40993584227534202</v>
      </c>
      <c r="H46">
        <v>-0.22771001702132401</v>
      </c>
      <c r="J46">
        <v>3.2203059435976497E-2</v>
      </c>
      <c r="K46" t="s">
        <v>942</v>
      </c>
      <c r="L46" t="str">
        <f t="shared" si="0"/>
        <v>none</v>
      </c>
    </row>
    <row r="47" spans="1:12" x14ac:dyDescent="0.25">
      <c r="A47" t="s">
        <v>967</v>
      </c>
      <c r="B47">
        <v>2</v>
      </c>
      <c r="C47">
        <v>3</v>
      </c>
      <c r="D47" t="s">
        <v>968</v>
      </c>
      <c r="E47" t="s">
        <v>925</v>
      </c>
      <c r="F47">
        <v>39</v>
      </c>
      <c r="G47">
        <v>0.36040290693001398</v>
      </c>
      <c r="H47">
        <v>-0.91459762321603799</v>
      </c>
      <c r="J47">
        <v>0.12934363628663101</v>
      </c>
      <c r="K47" t="s">
        <v>942</v>
      </c>
      <c r="L47" t="str">
        <f t="shared" si="0"/>
        <v>small</v>
      </c>
    </row>
    <row r="48" spans="1:12" x14ac:dyDescent="0.25">
      <c r="A48" t="s">
        <v>967</v>
      </c>
      <c r="B48">
        <v>2</v>
      </c>
      <c r="C48">
        <v>3</v>
      </c>
      <c r="D48" t="s">
        <v>968</v>
      </c>
      <c r="E48" t="s">
        <v>928</v>
      </c>
      <c r="F48">
        <v>66</v>
      </c>
      <c r="G48">
        <v>0.18020145346500699</v>
      </c>
      <c r="H48">
        <v>0.91459762321603799</v>
      </c>
      <c r="J48">
        <v>0.12934363628663101</v>
      </c>
      <c r="K48" t="s">
        <v>942</v>
      </c>
      <c r="L48" t="str">
        <f t="shared" si="0"/>
        <v>small</v>
      </c>
    </row>
    <row r="49" spans="1:12" x14ac:dyDescent="0.25">
      <c r="A49" t="s">
        <v>967</v>
      </c>
      <c r="B49">
        <v>2</v>
      </c>
      <c r="C49">
        <v>3</v>
      </c>
      <c r="D49" t="s">
        <v>968</v>
      </c>
      <c r="E49" t="s">
        <v>929</v>
      </c>
      <c r="F49">
        <v>66</v>
      </c>
      <c r="G49">
        <v>0.81979854653499196</v>
      </c>
      <c r="H49">
        <v>0.91459762321603799</v>
      </c>
      <c r="J49">
        <v>0.12934363628663101</v>
      </c>
      <c r="K49" t="s">
        <v>942</v>
      </c>
      <c r="L49" t="str">
        <f t="shared" si="0"/>
        <v>small</v>
      </c>
    </row>
    <row r="50" spans="1:12" x14ac:dyDescent="0.25">
      <c r="A50" t="s">
        <v>969</v>
      </c>
      <c r="B50">
        <v>3</v>
      </c>
      <c r="C50">
        <v>4</v>
      </c>
      <c r="D50" t="s">
        <v>970</v>
      </c>
      <c r="E50" t="s">
        <v>925</v>
      </c>
      <c r="F50">
        <v>19.5</v>
      </c>
      <c r="G50">
        <v>3.3848789253099698E-2</v>
      </c>
      <c r="H50">
        <v>-2.1218684175498099</v>
      </c>
      <c r="I50" t="s">
        <v>926</v>
      </c>
      <c r="J50">
        <v>0.300077509367008</v>
      </c>
      <c r="K50" t="s">
        <v>927</v>
      </c>
      <c r="L50" t="str">
        <f t="shared" si="0"/>
        <v>medium</v>
      </c>
    </row>
    <row r="51" spans="1:12" s="8" customFormat="1" x14ac:dyDescent="0.25">
      <c r="A51" s="8" t="s">
        <v>969</v>
      </c>
      <c r="B51">
        <v>3</v>
      </c>
      <c r="C51">
        <v>4</v>
      </c>
      <c r="D51" s="8" t="s">
        <v>970</v>
      </c>
      <c r="E51" s="8" t="s">
        <v>928</v>
      </c>
      <c r="F51" s="8">
        <v>85.5</v>
      </c>
      <c r="G51" s="8">
        <v>1.69243946265498E-2</v>
      </c>
      <c r="H51" s="8">
        <v>2.1218684175498099</v>
      </c>
      <c r="I51" s="8" t="s">
        <v>926</v>
      </c>
      <c r="J51" s="8">
        <v>0.300077509367008</v>
      </c>
      <c r="K51" s="8" t="s">
        <v>927</v>
      </c>
      <c r="L51" s="8" t="str">
        <f t="shared" si="0"/>
        <v>medium</v>
      </c>
    </row>
    <row r="52" spans="1:12" x14ac:dyDescent="0.25">
      <c r="A52" t="s">
        <v>969</v>
      </c>
      <c r="B52">
        <v>3</v>
      </c>
      <c r="C52">
        <v>4</v>
      </c>
      <c r="D52" t="s">
        <v>970</v>
      </c>
      <c r="E52" t="s">
        <v>929</v>
      </c>
      <c r="F52">
        <v>85.5</v>
      </c>
      <c r="G52">
        <v>0.98307560537344996</v>
      </c>
      <c r="H52">
        <v>2.1218684175498099</v>
      </c>
      <c r="J52">
        <v>0.300077509367008</v>
      </c>
      <c r="K52" t="s">
        <v>927</v>
      </c>
      <c r="L52" t="str">
        <f t="shared" si="0"/>
        <v>medium</v>
      </c>
    </row>
    <row r="53" spans="1:12" x14ac:dyDescent="0.25">
      <c r="A53" t="s">
        <v>971</v>
      </c>
      <c r="B53">
        <v>4</v>
      </c>
      <c r="C53">
        <v>4</v>
      </c>
      <c r="D53" t="s">
        <v>972</v>
      </c>
      <c r="E53" t="s">
        <v>925</v>
      </c>
      <c r="F53">
        <v>12</v>
      </c>
      <c r="G53">
        <v>1.6822180765764298E-2</v>
      </c>
      <c r="H53">
        <v>-2.39057133707239</v>
      </c>
      <c r="I53" t="s">
        <v>926</v>
      </c>
      <c r="J53">
        <v>0.33807784067081498</v>
      </c>
      <c r="K53" t="s">
        <v>927</v>
      </c>
      <c r="L53" t="str">
        <f t="shared" si="0"/>
        <v>medium</v>
      </c>
    </row>
    <row r="54" spans="1:12" s="8" customFormat="1" x14ac:dyDescent="0.25">
      <c r="A54" s="8" t="s">
        <v>971</v>
      </c>
      <c r="B54">
        <v>4</v>
      </c>
      <c r="C54">
        <v>4</v>
      </c>
      <c r="D54" s="8" t="s">
        <v>972</v>
      </c>
      <c r="E54" s="8" t="s">
        <v>928</v>
      </c>
      <c r="F54" s="8">
        <v>79</v>
      </c>
      <c r="G54" s="8">
        <v>8.4110903828821595E-3</v>
      </c>
      <c r="H54" s="8">
        <v>2.39057133707239</v>
      </c>
      <c r="I54" s="8" t="s">
        <v>930</v>
      </c>
      <c r="J54" s="8">
        <v>0.33807784067081498</v>
      </c>
      <c r="K54" s="8" t="s">
        <v>927</v>
      </c>
      <c r="L54" s="8" t="str">
        <f t="shared" si="0"/>
        <v>medium</v>
      </c>
    </row>
    <row r="55" spans="1:12" x14ac:dyDescent="0.25">
      <c r="A55" t="s">
        <v>971</v>
      </c>
      <c r="B55">
        <v>4</v>
      </c>
      <c r="C55">
        <v>4</v>
      </c>
      <c r="D55" t="s">
        <v>972</v>
      </c>
      <c r="E55" t="s">
        <v>929</v>
      </c>
      <c r="F55">
        <v>79</v>
      </c>
      <c r="G55">
        <v>0.99158890961711699</v>
      </c>
      <c r="H55">
        <v>2.39057133707239</v>
      </c>
      <c r="J55">
        <v>0.33807784067081498</v>
      </c>
      <c r="K55" t="s">
        <v>927</v>
      </c>
      <c r="L55" t="str">
        <f t="shared" si="0"/>
        <v>medium</v>
      </c>
    </row>
    <row r="56" spans="1:12" x14ac:dyDescent="0.25">
      <c r="A56" t="s">
        <v>973</v>
      </c>
      <c r="B56">
        <v>3</v>
      </c>
      <c r="C56">
        <v>4</v>
      </c>
      <c r="D56" t="s">
        <v>974</v>
      </c>
      <c r="E56" t="s">
        <v>925</v>
      </c>
      <c r="F56">
        <v>27.5</v>
      </c>
      <c r="G56">
        <v>1.7943743398077899E-2</v>
      </c>
      <c r="H56">
        <v>-2.3667769496072402</v>
      </c>
      <c r="I56" t="s">
        <v>926</v>
      </c>
      <c r="J56">
        <v>0.33471280612465898</v>
      </c>
      <c r="K56" t="s">
        <v>927</v>
      </c>
      <c r="L56" t="str">
        <f t="shared" si="0"/>
        <v>medium</v>
      </c>
    </row>
    <row r="57" spans="1:12" s="8" customFormat="1" x14ac:dyDescent="0.25">
      <c r="A57" s="8" t="s">
        <v>973</v>
      </c>
      <c r="B57">
        <v>3</v>
      </c>
      <c r="C57">
        <v>4</v>
      </c>
      <c r="D57" s="8" t="s">
        <v>974</v>
      </c>
      <c r="E57" s="8" t="s">
        <v>928</v>
      </c>
      <c r="F57" s="8">
        <v>125.5</v>
      </c>
      <c r="G57" s="8">
        <v>8.9718716990389701E-3</v>
      </c>
      <c r="H57" s="8">
        <v>2.3667769496072402</v>
      </c>
      <c r="I57" s="8" t="s">
        <v>930</v>
      </c>
      <c r="J57" s="8">
        <v>0.33471280612465898</v>
      </c>
      <c r="K57" s="8" t="s">
        <v>927</v>
      </c>
      <c r="L57" s="8" t="str">
        <f t="shared" si="0"/>
        <v>medium</v>
      </c>
    </row>
    <row r="58" spans="1:12" x14ac:dyDescent="0.25">
      <c r="A58" t="s">
        <v>973</v>
      </c>
      <c r="B58">
        <v>3</v>
      </c>
      <c r="C58">
        <v>4</v>
      </c>
      <c r="D58" t="s">
        <v>974</v>
      </c>
      <c r="E58" t="s">
        <v>929</v>
      </c>
      <c r="F58">
        <v>125.5</v>
      </c>
      <c r="G58">
        <v>0.99102812830096099</v>
      </c>
      <c r="H58">
        <v>2.3667769496072402</v>
      </c>
      <c r="J58">
        <v>0.33471280612465898</v>
      </c>
      <c r="K58" t="s">
        <v>927</v>
      </c>
      <c r="L58" t="str">
        <f t="shared" si="0"/>
        <v>medium</v>
      </c>
    </row>
    <row r="59" spans="1:12" x14ac:dyDescent="0.25">
      <c r="A59" t="s">
        <v>975</v>
      </c>
      <c r="B59">
        <v>3</v>
      </c>
      <c r="C59">
        <v>4</v>
      </c>
      <c r="D59" t="s">
        <v>1031</v>
      </c>
      <c r="E59" t="s">
        <v>925</v>
      </c>
      <c r="F59">
        <v>31</v>
      </c>
      <c r="G59">
        <v>2.1037415324095102E-2</v>
      </c>
      <c r="H59">
        <v>-2.3073123177824</v>
      </c>
      <c r="I59" t="s">
        <v>926</v>
      </c>
      <c r="J59">
        <v>0.32630323724383797</v>
      </c>
      <c r="K59" t="s">
        <v>927</v>
      </c>
      <c r="L59" t="str">
        <f t="shared" si="0"/>
        <v>medium</v>
      </c>
    </row>
    <row r="60" spans="1:12" s="8" customFormat="1" x14ac:dyDescent="0.25">
      <c r="A60" s="8" t="s">
        <v>975</v>
      </c>
      <c r="B60">
        <v>3</v>
      </c>
      <c r="C60">
        <v>4</v>
      </c>
      <c r="D60" s="8" t="s">
        <v>1031</v>
      </c>
      <c r="E60" s="8" t="s">
        <v>928</v>
      </c>
      <c r="F60" s="8">
        <v>122</v>
      </c>
      <c r="G60" s="8">
        <v>1.0518707662047501E-2</v>
      </c>
      <c r="H60" s="8">
        <v>2.3073123177824</v>
      </c>
      <c r="I60" s="8" t="s">
        <v>926</v>
      </c>
      <c r="J60" s="8">
        <v>0.32630323724383797</v>
      </c>
      <c r="K60" s="8" t="s">
        <v>927</v>
      </c>
      <c r="L60" s="8" t="str">
        <f t="shared" si="0"/>
        <v>medium</v>
      </c>
    </row>
    <row r="61" spans="1:12" x14ac:dyDescent="0.25">
      <c r="A61" t="s">
        <v>975</v>
      </c>
      <c r="B61">
        <v>3</v>
      </c>
      <c r="C61">
        <v>4</v>
      </c>
      <c r="D61" t="s">
        <v>1031</v>
      </c>
      <c r="E61" t="s">
        <v>929</v>
      </c>
      <c r="F61">
        <v>122</v>
      </c>
      <c r="G61">
        <v>0.98948129233795201</v>
      </c>
      <c r="H61">
        <v>2.3073123177824</v>
      </c>
      <c r="J61">
        <v>0.32630323724383797</v>
      </c>
      <c r="K61" t="s">
        <v>927</v>
      </c>
      <c r="L61" t="str">
        <f t="shared" si="0"/>
        <v>medium</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26"/>
  <sheetViews>
    <sheetView topLeftCell="AE1" workbookViewId="0">
      <selection sqref="A1:BD26"/>
    </sheetView>
  </sheetViews>
  <sheetFormatPr defaultRowHeight="15" x14ac:dyDescent="0.25"/>
  <sheetData>
    <row r="1" spans="1:56" x14ac:dyDescent="0.25">
      <c r="A1" t="s">
        <v>785</v>
      </c>
      <c r="B1" t="s">
        <v>786</v>
      </c>
      <c r="C1" t="s">
        <v>773</v>
      </c>
      <c r="D1" t="s">
        <v>774</v>
      </c>
      <c r="E1" t="s">
        <v>787</v>
      </c>
      <c r="F1" t="s">
        <v>788</v>
      </c>
      <c r="G1" t="s">
        <v>789</v>
      </c>
      <c r="H1" t="s">
        <v>790</v>
      </c>
      <c r="I1" t="s">
        <v>791</v>
      </c>
      <c r="J1" t="s">
        <v>792</v>
      </c>
      <c r="K1" t="s">
        <v>793</v>
      </c>
      <c r="L1" t="s">
        <v>794</v>
      </c>
      <c r="M1" t="s">
        <v>795</v>
      </c>
      <c r="N1" t="s">
        <v>796</v>
      </c>
      <c r="O1" t="s">
        <v>797</v>
      </c>
      <c r="P1" t="s">
        <v>798</v>
      </c>
      <c r="Q1" t="s">
        <v>799</v>
      </c>
      <c r="R1" t="s">
        <v>800</v>
      </c>
      <c r="S1" t="s">
        <v>801</v>
      </c>
      <c r="T1" t="s">
        <v>802</v>
      </c>
      <c r="U1" t="s">
        <v>803</v>
      </c>
      <c r="V1" t="s">
        <v>804</v>
      </c>
      <c r="W1" t="s">
        <v>805</v>
      </c>
      <c r="X1" t="s">
        <v>806</v>
      </c>
      <c r="Y1" t="s">
        <v>807</v>
      </c>
      <c r="Z1" t="s">
        <v>808</v>
      </c>
      <c r="AA1" t="s">
        <v>809</v>
      </c>
      <c r="AB1" t="s">
        <v>810</v>
      </c>
      <c r="AC1" t="s">
        <v>811</v>
      </c>
      <c r="AD1" t="s">
        <v>812</v>
      </c>
      <c r="AE1" t="s">
        <v>813</v>
      </c>
      <c r="AF1" t="s">
        <v>814</v>
      </c>
      <c r="AG1" t="s">
        <v>815</v>
      </c>
      <c r="AH1" t="s">
        <v>816</v>
      </c>
      <c r="AI1" t="s">
        <v>817</v>
      </c>
      <c r="AJ1" t="s">
        <v>818</v>
      </c>
      <c r="AK1" t="s">
        <v>819</v>
      </c>
      <c r="AL1" t="s">
        <v>820</v>
      </c>
      <c r="AM1" t="s">
        <v>821</v>
      </c>
      <c r="AN1" t="s">
        <v>822</v>
      </c>
      <c r="AO1" t="s">
        <v>823</v>
      </c>
      <c r="AP1" t="s">
        <v>824</v>
      </c>
      <c r="AQ1" t="s">
        <v>825</v>
      </c>
      <c r="AR1" t="s">
        <v>826</v>
      </c>
      <c r="AS1" t="s">
        <v>827</v>
      </c>
      <c r="AT1" t="s">
        <v>828</v>
      </c>
      <c r="AU1" t="s">
        <v>829</v>
      </c>
      <c r="AV1" t="s">
        <v>830</v>
      </c>
      <c r="AW1" t="s">
        <v>831</v>
      </c>
      <c r="AX1" t="s">
        <v>832</v>
      </c>
      <c r="AY1" t="s">
        <v>833</v>
      </c>
      <c r="AZ1" t="s">
        <v>834</v>
      </c>
      <c r="BA1" t="s">
        <v>835</v>
      </c>
      <c r="BB1" t="s">
        <v>836</v>
      </c>
      <c r="BC1" t="s">
        <v>837</v>
      </c>
      <c r="BD1" t="s">
        <v>838</v>
      </c>
    </row>
    <row r="2" spans="1:56" x14ac:dyDescent="0.25">
      <c r="A2" t="s">
        <v>425</v>
      </c>
      <c r="B2" t="s">
        <v>425</v>
      </c>
      <c r="C2" t="s">
        <v>424</v>
      </c>
      <c r="D2" t="s">
        <v>422</v>
      </c>
      <c r="E2" t="s">
        <v>423</v>
      </c>
      <c r="F2" t="s">
        <v>423</v>
      </c>
      <c r="G2" t="s">
        <v>425</v>
      </c>
      <c r="H2" t="s">
        <v>425</v>
      </c>
      <c r="I2" t="s">
        <v>426</v>
      </c>
      <c r="J2" t="s">
        <v>426</v>
      </c>
      <c r="K2" t="s">
        <v>425</v>
      </c>
      <c r="L2" t="s">
        <v>426</v>
      </c>
      <c r="M2" t="s">
        <v>423</v>
      </c>
      <c r="N2" t="s">
        <v>424</v>
      </c>
      <c r="O2" t="s">
        <v>425</v>
      </c>
      <c r="P2" t="s">
        <v>425</v>
      </c>
      <c r="Q2" t="s">
        <v>423</v>
      </c>
      <c r="R2" t="s">
        <v>423</v>
      </c>
      <c r="S2" t="s">
        <v>425</v>
      </c>
      <c r="T2" t="s">
        <v>425</v>
      </c>
      <c r="U2" t="s">
        <v>424</v>
      </c>
      <c r="V2" t="s">
        <v>424</v>
      </c>
      <c r="W2" t="s">
        <v>424</v>
      </c>
      <c r="X2" t="s">
        <v>424</v>
      </c>
      <c r="Y2" t="s">
        <v>423</v>
      </c>
      <c r="Z2" t="s">
        <v>425</v>
      </c>
      <c r="AA2" t="s">
        <v>424</v>
      </c>
      <c r="AB2" t="s">
        <v>425</v>
      </c>
      <c r="AC2" t="s">
        <v>425</v>
      </c>
      <c r="AD2" t="s">
        <v>426</v>
      </c>
      <c r="AE2" t="s">
        <v>423</v>
      </c>
      <c r="AF2" t="s">
        <v>423</v>
      </c>
      <c r="AG2" t="s">
        <v>424</v>
      </c>
      <c r="AH2" t="s">
        <v>422</v>
      </c>
      <c r="AI2" t="s">
        <v>425</v>
      </c>
      <c r="AJ2" t="s">
        <v>425</v>
      </c>
      <c r="AK2" t="s">
        <v>424</v>
      </c>
      <c r="AL2" t="s">
        <v>424</v>
      </c>
      <c r="AM2" t="s">
        <v>425</v>
      </c>
      <c r="AN2" t="s">
        <v>424</v>
      </c>
      <c r="AO2" t="s">
        <v>423</v>
      </c>
      <c r="AP2" t="s">
        <v>423</v>
      </c>
      <c r="AQ2" t="s">
        <v>423</v>
      </c>
      <c r="AR2" t="s">
        <v>425</v>
      </c>
      <c r="AS2" t="s">
        <v>424</v>
      </c>
      <c r="AT2" t="s">
        <v>422</v>
      </c>
      <c r="AU2" t="s">
        <v>424</v>
      </c>
      <c r="AV2" t="s">
        <v>424</v>
      </c>
      <c r="AW2" t="s">
        <v>425</v>
      </c>
      <c r="AX2" t="s">
        <v>425</v>
      </c>
      <c r="AY2" t="s">
        <v>422</v>
      </c>
      <c r="AZ2" t="s">
        <v>425</v>
      </c>
      <c r="BA2" t="s">
        <v>423</v>
      </c>
      <c r="BB2" t="s">
        <v>424</v>
      </c>
      <c r="BC2" t="s">
        <v>423</v>
      </c>
      <c r="BD2" t="s">
        <v>423</v>
      </c>
    </row>
    <row r="3" spans="1:56" x14ac:dyDescent="0.25">
      <c r="A3" t="s">
        <v>425</v>
      </c>
      <c r="B3" t="s">
        <v>425</v>
      </c>
      <c r="C3" t="s">
        <v>423</v>
      </c>
      <c r="D3" t="s">
        <v>424</v>
      </c>
      <c r="E3" t="s">
        <v>423</v>
      </c>
      <c r="F3" t="s">
        <v>423</v>
      </c>
      <c r="G3" t="s">
        <v>425</v>
      </c>
      <c r="H3" t="s">
        <v>423</v>
      </c>
      <c r="I3" t="s">
        <v>425</v>
      </c>
      <c r="J3" t="s">
        <v>425</v>
      </c>
      <c r="K3" t="s">
        <v>426</v>
      </c>
      <c r="L3" t="s">
        <v>426</v>
      </c>
      <c r="M3" t="s">
        <v>426</v>
      </c>
      <c r="N3" t="s">
        <v>425</v>
      </c>
      <c r="O3" t="s">
        <v>426</v>
      </c>
      <c r="P3" t="s">
        <v>426</v>
      </c>
      <c r="Q3" t="s">
        <v>426</v>
      </c>
      <c r="R3" t="s">
        <v>426</v>
      </c>
      <c r="S3" t="s">
        <v>426</v>
      </c>
      <c r="T3" t="s">
        <v>426</v>
      </c>
      <c r="U3" t="s">
        <v>425</v>
      </c>
      <c r="V3" t="s">
        <v>425</v>
      </c>
      <c r="W3" t="s">
        <v>425</v>
      </c>
      <c r="X3" t="s">
        <v>425</v>
      </c>
      <c r="Y3" t="s">
        <v>425</v>
      </c>
      <c r="Z3" t="s">
        <v>425</v>
      </c>
      <c r="AA3" t="s">
        <v>425</v>
      </c>
      <c r="AB3" t="s">
        <v>425</v>
      </c>
      <c r="AC3" t="s">
        <v>426</v>
      </c>
      <c r="AD3" t="s">
        <v>425</v>
      </c>
      <c r="AE3" t="s">
        <v>425</v>
      </c>
      <c r="AF3" t="s">
        <v>425</v>
      </c>
      <c r="AG3" t="s">
        <v>423</v>
      </c>
      <c r="AH3" t="s">
        <v>423</v>
      </c>
      <c r="AI3" t="s">
        <v>425</v>
      </c>
      <c r="AJ3" t="s">
        <v>425</v>
      </c>
      <c r="AK3" t="s">
        <v>424</v>
      </c>
      <c r="AL3" t="s">
        <v>423</v>
      </c>
      <c r="AM3" t="s">
        <v>425</v>
      </c>
      <c r="AN3" t="s">
        <v>423</v>
      </c>
      <c r="AO3" t="s">
        <v>423</v>
      </c>
      <c r="AP3" t="s">
        <v>423</v>
      </c>
      <c r="AQ3" t="s">
        <v>425</v>
      </c>
      <c r="AR3" t="s">
        <v>425</v>
      </c>
      <c r="AS3" t="s">
        <v>423</v>
      </c>
      <c r="AT3" t="s">
        <v>425</v>
      </c>
      <c r="AU3" t="s">
        <v>424</v>
      </c>
      <c r="AV3" t="s">
        <v>423</v>
      </c>
      <c r="AW3" t="s">
        <v>425</v>
      </c>
      <c r="AX3" t="s">
        <v>425</v>
      </c>
      <c r="AY3" t="s">
        <v>423</v>
      </c>
      <c r="AZ3" t="s">
        <v>425</v>
      </c>
      <c r="BA3" t="s">
        <v>424</v>
      </c>
      <c r="BB3" t="s">
        <v>425</v>
      </c>
      <c r="BC3" t="s">
        <v>425</v>
      </c>
      <c r="BD3" t="s">
        <v>425</v>
      </c>
    </row>
    <row r="4" spans="1:56" x14ac:dyDescent="0.25">
      <c r="A4" t="s">
        <v>425</v>
      </c>
      <c r="B4" t="s">
        <v>425</v>
      </c>
      <c r="C4" t="s">
        <v>424</v>
      </c>
      <c r="D4" t="s">
        <v>424</v>
      </c>
      <c r="E4" t="s">
        <v>424</v>
      </c>
      <c r="F4" t="s">
        <v>425</v>
      </c>
      <c r="G4" t="s">
        <v>423</v>
      </c>
      <c r="H4" t="s">
        <v>425</v>
      </c>
      <c r="I4" t="s">
        <v>425</v>
      </c>
      <c r="J4" t="s">
        <v>425</v>
      </c>
      <c r="K4" t="s">
        <v>423</v>
      </c>
      <c r="L4" t="s">
        <v>422</v>
      </c>
      <c r="M4" t="s">
        <v>423</v>
      </c>
      <c r="N4" t="s">
        <v>425</v>
      </c>
      <c r="O4" t="s">
        <v>424</v>
      </c>
      <c r="P4" t="s">
        <v>425</v>
      </c>
      <c r="Q4" t="s">
        <v>425</v>
      </c>
      <c r="R4" t="s">
        <v>425</v>
      </c>
      <c r="S4" t="s">
        <v>425</v>
      </c>
      <c r="T4" t="s">
        <v>425</v>
      </c>
      <c r="U4" t="s">
        <v>425</v>
      </c>
      <c r="V4" t="s">
        <v>425</v>
      </c>
      <c r="W4" t="s">
        <v>425</v>
      </c>
      <c r="X4" t="s">
        <v>425</v>
      </c>
      <c r="Y4" t="s">
        <v>425</v>
      </c>
      <c r="Z4" t="s">
        <v>425</v>
      </c>
      <c r="AA4" t="s">
        <v>424</v>
      </c>
      <c r="AB4" t="s">
        <v>425</v>
      </c>
      <c r="AC4" t="s">
        <v>423</v>
      </c>
      <c r="AD4" t="s">
        <v>424</v>
      </c>
      <c r="AE4" t="s">
        <v>425</v>
      </c>
      <c r="AF4" t="s">
        <v>425</v>
      </c>
      <c r="AG4" t="s">
        <v>425</v>
      </c>
      <c r="AH4" t="s">
        <v>424</v>
      </c>
      <c r="AI4" t="s">
        <v>425</v>
      </c>
      <c r="AJ4" t="s">
        <v>425</v>
      </c>
      <c r="AK4" t="s">
        <v>422</v>
      </c>
      <c r="AL4" t="s">
        <v>422</v>
      </c>
      <c r="AM4" t="s">
        <v>426</v>
      </c>
      <c r="AN4" t="s">
        <v>426</v>
      </c>
      <c r="AO4" t="s">
        <v>425</v>
      </c>
      <c r="AP4" t="s">
        <v>425</v>
      </c>
      <c r="AQ4" t="s">
        <v>425</v>
      </c>
      <c r="AR4" t="s">
        <v>425</v>
      </c>
      <c r="AS4" t="s">
        <v>425</v>
      </c>
      <c r="AT4" t="s">
        <v>424</v>
      </c>
      <c r="AU4" t="s">
        <v>424</v>
      </c>
      <c r="AV4" t="s">
        <v>424</v>
      </c>
      <c r="AW4" t="s">
        <v>423</v>
      </c>
      <c r="AX4" t="s">
        <v>425</v>
      </c>
      <c r="AY4" t="s">
        <v>425</v>
      </c>
      <c r="AZ4" t="s">
        <v>425</v>
      </c>
      <c r="BA4" t="s">
        <v>425</v>
      </c>
      <c r="BB4" t="s">
        <v>425</v>
      </c>
      <c r="BC4" t="s">
        <v>424</v>
      </c>
      <c r="BD4" t="s">
        <v>426</v>
      </c>
    </row>
    <row r="5" spans="1:56" x14ac:dyDescent="0.25">
      <c r="A5" t="s">
        <v>425</v>
      </c>
      <c r="B5" t="s">
        <v>425</v>
      </c>
      <c r="C5" t="s">
        <v>424</v>
      </c>
      <c r="D5" t="s">
        <v>423</v>
      </c>
      <c r="E5" t="s">
        <v>425</v>
      </c>
      <c r="F5" t="s">
        <v>425</v>
      </c>
      <c r="G5" t="s">
        <v>423</v>
      </c>
      <c r="H5" t="s">
        <v>423</v>
      </c>
      <c r="I5" t="s">
        <v>426</v>
      </c>
      <c r="J5" t="s">
        <v>425</v>
      </c>
      <c r="K5" t="s">
        <v>423</v>
      </c>
      <c r="L5" t="s">
        <v>425</v>
      </c>
      <c r="M5" t="s">
        <v>423</v>
      </c>
      <c r="N5" t="s">
        <v>423</v>
      </c>
      <c r="O5" t="s">
        <v>423</v>
      </c>
      <c r="P5" t="s">
        <v>423</v>
      </c>
      <c r="Q5" t="s">
        <v>426</v>
      </c>
      <c r="R5" t="s">
        <v>426</v>
      </c>
      <c r="S5" t="s">
        <v>426</v>
      </c>
      <c r="T5" t="s">
        <v>426</v>
      </c>
      <c r="U5" t="s">
        <v>425</v>
      </c>
      <c r="V5" t="s">
        <v>425</v>
      </c>
      <c r="W5" t="s">
        <v>425</v>
      </c>
      <c r="X5" t="s">
        <v>425</v>
      </c>
      <c r="Y5" t="s">
        <v>425</v>
      </c>
      <c r="Z5" t="s">
        <v>425</v>
      </c>
      <c r="AA5" t="s">
        <v>425</v>
      </c>
      <c r="AB5" t="s">
        <v>425</v>
      </c>
      <c r="AC5" t="s">
        <v>426</v>
      </c>
      <c r="AD5" t="s">
        <v>425</v>
      </c>
      <c r="AE5" t="s">
        <v>426</v>
      </c>
      <c r="AF5" t="s">
        <v>426</v>
      </c>
      <c r="AG5" t="s">
        <v>423</v>
      </c>
      <c r="AH5" t="s">
        <v>423</v>
      </c>
      <c r="AI5" t="s">
        <v>423</v>
      </c>
      <c r="AJ5" t="s">
        <v>425</v>
      </c>
      <c r="AK5" t="s">
        <v>426</v>
      </c>
      <c r="AL5" t="s">
        <v>426</v>
      </c>
      <c r="AM5" t="s">
        <v>422</v>
      </c>
      <c r="AN5" t="s">
        <v>422</v>
      </c>
      <c r="AO5" t="s">
        <v>423</v>
      </c>
      <c r="AP5" t="s">
        <v>422</v>
      </c>
      <c r="AQ5" t="s">
        <v>426</v>
      </c>
      <c r="AR5" t="s">
        <v>425</v>
      </c>
      <c r="AS5" t="s">
        <v>422</v>
      </c>
      <c r="AT5" t="s">
        <v>422</v>
      </c>
      <c r="AU5" t="s">
        <v>423</v>
      </c>
      <c r="AV5" t="s">
        <v>423</v>
      </c>
      <c r="AW5" t="s">
        <v>425</v>
      </c>
      <c r="AX5" t="s">
        <v>423</v>
      </c>
      <c r="AY5" t="s">
        <v>423</v>
      </c>
      <c r="AZ5" t="s">
        <v>423</v>
      </c>
      <c r="BA5" t="s">
        <v>425</v>
      </c>
      <c r="BB5" t="s">
        <v>425</v>
      </c>
      <c r="BC5" t="s">
        <v>425</v>
      </c>
      <c r="BD5" t="s">
        <v>425</v>
      </c>
    </row>
    <row r="6" spans="1:56" x14ac:dyDescent="0.25">
      <c r="A6" t="s">
        <v>425</v>
      </c>
      <c r="B6" t="s">
        <v>425</v>
      </c>
      <c r="C6" t="s">
        <v>425</v>
      </c>
      <c r="D6" t="s">
        <v>423</v>
      </c>
      <c r="E6" t="s">
        <v>423</v>
      </c>
      <c r="F6" t="s">
        <v>425</v>
      </c>
      <c r="G6" t="s">
        <v>424</v>
      </c>
      <c r="H6" t="s">
        <v>423</v>
      </c>
      <c r="I6" t="s">
        <v>425</v>
      </c>
      <c r="J6" t="s">
        <v>425</v>
      </c>
      <c r="K6" t="s">
        <v>426</v>
      </c>
      <c r="L6" t="s">
        <v>426</v>
      </c>
      <c r="M6" t="s">
        <v>423</v>
      </c>
      <c r="N6" t="s">
        <v>425</v>
      </c>
      <c r="O6" t="s">
        <v>425</v>
      </c>
      <c r="P6" t="s">
        <v>425</v>
      </c>
      <c r="Q6" t="s">
        <v>425</v>
      </c>
      <c r="R6" t="s">
        <v>426</v>
      </c>
      <c r="S6" t="s">
        <v>426</v>
      </c>
      <c r="T6" t="s">
        <v>426</v>
      </c>
      <c r="U6" t="s">
        <v>424</v>
      </c>
      <c r="V6" t="s">
        <v>423</v>
      </c>
      <c r="W6" t="s">
        <v>425</v>
      </c>
      <c r="X6" t="s">
        <v>425</v>
      </c>
      <c r="Y6" t="s">
        <v>425</v>
      </c>
      <c r="Z6" t="s">
        <v>425</v>
      </c>
      <c r="AA6" t="s">
        <v>424</v>
      </c>
      <c r="AB6" t="s">
        <v>423</v>
      </c>
      <c r="AC6" t="s">
        <v>425</v>
      </c>
      <c r="AD6" t="s">
        <v>425</v>
      </c>
      <c r="AE6" t="s">
        <v>425</v>
      </c>
      <c r="AF6" t="s">
        <v>426</v>
      </c>
      <c r="AG6" t="s">
        <v>423</v>
      </c>
      <c r="AH6" t="s">
        <v>424</v>
      </c>
      <c r="AI6" t="s">
        <v>425</v>
      </c>
      <c r="AJ6" t="s">
        <v>426</v>
      </c>
      <c r="AK6" t="s">
        <v>424</v>
      </c>
      <c r="AL6" t="s">
        <v>424</v>
      </c>
      <c r="AM6" t="s">
        <v>425</v>
      </c>
      <c r="AN6" t="s">
        <v>425</v>
      </c>
      <c r="AO6" t="s">
        <v>423</v>
      </c>
      <c r="AP6" t="s">
        <v>425</v>
      </c>
      <c r="AQ6" t="s">
        <v>425</v>
      </c>
      <c r="AR6" t="s">
        <v>426</v>
      </c>
      <c r="AS6" t="s">
        <v>422</v>
      </c>
      <c r="AT6" t="s">
        <v>424</v>
      </c>
      <c r="AU6" t="s">
        <v>425</v>
      </c>
      <c r="AV6" t="s">
        <v>425</v>
      </c>
      <c r="AW6" t="s">
        <v>423</v>
      </c>
      <c r="AX6" t="s">
        <v>425</v>
      </c>
      <c r="AY6" t="s">
        <v>423</v>
      </c>
      <c r="AZ6" t="s">
        <v>425</v>
      </c>
      <c r="BA6" t="s">
        <v>425</v>
      </c>
      <c r="BB6" t="s">
        <v>425</v>
      </c>
      <c r="BC6" t="s">
        <v>423</v>
      </c>
      <c r="BD6" t="s">
        <v>423</v>
      </c>
    </row>
    <row r="7" spans="1:56" x14ac:dyDescent="0.25">
      <c r="A7" t="s">
        <v>424</v>
      </c>
      <c r="B7" t="s">
        <v>425</v>
      </c>
      <c r="C7" t="s">
        <v>424</v>
      </c>
      <c r="D7" t="s">
        <v>424</v>
      </c>
      <c r="E7" t="s">
        <v>423</v>
      </c>
      <c r="F7" t="s">
        <v>426</v>
      </c>
      <c r="G7" t="s">
        <v>425</v>
      </c>
      <c r="H7" t="s">
        <v>426</v>
      </c>
      <c r="I7" t="s">
        <v>425</v>
      </c>
      <c r="J7" t="s">
        <v>426</v>
      </c>
      <c r="K7" t="s">
        <v>426</v>
      </c>
      <c r="L7" t="s">
        <v>426</v>
      </c>
      <c r="M7" t="s">
        <v>423</v>
      </c>
      <c r="N7" t="s">
        <v>426</v>
      </c>
      <c r="O7" t="s">
        <v>424</v>
      </c>
      <c r="P7" t="s">
        <v>426</v>
      </c>
      <c r="Q7" t="s">
        <v>422</v>
      </c>
      <c r="R7" t="s">
        <v>425</v>
      </c>
      <c r="S7" t="s">
        <v>424</v>
      </c>
      <c r="T7" t="s">
        <v>425</v>
      </c>
      <c r="U7" t="s">
        <v>424</v>
      </c>
      <c r="V7" t="s">
        <v>425</v>
      </c>
      <c r="W7" t="s">
        <v>424</v>
      </c>
      <c r="X7" t="s">
        <v>425</v>
      </c>
      <c r="Y7" t="s">
        <v>424</v>
      </c>
      <c r="Z7" t="s">
        <v>425</v>
      </c>
      <c r="AA7" t="s">
        <v>424</v>
      </c>
      <c r="AB7" t="s">
        <v>425</v>
      </c>
      <c r="AC7" t="s">
        <v>422</v>
      </c>
      <c r="AD7" t="s">
        <v>425</v>
      </c>
      <c r="AE7" t="s">
        <v>425</v>
      </c>
      <c r="AF7" t="s">
        <v>425</v>
      </c>
      <c r="AG7" t="s">
        <v>422</v>
      </c>
      <c r="AH7" t="s">
        <v>424</v>
      </c>
      <c r="AI7" t="s">
        <v>424</v>
      </c>
      <c r="AJ7" t="s">
        <v>425</v>
      </c>
      <c r="AK7" t="s">
        <v>423</v>
      </c>
      <c r="AL7" t="s">
        <v>425</v>
      </c>
      <c r="AM7" t="s">
        <v>424</v>
      </c>
      <c r="AN7" t="s">
        <v>424</v>
      </c>
      <c r="AO7" t="s">
        <v>425</v>
      </c>
      <c r="AP7" t="s">
        <v>424</v>
      </c>
      <c r="AQ7" t="s">
        <v>425</v>
      </c>
      <c r="AR7" t="s">
        <v>425</v>
      </c>
      <c r="AS7" t="s">
        <v>422</v>
      </c>
      <c r="AT7" t="s">
        <v>424</v>
      </c>
      <c r="AU7" t="s">
        <v>422</v>
      </c>
      <c r="AV7" t="s">
        <v>424</v>
      </c>
      <c r="AW7" t="s">
        <v>422</v>
      </c>
      <c r="AX7" t="s">
        <v>424</v>
      </c>
      <c r="AY7" t="s">
        <v>422</v>
      </c>
      <c r="AZ7" t="s">
        <v>424</v>
      </c>
      <c r="BA7" t="s">
        <v>424</v>
      </c>
      <c r="BB7" t="s">
        <v>425</v>
      </c>
      <c r="BC7" t="s">
        <v>424</v>
      </c>
      <c r="BD7" t="s">
        <v>425</v>
      </c>
    </row>
    <row r="8" spans="1:56" x14ac:dyDescent="0.25">
      <c r="A8" t="s">
        <v>425</v>
      </c>
      <c r="B8" t="s">
        <v>425</v>
      </c>
      <c r="C8" t="s">
        <v>424</v>
      </c>
      <c r="D8" t="s">
        <v>425</v>
      </c>
      <c r="E8" t="s">
        <v>424</v>
      </c>
      <c r="F8" t="s">
        <v>425</v>
      </c>
      <c r="G8" t="s">
        <v>423</v>
      </c>
      <c r="H8" t="s">
        <v>423</v>
      </c>
      <c r="I8" t="s">
        <v>425</v>
      </c>
      <c r="J8" t="s">
        <v>425</v>
      </c>
      <c r="K8" t="s">
        <v>424</v>
      </c>
      <c r="L8" t="s">
        <v>425</v>
      </c>
      <c r="M8" t="s">
        <v>424</v>
      </c>
      <c r="N8" t="s">
        <v>425</v>
      </c>
      <c r="O8" t="s">
        <v>424</v>
      </c>
      <c r="P8" t="s">
        <v>425</v>
      </c>
      <c r="Q8" t="s">
        <v>423</v>
      </c>
      <c r="R8" t="s">
        <v>423</v>
      </c>
      <c r="S8" t="s">
        <v>425</v>
      </c>
      <c r="T8" t="s">
        <v>425</v>
      </c>
      <c r="U8" t="s">
        <v>424</v>
      </c>
      <c r="V8" t="s">
        <v>424</v>
      </c>
      <c r="W8" t="s">
        <v>424</v>
      </c>
      <c r="X8" t="s">
        <v>424</v>
      </c>
      <c r="Y8" t="s">
        <v>423</v>
      </c>
      <c r="Z8" t="s">
        <v>425</v>
      </c>
      <c r="AA8" t="s">
        <v>424</v>
      </c>
      <c r="AB8" t="s">
        <v>423</v>
      </c>
      <c r="AC8" t="s">
        <v>425</v>
      </c>
      <c r="AD8" t="s">
        <v>425</v>
      </c>
      <c r="AE8" t="s">
        <v>423</v>
      </c>
      <c r="AF8" t="s">
        <v>423</v>
      </c>
      <c r="AG8" t="s">
        <v>422</v>
      </c>
      <c r="AH8" t="s">
        <v>424</v>
      </c>
      <c r="AI8" t="s">
        <v>425</v>
      </c>
      <c r="AJ8" t="s">
        <v>425</v>
      </c>
      <c r="AK8" t="s">
        <v>424</v>
      </c>
      <c r="AL8" t="s">
        <v>424</v>
      </c>
      <c r="AM8" t="s">
        <v>425</v>
      </c>
      <c r="AN8" t="s">
        <v>425</v>
      </c>
      <c r="AO8" t="s">
        <v>424</v>
      </c>
      <c r="AP8" t="s">
        <v>424</v>
      </c>
      <c r="AQ8" t="s">
        <v>423</v>
      </c>
      <c r="AR8" t="s">
        <v>423</v>
      </c>
      <c r="AS8" t="s">
        <v>424</v>
      </c>
      <c r="AT8" t="s">
        <v>424</v>
      </c>
      <c r="AU8" t="s">
        <v>423</v>
      </c>
      <c r="AV8" t="s">
        <v>424</v>
      </c>
      <c r="AW8" t="s">
        <v>423</v>
      </c>
      <c r="AX8" t="s">
        <v>424</v>
      </c>
      <c r="AY8" t="s">
        <v>422</v>
      </c>
      <c r="AZ8" t="s">
        <v>422</v>
      </c>
      <c r="BA8" t="s">
        <v>425</v>
      </c>
      <c r="BB8" t="s">
        <v>425</v>
      </c>
      <c r="BC8" t="s">
        <v>423</v>
      </c>
      <c r="BD8" t="s">
        <v>425</v>
      </c>
    </row>
    <row r="9" spans="1:56" x14ac:dyDescent="0.25">
      <c r="A9" t="s">
        <v>425</v>
      </c>
      <c r="B9" t="s">
        <v>426</v>
      </c>
      <c r="C9" t="s">
        <v>425</v>
      </c>
      <c r="D9" t="s">
        <v>423</v>
      </c>
      <c r="E9" t="s">
        <v>423</v>
      </c>
      <c r="F9" t="s">
        <v>423</v>
      </c>
      <c r="G9" t="s">
        <v>423</v>
      </c>
      <c r="H9" t="s">
        <v>425</v>
      </c>
      <c r="I9" t="s">
        <v>425</v>
      </c>
      <c r="J9" t="s">
        <v>425</v>
      </c>
      <c r="K9" t="s">
        <v>423</v>
      </c>
      <c r="L9" t="s">
        <v>426</v>
      </c>
      <c r="M9" t="s">
        <v>423</v>
      </c>
      <c r="N9" t="s">
        <v>424</v>
      </c>
      <c r="O9" t="s">
        <v>424</v>
      </c>
      <c r="P9" t="s">
        <v>425</v>
      </c>
      <c r="Q9" t="s">
        <v>424</v>
      </c>
      <c r="R9" t="s">
        <v>425</v>
      </c>
      <c r="S9" t="s">
        <v>424</v>
      </c>
      <c r="T9" t="s">
        <v>425</v>
      </c>
      <c r="U9" t="s">
        <v>424</v>
      </c>
      <c r="V9" t="s">
        <v>425</v>
      </c>
      <c r="W9" t="s">
        <v>423</v>
      </c>
      <c r="X9" t="s">
        <v>425</v>
      </c>
      <c r="Y9" t="s">
        <v>425</v>
      </c>
      <c r="Z9" t="s">
        <v>425</v>
      </c>
      <c r="AA9" t="s">
        <v>424</v>
      </c>
      <c r="AB9" t="s">
        <v>423</v>
      </c>
      <c r="AC9" t="s">
        <v>425</v>
      </c>
      <c r="AD9" t="s">
        <v>425</v>
      </c>
      <c r="AE9" t="s">
        <v>425</v>
      </c>
      <c r="AF9" t="s">
        <v>425</v>
      </c>
      <c r="AG9" t="s">
        <v>425</v>
      </c>
      <c r="AH9" t="s">
        <v>424</v>
      </c>
      <c r="AI9" t="s">
        <v>424</v>
      </c>
      <c r="AJ9" t="s">
        <v>425</v>
      </c>
      <c r="AK9" t="s">
        <v>425</v>
      </c>
      <c r="AL9" t="s">
        <v>423</v>
      </c>
      <c r="AM9" t="s">
        <v>423</v>
      </c>
      <c r="AN9" t="s">
        <v>424</v>
      </c>
      <c r="AO9" t="s">
        <v>424</v>
      </c>
      <c r="AP9" t="s">
        <v>424</v>
      </c>
      <c r="AQ9" t="s">
        <v>425</v>
      </c>
      <c r="AR9" t="s">
        <v>425</v>
      </c>
      <c r="AS9" t="s">
        <v>422</v>
      </c>
      <c r="AT9" t="s">
        <v>424</v>
      </c>
      <c r="AU9" t="s">
        <v>423</v>
      </c>
      <c r="AV9" t="s">
        <v>423</v>
      </c>
      <c r="AW9" t="s">
        <v>425</v>
      </c>
      <c r="AX9" t="s">
        <v>425</v>
      </c>
      <c r="AY9" t="s">
        <v>425</v>
      </c>
      <c r="AZ9" t="s">
        <v>425</v>
      </c>
      <c r="BA9" t="s">
        <v>423</v>
      </c>
      <c r="BB9" t="s">
        <v>425</v>
      </c>
      <c r="BC9" t="s">
        <v>423</v>
      </c>
      <c r="BD9" t="s">
        <v>423</v>
      </c>
    </row>
    <row r="10" spans="1:56" x14ac:dyDescent="0.25">
      <c r="A10" t="s">
        <v>425</v>
      </c>
      <c r="B10" t="s">
        <v>425</v>
      </c>
      <c r="C10" t="s">
        <v>424</v>
      </c>
      <c r="D10" t="s">
        <v>424</v>
      </c>
      <c r="E10" t="s">
        <v>424</v>
      </c>
      <c r="F10" t="s">
        <v>425</v>
      </c>
      <c r="G10" t="s">
        <v>424</v>
      </c>
      <c r="H10" t="s">
        <v>425</v>
      </c>
      <c r="I10" t="s">
        <v>426</v>
      </c>
      <c r="J10" t="s">
        <v>425</v>
      </c>
      <c r="K10" t="s">
        <v>426</v>
      </c>
      <c r="L10" t="s">
        <v>425</v>
      </c>
      <c r="M10" t="s">
        <v>425</v>
      </c>
      <c r="N10" t="s">
        <v>425</v>
      </c>
      <c r="O10" t="s">
        <v>423</v>
      </c>
      <c r="P10" t="s">
        <v>425</v>
      </c>
      <c r="Q10" t="s">
        <v>425</v>
      </c>
      <c r="R10" t="s">
        <v>425</v>
      </c>
      <c r="S10" t="s">
        <v>426</v>
      </c>
      <c r="T10" t="s">
        <v>426</v>
      </c>
      <c r="U10" t="s">
        <v>425</v>
      </c>
      <c r="V10" t="s">
        <v>424</v>
      </c>
      <c r="W10" t="s">
        <v>425</v>
      </c>
      <c r="X10" t="s">
        <v>424</v>
      </c>
      <c r="Y10" t="s">
        <v>425</v>
      </c>
      <c r="Z10" t="s">
        <v>425</v>
      </c>
      <c r="AA10" t="s">
        <v>424</v>
      </c>
      <c r="AB10" t="s">
        <v>425</v>
      </c>
      <c r="AC10" t="s">
        <v>423</v>
      </c>
      <c r="AD10" t="s">
        <v>425</v>
      </c>
      <c r="AE10" t="s">
        <v>425</v>
      </c>
      <c r="AF10" t="s">
        <v>425</v>
      </c>
      <c r="AG10" t="s">
        <v>425</v>
      </c>
      <c r="AH10" t="s">
        <v>424</v>
      </c>
      <c r="AI10" t="s">
        <v>425</v>
      </c>
      <c r="AJ10" t="s">
        <v>425</v>
      </c>
      <c r="AK10" t="s">
        <v>424</v>
      </c>
      <c r="AL10" t="s">
        <v>424</v>
      </c>
      <c r="AM10" t="s">
        <v>424</v>
      </c>
      <c r="AN10" t="s">
        <v>424</v>
      </c>
      <c r="AO10" t="s">
        <v>424</v>
      </c>
      <c r="AP10" t="s">
        <v>424</v>
      </c>
      <c r="AQ10" t="s">
        <v>426</v>
      </c>
      <c r="AR10" t="s">
        <v>425</v>
      </c>
      <c r="AS10" t="s">
        <v>422</v>
      </c>
      <c r="AT10" t="s">
        <v>422</v>
      </c>
      <c r="AU10" t="s">
        <v>422</v>
      </c>
      <c r="AV10" t="s">
        <v>422</v>
      </c>
      <c r="AW10" t="s">
        <v>426</v>
      </c>
      <c r="AX10" t="s">
        <v>422</v>
      </c>
      <c r="AY10" t="s">
        <v>422</v>
      </c>
      <c r="AZ10" t="s">
        <v>422</v>
      </c>
      <c r="BA10" t="s">
        <v>424</v>
      </c>
      <c r="BB10" t="s">
        <v>424</v>
      </c>
      <c r="BC10" t="s">
        <v>425</v>
      </c>
      <c r="BD10" t="s">
        <v>425</v>
      </c>
    </row>
    <row r="11" spans="1:56" x14ac:dyDescent="0.25">
      <c r="A11" t="s">
        <v>425</v>
      </c>
      <c r="B11" t="s">
        <v>423</v>
      </c>
      <c r="C11" t="s">
        <v>425</v>
      </c>
      <c r="D11" t="s">
        <v>425</v>
      </c>
      <c r="E11" t="s">
        <v>422</v>
      </c>
      <c r="F11" t="s">
        <v>424</v>
      </c>
      <c r="G11" t="s">
        <v>424</v>
      </c>
      <c r="H11" t="s">
        <v>423</v>
      </c>
      <c r="I11" t="s">
        <v>425</v>
      </c>
      <c r="J11" t="s">
        <v>425</v>
      </c>
      <c r="K11" t="s">
        <v>424</v>
      </c>
      <c r="L11" t="s">
        <v>424</v>
      </c>
      <c r="M11" t="s">
        <v>422</v>
      </c>
      <c r="N11" t="s">
        <v>424</v>
      </c>
      <c r="O11" t="s">
        <v>424</v>
      </c>
      <c r="P11" t="s">
        <v>424</v>
      </c>
      <c r="Q11" t="s">
        <v>424</v>
      </c>
      <c r="R11" t="s">
        <v>424</v>
      </c>
      <c r="S11" t="s">
        <v>425</v>
      </c>
      <c r="T11" t="s">
        <v>425</v>
      </c>
      <c r="U11" t="s">
        <v>424</v>
      </c>
      <c r="V11" t="s">
        <v>424</v>
      </c>
      <c r="W11" t="s">
        <v>424</v>
      </c>
      <c r="X11" t="s">
        <v>424</v>
      </c>
      <c r="Y11" t="s">
        <v>423</v>
      </c>
      <c r="Z11" t="s">
        <v>423</v>
      </c>
      <c r="AA11" t="s">
        <v>422</v>
      </c>
      <c r="AB11" t="s">
        <v>422</v>
      </c>
      <c r="AC11" t="s">
        <v>423</v>
      </c>
      <c r="AD11" t="s">
        <v>423</v>
      </c>
      <c r="AE11" t="s">
        <v>423</v>
      </c>
      <c r="AF11" t="s">
        <v>423</v>
      </c>
      <c r="AG11" t="s">
        <v>424</v>
      </c>
      <c r="AH11" t="s">
        <v>424</v>
      </c>
      <c r="AI11" t="s">
        <v>425</v>
      </c>
      <c r="AJ11" t="s">
        <v>425</v>
      </c>
      <c r="AK11" t="s">
        <v>425</v>
      </c>
      <c r="AL11" t="s">
        <v>423</v>
      </c>
      <c r="AM11" t="s">
        <v>424</v>
      </c>
      <c r="AN11" t="s">
        <v>423</v>
      </c>
      <c r="AO11" t="s">
        <v>425</v>
      </c>
      <c r="AP11" t="s">
        <v>425</v>
      </c>
      <c r="AQ11" t="s">
        <v>423</v>
      </c>
      <c r="AR11" t="s">
        <v>423</v>
      </c>
      <c r="AS11" t="s">
        <v>422</v>
      </c>
      <c r="AT11" t="s">
        <v>422</v>
      </c>
      <c r="AU11" t="s">
        <v>422</v>
      </c>
      <c r="AV11" t="s">
        <v>424</v>
      </c>
      <c r="AW11" t="s">
        <v>423</v>
      </c>
      <c r="AX11" t="s">
        <v>423</v>
      </c>
      <c r="AY11" t="s">
        <v>423</v>
      </c>
      <c r="AZ11" t="s">
        <v>423</v>
      </c>
      <c r="BA11" t="s">
        <v>424</v>
      </c>
      <c r="BB11" t="s">
        <v>424</v>
      </c>
      <c r="BC11" t="s">
        <v>424</v>
      </c>
      <c r="BD11" t="s">
        <v>424</v>
      </c>
    </row>
    <row r="12" spans="1:56" x14ac:dyDescent="0.25">
      <c r="A12" t="s">
        <v>426</v>
      </c>
      <c r="B12" t="s">
        <v>425</v>
      </c>
      <c r="C12" t="s">
        <v>424</v>
      </c>
      <c r="D12" t="s">
        <v>423</v>
      </c>
      <c r="E12" t="s">
        <v>423</v>
      </c>
      <c r="F12" t="s">
        <v>425</v>
      </c>
      <c r="G12" t="s">
        <v>423</v>
      </c>
      <c r="H12" t="s">
        <v>425</v>
      </c>
      <c r="I12" t="s">
        <v>425</v>
      </c>
      <c r="J12" t="s">
        <v>425</v>
      </c>
      <c r="K12" t="s">
        <v>426</v>
      </c>
      <c r="L12" t="s">
        <v>426</v>
      </c>
      <c r="M12" t="s">
        <v>423</v>
      </c>
      <c r="N12" t="s">
        <v>425</v>
      </c>
      <c r="O12" t="s">
        <v>425</v>
      </c>
      <c r="P12" t="s">
        <v>425</v>
      </c>
      <c r="Q12" t="s">
        <v>423</v>
      </c>
      <c r="R12" t="s">
        <v>423</v>
      </c>
      <c r="S12" t="s">
        <v>425</v>
      </c>
      <c r="T12" t="s">
        <v>423</v>
      </c>
      <c r="U12" t="s">
        <v>423</v>
      </c>
      <c r="V12" t="s">
        <v>423</v>
      </c>
      <c r="W12" t="s">
        <v>423</v>
      </c>
      <c r="X12" t="s">
        <v>423</v>
      </c>
      <c r="Y12" t="s">
        <v>425</v>
      </c>
      <c r="Z12" t="s">
        <v>425</v>
      </c>
      <c r="AA12" t="s">
        <v>423</v>
      </c>
      <c r="AB12" t="s">
        <v>425</v>
      </c>
      <c r="AC12" t="s">
        <v>425</v>
      </c>
      <c r="AD12" t="s">
        <v>423</v>
      </c>
      <c r="AE12" t="s">
        <v>423</v>
      </c>
      <c r="AF12" t="s">
        <v>423</v>
      </c>
      <c r="AG12" t="s">
        <v>425</v>
      </c>
      <c r="AH12" t="s">
        <v>424</v>
      </c>
      <c r="AI12" t="s">
        <v>423</v>
      </c>
      <c r="AJ12" t="s">
        <v>425</v>
      </c>
      <c r="AK12" t="s">
        <v>425</v>
      </c>
      <c r="AL12" t="s">
        <v>425</v>
      </c>
      <c r="AM12" t="s">
        <v>424</v>
      </c>
      <c r="AN12" t="s">
        <v>424</v>
      </c>
      <c r="AO12" t="s">
        <v>425</v>
      </c>
      <c r="AP12" t="s">
        <v>425</v>
      </c>
      <c r="AQ12" t="s">
        <v>423</v>
      </c>
      <c r="AR12" t="s">
        <v>423</v>
      </c>
      <c r="AS12" t="s">
        <v>424</v>
      </c>
      <c r="AT12" t="s">
        <v>424</v>
      </c>
      <c r="AU12" t="s">
        <v>424</v>
      </c>
      <c r="AV12" t="s">
        <v>424</v>
      </c>
      <c r="AW12" t="s">
        <v>423</v>
      </c>
      <c r="AX12" t="s">
        <v>423</v>
      </c>
      <c r="AY12" t="s">
        <v>424</v>
      </c>
      <c r="AZ12" t="s">
        <v>423</v>
      </c>
      <c r="BA12" t="s">
        <v>425</v>
      </c>
      <c r="BB12" t="s">
        <v>425</v>
      </c>
      <c r="BC12" t="s">
        <v>425</v>
      </c>
      <c r="BD12" t="s">
        <v>425</v>
      </c>
    </row>
    <row r="13" spans="1:56" x14ac:dyDescent="0.25">
      <c r="A13" t="s">
        <v>425</v>
      </c>
      <c r="B13" t="s">
        <v>425</v>
      </c>
      <c r="C13" t="s">
        <v>425</v>
      </c>
      <c r="D13" t="s">
        <v>425</v>
      </c>
      <c r="E13" t="s">
        <v>423</v>
      </c>
      <c r="F13" t="s">
        <v>425</v>
      </c>
      <c r="G13" t="s">
        <v>424</v>
      </c>
      <c r="H13" t="s">
        <v>423</v>
      </c>
      <c r="I13" t="s">
        <v>425</v>
      </c>
      <c r="J13" t="s">
        <v>426</v>
      </c>
      <c r="K13" t="s">
        <v>422</v>
      </c>
      <c r="L13" t="s">
        <v>425</v>
      </c>
      <c r="M13" t="s">
        <v>424</v>
      </c>
      <c r="N13" t="s">
        <v>425</v>
      </c>
      <c r="O13" t="s">
        <v>425</v>
      </c>
      <c r="P13" t="s">
        <v>426</v>
      </c>
      <c r="Q13" t="s">
        <v>424</v>
      </c>
      <c r="R13" t="s">
        <v>425</v>
      </c>
      <c r="S13" t="s">
        <v>426</v>
      </c>
      <c r="T13" t="s">
        <v>425</v>
      </c>
      <c r="U13" t="s">
        <v>425</v>
      </c>
      <c r="V13" t="s">
        <v>423</v>
      </c>
      <c r="W13" t="s">
        <v>423</v>
      </c>
      <c r="X13" t="s">
        <v>423</v>
      </c>
      <c r="Y13" t="s">
        <v>424</v>
      </c>
      <c r="Z13" t="s">
        <v>425</v>
      </c>
      <c r="AA13" t="s">
        <v>423</v>
      </c>
      <c r="AB13" t="s">
        <v>424</v>
      </c>
      <c r="AC13" t="s">
        <v>425</v>
      </c>
      <c r="AD13" t="s">
        <v>425</v>
      </c>
      <c r="AE13" t="s">
        <v>425</v>
      </c>
      <c r="AF13" t="s">
        <v>423</v>
      </c>
      <c r="AG13" t="s">
        <v>426</v>
      </c>
      <c r="AH13" t="s">
        <v>425</v>
      </c>
      <c r="AI13" t="s">
        <v>424</v>
      </c>
      <c r="AJ13" t="s">
        <v>426</v>
      </c>
      <c r="AK13" t="s">
        <v>422</v>
      </c>
      <c r="AL13" t="s">
        <v>424</v>
      </c>
      <c r="AM13" t="s">
        <v>425</v>
      </c>
      <c r="AN13" t="s">
        <v>425</v>
      </c>
      <c r="AO13" t="s">
        <v>424</v>
      </c>
      <c r="AP13" t="s">
        <v>424</v>
      </c>
      <c r="AQ13" t="s">
        <v>425</v>
      </c>
      <c r="AR13" t="s">
        <v>425</v>
      </c>
      <c r="AS13" t="s">
        <v>422</v>
      </c>
      <c r="AT13" t="s">
        <v>422</v>
      </c>
      <c r="AU13" t="s">
        <v>424</v>
      </c>
      <c r="AV13" t="s">
        <v>424</v>
      </c>
      <c r="AW13" t="s">
        <v>425</v>
      </c>
      <c r="AX13" t="s">
        <v>423</v>
      </c>
      <c r="AY13" t="s">
        <v>423</v>
      </c>
      <c r="AZ13" t="s">
        <v>423</v>
      </c>
      <c r="BA13" t="s">
        <v>423</v>
      </c>
      <c r="BB13" t="s">
        <v>425</v>
      </c>
      <c r="BC13" t="s">
        <v>423</v>
      </c>
      <c r="BD13" t="s">
        <v>424</v>
      </c>
    </row>
    <row r="14" spans="1:56" x14ac:dyDescent="0.25">
      <c r="A14" t="s">
        <v>423</v>
      </c>
      <c r="B14" t="s">
        <v>425</v>
      </c>
      <c r="C14" t="s">
        <v>424</v>
      </c>
      <c r="D14" t="s">
        <v>424</v>
      </c>
      <c r="E14" t="s">
        <v>423</v>
      </c>
      <c r="F14" t="s">
        <v>425</v>
      </c>
      <c r="G14" t="s">
        <v>424</v>
      </c>
      <c r="H14" t="s">
        <v>423</v>
      </c>
      <c r="I14" t="s">
        <v>425</v>
      </c>
      <c r="J14" t="s">
        <v>425</v>
      </c>
      <c r="K14" t="s">
        <v>423</v>
      </c>
      <c r="L14" t="s">
        <v>425</v>
      </c>
      <c r="M14" t="s">
        <v>424</v>
      </c>
      <c r="N14" t="s">
        <v>425</v>
      </c>
      <c r="O14" t="s">
        <v>423</v>
      </c>
      <c r="P14" t="s">
        <v>426</v>
      </c>
      <c r="Q14" t="s">
        <v>422</v>
      </c>
      <c r="R14" t="s">
        <v>423</v>
      </c>
      <c r="S14" t="s">
        <v>425</v>
      </c>
      <c r="T14" t="s">
        <v>426</v>
      </c>
      <c r="U14" t="s">
        <v>422</v>
      </c>
      <c r="V14" t="s">
        <v>423</v>
      </c>
      <c r="W14" t="s">
        <v>424</v>
      </c>
      <c r="X14" t="s">
        <v>423</v>
      </c>
      <c r="Y14" t="s">
        <v>425</v>
      </c>
      <c r="Z14" t="s">
        <v>425</v>
      </c>
      <c r="AA14" t="s">
        <v>424</v>
      </c>
      <c r="AB14" t="s">
        <v>425</v>
      </c>
      <c r="AC14" t="s">
        <v>423</v>
      </c>
      <c r="AD14" t="s">
        <v>423</v>
      </c>
      <c r="AE14" t="s">
        <v>424</v>
      </c>
      <c r="AF14" t="s">
        <v>425</v>
      </c>
      <c r="AG14" t="s">
        <v>425</v>
      </c>
      <c r="AH14" t="s">
        <v>424</v>
      </c>
      <c r="AI14" t="s">
        <v>423</v>
      </c>
      <c r="AJ14" t="s">
        <v>425</v>
      </c>
      <c r="AK14" t="s">
        <v>423</v>
      </c>
      <c r="AL14" t="s">
        <v>423</v>
      </c>
      <c r="AM14" t="s">
        <v>423</v>
      </c>
      <c r="AN14" t="s">
        <v>423</v>
      </c>
      <c r="AO14" t="s">
        <v>424</v>
      </c>
      <c r="AP14" t="s">
        <v>426</v>
      </c>
      <c r="AQ14" t="s">
        <v>425</v>
      </c>
      <c r="AR14" t="s">
        <v>425</v>
      </c>
      <c r="AS14" t="s">
        <v>422</v>
      </c>
      <c r="AT14" t="s">
        <v>422</v>
      </c>
      <c r="AU14" t="s">
        <v>422</v>
      </c>
      <c r="AV14" t="s">
        <v>423</v>
      </c>
      <c r="AW14" t="s">
        <v>423</v>
      </c>
      <c r="AX14" t="s">
        <v>425</v>
      </c>
      <c r="AY14" t="s">
        <v>424</v>
      </c>
      <c r="AZ14" t="s">
        <v>424</v>
      </c>
      <c r="BA14" t="s">
        <v>425</v>
      </c>
      <c r="BB14" t="s">
        <v>425</v>
      </c>
      <c r="BC14" t="s">
        <v>422</v>
      </c>
      <c r="BD14" t="s">
        <v>425</v>
      </c>
    </row>
    <row r="15" spans="1:56" x14ac:dyDescent="0.25">
      <c r="A15" t="s">
        <v>425</v>
      </c>
      <c r="B15" t="s">
        <v>425</v>
      </c>
      <c r="C15" t="s">
        <v>424</v>
      </c>
      <c r="D15" t="s">
        <v>423</v>
      </c>
      <c r="E15" t="s">
        <v>425</v>
      </c>
      <c r="F15" t="s">
        <v>425</v>
      </c>
      <c r="G15" t="s">
        <v>423</v>
      </c>
      <c r="H15" t="s">
        <v>423</v>
      </c>
      <c r="I15" t="s">
        <v>423</v>
      </c>
      <c r="J15" t="s">
        <v>425</v>
      </c>
      <c r="K15" t="s">
        <v>425</v>
      </c>
      <c r="L15" t="s">
        <v>425</v>
      </c>
      <c r="M15" t="s">
        <v>425</v>
      </c>
      <c r="N15" t="s">
        <v>425</v>
      </c>
      <c r="O15" t="s">
        <v>425</v>
      </c>
      <c r="P15" t="s">
        <v>425</v>
      </c>
      <c r="Q15" t="s">
        <v>423</v>
      </c>
      <c r="R15" t="s">
        <v>425</v>
      </c>
      <c r="S15" t="s">
        <v>423</v>
      </c>
      <c r="T15" t="s">
        <v>423</v>
      </c>
      <c r="U15" t="s">
        <v>423</v>
      </c>
      <c r="V15" t="s">
        <v>423</v>
      </c>
      <c r="W15" t="s">
        <v>423</v>
      </c>
      <c r="X15" t="s">
        <v>424</v>
      </c>
      <c r="Y15" t="s">
        <v>425</v>
      </c>
      <c r="Z15" t="s">
        <v>425</v>
      </c>
      <c r="AA15" t="s">
        <v>423</v>
      </c>
      <c r="AB15" t="s">
        <v>425</v>
      </c>
      <c r="AC15" t="s">
        <v>423</v>
      </c>
      <c r="AD15" t="s">
        <v>425</v>
      </c>
      <c r="AE15" t="s">
        <v>423</v>
      </c>
      <c r="AF15" t="s">
        <v>423</v>
      </c>
      <c r="AG15" t="s">
        <v>425</v>
      </c>
      <c r="AH15" t="s">
        <v>424</v>
      </c>
      <c r="AI15" t="s">
        <v>423</v>
      </c>
      <c r="AJ15" t="s">
        <v>425</v>
      </c>
      <c r="AK15" t="s">
        <v>424</v>
      </c>
      <c r="AL15" t="s">
        <v>423</v>
      </c>
      <c r="AM15" t="s">
        <v>423</v>
      </c>
      <c r="AN15" t="s">
        <v>425</v>
      </c>
      <c r="AO15" t="s">
        <v>425</v>
      </c>
      <c r="AP15" t="s">
        <v>423</v>
      </c>
      <c r="AQ15" t="s">
        <v>423</v>
      </c>
      <c r="AR15" t="s">
        <v>424</v>
      </c>
      <c r="AS15" t="s">
        <v>425</v>
      </c>
      <c r="AT15" t="s">
        <v>423</v>
      </c>
      <c r="AU15" t="s">
        <v>424</v>
      </c>
      <c r="AV15" t="s">
        <v>424</v>
      </c>
      <c r="AW15" t="s">
        <v>423</v>
      </c>
      <c r="AX15" t="s">
        <v>424</v>
      </c>
      <c r="AY15" t="s">
        <v>423</v>
      </c>
      <c r="AZ15" t="s">
        <v>424</v>
      </c>
      <c r="BA15" t="s">
        <v>423</v>
      </c>
      <c r="BB15" t="s">
        <v>423</v>
      </c>
      <c r="BC15" t="s">
        <v>425</v>
      </c>
      <c r="BD15" t="s">
        <v>424</v>
      </c>
    </row>
    <row r="16" spans="1:56" x14ac:dyDescent="0.25">
      <c r="A16" t="s">
        <v>425</v>
      </c>
      <c r="B16" t="s">
        <v>423</v>
      </c>
      <c r="C16" t="s">
        <v>425</v>
      </c>
      <c r="D16" t="s">
        <v>424</v>
      </c>
      <c r="E16" t="s">
        <v>425</v>
      </c>
      <c r="F16" t="s">
        <v>424</v>
      </c>
      <c r="G16" t="s">
        <v>423</v>
      </c>
      <c r="H16" t="s">
        <v>424</v>
      </c>
      <c r="I16" t="s">
        <v>424</v>
      </c>
      <c r="J16" t="s">
        <v>425</v>
      </c>
      <c r="K16" t="s">
        <v>425</v>
      </c>
      <c r="L16" t="s">
        <v>423</v>
      </c>
      <c r="M16" t="s">
        <v>423</v>
      </c>
      <c r="N16" t="s">
        <v>423</v>
      </c>
      <c r="O16" t="s">
        <v>425</v>
      </c>
      <c r="P16" t="s">
        <v>425</v>
      </c>
      <c r="Q16" t="s">
        <v>425</v>
      </c>
      <c r="R16" t="s">
        <v>425</v>
      </c>
      <c r="S16" t="s">
        <v>425</v>
      </c>
      <c r="T16" t="s">
        <v>425</v>
      </c>
      <c r="U16" t="s">
        <v>423</v>
      </c>
      <c r="V16" t="s">
        <v>423</v>
      </c>
      <c r="W16" t="s">
        <v>425</v>
      </c>
      <c r="X16" t="s">
        <v>425</v>
      </c>
      <c r="Y16" t="s">
        <v>425</v>
      </c>
      <c r="Z16" t="s">
        <v>423</v>
      </c>
      <c r="AA16" t="s">
        <v>423</v>
      </c>
      <c r="AB16" t="s">
        <v>424</v>
      </c>
      <c r="AC16" t="s">
        <v>423</v>
      </c>
      <c r="AD16" t="s">
        <v>423</v>
      </c>
      <c r="AE16" t="s">
        <v>425</v>
      </c>
      <c r="AF16" t="s">
        <v>423</v>
      </c>
      <c r="AG16" t="s">
        <v>423</v>
      </c>
      <c r="AH16" t="s">
        <v>425</v>
      </c>
      <c r="AI16" t="s">
        <v>425</v>
      </c>
      <c r="AJ16" t="s">
        <v>423</v>
      </c>
      <c r="AK16" t="s">
        <v>423</v>
      </c>
      <c r="AL16" t="s">
        <v>424</v>
      </c>
      <c r="AM16" t="s">
        <v>425</v>
      </c>
      <c r="AN16" t="s">
        <v>425</v>
      </c>
      <c r="AO16" t="s">
        <v>423</v>
      </c>
      <c r="AP16" t="s">
        <v>423</v>
      </c>
      <c r="AQ16" t="s">
        <v>425</v>
      </c>
      <c r="AR16" t="s">
        <v>425</v>
      </c>
      <c r="AS16" t="s">
        <v>423</v>
      </c>
      <c r="AT16" t="s">
        <v>424</v>
      </c>
      <c r="AU16" t="s">
        <v>424</v>
      </c>
      <c r="AV16" t="s">
        <v>423</v>
      </c>
      <c r="AW16" t="s">
        <v>424</v>
      </c>
      <c r="AX16" t="s">
        <v>423</v>
      </c>
      <c r="AY16" t="s">
        <v>423</v>
      </c>
      <c r="AZ16" t="s">
        <v>423</v>
      </c>
      <c r="BA16" t="s">
        <v>425</v>
      </c>
      <c r="BB16" t="s">
        <v>425</v>
      </c>
      <c r="BC16" t="s">
        <v>423</v>
      </c>
      <c r="BD16" t="s">
        <v>424</v>
      </c>
    </row>
    <row r="17" spans="1:56" x14ac:dyDescent="0.25">
      <c r="A17" t="s">
        <v>425</v>
      </c>
      <c r="B17" t="s">
        <v>423</v>
      </c>
      <c r="C17" t="s">
        <v>424</v>
      </c>
      <c r="D17" t="s">
        <v>424</v>
      </c>
      <c r="E17" t="s">
        <v>423</v>
      </c>
      <c r="F17" t="s">
        <v>424</v>
      </c>
      <c r="G17" t="s">
        <v>425</v>
      </c>
      <c r="H17" t="s">
        <v>424</v>
      </c>
      <c r="I17" t="s">
        <v>425</v>
      </c>
      <c r="J17" t="s">
        <v>425</v>
      </c>
      <c r="K17" t="s">
        <v>425</v>
      </c>
      <c r="L17" t="s">
        <v>423</v>
      </c>
      <c r="M17" t="s">
        <v>425</v>
      </c>
      <c r="N17" t="s">
        <v>425</v>
      </c>
      <c r="O17" t="s">
        <v>425</v>
      </c>
      <c r="P17" t="s">
        <v>425</v>
      </c>
      <c r="Q17" t="s">
        <v>423</v>
      </c>
      <c r="R17" t="s">
        <v>423</v>
      </c>
      <c r="S17" t="s">
        <v>425</v>
      </c>
      <c r="T17" t="s">
        <v>425</v>
      </c>
      <c r="U17" t="s">
        <v>425</v>
      </c>
      <c r="V17" t="s">
        <v>425</v>
      </c>
      <c r="W17" t="s">
        <v>423</v>
      </c>
      <c r="X17" t="s">
        <v>424</v>
      </c>
      <c r="Y17" t="s">
        <v>425</v>
      </c>
      <c r="Z17" t="s">
        <v>423</v>
      </c>
      <c r="AA17" t="s">
        <v>423</v>
      </c>
      <c r="AB17" t="s">
        <v>424</v>
      </c>
      <c r="AC17" t="s">
        <v>423</v>
      </c>
      <c r="AD17" t="s">
        <v>423</v>
      </c>
      <c r="AE17" t="s">
        <v>425</v>
      </c>
      <c r="AF17" t="s">
        <v>425</v>
      </c>
      <c r="AG17" t="s">
        <v>425</v>
      </c>
      <c r="AH17" t="s">
        <v>425</v>
      </c>
      <c r="AI17" t="s">
        <v>425</v>
      </c>
      <c r="AJ17" t="s">
        <v>425</v>
      </c>
      <c r="AK17" t="s">
        <v>423</v>
      </c>
      <c r="AL17" t="s">
        <v>423</v>
      </c>
      <c r="AM17" t="s">
        <v>425</v>
      </c>
      <c r="AN17" t="s">
        <v>425</v>
      </c>
      <c r="AO17" t="s">
        <v>423</v>
      </c>
      <c r="AP17" t="s">
        <v>423</v>
      </c>
      <c r="AQ17" t="s">
        <v>425</v>
      </c>
      <c r="AR17" t="s">
        <v>425</v>
      </c>
      <c r="AS17" t="s">
        <v>425</v>
      </c>
      <c r="AT17" t="s">
        <v>424</v>
      </c>
      <c r="AU17" t="s">
        <v>425</v>
      </c>
      <c r="AV17" t="s">
        <v>423</v>
      </c>
      <c r="AW17" t="s">
        <v>423</v>
      </c>
      <c r="AX17" t="s">
        <v>425</v>
      </c>
      <c r="AY17" t="s">
        <v>423</v>
      </c>
      <c r="AZ17" t="s">
        <v>423</v>
      </c>
      <c r="BA17" t="s">
        <v>425</v>
      </c>
      <c r="BB17" t="s">
        <v>425</v>
      </c>
      <c r="BC17" t="s">
        <v>423</v>
      </c>
      <c r="BD17" t="s">
        <v>423</v>
      </c>
    </row>
    <row r="18" spans="1:56" x14ac:dyDescent="0.25">
      <c r="A18" t="s">
        <v>425</v>
      </c>
      <c r="B18" t="s">
        <v>424</v>
      </c>
      <c r="C18" t="s">
        <v>422</v>
      </c>
      <c r="D18" t="s">
        <v>422</v>
      </c>
      <c r="E18" t="s">
        <v>423</v>
      </c>
      <c r="F18" t="s">
        <v>424</v>
      </c>
      <c r="G18" t="s">
        <v>422</v>
      </c>
      <c r="H18" t="s">
        <v>422</v>
      </c>
      <c r="I18" t="s">
        <v>424</v>
      </c>
      <c r="J18" t="s">
        <v>422</v>
      </c>
      <c r="K18" t="s">
        <v>424</v>
      </c>
      <c r="L18" t="s">
        <v>424</v>
      </c>
      <c r="M18" t="s">
        <v>425</v>
      </c>
      <c r="N18" t="s">
        <v>424</v>
      </c>
      <c r="O18" t="s">
        <v>425</v>
      </c>
      <c r="P18" t="s">
        <v>424</v>
      </c>
      <c r="Q18" t="s">
        <v>423</v>
      </c>
      <c r="R18" t="s">
        <v>424</v>
      </c>
      <c r="S18" t="s">
        <v>425</v>
      </c>
      <c r="T18" t="s">
        <v>426</v>
      </c>
      <c r="U18" t="s">
        <v>422</v>
      </c>
      <c r="V18" t="s">
        <v>422</v>
      </c>
      <c r="W18" t="s">
        <v>422</v>
      </c>
      <c r="X18" t="s">
        <v>424</v>
      </c>
      <c r="Y18" t="s">
        <v>424</v>
      </c>
      <c r="Z18" t="s">
        <v>422</v>
      </c>
      <c r="AA18" t="s">
        <v>424</v>
      </c>
      <c r="AB18" t="s">
        <v>422</v>
      </c>
      <c r="AC18" t="s">
        <v>424</v>
      </c>
      <c r="AD18" t="s">
        <v>424</v>
      </c>
      <c r="AE18" t="s">
        <v>423</v>
      </c>
      <c r="AF18" t="s">
        <v>425</v>
      </c>
      <c r="AG18" t="s">
        <v>423</v>
      </c>
      <c r="AH18" t="s">
        <v>425</v>
      </c>
      <c r="AI18" t="s">
        <v>425</v>
      </c>
      <c r="AJ18" t="s">
        <v>424</v>
      </c>
      <c r="AK18" t="s">
        <v>424</v>
      </c>
      <c r="AL18" t="s">
        <v>423</v>
      </c>
      <c r="AM18" t="s">
        <v>423</v>
      </c>
      <c r="AN18" t="s">
        <v>424</v>
      </c>
      <c r="AO18" t="s">
        <v>425</v>
      </c>
      <c r="AP18" t="s">
        <v>423</v>
      </c>
      <c r="AQ18" t="s">
        <v>425</v>
      </c>
      <c r="AR18" t="s">
        <v>425</v>
      </c>
      <c r="AS18" t="s">
        <v>422</v>
      </c>
      <c r="AT18" t="s">
        <v>422</v>
      </c>
      <c r="AU18" t="s">
        <v>422</v>
      </c>
      <c r="AV18" t="s">
        <v>422</v>
      </c>
      <c r="AW18" t="s">
        <v>422</v>
      </c>
      <c r="AX18" t="s">
        <v>425</v>
      </c>
      <c r="AY18" t="s">
        <v>422</v>
      </c>
      <c r="AZ18" t="s">
        <v>422</v>
      </c>
      <c r="BA18" t="s">
        <v>422</v>
      </c>
      <c r="BB18" t="s">
        <v>422</v>
      </c>
      <c r="BC18" t="s">
        <v>424</v>
      </c>
      <c r="BD18" t="s">
        <v>422</v>
      </c>
    </row>
    <row r="19" spans="1:56" x14ac:dyDescent="0.25">
      <c r="A19" t="s">
        <v>425</v>
      </c>
      <c r="B19" t="s">
        <v>425</v>
      </c>
      <c r="C19" t="s">
        <v>423</v>
      </c>
      <c r="D19" t="s">
        <v>423</v>
      </c>
      <c r="E19" t="s">
        <v>424</v>
      </c>
      <c r="F19" t="s">
        <v>424</v>
      </c>
      <c r="G19" t="s">
        <v>424</v>
      </c>
      <c r="H19" t="s">
        <v>424</v>
      </c>
      <c r="I19" t="s">
        <v>424</v>
      </c>
      <c r="J19" t="s">
        <v>423</v>
      </c>
      <c r="K19" t="s">
        <v>424</v>
      </c>
      <c r="L19" t="s">
        <v>422</v>
      </c>
      <c r="M19" t="s">
        <v>424</v>
      </c>
      <c r="N19" t="s">
        <v>424</v>
      </c>
      <c r="O19" t="s">
        <v>424</v>
      </c>
      <c r="P19" t="s">
        <v>424</v>
      </c>
      <c r="Q19" t="s">
        <v>424</v>
      </c>
      <c r="R19" t="s">
        <v>422</v>
      </c>
      <c r="S19" t="s">
        <v>424</v>
      </c>
      <c r="T19" t="s">
        <v>422</v>
      </c>
      <c r="U19" t="s">
        <v>424</v>
      </c>
      <c r="V19" t="s">
        <v>422</v>
      </c>
      <c r="W19" t="s">
        <v>424</v>
      </c>
      <c r="X19" t="s">
        <v>422</v>
      </c>
      <c r="Y19" t="s">
        <v>424</v>
      </c>
      <c r="Z19" t="s">
        <v>423</v>
      </c>
      <c r="AA19" t="s">
        <v>424</v>
      </c>
      <c r="AB19" t="s">
        <v>423</v>
      </c>
      <c r="AC19" t="s">
        <v>424</v>
      </c>
      <c r="AD19" t="s">
        <v>424</v>
      </c>
      <c r="AE19" t="s">
        <v>424</v>
      </c>
      <c r="AF19" t="s">
        <v>424</v>
      </c>
      <c r="AG19" t="s">
        <v>424</v>
      </c>
      <c r="AH19" t="s">
        <v>425</v>
      </c>
      <c r="AI19" t="s">
        <v>423</v>
      </c>
      <c r="AJ19" t="s">
        <v>423</v>
      </c>
      <c r="AK19" t="s">
        <v>424</v>
      </c>
      <c r="AL19" t="s">
        <v>424</v>
      </c>
      <c r="AM19" t="s">
        <v>424</v>
      </c>
      <c r="AN19" t="s">
        <v>424</v>
      </c>
      <c r="AO19" t="s">
        <v>424</v>
      </c>
      <c r="AP19" t="s">
        <v>423</v>
      </c>
      <c r="AQ19" t="s">
        <v>424</v>
      </c>
      <c r="AR19" t="s">
        <v>423</v>
      </c>
      <c r="AS19" t="s">
        <v>424</v>
      </c>
      <c r="AT19" t="s">
        <v>422</v>
      </c>
      <c r="AU19" t="s">
        <v>424</v>
      </c>
      <c r="AV19" t="s">
        <v>422</v>
      </c>
      <c r="AW19" t="s">
        <v>424</v>
      </c>
      <c r="AX19" t="s">
        <v>424</v>
      </c>
      <c r="AY19" t="s">
        <v>424</v>
      </c>
      <c r="AZ19" t="s">
        <v>424</v>
      </c>
      <c r="BA19" t="s">
        <v>424</v>
      </c>
      <c r="BB19" t="s">
        <v>424</v>
      </c>
      <c r="BC19" t="s">
        <v>422</v>
      </c>
      <c r="BD19" t="s">
        <v>422</v>
      </c>
    </row>
    <row r="20" spans="1:56" x14ac:dyDescent="0.25">
      <c r="A20" t="s">
        <v>424</v>
      </c>
      <c r="B20" t="s">
        <v>425</v>
      </c>
      <c r="C20" t="s">
        <v>424</v>
      </c>
      <c r="D20" t="s">
        <v>424</v>
      </c>
      <c r="E20" t="s">
        <v>423</v>
      </c>
      <c r="F20" t="s">
        <v>424</v>
      </c>
      <c r="G20" t="s">
        <v>424</v>
      </c>
      <c r="H20" t="s">
        <v>423</v>
      </c>
      <c r="I20" t="s">
        <v>423</v>
      </c>
      <c r="J20" t="s">
        <v>425</v>
      </c>
      <c r="K20" t="s">
        <v>422</v>
      </c>
      <c r="L20" t="s">
        <v>424</v>
      </c>
      <c r="M20" t="s">
        <v>423</v>
      </c>
      <c r="N20" t="s">
        <v>425</v>
      </c>
      <c r="O20" t="s">
        <v>423</v>
      </c>
      <c r="P20" t="s">
        <v>425</v>
      </c>
      <c r="Q20" t="s">
        <v>424</v>
      </c>
      <c r="R20" t="s">
        <v>425</v>
      </c>
      <c r="S20" t="s">
        <v>424</v>
      </c>
      <c r="T20" t="s">
        <v>426</v>
      </c>
      <c r="U20" t="s">
        <v>423</v>
      </c>
      <c r="V20" t="s">
        <v>423</v>
      </c>
      <c r="W20" t="s">
        <v>424</v>
      </c>
      <c r="X20" t="s">
        <v>425</v>
      </c>
      <c r="Y20" t="s">
        <v>424</v>
      </c>
      <c r="Z20" t="s">
        <v>423</v>
      </c>
      <c r="AA20" t="s">
        <v>423</v>
      </c>
      <c r="AB20" t="s">
        <v>422</v>
      </c>
      <c r="AC20" t="s">
        <v>424</v>
      </c>
      <c r="AD20" t="s">
        <v>425</v>
      </c>
      <c r="AE20" t="s">
        <v>423</v>
      </c>
      <c r="AF20" t="s">
        <v>425</v>
      </c>
      <c r="AG20" t="s">
        <v>423</v>
      </c>
      <c r="AH20" t="s">
        <v>423</v>
      </c>
      <c r="AI20" t="s">
        <v>424</v>
      </c>
      <c r="AJ20" t="s">
        <v>423</v>
      </c>
      <c r="AK20" t="s">
        <v>424</v>
      </c>
      <c r="AL20" t="s">
        <v>424</v>
      </c>
      <c r="AM20" t="s">
        <v>423</v>
      </c>
      <c r="AN20" t="s">
        <v>425</v>
      </c>
      <c r="AO20" t="s">
        <v>423</v>
      </c>
      <c r="AP20" t="s">
        <v>424</v>
      </c>
      <c r="AQ20" t="s">
        <v>424</v>
      </c>
      <c r="AR20" t="s">
        <v>423</v>
      </c>
      <c r="AS20" t="s">
        <v>423</v>
      </c>
      <c r="AT20" t="s">
        <v>423</v>
      </c>
      <c r="AU20" t="s">
        <v>423</v>
      </c>
      <c r="AV20" t="s">
        <v>425</v>
      </c>
      <c r="AW20" t="s">
        <v>424</v>
      </c>
      <c r="AX20" t="s">
        <v>423</v>
      </c>
      <c r="AY20" t="s">
        <v>423</v>
      </c>
      <c r="AZ20" t="s">
        <v>423</v>
      </c>
      <c r="BA20" t="s">
        <v>423</v>
      </c>
      <c r="BB20" t="s">
        <v>423</v>
      </c>
      <c r="BC20" t="s">
        <v>424</v>
      </c>
      <c r="BD20" t="s">
        <v>424</v>
      </c>
    </row>
    <row r="21" spans="1:56" x14ac:dyDescent="0.25">
      <c r="A21" t="s">
        <v>423</v>
      </c>
      <c r="B21" t="s">
        <v>425</v>
      </c>
      <c r="C21" t="s">
        <v>424</v>
      </c>
      <c r="D21" t="s">
        <v>424</v>
      </c>
      <c r="E21" t="s">
        <v>423</v>
      </c>
      <c r="F21" t="s">
        <v>423</v>
      </c>
      <c r="G21" t="s">
        <v>425</v>
      </c>
      <c r="H21" t="s">
        <v>424</v>
      </c>
      <c r="I21" t="s">
        <v>423</v>
      </c>
      <c r="J21" t="s">
        <v>424</v>
      </c>
      <c r="K21" t="s">
        <v>425</v>
      </c>
      <c r="L21" t="s">
        <v>425</v>
      </c>
      <c r="M21" t="s">
        <v>424</v>
      </c>
      <c r="N21" t="s">
        <v>423</v>
      </c>
      <c r="O21" t="s">
        <v>423</v>
      </c>
      <c r="P21" t="s">
        <v>424</v>
      </c>
      <c r="Q21" t="s">
        <v>424</v>
      </c>
      <c r="R21" t="s">
        <v>424</v>
      </c>
      <c r="S21" t="s">
        <v>423</v>
      </c>
      <c r="T21" t="s">
        <v>423</v>
      </c>
      <c r="U21" t="s">
        <v>424</v>
      </c>
      <c r="V21" t="s">
        <v>422</v>
      </c>
      <c r="W21" t="s">
        <v>424</v>
      </c>
      <c r="X21" t="s">
        <v>423</v>
      </c>
      <c r="Y21" t="s">
        <v>423</v>
      </c>
      <c r="Z21" t="s">
        <v>424</v>
      </c>
      <c r="AA21" t="s">
        <v>423</v>
      </c>
      <c r="AB21" t="s">
        <v>423</v>
      </c>
      <c r="AC21" t="s">
        <v>424</v>
      </c>
      <c r="AD21" t="s">
        <v>424</v>
      </c>
      <c r="AE21" t="s">
        <v>423</v>
      </c>
      <c r="AF21" t="s">
        <v>423</v>
      </c>
      <c r="AG21" t="s">
        <v>425</v>
      </c>
      <c r="AH21" t="s">
        <v>425</v>
      </c>
      <c r="AI21" t="s">
        <v>425</v>
      </c>
      <c r="AJ21" t="s">
        <v>423</v>
      </c>
      <c r="AK21" t="s">
        <v>424</v>
      </c>
      <c r="AL21" t="s">
        <v>425</v>
      </c>
      <c r="AM21" t="s">
        <v>425</v>
      </c>
      <c r="AN21" t="s">
        <v>424</v>
      </c>
      <c r="AO21" t="s">
        <v>425</v>
      </c>
      <c r="AP21" t="s">
        <v>425</v>
      </c>
      <c r="AQ21" t="s">
        <v>425</v>
      </c>
      <c r="AR21" t="s">
        <v>425</v>
      </c>
      <c r="AS21" t="s">
        <v>424</v>
      </c>
      <c r="AT21" t="s">
        <v>424</v>
      </c>
      <c r="AU21" t="s">
        <v>423</v>
      </c>
      <c r="AV21" t="s">
        <v>425</v>
      </c>
      <c r="AW21" t="s">
        <v>424</v>
      </c>
      <c r="AX21" t="s">
        <v>425</v>
      </c>
      <c r="AY21" t="s">
        <v>424</v>
      </c>
      <c r="AZ21" t="s">
        <v>424</v>
      </c>
      <c r="BA21" t="s">
        <v>423</v>
      </c>
      <c r="BB21" t="s">
        <v>423</v>
      </c>
      <c r="BC21" t="s">
        <v>424</v>
      </c>
      <c r="BD21" t="s">
        <v>425</v>
      </c>
    </row>
    <row r="22" spans="1:56" x14ac:dyDescent="0.25">
      <c r="A22" t="s">
        <v>425</v>
      </c>
      <c r="B22" t="s">
        <v>425</v>
      </c>
      <c r="C22" t="s">
        <v>423</v>
      </c>
      <c r="D22" t="s">
        <v>423</v>
      </c>
      <c r="E22" t="s">
        <v>423</v>
      </c>
      <c r="F22" t="s">
        <v>424</v>
      </c>
      <c r="G22" t="s">
        <v>425</v>
      </c>
      <c r="H22" t="s">
        <v>423</v>
      </c>
      <c r="I22" t="s">
        <v>425</v>
      </c>
      <c r="J22" t="s">
        <v>423</v>
      </c>
      <c r="K22" t="s">
        <v>425</v>
      </c>
      <c r="L22" t="s">
        <v>425</v>
      </c>
      <c r="M22" t="s">
        <v>423</v>
      </c>
      <c r="N22" t="s">
        <v>423</v>
      </c>
      <c r="O22" t="s">
        <v>424</v>
      </c>
      <c r="P22" t="s">
        <v>423</v>
      </c>
      <c r="Q22" t="s">
        <v>424</v>
      </c>
      <c r="R22" t="s">
        <v>424</v>
      </c>
      <c r="S22" t="s">
        <v>424</v>
      </c>
      <c r="T22" t="s">
        <v>424</v>
      </c>
      <c r="U22" t="s">
        <v>424</v>
      </c>
      <c r="V22" t="s">
        <v>424</v>
      </c>
      <c r="W22" t="s">
        <v>424</v>
      </c>
      <c r="X22" t="s">
        <v>424</v>
      </c>
      <c r="Y22" t="s">
        <v>425</v>
      </c>
      <c r="Z22" t="s">
        <v>425</v>
      </c>
      <c r="AA22" t="s">
        <v>423</v>
      </c>
      <c r="AB22" t="s">
        <v>423</v>
      </c>
      <c r="AC22" t="s">
        <v>425</v>
      </c>
      <c r="AD22" t="s">
        <v>425</v>
      </c>
      <c r="AE22" t="s">
        <v>423</v>
      </c>
      <c r="AF22" t="s">
        <v>423</v>
      </c>
      <c r="AG22" t="s">
        <v>424</v>
      </c>
      <c r="AH22" t="s">
        <v>425</v>
      </c>
      <c r="AI22" t="s">
        <v>425</v>
      </c>
      <c r="AJ22" t="s">
        <v>425</v>
      </c>
      <c r="AK22" t="s">
        <v>424</v>
      </c>
      <c r="AL22" t="s">
        <v>424</v>
      </c>
      <c r="AM22" t="s">
        <v>423</v>
      </c>
      <c r="AN22" t="s">
        <v>425</v>
      </c>
      <c r="AO22" t="s">
        <v>423</v>
      </c>
      <c r="AP22" t="s">
        <v>425</v>
      </c>
      <c r="AQ22" t="s">
        <v>423</v>
      </c>
      <c r="AR22" t="s">
        <v>423</v>
      </c>
      <c r="AS22" t="s">
        <v>423</v>
      </c>
      <c r="AT22" t="s">
        <v>423</v>
      </c>
      <c r="AU22" t="s">
        <v>423</v>
      </c>
      <c r="AV22" t="s">
        <v>425</v>
      </c>
      <c r="AW22" t="s">
        <v>425</v>
      </c>
      <c r="AX22" t="s">
        <v>425</v>
      </c>
      <c r="AY22" t="s">
        <v>424</v>
      </c>
      <c r="AZ22" t="s">
        <v>423</v>
      </c>
      <c r="BA22" t="s">
        <v>423</v>
      </c>
      <c r="BB22" t="s">
        <v>425</v>
      </c>
      <c r="BC22" t="s">
        <v>424</v>
      </c>
      <c r="BD22" t="s">
        <v>425</v>
      </c>
    </row>
    <row r="23" spans="1:56" x14ac:dyDescent="0.25">
      <c r="A23" t="s">
        <v>423</v>
      </c>
      <c r="B23" t="s">
        <v>424</v>
      </c>
      <c r="C23" t="s">
        <v>424</v>
      </c>
      <c r="D23" t="s">
        <v>425</v>
      </c>
      <c r="E23" t="s">
        <v>425</v>
      </c>
      <c r="F23" t="s">
        <v>425</v>
      </c>
      <c r="G23" t="s">
        <v>425</v>
      </c>
      <c r="H23" t="s">
        <v>424</v>
      </c>
      <c r="I23" t="s">
        <v>425</v>
      </c>
      <c r="J23" t="s">
        <v>425</v>
      </c>
      <c r="K23" t="s">
        <v>425</v>
      </c>
      <c r="L23" t="s">
        <v>424</v>
      </c>
      <c r="M23" t="s">
        <v>424</v>
      </c>
      <c r="N23" t="s">
        <v>424</v>
      </c>
      <c r="O23" t="s">
        <v>423</v>
      </c>
      <c r="P23" t="s">
        <v>425</v>
      </c>
      <c r="Q23" t="s">
        <v>424</v>
      </c>
      <c r="R23" t="s">
        <v>423</v>
      </c>
      <c r="S23" t="s">
        <v>425</v>
      </c>
      <c r="T23" t="s">
        <v>425</v>
      </c>
      <c r="U23" t="s">
        <v>424</v>
      </c>
      <c r="V23" t="s">
        <v>424</v>
      </c>
      <c r="W23" t="s">
        <v>424</v>
      </c>
      <c r="X23" t="s">
        <v>424</v>
      </c>
      <c r="Y23" t="s">
        <v>425</v>
      </c>
      <c r="Z23" t="s">
        <v>425</v>
      </c>
      <c r="AA23" t="s">
        <v>425</v>
      </c>
      <c r="AB23" t="s">
        <v>424</v>
      </c>
      <c r="AC23" t="s">
        <v>424</v>
      </c>
      <c r="AD23" t="s">
        <v>424</v>
      </c>
      <c r="AE23" t="s">
        <v>423</v>
      </c>
      <c r="AF23" t="s">
        <v>425</v>
      </c>
      <c r="AG23" t="s">
        <v>424</v>
      </c>
      <c r="AH23" t="s">
        <v>422</v>
      </c>
      <c r="AI23" t="s">
        <v>424</v>
      </c>
      <c r="AJ23" t="s">
        <v>423</v>
      </c>
      <c r="AK23" t="s">
        <v>425</v>
      </c>
      <c r="AL23" t="s">
        <v>424</v>
      </c>
      <c r="AM23" t="s">
        <v>424</v>
      </c>
      <c r="AN23" t="s">
        <v>425</v>
      </c>
      <c r="AO23" t="s">
        <v>425</v>
      </c>
      <c r="AP23" t="s">
        <v>424</v>
      </c>
      <c r="AQ23" t="s">
        <v>424</v>
      </c>
      <c r="AR23" t="s">
        <v>425</v>
      </c>
      <c r="AS23" t="s">
        <v>425</v>
      </c>
      <c r="AT23" t="s">
        <v>422</v>
      </c>
      <c r="AU23" t="s">
        <v>424</v>
      </c>
      <c r="AV23" t="s">
        <v>424</v>
      </c>
      <c r="AW23" t="s">
        <v>424</v>
      </c>
      <c r="AX23" t="s">
        <v>425</v>
      </c>
      <c r="AY23" t="s">
        <v>424</v>
      </c>
      <c r="AZ23" t="s">
        <v>424</v>
      </c>
      <c r="BA23" t="s">
        <v>423</v>
      </c>
      <c r="BB23" t="s">
        <v>425</v>
      </c>
      <c r="BC23" t="s">
        <v>423</v>
      </c>
      <c r="BD23" t="s">
        <v>423</v>
      </c>
    </row>
    <row r="24" spans="1:56" x14ac:dyDescent="0.25">
      <c r="A24" t="s">
        <v>424</v>
      </c>
      <c r="B24" t="s">
        <v>425</v>
      </c>
      <c r="C24" t="s">
        <v>422</v>
      </c>
      <c r="D24" t="s">
        <v>422</v>
      </c>
      <c r="E24" t="s">
        <v>422</v>
      </c>
      <c r="F24" t="s">
        <v>424</v>
      </c>
      <c r="G24" t="s">
        <v>422</v>
      </c>
      <c r="H24" t="s">
        <v>422</v>
      </c>
      <c r="I24" t="s">
        <v>423</v>
      </c>
      <c r="J24" t="s">
        <v>425</v>
      </c>
      <c r="K24" t="s">
        <v>424</v>
      </c>
      <c r="L24" t="s">
        <v>424</v>
      </c>
      <c r="M24" t="s">
        <v>424</v>
      </c>
      <c r="N24" t="s">
        <v>424</v>
      </c>
      <c r="O24" t="s">
        <v>422</v>
      </c>
      <c r="P24" t="s">
        <v>425</v>
      </c>
      <c r="Q24" t="s">
        <v>422</v>
      </c>
      <c r="R24" t="s">
        <v>424</v>
      </c>
      <c r="S24" t="s">
        <v>424</v>
      </c>
      <c r="T24" t="s">
        <v>423</v>
      </c>
      <c r="U24" t="s">
        <v>424</v>
      </c>
      <c r="V24" t="s">
        <v>424</v>
      </c>
      <c r="W24" t="s">
        <v>422</v>
      </c>
      <c r="X24" t="s">
        <v>425</v>
      </c>
      <c r="Y24" t="s">
        <v>422</v>
      </c>
      <c r="Z24" t="s">
        <v>422</v>
      </c>
      <c r="AA24" t="s">
        <v>422</v>
      </c>
      <c r="AB24" t="s">
        <v>423</v>
      </c>
      <c r="AC24" t="s">
        <v>422</v>
      </c>
      <c r="AD24" t="s">
        <v>422</v>
      </c>
      <c r="AE24" t="s">
        <v>423</v>
      </c>
      <c r="AF24" t="s">
        <v>425</v>
      </c>
      <c r="AG24" t="s">
        <v>424</v>
      </c>
      <c r="AH24" t="s">
        <v>424</v>
      </c>
      <c r="AI24" t="s">
        <v>424</v>
      </c>
      <c r="AJ24" t="s">
        <v>423</v>
      </c>
      <c r="AK24" t="s">
        <v>425</v>
      </c>
      <c r="AL24" t="s">
        <v>424</v>
      </c>
      <c r="AM24" t="s">
        <v>424</v>
      </c>
      <c r="AN24" t="s">
        <v>424</v>
      </c>
      <c r="AO24" t="s">
        <v>426</v>
      </c>
      <c r="AP24" t="s">
        <v>424</v>
      </c>
      <c r="AQ24" t="s">
        <v>425</v>
      </c>
      <c r="AR24" t="s">
        <v>423</v>
      </c>
      <c r="AS24" t="s">
        <v>422</v>
      </c>
      <c r="AT24" t="s">
        <v>422</v>
      </c>
      <c r="AU24" t="s">
        <v>422</v>
      </c>
      <c r="AV24" t="s">
        <v>424</v>
      </c>
      <c r="AW24" t="s">
        <v>422</v>
      </c>
      <c r="AX24" t="s">
        <v>423</v>
      </c>
      <c r="AY24" t="s">
        <v>424</v>
      </c>
      <c r="AZ24" t="s">
        <v>423</v>
      </c>
      <c r="BA24" t="s">
        <v>422</v>
      </c>
      <c r="BB24" t="s">
        <v>423</v>
      </c>
      <c r="BC24" t="s">
        <v>422</v>
      </c>
      <c r="BD24" t="s">
        <v>424</v>
      </c>
    </row>
    <row r="25" spans="1:56" x14ac:dyDescent="0.25">
      <c r="A25" t="s">
        <v>425</v>
      </c>
      <c r="B25" t="s">
        <v>423</v>
      </c>
      <c r="C25" t="s">
        <v>423</v>
      </c>
      <c r="D25" t="s">
        <v>425</v>
      </c>
      <c r="E25" t="s">
        <v>425</v>
      </c>
      <c r="F25" t="s">
        <v>423</v>
      </c>
      <c r="G25" t="s">
        <v>423</v>
      </c>
      <c r="H25" t="s">
        <v>425</v>
      </c>
      <c r="I25" t="s">
        <v>425</v>
      </c>
      <c r="J25" t="s">
        <v>425</v>
      </c>
      <c r="K25" t="s">
        <v>426</v>
      </c>
      <c r="L25" t="s">
        <v>425</v>
      </c>
      <c r="M25" t="s">
        <v>423</v>
      </c>
      <c r="N25" t="s">
        <v>423</v>
      </c>
      <c r="O25" t="s">
        <v>423</v>
      </c>
      <c r="P25" t="s">
        <v>423</v>
      </c>
      <c r="Q25" t="s">
        <v>423</v>
      </c>
      <c r="R25" t="s">
        <v>423</v>
      </c>
      <c r="S25" t="s">
        <v>426</v>
      </c>
      <c r="T25" t="s">
        <v>426</v>
      </c>
      <c r="U25" t="s">
        <v>422</v>
      </c>
      <c r="V25" t="s">
        <v>422</v>
      </c>
      <c r="W25" t="s">
        <v>422</v>
      </c>
      <c r="X25" t="s">
        <v>422</v>
      </c>
      <c r="Y25" t="s">
        <v>425</v>
      </c>
      <c r="Z25" t="s">
        <v>424</v>
      </c>
      <c r="AA25" t="s">
        <v>425</v>
      </c>
      <c r="AB25" t="s">
        <v>424</v>
      </c>
      <c r="AC25" t="s">
        <v>425</v>
      </c>
      <c r="AD25" t="s">
        <v>424</v>
      </c>
      <c r="AE25" t="s">
        <v>425</v>
      </c>
      <c r="AF25" t="s">
        <v>425</v>
      </c>
      <c r="AG25" t="s">
        <v>422</v>
      </c>
      <c r="AH25" t="s">
        <v>422</v>
      </c>
      <c r="AI25" t="s">
        <v>425</v>
      </c>
      <c r="AJ25" t="s">
        <v>426</v>
      </c>
      <c r="AK25" t="s">
        <v>423</v>
      </c>
      <c r="AL25" t="s">
        <v>424</v>
      </c>
      <c r="AM25" t="s">
        <v>424</v>
      </c>
      <c r="AN25" t="s">
        <v>425</v>
      </c>
      <c r="AO25" t="s">
        <v>422</v>
      </c>
      <c r="AP25" t="s">
        <v>424</v>
      </c>
      <c r="AQ25" t="s">
        <v>425</v>
      </c>
      <c r="AR25" t="s">
        <v>425</v>
      </c>
      <c r="AS25" t="s">
        <v>422</v>
      </c>
      <c r="AT25" t="s">
        <v>422</v>
      </c>
      <c r="AU25" t="s">
        <v>422</v>
      </c>
      <c r="AV25" t="s">
        <v>424</v>
      </c>
      <c r="AW25" t="s">
        <v>424</v>
      </c>
      <c r="AX25" t="s">
        <v>424</v>
      </c>
      <c r="AY25" t="s">
        <v>424</v>
      </c>
      <c r="AZ25" t="s">
        <v>424</v>
      </c>
      <c r="BA25" t="s">
        <v>423</v>
      </c>
      <c r="BB25" t="s">
        <v>424</v>
      </c>
      <c r="BC25" t="s">
        <v>422</v>
      </c>
      <c r="BD25" t="s">
        <v>425</v>
      </c>
    </row>
    <row r="26" spans="1:56" x14ac:dyDescent="0.25">
      <c r="A26" t="s">
        <v>422</v>
      </c>
      <c r="B26" t="s">
        <v>424</v>
      </c>
      <c r="C26" t="s">
        <v>424</v>
      </c>
      <c r="D26" t="s">
        <v>424</v>
      </c>
      <c r="E26" t="s">
        <v>424</v>
      </c>
      <c r="F26" t="s">
        <v>425</v>
      </c>
      <c r="G26" t="s">
        <v>424</v>
      </c>
      <c r="H26" t="s">
        <v>424</v>
      </c>
      <c r="I26" t="s">
        <v>425</v>
      </c>
      <c r="J26" t="s">
        <v>426</v>
      </c>
      <c r="K26" t="s">
        <v>426</v>
      </c>
      <c r="L26" t="s">
        <v>426</v>
      </c>
      <c r="M26" t="s">
        <v>423</v>
      </c>
      <c r="N26" t="s">
        <v>423</v>
      </c>
      <c r="O26" t="s">
        <v>423</v>
      </c>
      <c r="P26" t="s">
        <v>425</v>
      </c>
      <c r="Q26" t="s">
        <v>425</v>
      </c>
      <c r="R26" t="s">
        <v>423</v>
      </c>
      <c r="S26" t="s">
        <v>426</v>
      </c>
      <c r="T26" t="s">
        <v>426</v>
      </c>
      <c r="U26" t="s">
        <v>422</v>
      </c>
      <c r="V26" t="s">
        <v>422</v>
      </c>
      <c r="W26" t="s">
        <v>422</v>
      </c>
      <c r="X26" t="s">
        <v>422</v>
      </c>
      <c r="Y26" t="s">
        <v>424</v>
      </c>
      <c r="Z26" t="s">
        <v>425</v>
      </c>
      <c r="AA26" t="s">
        <v>424</v>
      </c>
      <c r="AB26" t="s">
        <v>425</v>
      </c>
      <c r="AC26" t="s">
        <v>424</v>
      </c>
      <c r="AD26" t="s">
        <v>424</v>
      </c>
      <c r="AE26" t="s">
        <v>423</v>
      </c>
      <c r="AF26" t="s">
        <v>423</v>
      </c>
      <c r="AG26" t="s">
        <v>422</v>
      </c>
      <c r="AH26" t="s">
        <v>422</v>
      </c>
      <c r="AI26" t="s">
        <v>424</v>
      </c>
      <c r="AJ26" t="s">
        <v>424</v>
      </c>
      <c r="AK26" t="s">
        <v>425</v>
      </c>
      <c r="AL26" t="s">
        <v>424</v>
      </c>
      <c r="AM26" t="s">
        <v>425</v>
      </c>
      <c r="AN26" t="s">
        <v>425</v>
      </c>
      <c r="AO26" t="s">
        <v>426</v>
      </c>
      <c r="AP26" t="s">
        <v>425</v>
      </c>
      <c r="AQ26" t="s">
        <v>423</v>
      </c>
      <c r="AR26" t="s">
        <v>424</v>
      </c>
      <c r="AS26" t="s">
        <v>422</v>
      </c>
      <c r="AT26" t="s">
        <v>422</v>
      </c>
      <c r="AU26" t="s">
        <v>422</v>
      </c>
      <c r="AV26" t="s">
        <v>422</v>
      </c>
      <c r="AW26" t="s">
        <v>424</v>
      </c>
      <c r="AX26" t="s">
        <v>424</v>
      </c>
      <c r="AY26" t="s">
        <v>424</v>
      </c>
      <c r="AZ26" t="s">
        <v>423</v>
      </c>
      <c r="BA26" t="s">
        <v>424</v>
      </c>
      <c r="BB26" t="s">
        <v>424</v>
      </c>
      <c r="BC26" t="s">
        <v>422</v>
      </c>
      <c r="BD26" t="s">
        <v>423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Intro</vt:lpstr>
      <vt:lpstr>exp_info</vt:lpstr>
      <vt:lpstr>raw data</vt:lpstr>
      <vt:lpstr>population data</vt:lpstr>
      <vt:lpstr>correct_grouping_for_analysis</vt:lpstr>
      <vt:lpstr>personality</vt:lpstr>
      <vt:lpstr>Sheet6</vt:lpstr>
      <vt:lpstr>personality_comparison_stats</vt:lpstr>
      <vt:lpstr>usus_us</vt:lpstr>
      <vt:lpstr>Sheet7</vt:lpstr>
      <vt:lpstr>usus_us_comparis_stats</vt:lpstr>
      <vt:lpstr>usus_ue</vt:lpstr>
      <vt:lpstr>Sheet8</vt:lpstr>
      <vt:lpstr>usus_ue_comparis_stats</vt:lpstr>
      <vt:lpstr>Sheet4</vt:lpstr>
      <vt:lpstr>Sheet3</vt:lpstr>
      <vt:lpstr>bestVSworst_task</vt:lpstr>
      <vt:lpstr>usus_soc</vt:lpstr>
      <vt:lpstr>Sheet2</vt:lpstr>
      <vt:lpstr>differences</vt:lpstr>
      <vt:lpstr>final_questions</vt:lpstr>
      <vt:lpstr>comments and annotated user fee</vt:lpstr>
      <vt:lpstr>tagged_differences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Dell'Anna, D. (Davide)</cp:lastModifiedBy>
  <dcterms:created xsi:type="dcterms:W3CDTF">2022-12-15T17:16:33Z</dcterms:created>
  <dcterms:modified xsi:type="dcterms:W3CDTF">2023-05-28T16:27:14Z</dcterms:modified>
</cp:coreProperties>
</file>